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onil Shrivastva\Desktop\VPA Verification\Changed Ver\Final docs uploaded VER\"/>
    </mc:Choice>
  </mc:AlternateContent>
  <xr:revisionPtr revIDLastSave="0" documentId="13_ncr:1_{1356554E-DFB9-43C2-AAB1-CCDB18DF04CA}" xr6:coauthVersionLast="47" xr6:coauthVersionMax="47" xr10:uidLastSave="{00000000-0000-0000-0000-000000000000}"/>
  <bookViews>
    <workbookView xWindow="-120" yWindow="-120" windowWidth="20730" windowHeight="11040" tabRatio="783" xr2:uid="{00000000-000D-0000-FFFF-FFFF00000000}"/>
  </bookViews>
  <sheets>
    <sheet name="Summary" sheetId="7" r:id="rId1"/>
    <sheet name="Distribution Data" sheetId="1" r:id="rId2"/>
    <sheet name="Monitoring Survey " sheetId="5" r:id="rId3"/>
    <sheet name="ER Calculation-2023" sheetId="2" r:id="rId4"/>
    <sheet name="ER Calculation-2024" sheetId="13" r:id="rId5"/>
    <sheet name="Monitoring Parameters" sheetId="3" r:id="rId6"/>
    <sheet name="ER parameter_calculation" sheetId="4" r:id="rId7"/>
    <sheet name="PE&amp;LE" sheetId="6" r:id="rId8"/>
    <sheet name="SDG Est and Calculation" sheetId="9" r:id="rId9"/>
    <sheet name="SDG12 &amp; SDG15" sheetId="10" r:id="rId10"/>
  </sheets>
  <externalReferences>
    <externalReference r:id="rId11"/>
  </externalReferences>
  <definedNames>
    <definedName name="_xlnm._FilterDatabase" localSheetId="1" hidden="1">'Distribution Data'!$A$1:$C$2011</definedName>
    <definedName name="_xlnm._FilterDatabase" localSheetId="2" hidden="1">'Monitoring Survey '!$A$2:$AL$132</definedName>
    <definedName name="_xlnm._FilterDatabase">'Distribution Data'!$A$1:$ALL$1</definedName>
    <definedName name="D_TDLec">[1]Parameters!$D$36</definedName>
    <definedName name="M_DNp_y">[1]Parameters!$E$50</definedName>
    <definedName name="M_DPp_y">[1]Parameters!$E$49</definedName>
    <definedName name="M_ECp_y">[1]Parameters!$E$52</definedName>
    <definedName name="M_EFec_less_than_250_kWh">[1]Parameters!$E$34</definedName>
    <definedName name="M_EFec_more_than_250_kWh">[1]Parameters!$E$33</definedName>
    <definedName name="M_HNp_y_Fulltime">[1]Parameters!$E$44</definedName>
    <definedName name="M_HNp_y_Halftime">[1]Parameters!$E$45</definedName>
    <definedName name="M_Mq_y">[1]Parameters!$E$37</definedName>
    <definedName name="M_Np_y">[1]Parameters!$E$46</definedName>
    <definedName name="M_Pp_f_y">[1]Parameters!$E$51</definedName>
    <definedName name="M_SE_o">[1]Parameters!$E$54</definedName>
    <definedName name="M_tp_y">[1]Parameters!$E$48</definedName>
    <definedName name="M_Up_y">[1]Parameters!$E$47</definedName>
    <definedName name="M_Xcleanboi_y">[1]Parameters!$E$41</definedName>
    <definedName name="M_𝐶𝑏">[1]Parameters!$E$29</definedName>
    <definedName name="M_𝐸𝐹𝑓">[1]Parameters!$E$32</definedName>
    <definedName name="M_𝑁𝐶𝑉𝑓">[1]Parameters!$E$31</definedName>
    <definedName name="M_𝑇𝐷𝐿𝑒𝑐">[1]Parameters!$E$36</definedName>
    <definedName name="M_𝑞𝑖">[1]Parameters!$E$30</definedName>
    <definedName name="M_𝑥𝑓_Other_Convention_Stove_Users_with_wood">[1]Parameters!$E$13</definedName>
    <definedName name="M_𝑥𝑓_Traditional_Stove_Users_with_wood">[1]Parameters!$E$12</definedName>
    <definedName name="Q_6">#REF!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 i="7" l="1"/>
  <c r="C20" i="7"/>
  <c r="E132" i="5" l="1"/>
  <c r="C15" i="7" l="1"/>
  <c r="C17" i="7" s="1"/>
  <c r="D3" i="13"/>
  <c r="D5" i="13" s="1"/>
  <c r="D4" i="2"/>
  <c r="D2" i="2"/>
  <c r="G62" i="13" l="1"/>
  <c r="G61" i="13"/>
  <c r="G60"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33" i="13"/>
  <c r="G32" i="13"/>
  <c r="G31" i="13"/>
  <c r="G30" i="13"/>
  <c r="G29" i="13"/>
  <c r="G28" i="13"/>
  <c r="G27" i="13"/>
  <c r="G26" i="13"/>
  <c r="G25" i="13"/>
  <c r="O24" i="13"/>
  <c r="G24" i="13"/>
  <c r="N23" i="13"/>
  <c r="G23" i="13"/>
  <c r="N22" i="13"/>
  <c r="G22" i="13"/>
  <c r="N21" i="13"/>
  <c r="G21" i="13"/>
  <c r="N20" i="13"/>
  <c r="G20" i="13"/>
  <c r="N19" i="13"/>
  <c r="G19" i="13"/>
  <c r="N18" i="13"/>
  <c r="G18" i="13"/>
  <c r="N17" i="13"/>
  <c r="G17" i="13"/>
  <c r="N16" i="13"/>
  <c r="G16" i="13"/>
  <c r="N15" i="13"/>
  <c r="L15" i="13"/>
  <c r="K15" i="13"/>
  <c r="J15" i="13"/>
  <c r="I15" i="13"/>
  <c r="G15" i="13"/>
  <c r="E15" i="13"/>
  <c r="E63" i="13" s="1"/>
  <c r="I9" i="13"/>
  <c r="G9" i="13"/>
  <c r="F9" i="13"/>
  <c r="E9" i="13"/>
  <c r="D9" i="13"/>
  <c r="N24" i="13" l="1"/>
  <c r="N25" i="13" s="1"/>
  <c r="O25" i="13"/>
  <c r="O26" i="13" l="1"/>
  <c r="N26" i="13"/>
  <c r="N27" i="13" l="1"/>
  <c r="O27" i="13"/>
  <c r="O28" i="13" s="1"/>
  <c r="O29" i="13" l="1"/>
  <c r="O30" i="13" s="1"/>
  <c r="N28" i="13"/>
  <c r="N29" i="13" s="1"/>
  <c r="O31" i="13" l="1"/>
  <c r="O32" i="13" s="1"/>
  <c r="N30" i="13"/>
  <c r="N31" i="13" l="1"/>
  <c r="N32" i="13" s="1"/>
  <c r="O33" i="13"/>
  <c r="N33" i="13" l="1"/>
  <c r="O34" i="13"/>
  <c r="N34" i="13" l="1"/>
  <c r="O35" i="13"/>
  <c r="O36" i="13" s="1"/>
  <c r="O37" i="13" s="1"/>
  <c r="O38" i="13" s="1"/>
  <c r="O39" i="13" l="1"/>
  <c r="N35" i="13"/>
  <c r="N36" i="13" l="1"/>
  <c r="O40" i="13"/>
  <c r="N37" i="13" l="1"/>
  <c r="O41" i="13"/>
  <c r="O42" i="13" l="1"/>
  <c r="O43" i="13" s="1"/>
  <c r="N38" i="13"/>
  <c r="O44" i="13" l="1"/>
  <c r="N39" i="13"/>
  <c r="O45" i="13" l="1"/>
  <c r="N40" i="13"/>
  <c r="N41" i="13" l="1"/>
  <c r="O46" i="13"/>
  <c r="N42" i="13" l="1"/>
  <c r="O47" i="13"/>
  <c r="O48" i="13" l="1"/>
  <c r="N43" i="13"/>
  <c r="N44" i="13" l="1"/>
  <c r="O49" i="13"/>
  <c r="O50" i="13" l="1"/>
  <c r="N45" i="13"/>
  <c r="N46" i="13" l="1"/>
  <c r="O51" i="13"/>
  <c r="N47" i="13" l="1"/>
  <c r="O52" i="13"/>
  <c r="O53" i="13" s="1"/>
  <c r="E14" i="2"/>
  <c r="E62" i="2" s="1"/>
  <c r="L14" i="2"/>
  <c r="G8" i="2"/>
  <c r="K14" i="2"/>
  <c r="F8" i="2"/>
  <c r="J14" i="2"/>
  <c r="E8" i="2"/>
  <c r="I8"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15" i="2"/>
  <c r="G16" i="2"/>
  <c r="G17" i="2"/>
  <c r="G18" i="2"/>
  <c r="G19" i="2"/>
  <c r="G20" i="2"/>
  <c r="G21" i="2"/>
  <c r="G22" i="2"/>
  <c r="G23" i="2"/>
  <c r="C23" i="2"/>
  <c r="C24" i="13" s="1"/>
  <c r="C24" i="2"/>
  <c r="C25" i="13" s="1"/>
  <c r="C25" i="2"/>
  <c r="C26" i="13" s="1"/>
  <c r="C26" i="2"/>
  <c r="C27" i="13" s="1"/>
  <c r="C27" i="2"/>
  <c r="C28" i="13" s="1"/>
  <c r="C28" i="2"/>
  <c r="C29" i="13" s="1"/>
  <c r="C29" i="2"/>
  <c r="C30" i="13" s="1"/>
  <c r="C30" i="2"/>
  <c r="C31" i="13" s="1"/>
  <c r="C31" i="2"/>
  <c r="C32" i="13" s="1"/>
  <c r="C32" i="2"/>
  <c r="C33" i="13" s="1"/>
  <c r="C33" i="2"/>
  <c r="C34" i="13" s="1"/>
  <c r="C34" i="2"/>
  <c r="C35" i="13" s="1"/>
  <c r="C35" i="2"/>
  <c r="C36" i="13" s="1"/>
  <c r="C36" i="2"/>
  <c r="C37" i="13" s="1"/>
  <c r="C37" i="2"/>
  <c r="C38" i="13" s="1"/>
  <c r="C38" i="2"/>
  <c r="C39" i="13" s="1"/>
  <c r="C39" i="2"/>
  <c r="C40" i="13" s="1"/>
  <c r="C40" i="2"/>
  <c r="C41" i="13" s="1"/>
  <c r="C41" i="2"/>
  <c r="C42" i="13" s="1"/>
  <c r="C42" i="2"/>
  <c r="C43" i="13" s="1"/>
  <c r="C43" i="2"/>
  <c r="C44" i="13" s="1"/>
  <c r="C44" i="2"/>
  <c r="C45" i="13" s="1"/>
  <c r="C45" i="2"/>
  <c r="C46" i="13" s="1"/>
  <c r="C46" i="2"/>
  <c r="C47" i="13" s="1"/>
  <c r="C47" i="2"/>
  <c r="C48" i="13" s="1"/>
  <c r="C48" i="2"/>
  <c r="C49" i="13" s="1"/>
  <c r="C49" i="2"/>
  <c r="C50" i="13" s="1"/>
  <c r="C50" i="2"/>
  <c r="C51" i="13" s="1"/>
  <c r="C51" i="2"/>
  <c r="C52" i="13" s="1"/>
  <c r="C52" i="2"/>
  <c r="C53" i="13" s="1"/>
  <c r="C53" i="2"/>
  <c r="C54" i="13" s="1"/>
  <c r="C54" i="2"/>
  <c r="C55" i="13" s="1"/>
  <c r="C55" i="2"/>
  <c r="C56" i="13" s="1"/>
  <c r="C56" i="2"/>
  <c r="C57" i="13" s="1"/>
  <c r="C57" i="2"/>
  <c r="C58" i="13" s="1"/>
  <c r="C58" i="2"/>
  <c r="C59" i="13" s="1"/>
  <c r="C59" i="2"/>
  <c r="C60" i="13" s="1"/>
  <c r="C60" i="2"/>
  <c r="C61" i="13" s="1"/>
  <c r="C61" i="2"/>
  <c r="C62" i="13" s="1"/>
  <c r="C15" i="2"/>
  <c r="C16" i="13" s="1"/>
  <c r="C16" i="2"/>
  <c r="C17" i="13" s="1"/>
  <c r="C17" i="2"/>
  <c r="C18" i="13" s="1"/>
  <c r="C18" i="2"/>
  <c r="C19" i="13" s="1"/>
  <c r="C19" i="2"/>
  <c r="C20" i="13" s="1"/>
  <c r="C20" i="2"/>
  <c r="C21" i="13" s="1"/>
  <c r="C21" i="2"/>
  <c r="C22" i="13" s="1"/>
  <c r="C22" i="2"/>
  <c r="C23" i="13" s="1"/>
  <c r="C14" i="2"/>
  <c r="C15" i="13" s="1"/>
  <c r="O23" i="2"/>
  <c r="N22" i="2"/>
  <c r="N21" i="2"/>
  <c r="N20" i="2"/>
  <c r="N19" i="2"/>
  <c r="N18" i="2"/>
  <c r="N17" i="2"/>
  <c r="N16" i="2"/>
  <c r="N15" i="2"/>
  <c r="N14" i="2"/>
  <c r="G14" i="2"/>
  <c r="D18" i="3"/>
  <c r="C63" i="13" l="1"/>
  <c r="D15" i="13"/>
  <c r="D16" i="13" s="1"/>
  <c r="D17" i="13" s="1"/>
  <c r="D18" i="13" s="1"/>
  <c r="D19" i="13" s="1"/>
  <c r="D20" i="13" s="1"/>
  <c r="D21" i="13" s="1"/>
  <c r="D22" i="13" s="1"/>
  <c r="D23" i="13" s="1"/>
  <c r="D24" i="13" s="1"/>
  <c r="D25" i="13" s="1"/>
  <c r="D26" i="13" s="1"/>
  <c r="D27" i="13" s="1"/>
  <c r="D28" i="13" s="1"/>
  <c r="D29" i="13" s="1"/>
  <c r="D30" i="13" s="1"/>
  <c r="D31" i="13" s="1"/>
  <c r="D32" i="13" s="1"/>
  <c r="D33" i="13" s="1"/>
  <c r="D34" i="13" s="1"/>
  <c r="D35" i="13" s="1"/>
  <c r="D36" i="13" s="1"/>
  <c r="D37" i="13" s="1"/>
  <c r="D38" i="13" s="1"/>
  <c r="D39" i="13" s="1"/>
  <c r="D40" i="13" s="1"/>
  <c r="D41" i="13" s="1"/>
  <c r="D42" i="13" s="1"/>
  <c r="D43" i="13" s="1"/>
  <c r="D44" i="13" s="1"/>
  <c r="D45" i="13" s="1"/>
  <c r="D46" i="13" s="1"/>
  <c r="D47" i="13" s="1"/>
  <c r="D48" i="13" s="1"/>
  <c r="D49" i="13" s="1"/>
  <c r="D50" i="13" s="1"/>
  <c r="D51" i="13" s="1"/>
  <c r="D52" i="13" s="1"/>
  <c r="D53" i="13" s="1"/>
  <c r="D54" i="13" s="1"/>
  <c r="D55" i="13" s="1"/>
  <c r="D56" i="13" s="1"/>
  <c r="D57" i="13" s="1"/>
  <c r="D58" i="13" s="1"/>
  <c r="D59" i="13" s="1"/>
  <c r="D60" i="13" s="1"/>
  <c r="D61" i="13" s="1"/>
  <c r="D62" i="13" s="1"/>
  <c r="D63" i="13" s="1"/>
  <c r="N48" i="13"/>
  <c r="O54" i="13"/>
  <c r="O55" i="13" s="1"/>
  <c r="C62" i="2"/>
  <c r="D14" i="2"/>
  <c r="D15" i="2" s="1"/>
  <c r="D16" i="2" s="1"/>
  <c r="D17" i="2" s="1"/>
  <c r="D18" i="2" s="1"/>
  <c r="D19" i="2" s="1"/>
  <c r="D20" i="2" s="1"/>
  <c r="D21" i="2" s="1"/>
  <c r="D22" i="2" s="1"/>
  <c r="D23" i="2" s="1"/>
  <c r="D24" i="2" s="1"/>
  <c r="D25" i="2" s="1"/>
  <c r="D26" i="2" s="1"/>
  <c r="D27" i="2" s="1"/>
  <c r="D28" i="2" s="1"/>
  <c r="D29" i="2" s="1"/>
  <c r="D30" i="2" s="1"/>
  <c r="D31" i="2" s="1"/>
  <c r="D32" i="2" s="1"/>
  <c r="D33" i="2" s="1"/>
  <c r="D34" i="2" s="1"/>
  <c r="D35" i="2" s="1"/>
  <c r="D36" i="2" s="1"/>
  <c r="D37" i="2" s="1"/>
  <c r="D38" i="2" s="1"/>
  <c r="D39" i="2" s="1"/>
  <c r="D40" i="2" s="1"/>
  <c r="D41" i="2" s="1"/>
  <c r="D42" i="2" s="1"/>
  <c r="D43" i="2" s="1"/>
  <c r="D44" i="2" s="1"/>
  <c r="D45" i="2" s="1"/>
  <c r="D46" i="2" s="1"/>
  <c r="D47" i="2" s="1"/>
  <c r="D48" i="2" s="1"/>
  <c r="D49" i="2" s="1"/>
  <c r="D50" i="2" s="1"/>
  <c r="D51" i="2" s="1"/>
  <c r="D52" i="2" s="1"/>
  <c r="D53" i="2" s="1"/>
  <c r="D54" i="2" s="1"/>
  <c r="D55" i="2" s="1"/>
  <c r="D56" i="2" s="1"/>
  <c r="D57" i="2" s="1"/>
  <c r="D58" i="2" s="1"/>
  <c r="D59" i="2" s="1"/>
  <c r="D60" i="2" s="1"/>
  <c r="D61" i="2" s="1"/>
  <c r="D62" i="2" s="1"/>
  <c r="N23" i="2"/>
  <c r="O24" i="2"/>
  <c r="O25" i="2" s="1"/>
  <c r="E30" i="7" l="1"/>
  <c r="E25" i="7"/>
  <c r="D25" i="7"/>
  <c r="D30" i="7"/>
  <c r="F10" i="9"/>
  <c r="N49" i="13"/>
  <c r="O56" i="13"/>
  <c r="O26" i="2"/>
  <c r="O27" i="2" s="1"/>
  <c r="N24" i="2"/>
  <c r="N25" i="2" s="1"/>
  <c r="O57" i="13" l="1"/>
  <c r="N50" i="13"/>
  <c r="O28" i="2"/>
  <c r="O29" i="2" s="1"/>
  <c r="O30" i="2" s="1"/>
  <c r="O31" i="2" s="1"/>
  <c r="N26" i="2"/>
  <c r="N51" i="13" l="1"/>
  <c r="O58" i="13"/>
  <c r="O59" i="13" s="1"/>
  <c r="O60" i="13" s="1"/>
  <c r="N27" i="2"/>
  <c r="O32" i="2"/>
  <c r="O61" i="13" l="1"/>
  <c r="O62" i="13" s="1"/>
  <c r="O63" i="13" s="1"/>
  <c r="N52" i="13"/>
  <c r="N28" i="2"/>
  <c r="O33" i="2"/>
  <c r="E7" i="10"/>
  <c r="D7" i="10"/>
  <c r="N53" i="13" l="1"/>
  <c r="N29" i="2"/>
  <c r="O34" i="2"/>
  <c r="E5" i="9"/>
  <c r="B6" i="4"/>
  <c r="C6" i="4"/>
  <c r="D12" i="4"/>
  <c r="B12" i="4"/>
  <c r="B10" i="4"/>
  <c r="C10" i="4"/>
  <c r="D9" i="3"/>
  <c r="D5" i="3"/>
  <c r="C12" i="4" s="1"/>
  <c r="N54" i="13" l="1"/>
  <c r="N55" i="13" s="1"/>
  <c r="N30" i="2"/>
  <c r="O35" i="2"/>
  <c r="F5" i="9"/>
  <c r="N56" i="13" l="1"/>
  <c r="N31" i="2"/>
  <c r="O36" i="2"/>
  <c r="O37" i="2" s="1"/>
  <c r="E12" i="10"/>
  <c r="D12" i="10"/>
  <c r="E5" i="10"/>
  <c r="D5" i="10"/>
  <c r="E8" i="10"/>
  <c r="D8" i="10"/>
  <c r="N57" i="13" l="1"/>
  <c r="N32" i="2"/>
  <c r="O38" i="2"/>
  <c r="F31" i="7"/>
  <c r="N58" i="13" l="1"/>
  <c r="N33" i="2"/>
  <c r="N34" i="2" s="1"/>
  <c r="O39" i="2"/>
  <c r="F28" i="7"/>
  <c r="N59" i="13" l="1"/>
  <c r="N35" i="2"/>
  <c r="O40" i="2"/>
  <c r="F27" i="7"/>
  <c r="N60" i="13" l="1"/>
  <c r="N61" i="13"/>
  <c r="N36" i="2"/>
  <c r="N37" i="2" s="1"/>
  <c r="N38" i="2" s="1"/>
  <c r="O41" i="2"/>
  <c r="N62" i="13" l="1"/>
  <c r="N63" i="13"/>
  <c r="N39" i="2"/>
  <c r="O42" i="2"/>
  <c r="F30" i="7"/>
  <c r="N40" i="2" l="1"/>
  <c r="N41" i="2" s="1"/>
  <c r="O43" i="2"/>
  <c r="E14" i="9"/>
  <c r="E12" i="9"/>
  <c r="D20" i="3"/>
  <c r="E13" i="9"/>
  <c r="H132" i="5"/>
  <c r="D17" i="3"/>
  <c r="C24" i="4" s="1"/>
  <c r="C23" i="4"/>
  <c r="C22" i="4"/>
  <c r="C21" i="4"/>
  <c r="C4" i="4"/>
  <c r="D4" i="4"/>
  <c r="C5" i="4"/>
  <c r="C9" i="4"/>
  <c r="C11" i="4"/>
  <c r="D11" i="4"/>
  <c r="C13" i="4"/>
  <c r="D13" i="4"/>
  <c r="C14" i="4"/>
  <c r="D14" i="4"/>
  <c r="B4" i="4"/>
  <c r="B5" i="4"/>
  <c r="B9" i="4"/>
  <c r="B11" i="4"/>
  <c r="B13" i="4"/>
  <c r="B14" i="4"/>
  <c r="E4" i="4"/>
  <c r="F4" i="4" s="1"/>
  <c r="F9" i="9" l="1"/>
  <c r="D29" i="7" s="1"/>
  <c r="E29" i="7" s="1"/>
  <c r="C28" i="4"/>
  <c r="N42" i="2"/>
  <c r="O44" i="2"/>
  <c r="C7" i="4"/>
  <c r="C8" i="4"/>
  <c r="N43" i="2" l="1"/>
  <c r="O45" i="2"/>
  <c r="C15" i="4"/>
  <c r="F29" i="7"/>
  <c r="C19" i="4"/>
  <c r="F15" i="13" s="1"/>
  <c r="F63" i="13" l="1"/>
  <c r="H50" i="13"/>
  <c r="M50" i="13" s="1"/>
  <c r="P50" i="13" s="1"/>
  <c r="H38" i="13"/>
  <c r="M38" i="13" s="1"/>
  <c r="P38" i="13" s="1"/>
  <c r="H49" i="13"/>
  <c r="M49" i="13" s="1"/>
  <c r="P49" i="13" s="1"/>
  <c r="H25" i="13"/>
  <c r="M25" i="13" s="1"/>
  <c r="P25" i="13" s="1"/>
  <c r="H56" i="13"/>
  <c r="M56" i="13" s="1"/>
  <c r="P56" i="13" s="1"/>
  <c r="H40" i="13"/>
  <c r="M40" i="13" s="1"/>
  <c r="P40" i="13" s="1"/>
  <c r="H24" i="13"/>
  <c r="M24" i="13" s="1"/>
  <c r="P24" i="13" s="1"/>
  <c r="H46" i="13"/>
  <c r="M46" i="13" s="1"/>
  <c r="P46" i="13" s="1"/>
  <c r="H61" i="13"/>
  <c r="M61" i="13" s="1"/>
  <c r="P61" i="13" s="1"/>
  <c r="H55" i="13"/>
  <c r="M55" i="13" s="1"/>
  <c r="P55" i="13" s="1"/>
  <c r="H39" i="13"/>
  <c r="M39" i="13" s="1"/>
  <c r="P39" i="13" s="1"/>
  <c r="H37" i="13"/>
  <c r="M37" i="13" s="1"/>
  <c r="P37" i="13" s="1"/>
  <c r="H48" i="13"/>
  <c r="M48" i="13" s="1"/>
  <c r="P48" i="13" s="1"/>
  <c r="H62" i="13"/>
  <c r="M62" i="13" s="1"/>
  <c r="P62" i="13" s="1"/>
  <c r="H45" i="13"/>
  <c r="M45" i="13" s="1"/>
  <c r="P45" i="13" s="1"/>
  <c r="H47" i="13"/>
  <c r="M47" i="13" s="1"/>
  <c r="P47" i="13" s="1"/>
  <c r="H15" i="13"/>
  <c r="H57" i="13"/>
  <c r="M57" i="13" s="1"/>
  <c r="P57" i="13" s="1"/>
  <c r="H60" i="13"/>
  <c r="M60" i="13" s="1"/>
  <c r="P60" i="13" s="1"/>
  <c r="H28" i="13"/>
  <c r="M28" i="13" s="1"/>
  <c r="P28" i="13" s="1"/>
  <c r="H18" i="13"/>
  <c r="M18" i="13" s="1"/>
  <c r="P18" i="13" s="1"/>
  <c r="H43" i="13"/>
  <c r="M43" i="13" s="1"/>
  <c r="P43" i="13" s="1"/>
  <c r="H19" i="13"/>
  <c r="M19" i="13" s="1"/>
  <c r="P19" i="13" s="1"/>
  <c r="H30" i="13"/>
  <c r="M30" i="13" s="1"/>
  <c r="P30" i="13" s="1"/>
  <c r="H41" i="13"/>
  <c r="M41" i="13" s="1"/>
  <c r="P41" i="13" s="1"/>
  <c r="H21" i="13"/>
  <c r="M21" i="13" s="1"/>
  <c r="P21" i="13" s="1"/>
  <c r="H52" i="13"/>
  <c r="M52" i="13" s="1"/>
  <c r="P52" i="13" s="1"/>
  <c r="H36" i="13"/>
  <c r="M36" i="13" s="1"/>
  <c r="P36" i="13" s="1"/>
  <c r="H23" i="13"/>
  <c r="M23" i="13" s="1"/>
  <c r="P23" i="13" s="1"/>
  <c r="H34" i="13"/>
  <c r="M34" i="13" s="1"/>
  <c r="P34" i="13" s="1"/>
  <c r="H53" i="13"/>
  <c r="M53" i="13" s="1"/>
  <c r="P53" i="13" s="1"/>
  <c r="H20" i="13"/>
  <c r="M20" i="13" s="1"/>
  <c r="P20" i="13" s="1"/>
  <c r="H51" i="13"/>
  <c r="M51" i="13" s="1"/>
  <c r="P51" i="13" s="1"/>
  <c r="H35" i="13"/>
  <c r="M35" i="13" s="1"/>
  <c r="P35" i="13" s="1"/>
  <c r="H54" i="13"/>
  <c r="M54" i="13" s="1"/>
  <c r="P54" i="13" s="1"/>
  <c r="H22" i="13"/>
  <c r="M22" i="13" s="1"/>
  <c r="P22" i="13" s="1"/>
  <c r="H17" i="13"/>
  <c r="M17" i="13" s="1"/>
  <c r="P17" i="13" s="1"/>
  <c r="H32" i="13"/>
  <c r="M32" i="13" s="1"/>
  <c r="P32" i="13" s="1"/>
  <c r="H26" i="13"/>
  <c r="M26" i="13" s="1"/>
  <c r="P26" i="13" s="1"/>
  <c r="H16" i="13"/>
  <c r="M16" i="13" s="1"/>
  <c r="P16" i="13" s="1"/>
  <c r="H31" i="13"/>
  <c r="M31" i="13" s="1"/>
  <c r="P31" i="13" s="1"/>
  <c r="H42" i="13"/>
  <c r="M42" i="13" s="1"/>
  <c r="P42" i="13" s="1"/>
  <c r="H29" i="13"/>
  <c r="M29" i="13" s="1"/>
  <c r="P29" i="13" s="1"/>
  <c r="H44" i="13"/>
  <c r="M44" i="13" s="1"/>
  <c r="P44" i="13" s="1"/>
  <c r="H58" i="13"/>
  <c r="M58" i="13" s="1"/>
  <c r="P58" i="13" s="1"/>
  <c r="H33" i="13"/>
  <c r="M33" i="13" s="1"/>
  <c r="P33" i="13" s="1"/>
  <c r="H59" i="13"/>
  <c r="M59" i="13" s="1"/>
  <c r="P59" i="13" s="1"/>
  <c r="H27" i="13"/>
  <c r="M27" i="13" s="1"/>
  <c r="P27" i="13" s="1"/>
  <c r="D8" i="2"/>
  <c r="I14" i="2"/>
  <c r="F14" i="2"/>
  <c r="N44" i="2"/>
  <c r="O46" i="2"/>
  <c r="M15" i="13" l="1"/>
  <c r="H63" i="13"/>
  <c r="C9" i="13" s="1"/>
  <c r="F62" i="2"/>
  <c r="H52" i="2"/>
  <c r="M52" i="2" s="1"/>
  <c r="H53" i="2"/>
  <c r="M53" i="2" s="1"/>
  <c r="H42" i="2"/>
  <c r="M42" i="2" s="1"/>
  <c r="P42" i="2" s="1"/>
  <c r="H57" i="2"/>
  <c r="M57" i="2" s="1"/>
  <c r="H17" i="2"/>
  <c r="M17" i="2" s="1"/>
  <c r="P17" i="2" s="1"/>
  <c r="H32" i="2"/>
  <c r="M32" i="2" s="1"/>
  <c r="P32" i="2" s="1"/>
  <c r="H20" i="2"/>
  <c r="M20" i="2" s="1"/>
  <c r="P20" i="2" s="1"/>
  <c r="H39" i="2"/>
  <c r="M39" i="2" s="1"/>
  <c r="P39" i="2" s="1"/>
  <c r="H49" i="2"/>
  <c r="M49" i="2" s="1"/>
  <c r="H15" i="2"/>
  <c r="M15" i="2" s="1"/>
  <c r="P15" i="2" s="1"/>
  <c r="H23" i="2"/>
  <c r="M23" i="2" s="1"/>
  <c r="P23" i="2" s="1"/>
  <c r="H35" i="2"/>
  <c r="M35" i="2" s="1"/>
  <c r="P35" i="2" s="1"/>
  <c r="H33" i="2"/>
  <c r="M33" i="2" s="1"/>
  <c r="P33" i="2" s="1"/>
  <c r="H51" i="2"/>
  <c r="M51" i="2" s="1"/>
  <c r="H55" i="2"/>
  <c r="M55" i="2" s="1"/>
  <c r="H19" i="2"/>
  <c r="M19" i="2" s="1"/>
  <c r="P19" i="2" s="1"/>
  <c r="H61" i="2"/>
  <c r="M61" i="2" s="1"/>
  <c r="H29" i="2"/>
  <c r="M29" i="2" s="1"/>
  <c r="P29" i="2" s="1"/>
  <c r="H25" i="2"/>
  <c r="M25" i="2" s="1"/>
  <c r="P25" i="2" s="1"/>
  <c r="H44" i="2"/>
  <c r="M44" i="2" s="1"/>
  <c r="P44" i="2" s="1"/>
  <c r="H18" i="2"/>
  <c r="M18" i="2" s="1"/>
  <c r="P18" i="2" s="1"/>
  <c r="H45" i="2"/>
  <c r="M45" i="2" s="1"/>
  <c r="H46" i="2"/>
  <c r="M46" i="2" s="1"/>
  <c r="H34" i="2"/>
  <c r="M34" i="2" s="1"/>
  <c r="P34" i="2" s="1"/>
  <c r="H41" i="2"/>
  <c r="M41" i="2" s="1"/>
  <c r="P41" i="2" s="1"/>
  <c r="H56" i="2"/>
  <c r="M56" i="2" s="1"/>
  <c r="H24" i="2"/>
  <c r="M24" i="2" s="1"/>
  <c r="P24" i="2" s="1"/>
  <c r="H59" i="2"/>
  <c r="M59" i="2" s="1"/>
  <c r="H31" i="2"/>
  <c r="M31" i="2" s="1"/>
  <c r="P31" i="2" s="1"/>
  <c r="H16" i="2"/>
  <c r="M16" i="2" s="1"/>
  <c r="P16" i="2" s="1"/>
  <c r="H30" i="2"/>
  <c r="M30" i="2" s="1"/>
  <c r="P30" i="2" s="1"/>
  <c r="H36" i="2"/>
  <c r="M36" i="2" s="1"/>
  <c r="P36" i="2" s="1"/>
  <c r="H27" i="2"/>
  <c r="M27" i="2" s="1"/>
  <c r="P27" i="2" s="1"/>
  <c r="H21" i="2"/>
  <c r="M21" i="2" s="1"/>
  <c r="P21" i="2" s="1"/>
  <c r="H22" i="2"/>
  <c r="M22" i="2" s="1"/>
  <c r="P22" i="2" s="1"/>
  <c r="H37" i="2"/>
  <c r="M37" i="2" s="1"/>
  <c r="P37" i="2" s="1"/>
  <c r="H58" i="2"/>
  <c r="M58" i="2" s="1"/>
  <c r="H26" i="2"/>
  <c r="M26" i="2" s="1"/>
  <c r="P26" i="2" s="1"/>
  <c r="H48" i="2"/>
  <c r="M48" i="2" s="1"/>
  <c r="H54" i="2"/>
  <c r="M54" i="2" s="1"/>
  <c r="H28" i="2"/>
  <c r="M28" i="2" s="1"/>
  <c r="P28" i="2" s="1"/>
  <c r="H60" i="2"/>
  <c r="M60" i="2" s="1"/>
  <c r="H50" i="2"/>
  <c r="M50" i="2" s="1"/>
  <c r="H38" i="2"/>
  <c r="M38" i="2" s="1"/>
  <c r="P38" i="2" s="1"/>
  <c r="H40" i="2"/>
  <c r="M40" i="2" s="1"/>
  <c r="P40" i="2" s="1"/>
  <c r="H47" i="2"/>
  <c r="M47" i="2" s="1"/>
  <c r="H14" i="2"/>
  <c r="M14" i="2" s="1"/>
  <c r="H43" i="2"/>
  <c r="M43" i="2" s="1"/>
  <c r="P43" i="2" s="1"/>
  <c r="N45" i="2"/>
  <c r="O47" i="2"/>
  <c r="H9" i="13" l="1"/>
  <c r="K9" i="13" s="1"/>
  <c r="E24" i="7" s="1"/>
  <c r="E4" i="10"/>
  <c r="E6" i="10" s="1"/>
  <c r="E9" i="10" s="1"/>
  <c r="E10" i="10" s="1"/>
  <c r="E11" i="10" s="1"/>
  <c r="E13" i="10" s="1"/>
  <c r="E33" i="7" s="1"/>
  <c r="P15" i="13"/>
  <c r="P63" i="13" s="1"/>
  <c r="M63" i="13"/>
  <c r="E14" i="10"/>
  <c r="E32" i="7" s="1"/>
  <c r="M62" i="2"/>
  <c r="P14" i="2"/>
  <c r="H62" i="2"/>
  <c r="C8" i="2" s="1"/>
  <c r="D4" i="10" s="1"/>
  <c r="F4" i="10" s="1"/>
  <c r="N46" i="2"/>
  <c r="P46" i="2" s="1"/>
  <c r="P45" i="2"/>
  <c r="O48" i="2"/>
  <c r="O49" i="2" s="1"/>
  <c r="F25" i="7"/>
  <c r="D6" i="10" l="1"/>
  <c r="D9" i="10" s="1"/>
  <c r="D10" i="10" s="1"/>
  <c r="D11" i="10" s="1"/>
  <c r="D14" i="10" s="1"/>
  <c r="H8" i="2"/>
  <c r="K8" i="2" s="1"/>
  <c r="N47" i="2"/>
  <c r="P47" i="2" s="1"/>
  <c r="O50" i="2"/>
  <c r="D13" i="10"/>
  <c r="C18" i="7" l="1"/>
  <c r="C19" i="7" s="1"/>
  <c r="D24" i="7"/>
  <c r="D32" i="7"/>
  <c r="F14" i="10"/>
  <c r="F32" i="7" s="1"/>
  <c r="D33" i="7"/>
  <c r="F13" i="10"/>
  <c r="N48" i="2"/>
  <c r="P48" i="2" s="1"/>
  <c r="O51" i="2"/>
  <c r="F13" i="9" l="1"/>
  <c r="N49" i="2"/>
  <c r="P49" i="2" s="1"/>
  <c r="O52" i="2"/>
  <c r="F24" i="7"/>
  <c r="N50" i="2" l="1"/>
  <c r="P50" i="2" s="1"/>
  <c r="O53" i="2"/>
  <c r="N51" i="2" l="1"/>
  <c r="P51" i="2" s="1"/>
  <c r="O54" i="2"/>
  <c r="F12" i="9"/>
  <c r="N52" i="2" l="1"/>
  <c r="P52" i="2" s="1"/>
  <c r="N53" i="2"/>
  <c r="P53" i="2" s="1"/>
  <c r="O55" i="2"/>
  <c r="F33" i="7"/>
  <c r="F14" i="9"/>
  <c r="N54" i="2" l="1"/>
  <c r="N55" i="2" s="1"/>
  <c r="O56" i="2"/>
  <c r="O57" i="2" s="1"/>
  <c r="O58" i="2" s="1"/>
  <c r="O59" i="2" s="1"/>
  <c r="O60" i="2" s="1"/>
  <c r="P54" i="2" l="1"/>
  <c r="P55" i="2"/>
  <c r="N56" i="2"/>
  <c r="O61" i="2"/>
  <c r="O62" i="2" s="1"/>
  <c r="N57" i="2" l="1"/>
  <c r="P56" i="2"/>
  <c r="P57" i="2" l="1"/>
  <c r="N58" i="2"/>
  <c r="N59" i="2" l="1"/>
  <c r="P59" i="2" s="1"/>
  <c r="P58" i="2"/>
  <c r="N60" i="2" l="1"/>
  <c r="P60" i="2" s="1"/>
  <c r="N61" i="2" l="1"/>
  <c r="N62" i="2" s="1"/>
  <c r="P61" i="2" l="1"/>
  <c r="P62" i="2" s="1"/>
</calcChain>
</file>

<file path=xl/sharedStrings.xml><?xml version="1.0" encoding="utf-8"?>
<sst xmlns="http://schemas.openxmlformats.org/spreadsheetml/2006/main" count="6721" uniqueCount="2374">
  <si>
    <t>Sr. No</t>
  </si>
  <si>
    <t>Distribution Date</t>
  </si>
  <si>
    <t>Water Filter Serial No.</t>
  </si>
  <si>
    <t>GHG/00128</t>
  </si>
  <si>
    <t>GHG/00162</t>
  </si>
  <si>
    <t>NO</t>
  </si>
  <si>
    <t>GHG/00472</t>
  </si>
  <si>
    <t>GHG/01229</t>
  </si>
  <si>
    <t>GHG/01470</t>
  </si>
  <si>
    <t>GHG/00450</t>
  </si>
  <si>
    <t>GHG/01867</t>
  </si>
  <si>
    <t>GHG/00121</t>
  </si>
  <si>
    <t>GHG/00572</t>
  </si>
  <si>
    <t>GHG/01521</t>
  </si>
  <si>
    <t>GHG/01597</t>
  </si>
  <si>
    <t>GHG/01609</t>
  </si>
  <si>
    <t>GHG/01351</t>
  </si>
  <si>
    <t>GHG/00279</t>
  </si>
  <si>
    <t>GHG/00140</t>
  </si>
  <si>
    <t>GHG/01291</t>
  </si>
  <si>
    <t>GHG/00351</t>
  </si>
  <si>
    <t>GHG/00069</t>
  </si>
  <si>
    <t>GHG/01236</t>
  </si>
  <si>
    <t>GHG/01095</t>
  </si>
  <si>
    <t>GHG/01036</t>
  </si>
  <si>
    <t>GHG/00095</t>
  </si>
  <si>
    <t>GHG/01835</t>
  </si>
  <si>
    <t>GHG/01889</t>
  </si>
  <si>
    <t>GHG/01937</t>
  </si>
  <si>
    <t>GHG/01763</t>
  </si>
  <si>
    <t>GHG/01462</t>
  </si>
  <si>
    <t>GHG/01885</t>
  </si>
  <si>
    <t>GHG/01604</t>
  </si>
  <si>
    <t>GHG/01172</t>
  </si>
  <si>
    <t>GHG/00473</t>
  </si>
  <si>
    <t>GHG/00480</t>
  </si>
  <si>
    <t>GHG/00102</t>
  </si>
  <si>
    <t>GHG/00972</t>
  </si>
  <si>
    <t>GHG/00547</t>
  </si>
  <si>
    <t>GHG/01709</t>
  </si>
  <si>
    <t>GHG/00372</t>
  </si>
  <si>
    <t>GHG/01940</t>
  </si>
  <si>
    <t>GHG/00566</t>
  </si>
  <si>
    <t>GHG/01332</t>
  </si>
  <si>
    <t>GHG/00587</t>
  </si>
  <si>
    <t>GHG/01910</t>
  </si>
  <si>
    <t>GHG/01934</t>
  </si>
  <si>
    <t>GHG/01642</t>
  </si>
  <si>
    <t>GHG/01393</t>
  </si>
  <si>
    <t>GHG/00057</t>
  </si>
  <si>
    <t>GHG/01267</t>
  </si>
  <si>
    <t>GHG/01164</t>
  </si>
  <si>
    <t>GHG/00118</t>
  </si>
  <si>
    <t>GHG/00520</t>
  </si>
  <si>
    <t>GHG/01405</t>
  </si>
  <si>
    <t>GHG/00329</t>
  </si>
  <si>
    <t>GHG/01688</t>
  </si>
  <si>
    <t>GHG/00376</t>
  </si>
  <si>
    <t>GHG/01340</t>
  </si>
  <si>
    <t>GHG/00439</t>
  </si>
  <si>
    <t>GHG/01691</t>
  </si>
  <si>
    <t>GHG/00238</t>
  </si>
  <si>
    <t>GHG/01127</t>
  </si>
  <si>
    <t>GHG/01331</t>
  </si>
  <si>
    <t>GHG/00015</t>
  </si>
  <si>
    <t>GHG/00867</t>
  </si>
  <si>
    <t>GHG/01410</t>
  </si>
  <si>
    <t>GHG/00700</t>
  </si>
  <si>
    <t>GHG/01147</t>
  </si>
  <si>
    <t>GHG/01733</t>
  </si>
  <si>
    <t>GHG/01378</t>
  </si>
  <si>
    <t>GHG/01013</t>
  </si>
  <si>
    <t>GHG/00087</t>
  </si>
  <si>
    <t>GHG/00953</t>
  </si>
  <si>
    <t>GHG/00008</t>
  </si>
  <si>
    <t>GHG/01077</t>
  </si>
  <si>
    <t>GHG/01381</t>
  </si>
  <si>
    <t>GHG/01053</t>
  </si>
  <si>
    <t>GHG/00970</t>
  </si>
  <si>
    <t>GHG/01654</t>
  </si>
  <si>
    <t>GHG/01868</t>
  </si>
  <si>
    <t>GHG/01388</t>
  </si>
  <si>
    <t>GHG/01407</t>
  </si>
  <si>
    <t>GHG/00195</t>
  </si>
  <si>
    <t>GHG/01534</t>
  </si>
  <si>
    <t>GHG/01882</t>
  </si>
  <si>
    <t>GHG/00455</t>
  </si>
  <si>
    <t>GHG/00831</t>
  </si>
  <si>
    <t>GHG/00568</t>
  </si>
  <si>
    <t>GHG/00559</t>
  </si>
  <si>
    <t>GHG/01655</t>
  </si>
  <si>
    <t>GHG/00145</t>
  </si>
  <si>
    <t>GHG/01272</t>
  </si>
  <si>
    <t>GHG/00796</t>
  </si>
  <si>
    <t>GHG/01242</t>
  </si>
  <si>
    <t>GHG/00482</t>
  </si>
  <si>
    <t>GHG/00467</t>
  </si>
  <si>
    <t>GHG/01357</t>
  </si>
  <si>
    <t>GHG/01230</t>
  </si>
  <si>
    <t>GHG/01481</t>
  </si>
  <si>
    <t>GHG/01027</t>
  </si>
  <si>
    <t>GHG/01132</t>
  </si>
  <si>
    <t>GHG/00190</t>
  </si>
  <si>
    <t>GHG/00099</t>
  </si>
  <si>
    <t>GHG/00459</t>
  </si>
  <si>
    <t>GHG/01719</t>
  </si>
  <si>
    <t>GHG/01561</t>
  </si>
  <si>
    <t>GHG/01467</t>
  </si>
  <si>
    <t>GHG/01054</t>
  </si>
  <si>
    <t>GHG/00018</t>
  </si>
  <si>
    <t>GHG/00517</t>
  </si>
  <si>
    <t>GHG/00272</t>
  </si>
  <si>
    <t>GHG/01862</t>
  </si>
  <si>
    <t>GHG/01280</t>
  </si>
  <si>
    <t>GHG/01201</t>
  </si>
  <si>
    <t>GHG/00535</t>
  </si>
  <si>
    <t>GHG/00339</t>
  </si>
  <si>
    <t>GHG/00353</t>
  </si>
  <si>
    <t>GHG/00202</t>
  </si>
  <si>
    <t>GHG/01274</t>
  </si>
  <si>
    <t>GHG/01967</t>
  </si>
  <si>
    <t>GHG/01890</t>
  </si>
  <si>
    <t>GHG/00325</t>
  </si>
  <si>
    <t>GHG/01247</t>
  </si>
  <si>
    <t>GHG/01072</t>
  </si>
  <si>
    <t>GHG/00049</t>
  </si>
  <si>
    <t>GHG/01572</t>
  </si>
  <si>
    <t>GHG/00027</t>
  </si>
  <si>
    <t>GHG/01251</t>
  </si>
  <si>
    <t>GHG/00975</t>
  </si>
  <si>
    <t>GHG/01234</t>
  </si>
  <si>
    <t>GHG/00270</t>
  </si>
  <si>
    <t>GHG/01235</t>
  </si>
  <si>
    <t>GHG/00181</t>
  </si>
  <si>
    <t>GHG/00422</t>
  </si>
  <si>
    <t>GHG/00481</t>
  </si>
  <si>
    <t>GHG/01045</t>
  </si>
  <si>
    <t>GHG/00253</t>
  </si>
  <si>
    <t>GHG/00236</t>
  </si>
  <si>
    <t>GHG/00407</t>
  </si>
  <si>
    <t>GHG/00399</t>
  </si>
  <si>
    <t>GHG/00408</t>
  </si>
  <si>
    <t>GHG/01220</t>
  </si>
  <si>
    <t>GHG/00286</t>
  </si>
  <si>
    <t>GHG/01614</t>
  </si>
  <si>
    <t>GHG/00662</t>
  </si>
  <si>
    <t>GHG/00968</t>
  </si>
  <si>
    <t>GHG/01912</t>
  </si>
  <si>
    <t>GHG/00374</t>
  </si>
  <si>
    <t>GHG/01052</t>
  </si>
  <si>
    <t>GHG/00468</t>
  </si>
  <si>
    <t>GHG/00311</t>
  </si>
  <si>
    <t>GHG/00759</t>
  </si>
  <si>
    <t>GHG/00544</t>
  </si>
  <si>
    <t>GHG/00979</t>
  </si>
  <si>
    <t>GHG/01343</t>
  </si>
  <si>
    <t>GHG/00336</t>
  </si>
  <si>
    <t>GHG/00981</t>
  </si>
  <si>
    <t>GHG/00731</t>
  </si>
  <si>
    <t>GHG/00493</t>
  </si>
  <si>
    <t>GHG/01909</t>
  </si>
  <si>
    <t>GHG/00492</t>
  </si>
  <si>
    <t>GHG/01568</t>
  </si>
  <si>
    <t>GHG/00074</t>
  </si>
  <si>
    <t>GHG/01010</t>
  </si>
  <si>
    <t>GHG/00165</t>
  </si>
  <si>
    <t>GHG/00200</t>
  </si>
  <si>
    <t>GHG/00558</t>
  </si>
  <si>
    <t>GHG/01756</t>
  </si>
  <si>
    <t>GHG/01411</t>
  </si>
  <si>
    <t>GHG/01170</t>
  </si>
  <si>
    <t>GHG/00998</t>
  </si>
  <si>
    <t>GHG/00521</t>
  </si>
  <si>
    <t>GHG/01918</t>
  </si>
  <si>
    <t>GHG/01119</t>
  </si>
  <si>
    <t>GHG/00575</t>
  </si>
  <si>
    <t>GHG/00083</t>
  </si>
  <si>
    <t>GHG/01395</t>
  </si>
  <si>
    <t>GHG/00210</t>
  </si>
  <si>
    <t>GHG/00580</t>
  </si>
  <si>
    <t>GHG/01185</t>
  </si>
  <si>
    <t>GHG/01082</t>
  </si>
  <si>
    <t>GHG/01064</t>
  </si>
  <si>
    <t>GHG/01017</t>
  </si>
  <si>
    <t>GHG/00542</t>
  </si>
  <si>
    <t>GHG/00052</t>
  </si>
  <si>
    <t>GHG/01865</t>
  </si>
  <si>
    <t>GHG/01253</t>
  </si>
  <si>
    <t>GHG/01700</t>
  </si>
  <si>
    <t>GHG/00565</t>
  </si>
  <si>
    <t>GHG/00308</t>
  </si>
  <si>
    <t>GHG/00040</t>
  </si>
  <si>
    <t>GHG/00537</t>
  </si>
  <si>
    <t>GHG/00549</t>
  </si>
  <si>
    <t>GHG/01854</t>
  </si>
  <si>
    <t>GHG/01065</t>
  </si>
  <si>
    <t>GHG/00948</t>
  </si>
  <si>
    <t>GHG/01920</t>
  </si>
  <si>
    <t>GHG/00284</t>
  </si>
  <si>
    <t>GHG/00239</t>
  </si>
  <si>
    <t>GHG/01256</t>
  </si>
  <si>
    <t>GHG/01016</t>
  </si>
  <si>
    <t>GHG/01859</t>
  </si>
  <si>
    <t>GHG/01122</t>
  </si>
  <si>
    <t>GHG/00123</t>
  </si>
  <si>
    <t>GHG/00592</t>
  </si>
  <si>
    <t>GHG/00501</t>
  </si>
  <si>
    <t>GHG/00489</t>
  </si>
  <si>
    <t>GHG/00259</t>
  </si>
  <si>
    <t>GHG/01206</t>
  </si>
  <si>
    <t>GHG/01299</t>
  </si>
  <si>
    <t>GHG/00013</t>
  </si>
  <si>
    <t>GHG/01774</t>
  </si>
  <si>
    <t>GHG/01942</t>
  </si>
  <si>
    <t>GHG/01293</t>
  </si>
  <si>
    <t>GHG/01018</t>
  </si>
  <si>
    <t>GHG/00497</t>
  </si>
  <si>
    <t>GHG/01252</t>
  </si>
  <si>
    <t>GHG/00293</t>
  </si>
  <si>
    <t>GHG/00457</t>
  </si>
  <si>
    <t>GHG/00518</t>
  </si>
  <si>
    <t>GHG/00103</t>
  </si>
  <si>
    <t>GHG/00218</t>
  </si>
  <si>
    <t>GHG/00526</t>
  </si>
  <si>
    <t>GHG/01041</t>
  </si>
  <si>
    <t>GHG/01444</t>
  </si>
  <si>
    <t>GHG/00109</t>
  </si>
  <si>
    <t>GHG/01056</t>
  </si>
  <si>
    <t>GHG/01295</t>
  </si>
  <si>
    <t>GHG/00509</t>
  </si>
  <si>
    <t>GHG/01707</t>
  </si>
  <si>
    <t>GHG/01730</t>
  </si>
  <si>
    <t>GHG/00050</t>
  </si>
  <si>
    <t>GHG/00986</t>
  </si>
  <si>
    <t>GHG/00969</t>
  </si>
  <si>
    <t>GHG/00131</t>
  </si>
  <si>
    <t>GHG/01584</t>
  </si>
  <si>
    <t>GHG/00563</t>
  </si>
  <si>
    <t>GHG/01163</t>
  </si>
  <si>
    <t>GHG/01143</t>
  </si>
  <si>
    <t>GHG/00988</t>
  </si>
  <si>
    <t>GHG/01367</t>
  </si>
  <si>
    <t>GHG/01304</t>
  </si>
  <si>
    <t>GHG/01445</t>
  </si>
  <si>
    <t>GHG/01009</t>
  </si>
  <si>
    <t>GHG/00727</t>
  </si>
  <si>
    <t>GHG/00298</t>
  </si>
  <si>
    <t>GHG/01246</t>
  </si>
  <si>
    <t>GHG/01960</t>
  </si>
  <si>
    <t>GHG/01809</t>
  </si>
  <si>
    <t>GHG/00578</t>
  </si>
  <si>
    <t>GHG/00887</t>
  </si>
  <si>
    <t>GHG/00113</t>
  </si>
  <si>
    <t>GHG/01897</t>
  </si>
  <si>
    <t>GHG/01546</t>
  </si>
  <si>
    <t>GHG/00758</t>
  </si>
  <si>
    <t>GHG/00465</t>
  </si>
  <si>
    <t>GHG/01026</t>
  </si>
  <si>
    <t>GHG/00543</t>
  </si>
  <si>
    <t>GHG/00134</t>
  </si>
  <si>
    <t>GHG/00689</t>
  </si>
  <si>
    <t>GHG/00774</t>
  </si>
  <si>
    <t>GHG/01736</t>
  </si>
  <si>
    <t>GHG/01626</t>
  </si>
  <si>
    <t>GHG/00413</t>
  </si>
  <si>
    <t>GHG/01062</t>
  </si>
  <si>
    <t>GHG/00396</t>
  </si>
  <si>
    <t>GHG/00065</t>
  </si>
  <si>
    <t>GHG/01775</t>
  </si>
  <si>
    <t>GHG/00940</t>
  </si>
  <si>
    <t>GHG/01276</t>
  </si>
  <si>
    <t>GHG/01046</t>
  </si>
  <si>
    <t>GHG/00806</t>
  </si>
  <si>
    <t>GHG/01796</t>
  </si>
  <si>
    <t>GHG/01629</t>
  </si>
  <si>
    <t>GHG/00464</t>
  </si>
  <si>
    <t>GHG/00242</t>
  </si>
  <si>
    <t>GHG/00182</t>
  </si>
  <si>
    <t>GHG/00291</t>
  </si>
  <si>
    <t>GHG/00668</t>
  </si>
  <si>
    <t>GHG/00815</t>
  </si>
  <si>
    <t>GHG/01640</t>
  </si>
  <si>
    <t>GHG/00798</t>
  </si>
  <si>
    <t>GHG/00650</t>
  </si>
  <si>
    <t>GHG/00960</t>
  </si>
  <si>
    <t>GHG/01085</t>
  </si>
  <si>
    <t>GHG/00925</t>
  </si>
  <si>
    <t>GHG/00672</t>
  </si>
  <si>
    <t>GHG/00932</t>
  </si>
  <si>
    <t>GHG/00369</t>
  </si>
  <si>
    <t>GHG/01883</t>
  </si>
  <si>
    <t>GHG/00233</t>
  </si>
  <si>
    <t>GHG/00249</t>
  </si>
  <si>
    <t>GHG/00947</t>
  </si>
  <si>
    <t>GHG/00642</t>
  </si>
  <si>
    <t>GHG/00062</t>
  </si>
  <si>
    <t>GHG/00752</t>
  </si>
  <si>
    <t>GHG/01255</t>
  </si>
  <si>
    <t>GHG/00581</t>
  </si>
  <si>
    <t>GHG/00035</t>
  </si>
  <si>
    <t>GHG/01008</t>
  </si>
  <si>
    <t>GHG/00889</t>
  </si>
  <si>
    <t>GHG/01076</t>
  </si>
  <si>
    <t>GHG/01099</t>
  </si>
  <si>
    <t>GHG/00928</t>
  </si>
  <si>
    <t>GHG/00304</t>
  </si>
  <si>
    <t>GHG/01637</t>
  </si>
  <si>
    <t>GHG/00078</t>
  </si>
  <si>
    <t>GHG/01039</t>
  </si>
  <si>
    <t>GHG/01084</t>
  </si>
  <si>
    <t>GHG/01208</t>
  </si>
  <si>
    <t>GHG/01892</t>
  </si>
  <si>
    <t>GHG/00017</t>
  </si>
  <si>
    <t>GHG/00393</t>
  </si>
  <si>
    <t>GHG/01448</t>
  </si>
  <si>
    <t>GHG/00978</t>
  </si>
  <si>
    <t>GHG/00427</t>
  </si>
  <si>
    <t>GHG/01199</t>
  </si>
  <si>
    <t>GHG/00997</t>
  </si>
  <si>
    <t>GHG/01091</t>
  </si>
  <si>
    <t>GHG/00996</t>
  </si>
  <si>
    <t>GHG/00170</t>
  </si>
  <si>
    <t>GHG/01369</t>
  </si>
  <si>
    <t>GHG/01195</t>
  </si>
  <si>
    <t>GHG/00137</t>
  </si>
  <si>
    <t>GHG/00431</t>
  </si>
  <si>
    <t>GHG/01962</t>
  </si>
  <si>
    <t>GHG/01924</t>
  </si>
  <si>
    <t>GHG/01221</t>
  </si>
  <si>
    <t>GHG/01006</t>
  </si>
  <si>
    <t>GHG/01727</t>
  </si>
  <si>
    <t>GHG/00545</t>
  </si>
  <si>
    <t>GHG/00312</t>
  </si>
  <si>
    <t>GHG/01312</t>
  </si>
  <si>
    <t>GHG/00859</t>
  </si>
  <si>
    <t>GHG/01396</t>
  </si>
  <si>
    <t>GHG/00702</t>
  </si>
  <si>
    <t>GHG/00538</t>
  </si>
  <si>
    <t>GHG/01086</t>
  </si>
  <si>
    <t>GHG/01030</t>
  </si>
  <si>
    <t>GHG/01778</t>
  </si>
  <si>
    <t>GHG/01037</t>
  </si>
  <si>
    <t>GHG/00338</t>
  </si>
  <si>
    <t>GHG/01726</t>
  </si>
  <si>
    <t>GHG/01133</t>
  </si>
  <si>
    <t>GHG/00041</t>
  </si>
  <si>
    <t>GHG/01850</t>
  </si>
  <si>
    <t>GHG/00117</t>
  </si>
  <si>
    <t>GHG/00440</t>
  </si>
  <si>
    <t>GHG/00175</t>
  </si>
  <si>
    <t>GHG/00458</t>
  </si>
  <si>
    <t>GHG/01117</t>
  </si>
  <si>
    <t>GHG/01847</t>
  </si>
  <si>
    <t>GHG/00143</t>
  </si>
  <si>
    <t>GHG/00757</t>
  </si>
  <si>
    <t>GHG/01919</t>
  </si>
  <si>
    <t>GHG/00736</t>
  </si>
  <si>
    <t>GHG/01306</t>
  </si>
  <si>
    <t>GHG/01949</t>
  </si>
  <si>
    <t>GHG/00363</t>
  </si>
  <si>
    <t>GHG/00797</t>
  </si>
  <si>
    <t>GHG/00776</t>
  </si>
  <si>
    <t>GHG/01933</t>
  </si>
  <si>
    <t>GHG/00601</t>
  </si>
  <si>
    <t>GHG/01184</t>
  </si>
  <si>
    <t>GHG/01337</t>
  </si>
  <si>
    <t>GHG/01677</t>
  </si>
  <si>
    <t>GHG/00664</t>
  </si>
  <si>
    <t>GHG/00414</t>
  </si>
  <si>
    <t>GHG/00388</t>
  </si>
  <si>
    <t>GHG/01277</t>
  </si>
  <si>
    <t>GHG/00392</t>
  </si>
  <si>
    <t>GHG/01129</t>
  </si>
  <si>
    <t>GHG/01483</t>
  </si>
  <si>
    <t>GHG/00716</t>
  </si>
  <si>
    <t>GHG/00937</t>
  </si>
  <si>
    <t>GHG/00847</t>
  </si>
  <si>
    <t>GHG/01874</t>
  </si>
  <si>
    <t>GHG/01116</t>
  </si>
  <si>
    <t>GHG/01074</t>
  </si>
  <si>
    <t>GHG/01838</t>
  </si>
  <si>
    <t>GHG/00076</t>
  </si>
  <si>
    <t>GHG/00536</t>
  </si>
  <si>
    <t>GHG/00750</t>
  </si>
  <si>
    <t>GHG/00622</t>
  </si>
  <si>
    <t>GHG/00357</t>
  </si>
  <si>
    <t>GHG/01676</t>
  </si>
  <si>
    <t>GHG/00652</t>
  </si>
  <si>
    <t>GHG/00877</t>
  </si>
  <si>
    <t>GHG/01926</t>
  </si>
  <si>
    <t>GHG/01644</t>
  </si>
  <si>
    <t>GHG/00307</t>
  </si>
  <si>
    <t>GHG/01565</t>
  </si>
  <si>
    <t>GHG/01632</t>
  </si>
  <si>
    <t>GHG/01090</t>
  </si>
  <si>
    <t>GHG/01028</t>
  </si>
  <si>
    <t>GHG/00818</t>
  </si>
  <si>
    <t>GHG/00180</t>
  </si>
  <si>
    <t>GHG/01633</t>
  </si>
  <si>
    <t>GHG/01067</t>
  </si>
  <si>
    <t>GHG/01098</t>
  </si>
  <si>
    <t>GHG/00300</t>
  </si>
  <si>
    <t>GHG/01092</t>
  </si>
  <si>
    <t>GHG/01260</t>
  </si>
  <si>
    <t>GHG/01834</t>
  </si>
  <si>
    <t>GHG/01048</t>
  </si>
  <si>
    <t>GHG/01333</t>
  </si>
  <si>
    <t>GHG/00327</t>
  </si>
  <si>
    <t>GHG/00982</t>
  </si>
  <si>
    <t>GHG/00933</t>
  </si>
  <si>
    <t>GHG/01408</t>
  </si>
  <si>
    <t>GHG/00474</t>
  </si>
  <si>
    <t>GHG/00194</t>
  </si>
  <si>
    <t>GHG/01264</t>
  </si>
  <si>
    <t>GHG/01376</t>
  </si>
  <si>
    <t>GHG/00629</t>
  </si>
  <si>
    <t>GHG/00514</t>
  </si>
  <si>
    <t>GHG/00693</t>
  </si>
  <si>
    <t>GHG/01571</t>
  </si>
  <si>
    <t>GHG/00448</t>
  </si>
  <si>
    <t>GHG/00661</t>
  </si>
  <si>
    <t>GHG/00633</t>
  </si>
  <si>
    <t>GHG/00201</t>
  </si>
  <si>
    <t>GHG/00441</t>
  </si>
  <si>
    <t>GHG/00695</t>
  </si>
  <si>
    <t>GHG/00602</t>
  </si>
  <si>
    <t>GHG/00718</t>
  </si>
  <si>
    <t>GHG/00463</t>
  </si>
  <si>
    <t>GHG/00942</t>
  </si>
  <si>
    <t>GHG/00775</t>
  </si>
  <si>
    <t>GHG/00020</t>
  </si>
  <si>
    <t>GHG/00560</t>
  </si>
  <si>
    <t>GHG/01638</t>
  </si>
  <si>
    <t>GHG/00684</t>
  </si>
  <si>
    <t>GHG/01613</t>
  </si>
  <si>
    <t>GHG/01125</t>
  </si>
  <si>
    <t>GHG/00834</t>
  </si>
  <si>
    <t>GHG/01068</t>
  </si>
  <si>
    <t>GHG/01094</t>
  </si>
  <si>
    <t>GHG/00172</t>
  </si>
  <si>
    <t>GHG/00048</t>
  </si>
  <si>
    <t>GHG/00316</t>
  </si>
  <si>
    <t>GHG/00495</t>
  </si>
  <si>
    <t>GHG/01059</t>
  </si>
  <si>
    <t>GHG/01595</t>
  </si>
  <si>
    <t>GHG/01723</t>
  </si>
  <si>
    <t>GHG/00146</t>
  </si>
  <si>
    <t>GHG/00382</t>
  </si>
  <si>
    <t>GHG/00771</t>
  </si>
  <si>
    <t>GHG/00186</t>
  </si>
  <si>
    <t>GHG/00358</t>
  </si>
  <si>
    <t>GHG/00665</t>
  </si>
  <si>
    <t>GHG/01645</t>
  </si>
  <si>
    <t>GHG/00606</t>
  </si>
  <si>
    <t>GHG/00603</t>
  </si>
  <si>
    <t>GHG/00991</t>
  </si>
  <si>
    <t>GHG/01618</t>
  </si>
  <si>
    <t>GHG/01531</t>
  </si>
  <si>
    <t>GHG/01063</t>
  </si>
  <si>
    <t>GHG/01608</t>
  </si>
  <si>
    <t>GHG/00554</t>
  </si>
  <si>
    <t>GHG/01663</t>
  </si>
  <si>
    <t>GHG/01033</t>
  </si>
  <si>
    <t>GHG/01616</t>
  </si>
  <si>
    <t>GHG/00863</t>
  </si>
  <si>
    <t>GHG/00024</t>
  </si>
  <si>
    <t>GHG/01296</t>
  </si>
  <si>
    <t>GHG/01560</t>
  </si>
  <si>
    <t>GHG/01945</t>
  </si>
  <si>
    <t>GHG/01007</t>
  </si>
  <si>
    <t>GHG/00787</t>
  </si>
  <si>
    <t>GHG/00619</t>
  </si>
  <si>
    <t>GHG/00423</t>
  </si>
  <si>
    <t>GHG/00760</t>
  </si>
  <si>
    <t>GHG/01858</t>
  </si>
  <si>
    <t>GHG/00924</t>
  </si>
  <si>
    <t>GHG/00056</t>
  </si>
  <si>
    <t>GHG/01623</t>
  </si>
  <si>
    <t>GHG/01956</t>
  </si>
  <si>
    <t>GHG/00199</t>
  </si>
  <si>
    <t>GHG/00419</t>
  </si>
  <si>
    <t>GHG/00770</t>
  </si>
  <si>
    <t>GHG/00985</t>
  </si>
  <si>
    <t>GHG/00462</t>
  </si>
  <si>
    <t>GHG/01112</t>
  </si>
  <si>
    <t>GHG/00553</t>
  </si>
  <si>
    <t>GHG/01397</t>
  </si>
  <si>
    <t>GHG/00498</t>
  </si>
  <si>
    <t>GHG/00737</t>
  </si>
  <si>
    <t>GHG/01674</t>
  </si>
  <si>
    <t>GHG/00550</t>
  </si>
  <si>
    <t>GHG/01384</t>
  </si>
  <si>
    <t>GHG/01879</t>
  </si>
  <si>
    <t>GHG/00721</t>
  </si>
  <si>
    <t>GHG/01843</t>
  </si>
  <si>
    <t>GHG/00513</t>
  </si>
  <si>
    <t>GHG/01628</t>
  </si>
  <si>
    <t>GHG/00204</t>
  </si>
  <si>
    <t>GHG/00409</t>
  </si>
  <si>
    <t>GHG/01051</t>
  </si>
  <si>
    <t>GHG/00247</t>
  </si>
  <si>
    <t>GHG/01886</t>
  </si>
  <si>
    <t>GHG/00416</t>
  </si>
  <si>
    <t>GHG/00494</t>
  </si>
  <si>
    <t>GHG/00265</t>
  </si>
  <si>
    <t>GHG/01055</t>
  </si>
  <si>
    <t>GHG/00875</t>
  </si>
  <si>
    <t>GHG/00506</t>
  </si>
  <si>
    <t>GHG/00411</t>
  </si>
  <si>
    <t>GHG/00375</t>
  </si>
  <si>
    <t>GHG/00156</t>
  </si>
  <si>
    <t>GHG/00425</t>
  </si>
  <si>
    <t>GHG/01301</t>
  </si>
  <si>
    <t>GHG/01436</t>
  </si>
  <si>
    <t>GHG/00261</t>
  </si>
  <si>
    <t>GHG/00077</t>
  </si>
  <si>
    <t>GHG/00516</t>
  </si>
  <si>
    <t>GHG/01487</t>
  </si>
  <si>
    <t>GHG/00848</t>
  </si>
  <si>
    <t>GHG/01173</t>
  </si>
  <si>
    <t>GHG/00334</t>
  </si>
  <si>
    <t>GHG/01965</t>
  </si>
  <si>
    <t>GHG/00724</t>
  </si>
  <si>
    <t>GHG/00149</t>
  </si>
  <si>
    <t>GHG/00191</t>
  </si>
  <si>
    <t>GHG/01513</t>
  </si>
  <si>
    <t>GHG/00415</t>
  </si>
  <si>
    <t>GHG/01860</t>
  </si>
  <si>
    <t>GHG/00507</t>
  </si>
  <si>
    <t>GHG/00397</t>
  </si>
  <si>
    <t>GHG/00819</t>
  </si>
  <si>
    <t>GHG/01601</t>
  </si>
  <si>
    <t>GHG/01216</t>
  </si>
  <si>
    <t>GHG/01324</t>
  </si>
  <si>
    <t>GHG/00045</t>
  </si>
  <si>
    <t>GHG/00966</t>
  </si>
  <si>
    <t>GHG/00522</t>
  </si>
  <si>
    <t>GHG/01815</t>
  </si>
  <si>
    <t>GHG/01653</t>
  </si>
  <si>
    <t>GHG/01321</t>
  </si>
  <si>
    <t>GHG/01126</t>
  </si>
  <si>
    <t>GHG/01425</t>
  </si>
  <si>
    <t>GHG/00292</t>
  </si>
  <si>
    <t>GHG/01078</t>
  </si>
  <si>
    <t>GHG/01545</t>
  </si>
  <si>
    <t>GHG/00138</t>
  </si>
  <si>
    <t>GHG/00314</t>
  </si>
  <si>
    <t>GHG/01204</t>
  </si>
  <si>
    <t>GHG/01650</t>
  </si>
  <si>
    <t>GHG/01893</t>
  </si>
  <si>
    <t>GHG/00385</t>
  </si>
  <si>
    <t>GHG/01075</t>
  </si>
  <si>
    <t>GHG/00080</t>
  </si>
  <si>
    <t>GHG/01900</t>
  </si>
  <si>
    <t>GHG/00508</t>
  </si>
  <si>
    <t>GHG/00207</t>
  </si>
  <si>
    <t>GHG/01288</t>
  </si>
  <si>
    <t>GHG/00503</t>
  </si>
  <si>
    <t>GHG/01853</t>
  </si>
  <si>
    <t>GHG/00299</t>
  </si>
  <si>
    <t>GHG/00977</t>
  </si>
  <si>
    <t>GHG/00611</t>
  </si>
  <si>
    <t>GHG/00451</t>
  </si>
  <si>
    <t>GHG/00347</t>
  </si>
  <si>
    <t>GHG/00219</t>
  </si>
  <si>
    <t>GHG/00305</t>
  </si>
  <si>
    <t>GHG/00012</t>
  </si>
  <si>
    <t>GHG/00130</t>
  </si>
  <si>
    <t>GHG/01121</t>
  </si>
  <si>
    <t>GHG/01845</t>
  </si>
  <si>
    <t>GHG/01035</t>
  </si>
  <si>
    <t>GHG/01915</t>
  </si>
  <si>
    <t>GHG/00569</t>
  </si>
  <si>
    <t>GHG/01066</t>
  </si>
  <si>
    <t>GHG/01689</t>
  </si>
  <si>
    <t>GHG/01060</t>
  </si>
  <si>
    <t>GHG/01927</t>
  </si>
  <si>
    <t>GHG/00011</t>
  </si>
  <si>
    <t>GHG/00723</t>
  </si>
  <si>
    <t>GHG/01144</t>
  </si>
  <si>
    <t>GHG/01138</t>
  </si>
  <si>
    <t>GHG/00540</t>
  </si>
  <si>
    <t>GHG/01482</t>
  </si>
  <si>
    <t>GHG/01794</t>
  </si>
  <si>
    <t>GHG/01708</t>
  </si>
  <si>
    <t>GHG/01139</t>
  </si>
  <si>
    <t>GHG/01583</t>
  </si>
  <si>
    <t>GHG/01479</t>
  </si>
  <si>
    <t>GHG/01701</t>
  </si>
  <si>
    <t>GHG/01522</t>
  </si>
  <si>
    <t>GHG/01698</t>
  </si>
  <si>
    <t>GHG/01884</t>
  </si>
  <si>
    <t>GHG/01826</t>
  </si>
  <si>
    <t>GHG/01836</t>
  </si>
  <si>
    <t>GHG/01681</t>
  </si>
  <si>
    <t>GHG/01452</t>
  </si>
  <si>
    <t>GHG/01946</t>
  </si>
  <si>
    <t>GHG/01447</t>
  </si>
  <si>
    <t>GHG/01769</t>
  </si>
  <si>
    <t>GHG/01188</t>
  </si>
  <si>
    <t>GHG/01569</t>
  </si>
  <si>
    <t>GHG/01179</t>
  </si>
  <si>
    <t>GHG/01582</t>
  </si>
  <si>
    <t>GHG/01759</t>
  </si>
  <si>
    <t>GHG/00152</t>
  </si>
  <si>
    <t>GHG/00471</t>
  </si>
  <si>
    <t>GHG/01191</t>
  </si>
  <si>
    <t>GHG/01451</t>
  </si>
  <si>
    <t>GHG/01770</t>
  </si>
  <si>
    <t>GHG/01586</t>
  </si>
  <si>
    <t>GHG/01416</t>
  </si>
  <si>
    <t>GHG/00525</t>
  </si>
  <si>
    <t>GHG/00532</t>
  </si>
  <si>
    <t>GHG/00905</t>
  </si>
  <si>
    <t>GHG/01401</t>
  </si>
  <si>
    <t>GHG/00278</t>
  </si>
  <si>
    <t>GHG/01580</t>
  </si>
  <si>
    <t>GHG/01504</t>
  </si>
  <si>
    <t>GHG/00251</t>
  </si>
  <si>
    <t>GHG/01797</t>
  </si>
  <si>
    <t>GHG/00597</t>
  </si>
  <si>
    <t>GHG/00844</t>
  </si>
  <si>
    <t>GHG/01477</t>
  </si>
  <si>
    <t>GHG/00330</t>
  </si>
  <si>
    <t>GHG/01800</t>
  </si>
  <si>
    <t>GHG/01930</t>
  </si>
  <si>
    <t>GHG/01685</t>
  </si>
  <si>
    <t>GHG/01380</t>
  </si>
  <si>
    <t>GHG/01651</t>
  </si>
  <si>
    <t>GHG/01322</t>
  </si>
  <si>
    <t>GHG/01180</t>
  </si>
  <si>
    <t>GHG/01231</t>
  </si>
  <si>
    <t>GHG/01233</t>
  </si>
  <si>
    <t>GHG/01648</t>
  </si>
  <si>
    <t>GHG/00635</t>
  </si>
  <si>
    <t>GHG/00144</t>
  </si>
  <si>
    <t>GHG/01784</t>
  </si>
  <si>
    <t>GHG/01896</t>
  </si>
  <si>
    <t>GHG/00878</t>
  </si>
  <si>
    <t>GHG/00862</t>
  </si>
  <si>
    <t>GHG/01846</t>
  </si>
  <si>
    <t>GHG/00980</t>
  </si>
  <si>
    <t>GHG/00010</t>
  </si>
  <si>
    <t>GHG/01209</t>
  </si>
  <si>
    <t>GHG/01891</t>
  </si>
  <si>
    <t>GHG/00454</t>
  </si>
  <si>
    <t>GHG/01599</t>
  </si>
  <si>
    <t>GHG/01529</t>
  </si>
  <si>
    <t>GHG/00016</t>
  </si>
  <si>
    <t>GHG/00954</t>
  </si>
  <si>
    <t>GHG/01031</t>
  </si>
  <si>
    <t>GHG/01113</t>
  </si>
  <si>
    <t>GHG/01950</t>
  </si>
  <si>
    <t>GHG/00029</t>
  </si>
  <si>
    <t>GHG/00648</t>
  </si>
  <si>
    <t>GHG/01141</t>
  </si>
  <si>
    <t>GHG/00804</t>
  </si>
  <si>
    <t>GHG/01968</t>
  </si>
  <si>
    <t>GHG/01223</t>
  </si>
  <si>
    <t>GHG/01162</t>
  </si>
  <si>
    <t>GHG/00781</t>
  </si>
  <si>
    <t>GHG/00403</t>
  </si>
  <si>
    <t>GHG/00944</t>
  </si>
  <si>
    <t>GHG/01729</t>
  </si>
  <si>
    <t>GHG/00047</t>
  </si>
  <si>
    <t>GHG/00832</t>
  </si>
  <si>
    <t>GHG/00331</t>
  </si>
  <si>
    <t>GHG/01540</t>
  </si>
  <si>
    <t>GHG/01841</t>
  </si>
  <si>
    <t>GHG/01484</t>
  </si>
  <si>
    <t>GHG/00712</t>
  </si>
  <si>
    <t>GHG/01831</t>
  </si>
  <si>
    <t>GHG/01057</t>
  </si>
  <si>
    <t>GHG/00778</t>
  </si>
  <si>
    <t>GHG/00900</t>
  </si>
  <si>
    <t>GHG/00869</t>
  </si>
  <si>
    <t>GHG/01175</t>
  </si>
  <si>
    <t>GHG/01606</t>
  </si>
  <si>
    <t>GHG/01805</t>
  </si>
  <si>
    <t>GHG/00678</t>
  </si>
  <si>
    <t>GHG/00613</t>
  </si>
  <si>
    <t>GHG/00169</t>
  </si>
  <si>
    <t>GHG/01348</t>
  </si>
  <si>
    <t>GHG/01417</t>
  </si>
  <si>
    <t>GHG/00910</t>
  </si>
  <si>
    <t>GHG/01374</t>
  </si>
  <si>
    <t>GHG/00707</t>
  </si>
  <si>
    <t>GHG/00004</t>
  </si>
  <si>
    <t>GHG/00043</t>
  </si>
  <si>
    <t>GHG/00899</t>
  </si>
  <si>
    <t>GHG/01446</t>
  </si>
  <si>
    <t>GHG/01964</t>
  </si>
  <si>
    <t>GHG/00100</t>
  </si>
  <si>
    <t>GHG/00826</t>
  </si>
  <si>
    <t>GHG/01692</t>
  </si>
  <si>
    <t>GHG/01828</t>
  </si>
  <si>
    <t>GHG/01069</t>
  </si>
  <si>
    <t>GHG/00528</t>
  </si>
  <si>
    <t>GHG/01379</t>
  </si>
  <si>
    <t>GHG/00340</t>
  </si>
  <si>
    <t>GHG/01731</t>
  </si>
  <si>
    <t>GHG/01591</t>
  </si>
  <si>
    <t>GHG/00636</t>
  </si>
  <si>
    <t>GHG/01916</t>
  </si>
  <si>
    <t>GHG/00546</t>
  </si>
  <si>
    <t>GHG/00663</t>
  </si>
  <si>
    <t>GHG/01911</t>
  </si>
  <si>
    <t>GHG/00893</t>
  </si>
  <si>
    <t>GHG/01786</t>
  </si>
  <si>
    <t>GHG/01165</t>
  </si>
  <si>
    <t>GHG/01970</t>
  </si>
  <si>
    <t>GHG/00453</t>
  </si>
  <si>
    <t>GHG/01329</t>
  </si>
  <si>
    <t>GHG/01624</t>
  </si>
  <si>
    <t>GHG/01114</t>
  </si>
  <si>
    <t>GHG/01876</t>
  </si>
  <si>
    <t>GHG/00958</t>
  </si>
  <si>
    <t>GHG/00447</t>
  </si>
  <si>
    <t>GHG/00880</t>
  </si>
  <si>
    <t>GHG/00801</t>
  </si>
  <si>
    <t>GHG/00205</t>
  </si>
  <si>
    <t>GHG/01740</t>
  </si>
  <si>
    <t>GHG/00442</t>
  </si>
  <si>
    <t>GHG/01753</t>
  </si>
  <si>
    <t>GHG/01518</t>
  </si>
  <si>
    <t>GHG/01557</t>
  </si>
  <si>
    <t>GHG/00589</t>
  </si>
  <si>
    <t>GHG/01490</t>
  </si>
  <si>
    <t>GHG/00573</t>
  </si>
  <si>
    <t>GHG/01687</t>
  </si>
  <si>
    <t>GHG/00203</t>
  </si>
  <si>
    <t>GHG/01801</t>
  </si>
  <si>
    <t>GHG/00098</t>
  </si>
  <si>
    <t>GHG/01570</t>
  </si>
  <si>
    <t>GHG/00594</t>
  </si>
  <si>
    <t>GHG/01176</t>
  </si>
  <si>
    <t>GHG/00921</t>
  </si>
  <si>
    <t>GHG/00828</t>
  </si>
  <si>
    <t>GHG/01336</t>
  </si>
  <si>
    <t>GHG/00079</t>
  </si>
  <si>
    <t>GHG/00608</t>
  </si>
  <si>
    <t>GHG/01660</t>
  </si>
  <si>
    <t>GHG/00225</t>
  </si>
  <si>
    <t>GHG/00571</t>
  </si>
  <si>
    <t>GHG/00821</t>
  </si>
  <si>
    <t>GHG/00743</t>
  </si>
  <si>
    <t>GHG/01427</t>
  </si>
  <si>
    <t>GHG/00406</t>
  </si>
  <si>
    <t>GHG/01355</t>
  </si>
  <si>
    <t>GHG/01032</t>
  </si>
  <si>
    <t>GHG/01542</t>
  </si>
  <si>
    <t>GHG/01758</t>
  </si>
  <si>
    <t>GHG/01589</t>
  </si>
  <si>
    <t>GHG/01722</t>
  </si>
  <si>
    <t>GHG/00811</t>
  </si>
  <si>
    <t>GHG/00756</t>
  </si>
  <si>
    <t>GHG/00630</t>
  </si>
  <si>
    <t>GHG/01449</t>
  </si>
  <si>
    <t>GHG/01215</t>
  </si>
  <si>
    <t>GHG/01399</t>
  </si>
  <si>
    <t>GHG/00915</t>
  </si>
  <si>
    <t>GHG/00802</t>
  </si>
  <si>
    <t>GHG/01022</t>
  </si>
  <si>
    <t>GHG/00703</t>
  </si>
  <si>
    <t>GHG/01123</t>
  </si>
  <si>
    <t>GHG/01339</t>
  </si>
  <si>
    <t>GHG/01514</t>
  </si>
  <si>
    <t>GHG/00263</t>
  </si>
  <si>
    <t>GHG/00383</t>
  </si>
  <si>
    <t>GHG/01683</t>
  </si>
  <si>
    <t>GHG/00476</t>
  </si>
  <si>
    <t>GHG/01107</t>
  </si>
  <si>
    <t>GHG/00268</t>
  </si>
  <si>
    <t>GHG/00666</t>
  </si>
  <si>
    <t>GHG/00081</t>
  </si>
  <si>
    <t>GHG/00104</t>
  </si>
  <si>
    <t>GHG/01495</t>
  </si>
  <si>
    <t>GHG/01630</t>
  </si>
  <si>
    <t>GHG/00984</t>
  </si>
  <si>
    <t>GHG/01908</t>
  </si>
  <si>
    <t>GHG/01294</t>
  </si>
  <si>
    <t>GHG/01922</t>
  </si>
  <si>
    <t>GHG/01259</t>
  </si>
  <si>
    <t>GHG/00734</t>
  </si>
  <si>
    <t>GHG/01621</t>
  </si>
  <si>
    <t>GHG/01635</t>
  </si>
  <si>
    <t>GHG/01751</t>
  </si>
  <si>
    <t>GHG/00378</t>
  </si>
  <si>
    <t>GHG/01434</t>
  </si>
  <si>
    <t>GHG/01507</t>
  </si>
  <si>
    <t>GHG/00857</t>
  </si>
  <si>
    <t>GHG/01957</t>
  </si>
  <si>
    <t>GHG/00429</t>
  </si>
  <si>
    <t>GHG/00370</t>
  </si>
  <si>
    <t>GHG/01643</t>
  </si>
  <si>
    <t>GHG/01903</t>
  </si>
  <si>
    <t>GHG/00264</t>
  </si>
  <si>
    <t>GHG/01824</t>
  </si>
  <si>
    <t>GHG/00271</t>
  </si>
  <si>
    <t>GHG/01278</t>
  </si>
  <si>
    <t>GHG/01262</t>
  </si>
  <si>
    <t>GHG/01469</t>
  </si>
  <si>
    <t>GHG/00918</t>
  </si>
  <si>
    <t>GHG/00617</t>
  </si>
  <si>
    <t>GHG/01550</t>
  </si>
  <si>
    <t>GHG/00643</t>
  </si>
  <si>
    <t>GHG/01358</t>
  </si>
  <si>
    <t>GHG/01725</t>
  </si>
  <si>
    <t>GHG/01361</t>
  </si>
  <si>
    <t>GHG/00837</t>
  </si>
  <si>
    <t>GHG/01428</t>
  </si>
  <si>
    <t>GHG/00914</t>
  </si>
  <si>
    <t>GHG/01856</t>
  </si>
  <si>
    <t>GHG/00174</t>
  </si>
  <si>
    <t>GHG/00649</t>
  </si>
  <si>
    <t>GHG/00586</t>
  </si>
  <si>
    <t>GHG/00620</t>
  </si>
  <si>
    <t>GHG/01953</t>
  </si>
  <si>
    <t>GHG/01359</t>
  </si>
  <si>
    <t>GHG/00183</t>
  </si>
  <si>
    <t>GHG/01559</t>
  </si>
  <si>
    <t>GHG/00381</t>
  </si>
  <si>
    <t>GHG/01682</t>
  </si>
  <si>
    <t>GHG/00639</t>
  </si>
  <si>
    <t>GHG/01515</t>
  </si>
  <si>
    <t>GHG/00168</t>
  </si>
  <si>
    <t>GHG/00926</t>
  </si>
  <si>
    <t>GHG/01581</t>
  </si>
  <si>
    <t>GHG/00232</t>
  </si>
  <si>
    <t>GHG/01386</t>
  </si>
  <si>
    <t>GHG/01400</t>
  </si>
  <si>
    <t>GHG/00667</t>
  </si>
  <si>
    <t>GHG/00739</t>
  </si>
  <si>
    <t>GHG/00609</t>
  </si>
  <si>
    <t>GHG/00784</t>
  </si>
  <si>
    <t>GHG/00730</t>
  </si>
  <si>
    <t>GHG/00371</t>
  </si>
  <si>
    <t>GHG/00410</t>
  </si>
  <si>
    <t>GHG/00433</t>
  </si>
  <si>
    <t>GHG/01590</t>
  </si>
  <si>
    <t>GHG/01737</t>
  </si>
  <si>
    <t>GHG/00688</t>
  </si>
  <si>
    <t>GHG/00843</t>
  </si>
  <si>
    <t>GHG/00346</t>
  </si>
  <si>
    <t>GHG/01739</t>
  </si>
  <si>
    <t>GHG/01153</t>
  </si>
  <si>
    <t>GHG/00323</t>
  </si>
  <si>
    <t>GHG/01240</t>
  </si>
  <si>
    <t>GHG/01720</t>
  </si>
  <si>
    <t>GHG/01266</t>
  </si>
  <si>
    <t>GHG/00794</t>
  </si>
  <si>
    <t>GHG/00722</t>
  </si>
  <si>
    <t>GHG/01627</t>
  </si>
  <si>
    <t>GHG/00094</t>
  </si>
  <si>
    <t>GHG/01134</t>
  </si>
  <si>
    <t>GHG/01313</t>
  </si>
  <si>
    <t>GHG/01181</t>
  </si>
  <si>
    <t>GHG/00710</t>
  </si>
  <si>
    <t>GHG/01783</t>
  </si>
  <si>
    <t>GHG/01526</t>
  </si>
  <si>
    <t>GHG/01443</t>
  </si>
  <si>
    <t>GHG/00738</t>
  </si>
  <si>
    <t>GHG/00952</t>
  </si>
  <si>
    <t>GHG/00854</t>
  </si>
  <si>
    <t>GHG/01610</t>
  </si>
  <si>
    <t>GHG/01798</t>
  </si>
  <si>
    <t>GHG/01466</t>
  </si>
  <si>
    <t>GHG/01025</t>
  </si>
  <si>
    <t>GHG/00485</t>
  </si>
  <si>
    <t>GHG/01659</t>
  </si>
  <si>
    <t>GHG/01080</t>
  </si>
  <si>
    <t>GHG/01002</t>
  </si>
  <si>
    <t>GHG/01503</t>
  </si>
  <si>
    <t>GHG/00426</t>
  </si>
  <si>
    <t>GHG/01906</t>
  </si>
  <si>
    <t>GHG/00898</t>
  </si>
  <si>
    <t>GHG/00328</t>
  </si>
  <si>
    <t>GHG/01764</t>
  </si>
  <si>
    <t>GHG/00158</t>
  </si>
  <si>
    <t>GHG/00221</t>
  </si>
  <si>
    <t>GHG/00825</t>
  </si>
  <si>
    <t>GHG/00055</t>
  </si>
  <si>
    <t>GHG/01966</t>
  </si>
  <si>
    <t>GHG/01822</t>
  </si>
  <si>
    <t>GHG/01837</t>
  </si>
  <si>
    <t>GHG/01004</t>
  </si>
  <si>
    <t>GHG/00882</t>
  </si>
  <si>
    <t>GHG/00846</t>
  </si>
  <si>
    <t>GHG/01151</t>
  </si>
  <si>
    <t>GHG/01167</t>
  </si>
  <si>
    <t>GHG/01492</t>
  </si>
  <si>
    <t>GHG/00809</t>
  </si>
  <si>
    <t>GHG/00634</t>
  </si>
  <si>
    <t>GHG/00671</t>
  </si>
  <si>
    <t>GHG/01864</t>
  </si>
  <si>
    <t>GHG/00557</t>
  </si>
  <si>
    <t>GHG/01498</t>
  </si>
  <si>
    <t>GHG/00871</t>
  </si>
  <si>
    <t>GHG/01973</t>
  </si>
  <si>
    <t>GHG/01999</t>
  </si>
  <si>
    <t>GHG/00931</t>
  </si>
  <si>
    <t>GHG/00827</t>
  </si>
  <si>
    <t>GHG/01997</t>
  </si>
  <si>
    <t>GHG/00124</t>
  </si>
  <si>
    <t>GHG/01981</t>
  </si>
  <si>
    <t>GHG/01984</t>
  </si>
  <si>
    <t>GHG/00892</t>
  </si>
  <si>
    <t>GHG/02002</t>
  </si>
  <si>
    <t>GHG/00089</t>
  </si>
  <si>
    <t>GHG/00452</t>
  </si>
  <si>
    <t>GHG/01991</t>
  </si>
  <si>
    <t>GHG/00400</t>
  </si>
  <si>
    <t>GHG/01971</t>
  </si>
  <si>
    <t>GHG/00656</t>
  </si>
  <si>
    <t>GHG/00903</t>
  </si>
  <si>
    <t>GHG/00084</t>
  </si>
  <si>
    <t>GHG/00310</t>
  </si>
  <si>
    <t>GHG/00706</t>
  </si>
  <si>
    <t>GHG/00691</t>
  </si>
  <si>
    <t>GHG/00830</t>
  </si>
  <si>
    <t>GHG/00244</t>
  </si>
  <si>
    <t>GHG/01992</t>
  </si>
  <si>
    <t>GHG/00390</t>
  </si>
  <si>
    <t>GHG/02005</t>
  </si>
  <si>
    <t>GHG/02006</t>
  </si>
  <si>
    <t>GHG/00864</t>
  </si>
  <si>
    <t>GHG/00625</t>
  </si>
  <si>
    <t>GHG/00687</t>
  </si>
  <si>
    <t>GHG/00745</t>
  </si>
  <si>
    <t>GHG/01972</t>
  </si>
  <si>
    <t>GHG/00177</t>
  </si>
  <si>
    <t>GHG/01982</t>
  </si>
  <si>
    <t>GHG/00093</t>
  </si>
  <si>
    <t>GHG/00610</t>
  </si>
  <si>
    <t>GHG/00178</t>
  </si>
  <si>
    <t>GHG/00916</t>
  </si>
  <si>
    <t>GHG/00675</t>
  </si>
  <si>
    <t>GHG/00644</t>
  </si>
  <si>
    <t>GHG/00956</t>
  </si>
  <si>
    <t>GHG/01993</t>
  </si>
  <si>
    <t>https://workdrive.zoho.com/file/fq8du838c446ebfa847a88115b06f6f71215b</t>
  </si>
  <si>
    <t>GHG/01994</t>
  </si>
  <si>
    <t>GHG/01983</t>
  </si>
  <si>
    <t>GHG/00432</t>
  </si>
  <si>
    <t>GHG/02000</t>
  </si>
  <si>
    <t>GHG/00386</t>
  </si>
  <si>
    <t>GHG/00101</t>
  </si>
  <si>
    <t>GHG/01988</t>
  </si>
  <si>
    <t>GHG/01989</t>
  </si>
  <si>
    <t>GHG/01974</t>
  </si>
  <si>
    <t>GHG/00599</t>
  </si>
  <si>
    <t>GHG/00913</t>
  </si>
  <si>
    <t>GHG/02004</t>
  </si>
  <si>
    <t>GHG/01996</t>
  </si>
  <si>
    <t>GHG/00909</t>
  </si>
  <si>
    <t>GHG/01330</t>
  </si>
  <si>
    <t>GHG/00179</t>
  </si>
  <si>
    <t>GHG/00285</t>
  </si>
  <si>
    <t>GHG/01980</t>
  </si>
  <si>
    <t>GHG/00881</t>
  </si>
  <si>
    <t>GHG/00058</t>
  </si>
  <si>
    <t>GHG/00749</t>
  </si>
  <si>
    <t>GHG/02010</t>
  </si>
  <si>
    <t>GHG/00686</t>
  </si>
  <si>
    <t>GHG/02009</t>
  </si>
  <si>
    <t>GHG/00870</t>
  </si>
  <si>
    <t>GHG/02003</t>
  </si>
  <si>
    <t>GHG/01110</t>
  </si>
  <si>
    <t>GHG/00812</t>
  </si>
  <si>
    <t>GHG/01975</t>
  </si>
  <si>
    <t>GHG/00920</t>
  </si>
  <si>
    <t>GHG/01986</t>
  </si>
  <si>
    <t>GHG/02007</t>
  </si>
  <si>
    <t>GHG/00605</t>
  </si>
  <si>
    <t>GHG/01976</t>
  </si>
  <si>
    <t>GHG/01998</t>
  </si>
  <si>
    <t>GHG/00418</t>
  </si>
  <si>
    <t>GHG/01387</t>
  </si>
  <si>
    <t>GHG/00150</t>
  </si>
  <si>
    <t>GHG/00598</t>
  </si>
  <si>
    <t>GHG/00741</t>
  </si>
  <si>
    <t>GHG/00883</t>
  </si>
  <si>
    <t>GHG/01977</t>
  </si>
  <si>
    <t>GHG/00813</t>
  </si>
  <si>
    <t>GHG/01995</t>
  </si>
  <si>
    <t>GHG/00943</t>
  </si>
  <si>
    <t>GHG/01978</t>
  </si>
  <si>
    <t>GHG/00445</t>
  </si>
  <si>
    <t>GHG/00814</t>
  </si>
  <si>
    <t>GHG/02001</t>
  </si>
  <si>
    <t>GHG/00858</t>
  </si>
  <si>
    <t>GHG/01990</t>
  </si>
  <si>
    <t>GHG/01987</t>
  </si>
  <si>
    <t>GHG/00762</t>
  </si>
  <si>
    <t>GHG/01421</t>
  </si>
  <si>
    <t>GHG/00402</t>
  </si>
  <si>
    <t>GHG/00282</t>
  </si>
  <si>
    <t>GHG/00879</t>
  </si>
  <si>
    <t>GHG/01979</t>
  </si>
  <si>
    <t>GHG/00155</t>
  </si>
  <si>
    <t>GHG/00865</t>
  </si>
  <si>
    <t>GHG/01985</t>
  </si>
  <si>
    <t>GHG/01042</t>
  </si>
  <si>
    <t>GHG/00829</t>
  </si>
  <si>
    <t>GHG/00747</t>
  </si>
  <si>
    <t>GHG/00022</t>
  </si>
  <si>
    <t>GHG/01258</t>
  </si>
  <si>
    <t>GHG/01316</t>
  </si>
  <si>
    <t>GHG/01652</t>
  </si>
  <si>
    <t>GHG/00807</t>
  </si>
  <si>
    <t>GHG/00816</t>
  </si>
  <si>
    <t>GHG/01780</t>
  </si>
  <si>
    <t>GHG/01420</t>
  </si>
  <si>
    <t>GHG/01807</t>
  </si>
  <si>
    <t>GHG/00891</t>
  </si>
  <si>
    <t>GHG/00922</t>
  </si>
  <si>
    <t>GHG/01814</t>
  </si>
  <si>
    <t>GHG/00627</t>
  </si>
  <si>
    <t>GHG/01249</t>
  </si>
  <si>
    <t>GHG/01656</t>
  </si>
  <si>
    <t>GHG/00755</t>
  </si>
  <si>
    <t>GHG/01305</t>
  </si>
  <si>
    <t>GHG/00817</t>
  </si>
  <si>
    <t>GHG/01771</t>
  </si>
  <si>
    <t>GHG/01502</t>
  </si>
  <si>
    <t>GHG/01310</t>
  </si>
  <si>
    <t>GHG/01457</t>
  </si>
  <si>
    <t>GHG/01225</t>
  </si>
  <si>
    <t>GHG/01406</t>
  </si>
  <si>
    <t>GHG/01365</t>
  </si>
  <si>
    <t>GHG/00733</t>
  </si>
  <si>
    <t>GHG/01489</t>
  </si>
  <si>
    <t>GHG/01309</t>
  </si>
  <si>
    <t>GHG/00051</t>
  </si>
  <si>
    <t>GHG/01177</t>
  </si>
  <si>
    <t>GHG/01765</t>
  </si>
  <si>
    <t>GHG/01819</t>
  </si>
  <si>
    <t>GHG/00222</t>
  </si>
  <si>
    <t>GHG/00624</t>
  </si>
  <si>
    <t>GHG/00313</t>
  </si>
  <si>
    <t>GHG/01383</t>
  </si>
  <si>
    <t>GHG/00333</t>
  </si>
  <si>
    <t>GHG/00646</t>
  </si>
  <si>
    <t>GHG/00132</t>
  </si>
  <si>
    <t>GHG/00287</t>
  </si>
  <si>
    <t>GHG/00258</t>
  </si>
  <si>
    <t>GHG/01049</t>
  </si>
  <si>
    <t>GHG/01745</t>
  </si>
  <si>
    <t>GHG/01932</t>
  </si>
  <si>
    <t>GHG/00449</t>
  </si>
  <si>
    <t>GHG/00477</t>
  </si>
  <si>
    <t>GHG/01511</t>
  </si>
  <si>
    <t>GHG/01620</t>
  </si>
  <si>
    <t>GHG/00227</t>
  </si>
  <si>
    <t>GHG/00534</t>
  </si>
  <si>
    <t>GHG/01773</t>
  </si>
  <si>
    <t>GHG/01699</t>
  </si>
  <si>
    <t>GHG/00500</t>
  </si>
  <si>
    <t>GHG/01319</t>
  </si>
  <si>
    <t>GHG/00360</t>
  </si>
  <si>
    <t>GHG/01631</t>
  </si>
  <si>
    <t>GHG/00220</t>
  </si>
  <si>
    <t>GHG/00523</t>
  </si>
  <si>
    <t>GHG/00588</t>
  </si>
  <si>
    <t>GHG/00141</t>
  </si>
  <si>
    <t>GHG/01575</t>
  </si>
  <si>
    <t>GHG/01750</t>
  </si>
  <si>
    <t>GHG/01237</t>
  </si>
  <si>
    <t>GHG/01752</t>
  </si>
  <si>
    <t>GHG/01372</t>
  </si>
  <si>
    <t>GHG/00111</t>
  </si>
  <si>
    <t>GHG/01207</t>
  </si>
  <si>
    <t>GHG/00479</t>
  </si>
  <si>
    <t>GHG/01532</t>
  </si>
  <si>
    <t>GHG/00424</t>
  </si>
  <si>
    <t>GHG/00923</t>
  </si>
  <si>
    <t>GHG/01468</t>
  </si>
  <si>
    <t>GHG/01605</t>
  </si>
  <si>
    <t>GHG/00326</t>
  </si>
  <si>
    <t>GHG/01158</t>
  </si>
  <si>
    <t>GHG/01471</t>
  </si>
  <si>
    <t>GHG/01747</t>
  </si>
  <si>
    <t>GHG/01593</t>
  </si>
  <si>
    <t>GHG/01244</t>
  </si>
  <si>
    <t>GHG/01810</t>
  </si>
  <si>
    <t>GHG/01024</t>
  </si>
  <si>
    <t>GHG/01273</t>
  </si>
  <si>
    <t>GHG/01622</t>
  </si>
  <si>
    <t>GHG/00999</t>
  </si>
  <si>
    <t>GHG/01573</t>
  </si>
  <si>
    <t>GHG/00435</t>
  </si>
  <si>
    <t>GHG/01290</t>
  </si>
  <si>
    <t>GHG/01625</t>
  </si>
  <si>
    <t>GHG/01661</t>
  </si>
  <si>
    <t>GHG/01409</t>
  </si>
  <si>
    <t>GHG/00306</t>
  </si>
  <si>
    <t>GHG/01563</t>
  </si>
  <si>
    <t>GHG/01673</t>
  </si>
  <si>
    <t>GHG/00217</t>
  </si>
  <si>
    <t>GHG/01658</t>
  </si>
  <si>
    <t>GHG/00783</t>
  </si>
  <si>
    <t>GHG/01533</t>
  </si>
  <si>
    <t>GHG/00561</t>
  </si>
  <si>
    <t>GHG/00208</t>
  </si>
  <si>
    <t>GHG/00714</t>
  </si>
  <si>
    <t>GHG/00748</t>
  </si>
  <si>
    <t>GHG/01101</t>
  </si>
  <si>
    <t>GHG/01840</t>
  </si>
  <si>
    <t>GHG/00725</t>
  </si>
  <si>
    <t>GHG/00679</t>
  </si>
  <si>
    <t>GHG/01671</t>
  </si>
  <si>
    <t>GHG/01748</t>
  </si>
  <si>
    <t>GHG/00777</t>
  </si>
  <si>
    <t>GHG/01439</t>
  </si>
  <si>
    <t>GHG/00897</t>
  </si>
  <si>
    <t>GHG/00060</t>
  </si>
  <si>
    <t>GHG/01547</t>
  </si>
  <si>
    <t>GHG/01472</t>
  </si>
  <si>
    <t>GHG/01872</t>
  </si>
  <si>
    <t>GHG/00782</t>
  </si>
  <si>
    <t>GHG/01781</t>
  </si>
  <si>
    <t>GHG/00042</t>
  </si>
  <si>
    <t>GHG/00945</t>
  </si>
  <si>
    <t>GHG/01936</t>
  </si>
  <si>
    <t>GHG/01870</t>
  </si>
  <si>
    <t>GHG/00845</t>
  </si>
  <si>
    <t>GHG/01433</t>
  </si>
  <si>
    <t>GHG/00631</t>
  </si>
  <si>
    <t>GHG/01811</t>
  </si>
  <si>
    <t>GHG/01210</t>
  </si>
  <si>
    <t>GHG/00241</t>
  </si>
  <si>
    <t>GHG/01152</t>
  </si>
  <si>
    <t>GHG/01458</t>
  </si>
  <si>
    <t>GHG/00551</t>
  </si>
  <si>
    <t>GHG/01187</t>
  </si>
  <si>
    <t>GHG/00359</t>
  </si>
  <si>
    <t>GHG/01802</t>
  </si>
  <si>
    <t>GHG/00833</t>
  </si>
  <si>
    <t>GHG/01308</t>
  </si>
  <si>
    <t>GHG/01124</t>
  </si>
  <si>
    <t>GHG/01564</t>
  </si>
  <si>
    <t>GHG/00681</t>
  </si>
  <si>
    <t>GHG/01556</t>
  </si>
  <si>
    <t>GHG/00384</t>
  </si>
  <si>
    <t>GHG/00800</t>
  </si>
  <si>
    <t>GHG/00577</t>
  </si>
  <si>
    <t>GHG/00927</t>
  </si>
  <si>
    <t>GHG/01672</t>
  </si>
  <si>
    <t>GHG/01174</t>
  </si>
  <si>
    <t>GHG/01717</t>
  </si>
  <si>
    <t>GHG/01509</t>
  </si>
  <si>
    <t>GHG/01825</t>
  </si>
  <si>
    <t>GHG/00961</t>
  </si>
  <si>
    <t>GHG/00772</t>
  </si>
  <si>
    <t>GHG/00036</t>
  </si>
  <si>
    <t>GHG/00039</t>
  </si>
  <si>
    <t>GHG/00486</t>
  </si>
  <si>
    <t>GHG/00616</t>
  </si>
  <si>
    <t>GHG/01224</t>
  </si>
  <si>
    <t>GHG/00729</t>
  </si>
  <si>
    <t>GHG/01746</t>
  </si>
  <si>
    <t>GHG/01391</t>
  </si>
  <si>
    <t>GHG/01102</t>
  </si>
  <si>
    <t>GHG/01768</t>
  </si>
  <si>
    <t>GHG/00890</t>
  </si>
  <si>
    <t>GHG/00250</t>
  </si>
  <si>
    <t>GHG/00709</t>
  </si>
  <si>
    <t>GHG/00919</t>
  </si>
  <si>
    <t>GHG/00838</t>
  </si>
  <si>
    <t>GHG/01314</t>
  </si>
  <si>
    <t>GHG/01541</t>
  </si>
  <si>
    <t>GHG/01275</t>
  </si>
  <si>
    <t>GHG/00685</t>
  </si>
  <si>
    <t>GHG/01742</t>
  </si>
  <si>
    <t>GHG/01282</t>
  </si>
  <si>
    <t>GHG/01218</t>
  </si>
  <si>
    <t>GHG/00164</t>
  </si>
  <si>
    <t>GHG/01536</t>
  </si>
  <si>
    <t>GHG/00699</t>
  </si>
  <si>
    <t>GHG/00567</t>
  </si>
  <si>
    <t>GHG/01808</t>
  </si>
  <si>
    <t>GHG/01585</t>
  </si>
  <si>
    <t>GHG/00038</t>
  </si>
  <si>
    <t>GHG/01071</t>
  </si>
  <si>
    <t>GHG/01104</t>
  </si>
  <si>
    <t>GHG/00705</t>
  </si>
  <si>
    <t>GHG/01551</t>
  </si>
  <si>
    <t>GHG/00614</t>
  </si>
  <si>
    <t>GHG/00855</t>
  </si>
  <si>
    <t>GHG/01426</t>
  </si>
  <si>
    <t>GHG/00766</t>
  </si>
  <si>
    <t>GHG/00884</t>
  </si>
  <si>
    <t>GHG/00751</t>
  </si>
  <si>
    <t>GHG/00405</t>
  </si>
  <si>
    <t>GHG/01704</t>
  </si>
  <si>
    <t>GHG/00391</t>
  </si>
  <si>
    <t>GHG/01303</t>
  </si>
  <si>
    <t>GHG/01718</t>
  </si>
  <si>
    <t>GHG/00840</t>
  </si>
  <si>
    <t>GHG/01217</t>
  </si>
  <si>
    <t>GHG/01679</t>
  </si>
  <si>
    <t>GHG/00188</t>
  </si>
  <si>
    <t>GHG/01535</t>
  </si>
  <si>
    <t>GHG/00119</t>
  </si>
  <si>
    <t>GHG/01137</t>
  </si>
  <si>
    <t>GHG/00670</t>
  </si>
  <si>
    <t>GHG/01142</t>
  </si>
  <si>
    <t>GHG/01530</t>
  </si>
  <si>
    <t>GHG/00322</t>
  </si>
  <si>
    <t>GHG/01148</t>
  </si>
  <si>
    <t>GHG/01552</t>
  </si>
  <si>
    <t>GHG/00698</t>
  </si>
  <si>
    <t>GHG/01456</t>
  </si>
  <si>
    <t>GHG/00618</t>
  </si>
  <si>
    <t>GHG/01485</t>
  </si>
  <si>
    <t>GHG/01373</t>
  </si>
  <si>
    <t>GHG/00850</t>
  </si>
  <si>
    <t>GHG/00930</t>
  </si>
  <si>
    <t>GHG/01478</t>
  </si>
  <si>
    <t>GHG/01450</t>
  </si>
  <si>
    <t>GHG/01196</t>
  </si>
  <si>
    <t>GHG/01431</t>
  </si>
  <si>
    <t>GHG/00615</t>
  </si>
  <si>
    <t>GHG/00096</t>
  </si>
  <si>
    <t>GHG/01508</t>
  </si>
  <si>
    <t>GHG/00226</t>
  </si>
  <si>
    <t>GHG/00257</t>
  </si>
  <si>
    <t>GHG/00701</t>
  </si>
  <si>
    <t>GHG/01454</t>
  </si>
  <si>
    <t>GHG/00704</t>
  </si>
  <si>
    <t>GHG/01695</t>
  </si>
  <si>
    <t>GHG/01792</t>
  </si>
  <si>
    <t>GHG/00352</t>
  </si>
  <si>
    <t>GHG/01512</t>
  </si>
  <si>
    <t>GHG/01520</t>
  </si>
  <si>
    <t>GHG/01480</t>
  </si>
  <si>
    <t>GHG/01647</t>
  </si>
  <si>
    <t>GHG/01782</t>
  </si>
  <si>
    <t>GHG/01186</t>
  </si>
  <si>
    <t>GHG/01839</t>
  </si>
  <si>
    <t>GHG/01928</t>
  </si>
  <si>
    <t>GHG/01939</t>
  </si>
  <si>
    <t>GHG/01212</t>
  </si>
  <si>
    <t>GHG/01499</t>
  </si>
  <si>
    <t>GHG/00973</t>
  </si>
  <si>
    <t>GHG/00380</t>
  </si>
  <si>
    <t>GHG/00713</t>
  </si>
  <si>
    <t>GHG/01611</t>
  </si>
  <si>
    <t>GHG/01664</t>
  </si>
  <si>
    <t>GHG/01366</t>
  </si>
  <si>
    <t>GHG/00173</t>
  </si>
  <si>
    <t>GHG/00266</t>
  </si>
  <si>
    <t>GHG/00584</t>
  </si>
  <si>
    <t>GHG/00262</t>
  </si>
  <si>
    <t>GHG/00324</t>
  </si>
  <si>
    <t>GHG/00246</t>
  </si>
  <si>
    <t>GHG/00031</t>
  </si>
  <si>
    <t>GHG/01516</t>
  </si>
  <si>
    <t>GHG/00161</t>
  </si>
  <si>
    <t>GHG/01852</t>
  </si>
  <si>
    <t>GHG/01192</t>
  </si>
  <si>
    <t>GHG/01598</t>
  </si>
  <si>
    <t>GHG/00237</t>
  </si>
  <si>
    <t>GHG/01211</t>
  </si>
  <si>
    <t>GHG/01109</t>
  </si>
  <si>
    <t>GHG/01437</t>
  </si>
  <si>
    <t>GHG/01738</t>
  </si>
  <si>
    <t>GHG/00343</t>
  </si>
  <si>
    <t>GHG/00148</t>
  </si>
  <si>
    <t>GHG/01821</t>
  </si>
  <si>
    <t>GHG/01232</t>
  </si>
  <si>
    <t>GHG/01497</t>
  </si>
  <si>
    <t>GHG/01493</t>
  </si>
  <si>
    <t>GHG/01335</t>
  </si>
  <si>
    <t>GHG/01464</t>
  </si>
  <si>
    <t>GHG/00189</t>
  </si>
  <si>
    <t>GHG/00234</t>
  </si>
  <si>
    <t>GHG/01744</t>
  </si>
  <si>
    <t>GHG/01377</t>
  </si>
  <si>
    <t>GHG/01341</t>
  </si>
  <si>
    <t>GHG/01857</t>
  </si>
  <si>
    <t>GHG/01686</t>
  </si>
  <si>
    <t>GHG/01146</t>
  </si>
  <si>
    <t>GHG/00248</t>
  </si>
  <si>
    <t>GHG/00596</t>
  </si>
  <si>
    <t>GHG/01506</t>
  </si>
  <si>
    <t>GHG/01799</t>
  </si>
  <si>
    <t>GHG/01749</t>
  </si>
  <si>
    <t>GHG/00951</t>
  </si>
  <si>
    <t>GHG/01969</t>
  </si>
  <si>
    <t>GHG/01463</t>
  </si>
  <si>
    <t>GHG/01100</t>
  </si>
  <si>
    <t>GHG/01832</t>
  </si>
  <si>
    <t>GHG/01392</t>
  </si>
  <si>
    <t>GHG/01881</t>
  </si>
  <si>
    <t>GHG/00260</t>
  </si>
  <si>
    <t>GHG/01795</t>
  </si>
  <si>
    <t>GHG/00240</t>
  </si>
  <si>
    <t>GHG/00653</t>
  </si>
  <si>
    <t>GHG/01829</t>
  </si>
  <si>
    <t>GHG/01711</t>
  </si>
  <si>
    <t>GHG/01901</t>
  </si>
  <si>
    <t>GHG/01670</t>
  </si>
  <si>
    <t>GHG/00720</t>
  </si>
  <si>
    <t>GHG/01486</t>
  </si>
  <si>
    <t>GHG/01178</t>
  </si>
  <si>
    <t>GHG/01528</t>
  </si>
  <si>
    <t>GHG/00820</t>
  </si>
  <si>
    <t>GHG/01812</t>
  </si>
  <si>
    <t>GHG/00906</t>
  </si>
  <si>
    <t>GHG/01412</t>
  </si>
  <si>
    <t>GHG/01476</t>
  </si>
  <si>
    <t>GHG/00349</t>
  </si>
  <si>
    <t>GHG/01693</t>
  </si>
  <si>
    <t>GHG/00640</t>
  </si>
  <si>
    <t>GHG/01404</t>
  </si>
  <si>
    <t>GHG/01154</t>
  </si>
  <si>
    <t>GHG/01050</t>
  </si>
  <si>
    <t>GHG/01777</t>
  </si>
  <si>
    <t>GHG/01473</t>
  </si>
  <si>
    <t>GHG/00753</t>
  </si>
  <si>
    <t>GHG/00658</t>
  </si>
  <si>
    <t>GHG/01263</t>
  </si>
  <si>
    <t>GHG/01213</t>
  </si>
  <si>
    <t>GHG/01690</t>
  </si>
  <si>
    <t>GHG/01612</t>
  </si>
  <si>
    <t>GHG/00637</t>
  </si>
  <si>
    <t>GHG/00301</t>
  </si>
  <si>
    <t>GHG/01106</t>
  </si>
  <si>
    <t>GHG/00763</t>
  </si>
  <si>
    <t>GHG/00106</t>
  </si>
  <si>
    <t>GHG/01044</t>
  </si>
  <si>
    <t>GHG/00420</t>
  </si>
  <si>
    <t>GHG/00795</t>
  </si>
  <si>
    <t>GHG/01166</t>
  </si>
  <si>
    <t>GHG/00147</t>
  </si>
  <si>
    <t>GHG/01617</t>
  </si>
  <si>
    <t>GHG/00061</t>
  </si>
  <si>
    <t>GHG/00211</t>
  </si>
  <si>
    <t>GHG/01735</t>
  </si>
  <si>
    <t>GHG/00790</t>
  </si>
  <si>
    <t>GHG/00086</t>
  </si>
  <si>
    <t>GHG/00114</t>
  </si>
  <si>
    <t>GHG/00021</t>
  </si>
  <si>
    <t>GHG/01649</t>
  </si>
  <si>
    <t>GHG/00728</t>
  </si>
  <si>
    <t>GHG/00836</t>
  </si>
  <si>
    <t>GHG/00395</t>
  </si>
  <si>
    <t>https://workdrive.zoho.com/file/fq8dua0c908d868a04d7dbbefc6af023a3424</t>
  </si>
  <si>
    <t>GHG/00133</t>
  </si>
  <si>
    <t>GHG/00193</t>
  </si>
  <si>
    <t>GHG/00126</t>
  </si>
  <si>
    <t>GHG/01702</t>
  </si>
  <si>
    <t>GHG/00438</t>
  </si>
  <si>
    <t>GHG/00153</t>
  </si>
  <si>
    <t>GHG/00822</t>
  </si>
  <si>
    <t>GHG/00955</t>
  </si>
  <si>
    <t>GHG/00166</t>
  </si>
  <si>
    <t>GHG/00987</t>
  </si>
  <si>
    <t>GHG/00071</t>
  </si>
  <si>
    <t>GHG/00033</t>
  </si>
  <si>
    <t>GHG/01169</t>
  </si>
  <si>
    <t>GHG/01594</t>
  </si>
  <si>
    <t>GHG/01270</t>
  </si>
  <si>
    <t>GHG/01767</t>
  </si>
  <si>
    <t>GHG/00764</t>
  </si>
  <si>
    <t>GHG/01370</t>
  </si>
  <si>
    <t>GHG/00654</t>
  </si>
  <si>
    <t>GHG/01705</t>
  </si>
  <si>
    <t>GHG/00938</t>
  </si>
  <si>
    <t>GHG/01646</t>
  </si>
  <si>
    <t>GHG/01442</t>
  </si>
  <si>
    <t>GHG/00868</t>
  </si>
  <si>
    <t>GHG/01160</t>
  </si>
  <si>
    <t>GHG/00302</t>
  </si>
  <si>
    <t>GHG/00965</t>
  </si>
  <si>
    <t>GHG/00404</t>
  </si>
  <si>
    <t>GHG/00430</t>
  </si>
  <si>
    <t>GHG/01001</t>
  </si>
  <si>
    <t>GHG/00641</t>
  </si>
  <si>
    <t>GHG/01194</t>
  </si>
  <si>
    <t>GHG/00028</t>
  </si>
  <si>
    <t>GHG/01816</t>
  </si>
  <si>
    <t>GHG/00283</t>
  </si>
  <si>
    <t>GHG/01710</t>
  </si>
  <si>
    <t>GHG/01423</t>
  </si>
  <si>
    <t>GHG/00692</t>
  </si>
  <si>
    <t>GHG/00936</t>
  </si>
  <si>
    <t>GHG/00394</t>
  </si>
  <si>
    <t>GHG/01440</t>
  </si>
  <si>
    <t>GHG/01150</t>
  </si>
  <si>
    <t>GHG/00676</t>
  </si>
  <si>
    <t>GHG/00595</t>
  </si>
  <si>
    <t>GHG/01371</t>
  </si>
  <si>
    <t>GHG/00638</t>
  </si>
  <si>
    <t>GHG/01115</t>
  </si>
  <si>
    <t>GHG/00002</t>
  </si>
  <si>
    <t>GHG/01944</t>
  </si>
  <si>
    <t>GHG/01657</t>
  </si>
  <si>
    <t>GHG/01555</t>
  </si>
  <si>
    <t>GHG/00478</t>
  </si>
  <si>
    <t>GHG/01961</t>
  </si>
  <si>
    <t>GHG/01475</t>
  </si>
  <si>
    <t>GHG/00198</t>
  </si>
  <si>
    <t>GHG/00367</t>
  </si>
  <si>
    <t>GHG/00288</t>
  </si>
  <si>
    <t>GHG/00456</t>
  </si>
  <si>
    <t>GHG/01790</t>
  </si>
  <si>
    <t>GHG/00989</t>
  </si>
  <si>
    <t>GHG/00512</t>
  </si>
  <si>
    <t>GHG/01728</t>
  </si>
  <si>
    <t>GHG/01292</t>
  </si>
  <si>
    <t>GHG/00348</t>
  </si>
  <si>
    <t>GHG/01317</t>
  </si>
  <si>
    <t>GHG/01905</t>
  </si>
  <si>
    <t>GHG/00277</t>
  </si>
  <si>
    <t>GHG/01641</t>
  </si>
  <si>
    <t>GHG/00582</t>
  </si>
  <si>
    <t>GHG/00379</t>
  </si>
  <si>
    <t>GHG/01130</t>
  </si>
  <si>
    <t>GHG/01938</t>
  </si>
  <si>
    <t>GHG/00309</t>
  </si>
  <si>
    <t>GHG/01375</t>
  </si>
  <si>
    <t>GHG/01261</t>
  </si>
  <si>
    <t>GHG/00157</t>
  </si>
  <si>
    <t>GHG/01418</t>
  </si>
  <si>
    <t>GHG/01913</t>
  </si>
  <si>
    <t>GHG/01743</t>
  </si>
  <si>
    <t>GHG/01548</t>
  </si>
  <si>
    <t>GHG/01696</t>
  </si>
  <si>
    <t>GHG/00129</t>
  </si>
  <si>
    <t>GHG/01097</t>
  </si>
  <si>
    <t>GHG/01931</t>
  </si>
  <si>
    <t>GHG/01914</t>
  </si>
  <si>
    <t>GHG/00142</t>
  </si>
  <si>
    <t>GHG/01346</t>
  </si>
  <si>
    <t>GHG/00964</t>
  </si>
  <si>
    <t>GHG/00888</t>
  </si>
  <si>
    <t>GHG/00974</t>
  </si>
  <si>
    <t>GHG/01894</t>
  </si>
  <si>
    <t>GHG/00995</t>
  </si>
  <si>
    <t>GHG/01772</t>
  </si>
  <si>
    <t>GHG/01248</t>
  </si>
  <si>
    <t>GHG/01943</t>
  </si>
  <si>
    <t>GHG/00768</t>
  </si>
  <si>
    <t>GHG/01600</t>
  </si>
  <si>
    <t>GHG/00717</t>
  </si>
  <si>
    <t>GHG/00344</t>
  </si>
  <si>
    <t>GHG/00294</t>
  </si>
  <si>
    <t>GHG/00171</t>
  </si>
  <si>
    <t>GHG/01190</t>
  </si>
  <si>
    <t>GHG/01168</t>
  </si>
  <si>
    <t>GHG/00511</t>
  </si>
  <si>
    <t>GHG/00025</t>
  </si>
  <si>
    <t>GHG/01402</t>
  </si>
  <si>
    <t>GHG/01227</t>
  </si>
  <si>
    <t>GHG/00983</t>
  </si>
  <si>
    <t>GHG/01941</t>
  </si>
  <si>
    <t>GHG/01003</t>
  </si>
  <si>
    <t>GHG/01951</t>
  </si>
  <si>
    <t>GHG/00206</t>
  </si>
  <si>
    <t>GHG/00491</t>
  </si>
  <si>
    <t>GHG/01902</t>
  </si>
  <si>
    <t>GHG/00853</t>
  </si>
  <si>
    <t>GHG/01061</t>
  </si>
  <si>
    <t>GHG/01088</t>
  </si>
  <si>
    <t>GHG/00120</t>
  </si>
  <si>
    <t>GHG/01574</t>
  </si>
  <si>
    <t>GHG/01029</t>
  </si>
  <si>
    <t>GHG/00434</t>
  </si>
  <si>
    <t>GHG/00085</t>
  </si>
  <si>
    <t>GHG/00216</t>
  </si>
  <si>
    <t>GHG/00531</t>
  </si>
  <si>
    <t>GHG/00014</t>
  </si>
  <si>
    <t>GHG/00192</t>
  </si>
  <si>
    <t>GHG/01558</t>
  </si>
  <si>
    <t>GHG/00032</t>
  </si>
  <si>
    <t>GHG/00235</t>
  </si>
  <si>
    <t>GHG/01877</t>
  </si>
  <si>
    <t>GHG/01038</t>
  </si>
  <si>
    <t>GHG/00350</t>
  </si>
  <si>
    <t>GHG/00356</t>
  </si>
  <si>
    <t>GHG/00993</t>
  </si>
  <si>
    <t>GHG/00746</t>
  </si>
  <si>
    <t>GHG/01929</t>
  </si>
  <si>
    <t>GHG/00852</t>
  </si>
  <si>
    <t>GHG/01963</t>
  </si>
  <si>
    <t>GHG/00446</t>
  </si>
  <si>
    <t>GHG/01005</t>
  </si>
  <si>
    <t>GHG/01297</t>
  </si>
  <si>
    <t>GHG/01311</t>
  </si>
  <si>
    <t>GHG/00555</t>
  </si>
  <si>
    <t>GHG/00321</t>
  </si>
  <si>
    <t>GHG/01058</t>
  </si>
  <si>
    <t>GHG/00461</t>
  </si>
  <si>
    <t>GHG/01757</t>
  </si>
  <si>
    <t>GHG/01043</t>
  </si>
  <si>
    <t>GHG/00230</t>
  </si>
  <si>
    <t>GHG/00488</t>
  </si>
  <si>
    <t>GHG/00959</t>
  </si>
  <si>
    <t>GHG/00389</t>
  </si>
  <si>
    <t>GHG/00552</t>
  </si>
  <si>
    <t>GHG/00365</t>
  </si>
  <si>
    <t>GHG/01302</t>
  </si>
  <si>
    <t>GHG/00337</t>
  </si>
  <si>
    <t>GHG/01197</t>
  </si>
  <si>
    <t>GHG/01455</t>
  </si>
  <si>
    <t>GHG/01697</t>
  </si>
  <si>
    <t>GHG/01959</t>
  </si>
  <si>
    <t>GHG/00896</t>
  </si>
  <si>
    <t>GHG/00125</t>
  </si>
  <si>
    <t>GHG/00647</t>
  </si>
  <si>
    <t>GHG/01603</t>
  </si>
  <si>
    <t>GHG/01430</t>
  </si>
  <si>
    <t>GHG/01131</t>
  </si>
  <si>
    <t>GHG/01020</t>
  </si>
  <si>
    <t>GHG/01344</t>
  </si>
  <si>
    <t>GHG/00355</t>
  </si>
  <si>
    <t>GHG/01285</t>
  </si>
  <si>
    <t>GHG/01844</t>
  </si>
  <si>
    <t>GHG/00366</t>
  </si>
  <si>
    <t>GHG/00209</t>
  </si>
  <si>
    <t>GHG/01577</t>
  </si>
  <si>
    <t>GHG/00788</t>
  </si>
  <si>
    <t>GHG/01414</t>
  </si>
  <si>
    <t>GHG/00680</t>
  </si>
  <si>
    <t>GHG/01368</t>
  </si>
  <si>
    <t>GHG/00398</t>
  </si>
  <si>
    <t>GHG/01684</t>
  </si>
  <si>
    <t>GHG/00319</t>
  </si>
  <si>
    <t>GHG/01525</t>
  </si>
  <si>
    <t>GHG/01954</t>
  </si>
  <si>
    <t>GHG/00135</t>
  </si>
  <si>
    <t>GHG/00280</t>
  </si>
  <si>
    <t>GHG/00742</t>
  </si>
  <si>
    <t>GHG/00295</t>
  </si>
  <si>
    <t>GHG/01639</t>
  </si>
  <si>
    <t>GHG/01287</t>
  </si>
  <si>
    <t>GHG/01712</t>
  </si>
  <si>
    <t>GHG/00946</t>
  </si>
  <si>
    <t>GHG/01083</t>
  </si>
  <si>
    <t>GHG/01286</t>
  </si>
  <si>
    <t>GHG/01203</t>
  </si>
  <si>
    <t>GHG/00732</t>
  </si>
  <si>
    <t>GHG/00289</t>
  </si>
  <si>
    <t>GHG/01315</t>
  </si>
  <si>
    <t>GHG/00632</t>
  </si>
  <si>
    <t>GHG/01741</t>
  </si>
  <si>
    <t>GHG/01474</t>
  </si>
  <si>
    <t>GHG/01198</t>
  </si>
  <si>
    <t>GHG/00073</t>
  </si>
  <si>
    <t>GHG/00475</t>
  </si>
  <si>
    <t>GHG/01459</t>
  </si>
  <si>
    <t>GHG/01111</t>
  </si>
  <si>
    <t>GHG/00607</t>
  </si>
  <si>
    <t>GHG/00112</t>
  </si>
  <si>
    <t>GHG/01779</t>
  </si>
  <si>
    <t>GHG/00682</t>
  </si>
  <si>
    <t>GHG/00902</t>
  </si>
  <si>
    <t>GHG/01087</t>
  </si>
  <si>
    <t>GHG/01214</t>
  </si>
  <si>
    <t>GHG/01820</t>
  </si>
  <si>
    <t>GHG/00740</t>
  </si>
  <si>
    <t>GHG/00773</t>
  </si>
  <si>
    <t>GHG/01714</t>
  </si>
  <si>
    <t>GHG/00593</t>
  </si>
  <si>
    <t>GHG/00694</t>
  </si>
  <si>
    <t>GHG/00107</t>
  </si>
  <si>
    <t>GHG/00082</t>
  </si>
  <si>
    <t>GHG/00904</t>
  </si>
  <si>
    <t>GHG/01524</t>
  </si>
  <si>
    <t>GHG/01948</t>
  </si>
  <si>
    <t>GHG/01791</t>
  </si>
  <si>
    <t>GHG/01887</t>
  </si>
  <si>
    <t>GHG/00885</t>
  </si>
  <si>
    <t>GHG/01118</t>
  </si>
  <si>
    <t>GHG/01666</t>
  </si>
  <si>
    <t>GHG/00091</t>
  </si>
  <si>
    <t>GHG/01382</t>
  </si>
  <si>
    <t>GHG/01921</t>
  </si>
  <si>
    <t>GHG/01762</t>
  </si>
  <si>
    <t>GHG/01952</t>
  </si>
  <si>
    <t>GHG/01496</t>
  </si>
  <si>
    <t>GHG/01385</t>
  </si>
  <si>
    <t>GHG/01222</t>
  </si>
  <si>
    <t>GHG/00851</t>
  </si>
  <si>
    <t>GHG/01012</t>
  </si>
  <si>
    <t>GHG/00001</t>
  </si>
  <si>
    <t>GHG/00651</t>
  </si>
  <si>
    <t>GHG/00116</t>
  </si>
  <si>
    <t>GHG/01268</t>
  </si>
  <si>
    <t>GHG/01721</t>
  </si>
  <si>
    <t>GHG/01806</t>
  </si>
  <si>
    <t>GHG/00053</t>
  </si>
  <si>
    <t>GHG/00912</t>
  </si>
  <si>
    <t>GHG/00444</t>
  </si>
  <si>
    <t>GHG/00276</t>
  </si>
  <si>
    <t>GHG/00849</t>
  </si>
  <si>
    <t>GHG/01424</t>
  </si>
  <si>
    <t>GHG/01724</t>
  </si>
  <si>
    <t>GHG/00660</t>
  </si>
  <si>
    <t>GHG/00841</t>
  </si>
  <si>
    <t>GHG/00075</t>
  </si>
  <si>
    <t>GHG/00769</t>
  </si>
  <si>
    <t>GHG/01325</t>
  </si>
  <si>
    <t>GHG/01907</t>
  </si>
  <si>
    <t>GHG/00917</t>
  </si>
  <si>
    <t>GHG/01135</t>
  </si>
  <si>
    <t>GHG/01488</t>
  </si>
  <si>
    <t>GHG/00576</t>
  </si>
  <si>
    <t>GHG/00792</t>
  </si>
  <si>
    <t>GHG/01668</t>
  </si>
  <si>
    <t>GHG/00808</t>
  </si>
  <si>
    <t>GHG/00139</t>
  </si>
  <si>
    <t>GHG/00872</t>
  </si>
  <si>
    <t>GHG/00256</t>
  </si>
  <si>
    <t>GHG/01803</t>
  </si>
  <si>
    <t>GHG/00197</t>
  </si>
  <si>
    <t>GHG/00860</t>
  </si>
  <si>
    <t>GHG/01588</t>
  </si>
  <si>
    <t>GHG/01345</t>
  </si>
  <si>
    <t>GHG/01155</t>
  </si>
  <si>
    <t>GHG/01271</t>
  </si>
  <si>
    <t>GHG/00564</t>
  </si>
  <si>
    <t>GHG/00908</t>
  </si>
  <si>
    <t>GHG/01441</t>
  </si>
  <si>
    <t>GHG/00876</t>
  </si>
  <si>
    <t>GHG/00929</t>
  </si>
  <si>
    <t>GHG/01241</t>
  </si>
  <si>
    <t>GHG/01713</t>
  </si>
  <si>
    <t>GHG/00368</t>
  </si>
  <si>
    <t>GHG/01103</t>
  </si>
  <si>
    <t>GHG/00711</t>
  </si>
  <si>
    <t>GHG/01833</t>
  </si>
  <si>
    <t>GHG/01245</t>
  </si>
  <si>
    <t>GHG/01855</t>
  </si>
  <si>
    <t>GHG/00115</t>
  </si>
  <si>
    <t>GHG/00793</t>
  </si>
  <si>
    <t>GHG/01283</t>
  </si>
  <si>
    <t>GHG/01527</t>
  </si>
  <si>
    <t>GHG/01505</t>
  </si>
  <si>
    <t>GHG/01925</t>
  </si>
  <si>
    <t>GHG/01145</t>
  </si>
  <si>
    <t>GHG/00044</t>
  </si>
  <si>
    <t>GHG/01873</t>
  </si>
  <si>
    <t>GHG/00803</t>
  </si>
  <si>
    <t>GHG/00059</t>
  </si>
  <si>
    <t>GHG/00655</t>
  </si>
  <si>
    <t>GHG/00842</t>
  </si>
  <si>
    <t>GHG/01070</t>
  </si>
  <si>
    <t>GHG/00345</t>
  </si>
  <si>
    <t>GHG/00176</t>
  </si>
  <si>
    <t>GHG/01040</t>
  </si>
  <si>
    <t>GHG/01128</t>
  </si>
  <si>
    <t>GHG/01014</t>
  </si>
  <si>
    <t>GHG/01257</t>
  </si>
  <si>
    <t>GHG/00196</t>
  </si>
  <si>
    <t>GHG/00579</t>
  </si>
  <si>
    <t>GHG/01334</t>
  </si>
  <si>
    <t>GHG/00184</t>
  </si>
  <si>
    <t>GHG/00786</t>
  </si>
  <si>
    <t>GHG/00823</t>
  </si>
  <si>
    <t>GHG/00003</t>
  </si>
  <si>
    <t>GHG/01866</t>
  </si>
  <si>
    <t>GHG/01715</t>
  </si>
  <si>
    <t>GHG/00212</t>
  </si>
  <si>
    <t>GHG/00373</t>
  </si>
  <si>
    <t>GHG/00990</t>
  </si>
  <si>
    <t>GHG/01576</t>
  </si>
  <si>
    <t>GHG/01923</t>
  </si>
  <si>
    <t>GHG/01787</t>
  </si>
  <si>
    <t>GHG/00591</t>
  </si>
  <si>
    <t>GHG/01549</t>
  </si>
  <si>
    <t>GHG/01634</t>
  </si>
  <si>
    <t>GHG/01667</t>
  </si>
  <si>
    <t>GHG/01250</t>
  </si>
  <si>
    <t>GHG/00269</t>
  </si>
  <si>
    <t>GHG/00835</t>
  </si>
  <si>
    <t>GHG/00697</t>
  </si>
  <si>
    <t>GHG/01352</t>
  </si>
  <si>
    <t>GHG/00070</t>
  </si>
  <si>
    <t>GHG/00873</t>
  </si>
  <si>
    <t>GHG/01619</t>
  </si>
  <si>
    <t>GHG/00934</t>
  </si>
  <si>
    <t>GHG/01320</t>
  </si>
  <si>
    <t>GHG/00839</t>
  </si>
  <si>
    <t>GHG/00612</t>
  </si>
  <si>
    <t>GHG/00539</t>
  </si>
  <si>
    <t>GHG/01403</t>
  </si>
  <si>
    <t>GHG/01243</t>
  </si>
  <si>
    <t>GHG/00901</t>
  </si>
  <si>
    <t>GHG/00499</t>
  </si>
  <si>
    <t>GHG/00659</t>
  </si>
  <si>
    <t>GHG/01289</t>
  </si>
  <si>
    <t>GHG/00621</t>
  </si>
  <si>
    <t>GHG/01755</t>
  </si>
  <si>
    <t>GHG/01776</t>
  </si>
  <si>
    <t>GHG/01254</t>
  </si>
  <si>
    <t>GHG/01716</t>
  </si>
  <si>
    <t>GHG/00214</t>
  </si>
  <si>
    <t>GHG/01732</t>
  </si>
  <si>
    <t>GHG/00005</t>
  </si>
  <si>
    <t>GHG/01848</t>
  </si>
  <si>
    <t>GHG/01851</t>
  </si>
  <si>
    <t>GHG/00799</t>
  </si>
  <si>
    <t>GHG/01899</t>
  </si>
  <si>
    <t>GHG/01523</t>
  </si>
  <si>
    <t>GHG/01830</t>
  </si>
  <si>
    <t>GHG/01079</t>
  </si>
  <si>
    <t>GHG/00715</t>
  </si>
  <si>
    <t>GHG/01159</t>
  </si>
  <si>
    <t>GHG/01706</t>
  </si>
  <si>
    <t>GHG/01500</t>
  </si>
  <si>
    <t>GHG/01734</t>
  </si>
  <si>
    <t>GHG/01205</t>
  </si>
  <si>
    <t>GHG/00110</t>
  </si>
  <si>
    <t>GHG/01108</t>
  </si>
  <si>
    <t>GHG/01238</t>
  </si>
  <si>
    <t>GHG/01136</t>
  </si>
  <si>
    <t>GHG/01578</t>
  </si>
  <si>
    <t>GHG/00154</t>
  </si>
  <si>
    <t>GHG/00354</t>
  </si>
  <si>
    <t>GHG/01863</t>
  </si>
  <si>
    <t>GHG/00949</t>
  </si>
  <si>
    <t>GHG/00231</t>
  </si>
  <si>
    <t>GHG/00054</t>
  </si>
  <si>
    <t>GHG/01491</t>
  </si>
  <si>
    <t>GHG/01694</t>
  </si>
  <si>
    <t>GHG/01413</t>
  </si>
  <si>
    <t>GHG/01202</t>
  </si>
  <si>
    <t>GHG/00941</t>
  </si>
  <si>
    <t>GHG/00810</t>
  </si>
  <si>
    <t>GHG/00645</t>
  </si>
  <si>
    <t>GHG/01161</t>
  </si>
  <si>
    <t>GHG/01888</t>
  </si>
  <si>
    <t>GHG/00628</t>
  </si>
  <si>
    <t>GHG/01869</t>
  </si>
  <si>
    <t>GHG/01460</t>
  </si>
  <si>
    <t>GHG/01567</t>
  </si>
  <si>
    <t>GHG/01422</t>
  </si>
  <si>
    <t>GHG/01171</t>
  </si>
  <si>
    <t>GHG/01034</t>
  </si>
  <si>
    <t>GHG/01519</t>
  </si>
  <si>
    <t>GHG/01818</t>
  </si>
  <si>
    <t>GHG/00490</t>
  </si>
  <si>
    <t>GHG/01785</t>
  </si>
  <si>
    <t>GHG/01073</t>
  </si>
  <si>
    <t>GHG/00824</t>
  </si>
  <si>
    <t>GHG/00315</t>
  </si>
  <si>
    <t>GHG/01895</t>
  </si>
  <si>
    <t>GHG/01760</t>
  </si>
  <si>
    <t>GHG/01680</t>
  </si>
  <si>
    <t>GHG/01592</t>
  </si>
  <si>
    <t>GHG/00874</t>
  </si>
  <si>
    <t>GHG/01510</t>
  </si>
  <si>
    <t>GHG/00600</t>
  </si>
  <si>
    <t>GHG/01432</t>
  </si>
  <si>
    <t>GHG/00735</t>
  </si>
  <si>
    <t>GHG/01553</t>
  </si>
  <si>
    <t>GHG/00275</t>
  </si>
  <si>
    <t>GHG/00789</t>
  </si>
  <si>
    <t>GHG/01955</t>
  </si>
  <si>
    <t>GHG/01878</t>
  </si>
  <si>
    <t>GHG/00726</t>
  </si>
  <si>
    <t>GHG/00023</t>
  </si>
  <si>
    <t>GHG/01675</t>
  </si>
  <si>
    <t>GHG/01544</t>
  </si>
  <si>
    <t>GHG/00895</t>
  </si>
  <si>
    <t>GHG/00274</t>
  </si>
  <si>
    <t>GHG/01678</t>
  </si>
  <si>
    <t>GHG/01105</t>
  </si>
  <si>
    <t>GHG/00159</t>
  </si>
  <si>
    <t>GHG/01607</t>
  </si>
  <si>
    <t>GHG/01804</t>
  </si>
  <si>
    <t>GHG/00992</t>
  </si>
  <si>
    <t>GHG/00335</t>
  </si>
  <si>
    <t>GHG/01000</t>
  </si>
  <si>
    <t>GHG/00911</t>
  </si>
  <si>
    <t>GHG/00585</t>
  </si>
  <si>
    <t>GHG/00669</t>
  </si>
  <si>
    <t>GHG/01453</t>
  </si>
  <si>
    <t>GHG/01120</t>
  </si>
  <si>
    <t>GHG/01461</t>
  </si>
  <si>
    <t>GHG/00696</t>
  </si>
  <si>
    <t>GHG/01823</t>
  </si>
  <si>
    <t>GHG/01761</t>
  </si>
  <si>
    <t>GHG/00590</t>
  </si>
  <si>
    <t>GHG/01537</t>
  </si>
  <si>
    <t>GHG/01228</t>
  </si>
  <si>
    <t>GHG/00437</t>
  </si>
  <si>
    <t>GHG/01438</t>
  </si>
  <si>
    <t>GHG/00604</t>
  </si>
  <si>
    <t>GHG/01342</t>
  </si>
  <si>
    <t>GHG/00443</t>
  </si>
  <si>
    <t>GHG/00090</t>
  </si>
  <si>
    <t>GHG/01350</t>
  </si>
  <si>
    <t>GHG/01817</t>
  </si>
  <si>
    <t>GHG/00533</t>
  </si>
  <si>
    <t>GHG/00963</t>
  </si>
  <si>
    <t>GHG/00994</t>
  </si>
  <si>
    <t>GHG/01298</t>
  </si>
  <si>
    <t>GHG/01021</t>
  </si>
  <si>
    <t>GHG/00105</t>
  </si>
  <si>
    <t>GHG/00097</t>
  </si>
  <si>
    <t>GHG/00976</t>
  </si>
  <si>
    <t>GHG/01494</t>
  </si>
  <si>
    <t>GHG/01023</t>
  </si>
  <si>
    <t>GHG/01669</t>
  </si>
  <si>
    <t>GHG/00483</t>
  </si>
  <si>
    <t>GHG/00530</t>
  </si>
  <si>
    <t>GHG/01363</t>
  </si>
  <si>
    <t>GHG/01587</t>
  </si>
  <si>
    <t>GHG/00962</t>
  </si>
  <si>
    <t>GHG/00088</t>
  </si>
  <si>
    <t>GHG/01935</t>
  </si>
  <si>
    <t>GHG/00108</t>
  </si>
  <si>
    <t>GHG/00007</t>
  </si>
  <si>
    <t>GHG/00519</t>
  </si>
  <si>
    <t>GHG/00562</t>
  </si>
  <si>
    <t>GHG/00967</t>
  </si>
  <si>
    <t>GHG/00034</t>
  </si>
  <si>
    <t>GHG/01947</t>
  </si>
  <si>
    <t>GHG/00556</t>
  </si>
  <si>
    <t>GHG/00496</t>
  </si>
  <si>
    <t>GHG/01665</t>
  </si>
  <si>
    <t>GHG/01398</t>
  </si>
  <si>
    <t>GHG/01861</t>
  </si>
  <si>
    <t>GHG/01917</t>
  </si>
  <si>
    <t>GHG/00504</t>
  </si>
  <si>
    <t>GHG/01349</t>
  </si>
  <si>
    <t>GHG/01389</t>
  </si>
  <si>
    <t>GHG/00229</t>
  </si>
  <si>
    <t>GHG/01662</t>
  </si>
  <si>
    <t>GHG/00502</t>
  </si>
  <si>
    <t>GHG/00907</t>
  </si>
  <si>
    <t>GHG/00127</t>
  </si>
  <si>
    <t>GHG/00470</t>
  </si>
  <si>
    <t>GHG/00092</t>
  </si>
  <si>
    <t>GHG/00026</t>
  </si>
  <si>
    <t>GHG/00524</t>
  </si>
  <si>
    <t>GHG/00515</t>
  </si>
  <si>
    <t>GHG/00583</t>
  </si>
  <si>
    <t>GHG/01360</t>
  </si>
  <si>
    <t>GHG/01019</t>
  </si>
  <si>
    <t>GHG/00296</t>
  </si>
  <si>
    <t>GHG/00971</t>
  </si>
  <si>
    <t>GHG/01636</t>
  </si>
  <si>
    <t>GHG/00460</t>
  </si>
  <si>
    <t>GHG/01394</t>
  </si>
  <si>
    <t>GHG/01429</t>
  </si>
  <si>
    <t>GHG/00224</t>
  </si>
  <si>
    <t>GHG/01265</t>
  </si>
  <si>
    <t>GHG/01596</t>
  </si>
  <si>
    <t>GHG/01323</t>
  </si>
  <si>
    <t>GHG/01356</t>
  </si>
  <si>
    <t>GHG/00297</t>
  </si>
  <si>
    <t>GHG/00009</t>
  </si>
  <si>
    <t>GHG/00754</t>
  </si>
  <si>
    <t>GHG/00163</t>
  </si>
  <si>
    <t>GHG/00421</t>
  </si>
  <si>
    <t>GHG/01338</t>
  </si>
  <si>
    <t>GHG/00428</t>
  </si>
  <si>
    <t>GHG/00215</t>
  </si>
  <si>
    <t>GHG/00529</t>
  </si>
  <si>
    <t>GHG/01602</t>
  </si>
  <si>
    <t>GHG/01958</t>
  </si>
  <si>
    <t>GHG/01789</t>
  </si>
  <si>
    <t>GHG/00063</t>
  </si>
  <si>
    <t>GHG/00068</t>
  </si>
  <si>
    <t>GHG/00187</t>
  </si>
  <si>
    <t>GHG/01328</t>
  </si>
  <si>
    <t>GHG/00436</t>
  </si>
  <si>
    <t>GHG/01081</t>
  </si>
  <si>
    <t>GHG/01096</t>
  </si>
  <si>
    <t>GHG/00570</t>
  </si>
  <si>
    <t>GHG/00362</t>
  </si>
  <si>
    <t>GHG/01011</t>
  </si>
  <si>
    <t>GHG/01281</t>
  </si>
  <si>
    <t>GHG/01354</t>
  </si>
  <si>
    <t>GHG/00541</t>
  </si>
  <si>
    <t>GHG/00484</t>
  </si>
  <si>
    <t>GHG/01615</t>
  </si>
  <si>
    <t>GHG/01284</t>
  </si>
  <si>
    <t>GHG/01538</t>
  </si>
  <si>
    <t>GHG/01562</t>
  </si>
  <si>
    <t>GHG/01047</t>
  </si>
  <si>
    <t>GHG/00574</t>
  </si>
  <si>
    <t>GHG/01269</t>
  </si>
  <si>
    <t>GHG/00030</t>
  </si>
  <si>
    <t>GHG/00894</t>
  </si>
  <si>
    <t>GHG/00548</t>
  </si>
  <si>
    <t>GHG/00469</t>
  </si>
  <si>
    <t>GHG/00510</t>
  </si>
  <si>
    <t>GHG/01501</t>
  </si>
  <si>
    <t>GHG/00719</t>
  </si>
  <si>
    <t>GHG/00281</t>
  </si>
  <si>
    <t>GHG/00886</t>
  </si>
  <si>
    <t>GHG/01766</t>
  </si>
  <si>
    <t>GHG/01015</t>
  </si>
  <si>
    <t>GHG/01754</t>
  </si>
  <si>
    <t>GHG/00377</t>
  </si>
  <si>
    <t>GHG/00067</t>
  </si>
  <si>
    <t>GHG/01566</t>
  </si>
  <si>
    <t>GHG/00673</t>
  </si>
  <si>
    <t>GHG/00160</t>
  </si>
  <si>
    <t>GHG/00466</t>
  </si>
  <si>
    <t>GHG/00765</t>
  </si>
  <si>
    <t>GHG/01415</t>
  </si>
  <si>
    <t>GHG/01579</t>
  </si>
  <si>
    <t>GHG/00487</t>
  </si>
  <si>
    <t>GHG/00252</t>
  </si>
  <si>
    <t>GHG/00267</t>
  </si>
  <si>
    <t>GHG/00950</t>
  </si>
  <si>
    <t>GHG/00066</t>
  </si>
  <si>
    <t>GHG/00255</t>
  </si>
  <si>
    <t>GHG/01318</t>
  </si>
  <si>
    <t>GHG/00805</t>
  </si>
  <si>
    <t>GHG/00341</t>
  </si>
  <si>
    <t>GHG/00064</t>
  </si>
  <si>
    <t>GHG/00332</t>
  </si>
  <si>
    <t>GHG/00856</t>
  </si>
  <si>
    <t>GHG/00364</t>
  </si>
  <si>
    <t>GHG/00151</t>
  </si>
  <si>
    <t>GHG/00791</t>
  </si>
  <si>
    <t>GHG/00767</t>
  </si>
  <si>
    <t>GHG/00780</t>
  </si>
  <si>
    <t>GHG/00185</t>
  </si>
  <si>
    <t>GHG/01813</t>
  </si>
  <si>
    <t>GHG/00318</t>
  </si>
  <si>
    <t>GHG/00657</t>
  </si>
  <si>
    <t>GHG/01898</t>
  </si>
  <si>
    <t>GHG/00213</t>
  </si>
  <si>
    <t>GHG/01200</t>
  </si>
  <si>
    <t>GHG/00290</t>
  </si>
  <si>
    <t>GHG/00317</t>
  </si>
  <si>
    <t>GHG/00779</t>
  </si>
  <si>
    <t>GHG/00122</t>
  </si>
  <si>
    <t>GHG/00626</t>
  </si>
  <si>
    <t>GHG/01157</t>
  </si>
  <si>
    <t>GHG/01465</t>
  </si>
  <si>
    <t>GHG/00245</t>
  </si>
  <si>
    <t>GHG/01793</t>
  </si>
  <si>
    <t>GHG/01093</t>
  </si>
  <si>
    <t>GHG/01300</t>
  </si>
  <si>
    <t>GHG/01327</t>
  </si>
  <si>
    <t>GHG/00412</t>
  </si>
  <si>
    <t>GHG/00623</t>
  </si>
  <si>
    <t>GHG/01364</t>
  </si>
  <si>
    <t>GHG/01554</t>
  </si>
  <si>
    <t>GHG/00957</t>
  </si>
  <si>
    <t>GHG/01279</t>
  </si>
  <si>
    <t>GHG/00320</t>
  </si>
  <si>
    <t>GHG/01703</t>
  </si>
  <si>
    <t>GHG/01307</t>
  </si>
  <si>
    <t>GHG/01156</t>
  </si>
  <si>
    <t>GHG/01182</t>
  </si>
  <si>
    <t>GHG/01788</t>
  </si>
  <si>
    <t>GHG/00417</t>
  </si>
  <si>
    <t>GHG/01239</t>
  </si>
  <si>
    <t>GHG/00136</t>
  </si>
  <si>
    <t>GHG/01517</t>
  </si>
  <si>
    <t>GHG/01871</t>
  </si>
  <si>
    <t>GHG/00228</t>
  </si>
  <si>
    <t>GHG/01353</t>
  </si>
  <si>
    <t>GHG/00019</t>
  </si>
  <si>
    <t>GHG/00861</t>
  </si>
  <si>
    <t>GHG/01390</t>
  </si>
  <si>
    <t>GHG/01183</t>
  </si>
  <si>
    <t>GHG/01842</t>
  </si>
  <si>
    <t>GHG/00303</t>
  </si>
  <si>
    <t>GHG/00866</t>
  </si>
  <si>
    <t>GHG/01219</t>
  </si>
  <si>
    <t>GHG/00006</t>
  </si>
  <si>
    <t>GHG/00342</t>
  </si>
  <si>
    <t>GHG/01189</t>
  </si>
  <si>
    <t>GHG/00744</t>
  </si>
  <si>
    <t>GHG/01827</t>
  </si>
  <si>
    <t>GHG/01880</t>
  </si>
  <si>
    <t>GHG/00401</t>
  </si>
  <si>
    <t>GHG/00527</t>
  </si>
  <si>
    <t>GHG/01347</t>
  </si>
  <si>
    <t>GHG/00674</t>
  </si>
  <si>
    <t>GHG/01089</t>
  </si>
  <si>
    <t>GHG/00708</t>
  </si>
  <si>
    <t>GHG/00683</t>
  </si>
  <si>
    <t>GHG/01875</t>
  </si>
  <si>
    <t>GHG/00046</t>
  </si>
  <si>
    <t>GHG/01226</t>
  </si>
  <si>
    <t>GHG/01435</t>
  </si>
  <si>
    <t>GHG/00243</t>
  </si>
  <si>
    <t>GHG/01539</t>
  </si>
  <si>
    <t>GHG/01904</t>
  </si>
  <si>
    <t>GHG/00361</t>
  </si>
  <si>
    <t>GHG/01193</t>
  </si>
  <si>
    <t>GHG/00761</t>
  </si>
  <si>
    <t>GHG/01140</t>
  </si>
  <si>
    <t>GHG/00387</t>
  </si>
  <si>
    <t>GHG/01362</t>
  </si>
  <si>
    <t>GHG/00167</t>
  </si>
  <si>
    <t>GHG/00223</t>
  </si>
  <si>
    <t>GHG/02008</t>
  </si>
  <si>
    <t>GHG/00072</t>
  </si>
  <si>
    <t>GHG/00677</t>
  </si>
  <si>
    <t>GHG/01419</t>
  </si>
  <si>
    <t>GHG/01149</t>
  </si>
  <si>
    <t>GHG/00690</t>
  </si>
  <si>
    <t>GHG/00939</t>
  </si>
  <si>
    <t>GHG/00273</t>
  </si>
  <si>
    <t>GHG/01849</t>
  </si>
  <si>
    <t>GHG/01326</t>
  </si>
  <si>
    <t>GHG/00037</t>
  </si>
  <si>
    <t>GHG/00505</t>
  </si>
  <si>
    <t>GHG/00254</t>
  </si>
  <si>
    <t>GHG/01543</t>
  </si>
  <si>
    <t>GHG/00935</t>
  </si>
  <si>
    <t>GHG/00785</t>
  </si>
  <si>
    <t>Date</t>
  </si>
  <si>
    <t>From</t>
  </si>
  <si>
    <t>To</t>
  </si>
  <si>
    <t xml:space="preserve">ID </t>
  </si>
  <si>
    <t>Parameter</t>
  </si>
  <si>
    <t>Default value</t>
  </si>
  <si>
    <t>Monitored/Applied value</t>
  </si>
  <si>
    <t>Unit</t>
  </si>
  <si>
    <t>Description</t>
  </si>
  <si>
    <t>Source</t>
  </si>
  <si>
    <t>N/A</t>
  </si>
  <si>
    <t>Percentage of fuel f use in target population</t>
  </si>
  <si>
    <t>SDWS 9.1</t>
  </si>
  <si>
    <t>𝐸𝐹𝑏,𝑓,𝐶𝑂2 - WOOD</t>
  </si>
  <si>
    <t>tCO2/TJ</t>
  </si>
  <si>
    <t>CO2 emission factor from use of fuels - WOOD</t>
  </si>
  <si>
    <t>IPCC defaults</t>
  </si>
  <si>
    <t>SDWS 9.2</t>
  </si>
  <si>
    <t>SDWS 10.1</t>
  </si>
  <si>
    <t>𝐸𝐹𝑏,𝑓,𝑛𝑜𝑛𝐶𝑂2 - WOOD</t>
  </si>
  <si>
    <t>tCO2e/TJ</t>
  </si>
  <si>
    <t>Non-CO2 emission factor from use of fuels, in case the baseline fuel is biomass or charcoal - WOOD</t>
  </si>
  <si>
    <t>SDWS 10.2</t>
  </si>
  <si>
    <t>𝜂𝑤𝑏 - TSF</t>
  </si>
  <si>
    <t>Percentage</t>
  </si>
  <si>
    <t>Weighted average efficiency of the baseline water boiling devices. Calculate the weighted average of the water boiling efficiency in the project boundary using the proportion of different stove types used and the stove efficiencies.</t>
  </si>
  <si>
    <t>Default Value</t>
  </si>
  <si>
    <t>SDWS 12</t>
  </si>
  <si>
    <t>𝐶𝑏</t>
  </si>
  <si>
    <t xml:space="preserve">Proportion of project end-users who in the baseline were already using safe water, either from an improved water source, or from a water treatment method other than boiling.     At the start of each crediting period. </t>
  </si>
  <si>
    <t>Baseline survey</t>
  </si>
  <si>
    <t>SDWS 13</t>
  </si>
  <si>
    <t>𝑞𝑖</t>
  </si>
  <si>
    <t>Litres per hour</t>
  </si>
  <si>
    <t xml:space="preserve">Capacity of the household or institutional water treatment technology  </t>
  </si>
  <si>
    <t>Manufacturer specifications</t>
  </si>
  <si>
    <t>SDWS 18</t>
  </si>
  <si>
    <t>𝑀𝑞,𝑦</t>
  </si>
  <si>
    <t>fraction</t>
  </si>
  <si>
    <t>Ongoing water quality indicated as the fraction of the samples that pass microbial quality standard requirements specified in relevant microbial quality standard for drinking water of the host country.  In case a national standard is not available, the water quality shall comply with WHO Guideline values for verification of microbial quality i.e., all water directly intended for drinking must not have detectable E.Coli in any 100 ml sample i.e., less than 1 Colony Forming Unit (CFU) of E.Coli /100 ml.</t>
  </si>
  <si>
    <t>Water filter test report</t>
  </si>
  <si>
    <t>-</t>
  </si>
  <si>
    <t>SDWS 21</t>
  </si>
  <si>
    <t>𝑓𝑁𝑅𝐵,𝑓,𝑦</t>
  </si>
  <si>
    <t>percentage</t>
  </si>
  <si>
    <t>Fractional non-renewability status of woody biomass fuel during year y, in case the baseline fuel is biomass or charcoal</t>
  </si>
  <si>
    <t>SDWS 22</t>
  </si>
  <si>
    <t>𝑋𝑐𝑙𝑒𝑎𝑛𝑏𝑜𝑖𝑙,𝑦</t>
  </si>
  <si>
    <t>Proportion of project end-users that boil safe (treated, or from safe supply) water after installation of project technology in year y</t>
  </si>
  <si>
    <t>Project survey Report</t>
  </si>
  <si>
    <t>Liters/person/day</t>
  </si>
  <si>
    <t>Volume of drinking water per person per day for premises type p (Cap of 5.5 l/p/d)</t>
  </si>
  <si>
    <t>Number</t>
  </si>
  <si>
    <t xml:space="preserve">Number of individuals per premises type p in the project boundary in year y  </t>
  </si>
  <si>
    <t>SDWS 28</t>
  </si>
  <si>
    <t>𝑁𝑝,𝑦</t>
  </si>
  <si>
    <t>SDWS 29</t>
  </si>
  <si>
    <t>𝑈𝑝,𝑦</t>
  </si>
  <si>
    <t>SDWS 30</t>
  </si>
  <si>
    <t>𝑡𝑝,𝑦</t>
  </si>
  <si>
    <t>Hours per day</t>
  </si>
  <si>
    <t>Usage time of the project technology by premises type p in year y</t>
  </si>
  <si>
    <t>SDWS 31</t>
  </si>
  <si>
    <t>𝐷𝑃𝑝,𝑦</t>
  </si>
  <si>
    <t>Days</t>
  </si>
  <si>
    <t>Average days the project technology is present for end-users in the premises p in year y</t>
  </si>
  <si>
    <t>SDWS 32</t>
  </si>
  <si>
    <t>𝐷𝑁𝑝,𝑦</t>
  </si>
  <si>
    <t>Average number of individual project technologies in each project premises type p in year y</t>
  </si>
  <si>
    <t>SE_o</t>
  </si>
  <si>
    <t>kJ/l</t>
  </si>
  <si>
    <t>Default amount of energy required to obtain 1 L of water after 5 minutes of boiling from a first principles approach</t>
  </si>
  <si>
    <r>
      <t>Emission Factor (EF</t>
    </r>
    <r>
      <rPr>
        <b/>
        <vertAlign val="subscript"/>
        <sz val="11"/>
        <rFont val="Calibri"/>
        <family val="2"/>
      </rPr>
      <t>b</t>
    </r>
    <r>
      <rPr>
        <b/>
        <sz val="11"/>
        <rFont val="Calibri"/>
        <family val="2"/>
      </rPr>
      <t>)</t>
    </r>
  </si>
  <si>
    <t>Baseline Emissions per unit</t>
  </si>
  <si>
    <t>tCO2e/L</t>
  </si>
  <si>
    <t>Litres per premise per day</t>
  </si>
  <si>
    <t>litres/h</t>
  </si>
  <si>
    <t>hours/day</t>
  </si>
  <si>
    <t>Units/premise</t>
  </si>
  <si>
    <t>people</t>
  </si>
  <si>
    <t>Observe to see if the HWT unit shows signs of usage:</t>
  </si>
  <si>
    <t>Survey ID</t>
  </si>
  <si>
    <t xml:space="preserve">Date Survey/ Interview Date (dd/mm/yyyy): </t>
  </si>
  <si>
    <t>Water Filter Serial No./Unique Id</t>
  </si>
  <si>
    <t>Date of Water filter Receipt</t>
  </si>
  <si>
    <t>Total No of Members in the house?</t>
  </si>
  <si>
    <t xml:space="preserve">Does Anyone in your household do anything to make your water safe to drink? </t>
  </si>
  <si>
    <t>What do you use to  make your drinking water safe?</t>
  </si>
  <si>
    <t>Are you a regular user of the household water purifier in the household?</t>
  </si>
  <si>
    <t>If No, May I speak with someone in the household who is regular user?</t>
  </si>
  <si>
    <t>When was the last time you filtered water using the water filter?</t>
  </si>
  <si>
    <t>Have you or other member in your premise used the water purifier in the last 2 days?</t>
  </si>
  <si>
    <t>How do you store your drinking water?</t>
  </si>
  <si>
    <t>Obsereve to see if there is a safe storage container that contains filtered water in it?</t>
  </si>
  <si>
    <t>Water is present in water purifier tank</t>
  </si>
  <si>
    <t>If No' When was the last time there was filtered water in it?</t>
  </si>
  <si>
    <t>Observe to see if the water filter shows signs of usage:</t>
  </si>
  <si>
    <t>Can you please describe and show me how you filter water?</t>
  </si>
  <si>
    <t>Serial number on filter (Fill in what you can read):</t>
  </si>
  <si>
    <t>The water purifier is present with all necessary parts (e.g. ceramic filter, water tank, tap,etc)</t>
  </si>
  <si>
    <t>Are the main parts (ceramic element, tank, tapa) functional (free of cracks/ broken or holes on sides or bottom,etc.)</t>
  </si>
  <si>
    <t>How much time save after use water filter?</t>
  </si>
  <si>
    <t>Is any reduction of water borne dieses after use water filter?</t>
  </si>
  <si>
    <t>Do you have a second phone number?</t>
  </si>
  <si>
    <t>What is the main source of drinking-water for members of your household?</t>
  </si>
  <si>
    <t>If, Bottle water/sachet water selected than,             What is the main source of water used by your household for other purposes, such as cooking and hand washing?</t>
  </si>
  <si>
    <t>Where is that water collected from?</t>
  </si>
  <si>
    <t>How long does it take to go there, get water, and come back?</t>
  </si>
  <si>
    <t>Who usually goes to this source to fetch the water for your household?</t>
  </si>
  <si>
    <t>in the last month, has there been any time when your household did not have sufficient quantities            of drinking water when needed?</t>
  </si>
  <si>
    <t>Do you treat your water in any way to make it safer to drink?</t>
  </si>
  <si>
    <t>What do you usually do to the water to make it safer to drink?</t>
  </si>
  <si>
    <t>Last year, did you or your family ever suffer from water-bourne diseases (diarrhea, eye pain, etc) and how often does this occur?</t>
  </si>
  <si>
    <t>Can you please show we where members of your household most often wash their hands?</t>
  </si>
  <si>
    <t>Observe availability of water at the place for handwashing.</t>
  </si>
  <si>
    <t>Observe availability of soap or detergent at the place for handwashing</t>
  </si>
  <si>
    <t>record the type of soap observed record</t>
  </si>
  <si>
    <t>Yes</t>
  </si>
  <si>
    <t>Household water purifier</t>
  </si>
  <si>
    <t>Not Applicable</t>
  </si>
  <si>
    <t>Every Day</t>
  </si>
  <si>
    <t>Today</t>
  </si>
  <si>
    <t>In container with lid and spigot</t>
  </si>
  <si>
    <t>Completely Covered With Id</t>
  </si>
  <si>
    <t>Water in Storage tank</t>
  </si>
  <si>
    <t>Respondent Knows how to use</t>
  </si>
  <si>
    <t>Yes Functional</t>
  </si>
  <si>
    <t>50 mintues</t>
  </si>
  <si>
    <t>Unprotected dug well</t>
  </si>
  <si>
    <t>Elsewhere</t>
  </si>
  <si>
    <t>20 minutes</t>
  </si>
  <si>
    <t>Adult Woman</t>
  </si>
  <si>
    <t>No, always sufficient</t>
  </si>
  <si>
    <t>Use a water Filter (Ceramic, sand, composite, etc)</t>
  </si>
  <si>
    <t>Once every few months</t>
  </si>
  <si>
    <t>In dwelling</t>
  </si>
  <si>
    <t>Water is available</t>
  </si>
  <si>
    <t xml:space="preserve">Soap or detergent available </t>
  </si>
  <si>
    <t>Bar or Liquid soap</t>
  </si>
  <si>
    <t>in own dwelling</t>
  </si>
  <si>
    <t>40 mintues</t>
  </si>
  <si>
    <t>45 minutes</t>
  </si>
  <si>
    <t>Yesterday</t>
  </si>
  <si>
    <t>Wet filter</t>
  </si>
  <si>
    <t>60 mintues</t>
  </si>
  <si>
    <t>25 minutes</t>
  </si>
  <si>
    <t>28 minutes</t>
  </si>
  <si>
    <t>30 mintues</t>
  </si>
  <si>
    <t>30 minutes</t>
  </si>
  <si>
    <t>Surface water (river, Dam, Lake,pond,Stream,canal,irrigation channels)</t>
  </si>
  <si>
    <t>10 minutes</t>
  </si>
  <si>
    <t xml:space="preserve">Soap or detergent not available </t>
  </si>
  <si>
    <t>Ash/Mud/Sand</t>
  </si>
  <si>
    <t>15 minutes</t>
  </si>
  <si>
    <t>Once per months</t>
  </si>
  <si>
    <t>35 minutes</t>
  </si>
  <si>
    <t>40 minutes</t>
  </si>
  <si>
    <t>In container with lid but no spigot/tap</t>
  </si>
  <si>
    <t>More than 1 time per day</t>
  </si>
  <si>
    <t>Unprotected Spring</t>
  </si>
  <si>
    <t>5 minutes</t>
  </si>
  <si>
    <t>24 minutes</t>
  </si>
  <si>
    <t>51 minutes</t>
  </si>
  <si>
    <t>Adult man</t>
  </si>
  <si>
    <t>Every 2 Days</t>
  </si>
  <si>
    <t xml:space="preserve">Unprotected spring </t>
  </si>
  <si>
    <t>60 minutes</t>
  </si>
  <si>
    <t>20 mintues</t>
  </si>
  <si>
    <t>10 mintues</t>
  </si>
  <si>
    <t>Once Per months</t>
  </si>
  <si>
    <t>Project Emissions</t>
  </si>
  <si>
    <t>tCO2e/y</t>
  </si>
  <si>
    <t>Leakage Emissions</t>
  </si>
  <si>
    <t>Where:</t>
  </si>
  <si>
    <t>𝑃𝐸𝑦 = Project emissions in year y (tCO2)</t>
  </si>
  <si>
    <t>𝑃𝐸𝑓𝑓,𝑝,𝑦 = Project emissions from fossil fuel use in year y (tCO2)</t>
  </si>
  <si>
    <t>𝑃𝐸𝑒𝑐,𝑝,𝑦 = Project emissions from electricity use in year y (tCO2)</t>
  </si>
  <si>
    <t>So,</t>
  </si>
  <si>
    <t>PEec,p,y( Emission from electricity consumption)</t>
  </si>
  <si>
    <t>PEff,p,y(Emission from fossil fuel consumption)</t>
  </si>
  <si>
    <t>LEy (Leakage per year)</t>
  </si>
  <si>
    <t>𝑃𝐸𝑦 = 𝑃𝐸𝑓𝑓,𝑝,𝑦 + 𝑃𝐸𝑒𝑐,𝑝,𝑦</t>
  </si>
  <si>
    <t>𝑃𝐸𝑦 = 0+0</t>
  </si>
  <si>
    <t xml:space="preserve">𝑃𝐸𝑦 </t>
  </si>
  <si>
    <t>Emission Factor (EFb)</t>
  </si>
  <si>
    <t>Commulitative distribution record</t>
  </si>
  <si>
    <t>Title of the project activity</t>
  </si>
  <si>
    <t>Version number of this calculation sheet</t>
  </si>
  <si>
    <t>Monitoring period</t>
    <phoneticPr fontId="5" type="noConversion"/>
  </si>
  <si>
    <t>GS12220</t>
  </si>
  <si>
    <t>EKI Energy Service Limited</t>
  </si>
  <si>
    <t>GS12219 VPA-1 Water filter project in Dindori, Madhya Pradesh, India</t>
  </si>
  <si>
    <t>Start Date of Monitoring Period</t>
  </si>
  <si>
    <t>End Date of Monitoring Period</t>
  </si>
  <si>
    <t>No. of Days for Monitoring Period</t>
  </si>
  <si>
    <t>Gold Standard Web link</t>
  </si>
  <si>
    <t>Vintage Wise Breakup</t>
  </si>
  <si>
    <t>Emission Reductions (tCO2e)</t>
  </si>
  <si>
    <t>GS12219</t>
  </si>
  <si>
    <t>https://registry.goldstandard.org/projects/details/4212</t>
  </si>
  <si>
    <t xml:space="preserve">Total Emission Reductions in tCO2e </t>
  </si>
  <si>
    <t>SDG 6: Clean Water and Sanitation</t>
  </si>
  <si>
    <t>SDG 8: Decent Work and Economic Growth</t>
  </si>
  <si>
    <t>SDG 13 :Climate Action</t>
  </si>
  <si>
    <t>No of empoyement generation</t>
  </si>
  <si>
    <t>SDG 1 :No Poverty</t>
  </si>
  <si>
    <t>SDG 3 :Good Health and Wellbeing</t>
  </si>
  <si>
    <t>SDG 4 :Quality education</t>
  </si>
  <si>
    <t>SDG 5 :Gender equality</t>
  </si>
  <si>
    <t>No of water filter distributed</t>
  </si>
  <si>
    <t>Number of Awareness program/training</t>
  </si>
  <si>
    <t>% House hold reporting reduction in smoke/ PM emissions.</t>
  </si>
  <si>
    <t>% HH reporting time saving due to reduced collected fuel</t>
  </si>
  <si>
    <r>
      <t>EF</t>
    </r>
    <r>
      <rPr>
        <b/>
        <vertAlign val="subscript"/>
        <sz val="11"/>
        <color theme="1"/>
        <rFont val="Calibri"/>
        <family val="2"/>
        <scheme val="minor"/>
      </rPr>
      <t>b</t>
    </r>
  </si>
  <si>
    <t xml:space="preserve">Sustainable Development Goals </t>
  </si>
  <si>
    <t>SDG Impact Indicator</t>
  </si>
  <si>
    <t>Calculation</t>
  </si>
  <si>
    <t>Remarks</t>
  </si>
  <si>
    <t>1 No Poverty</t>
  </si>
  <si>
    <t>3 Good Health and Well Being</t>
  </si>
  <si>
    <t>%</t>
  </si>
  <si>
    <t>4 Quality Education</t>
  </si>
  <si>
    <t>Numbers</t>
  </si>
  <si>
    <t>5 Gender Equality</t>
  </si>
  <si>
    <t>7 Affordable and Clean Energy</t>
  </si>
  <si>
    <t>8 Decent Work and Economic Growth</t>
  </si>
  <si>
    <t>12 Responsible Consumption and Production</t>
  </si>
  <si>
    <t>tonnes of renewable biomass</t>
  </si>
  <si>
    <t>13 Climate Action</t>
  </si>
  <si>
    <t>15 Life on Land</t>
  </si>
  <si>
    <t>tonnes of non-renewable biomass</t>
  </si>
  <si>
    <t>nos. of Water filter</t>
  </si>
  <si>
    <t>Refer: Distribution records</t>
  </si>
  <si>
    <t>Refer: Monitoring &amp; Usage survey</t>
  </si>
  <si>
    <t>Refer: Training records</t>
  </si>
  <si>
    <t>Refer: Employement record</t>
  </si>
  <si>
    <t xml:space="preserve"> nos. of water filter </t>
  </si>
  <si>
    <t>no of empoyement</t>
  </si>
  <si>
    <t>tCO2e</t>
  </si>
  <si>
    <t xml:space="preserve">6 – Clean Water and Sanitation </t>
  </si>
  <si>
    <t>[𝐵𝐸𝑦 = 𝐸𝐹𝑏 × (1 − 𝐶𝑏 − 𝑋𝑐𝑙𝑒𝑎𝑛𝑏𝑜𝑖𝑙,𝑦) × 𝑄𝑦 × 𝑀𝑞]</t>
  </si>
  <si>
    <t>No of person</t>
  </si>
  <si>
    <t>SDG12: Responsible Consumption and Production</t>
  </si>
  <si>
    <t>SDG15: Life on Land</t>
  </si>
  <si>
    <t xml:space="preserve">As per IPCC </t>
  </si>
  <si>
    <t>Fnrb value</t>
  </si>
  <si>
    <t>Reference</t>
  </si>
  <si>
    <t>Calculated value</t>
  </si>
  <si>
    <t>Total</t>
  </si>
  <si>
    <t>Monitoring period No</t>
  </si>
  <si>
    <t>SDG 12 &amp;15 :Calculations</t>
  </si>
  <si>
    <t>[HNp,y * Np,y]</t>
  </si>
  <si>
    <t>[HNp,y]</t>
  </si>
  <si>
    <t>As electricty is not used in the project activity</t>
  </si>
  <si>
    <t>As fossil fuel is not used in the project activity</t>
  </si>
  <si>
    <t xml:space="preserve">SDG 7 - Affordable and Clean Energy </t>
  </si>
  <si>
    <t>unit</t>
  </si>
  <si>
    <t>Total number of premises with at least one water filter distributed / installed under the project</t>
  </si>
  <si>
    <t>Total number of premises with at least one water filter distributed / installed/operational  under the project</t>
  </si>
  <si>
    <t>11/05/2023 - 31/01/2024 (both days included)</t>
  </si>
  <si>
    <t>11-05-2023 to 31-12-2023</t>
  </si>
  <si>
    <t>01-01-2024 to 31-12-2024</t>
  </si>
  <si>
    <t>Completion date of version</t>
  </si>
  <si>
    <t>Project Estimate during current MP</t>
  </si>
  <si>
    <t>Net Benefit during current MP</t>
  </si>
  <si>
    <t>Parameters</t>
  </si>
  <si>
    <t>Values</t>
  </si>
  <si>
    <t>The usage rate of the project technology by premises type p during year y.</t>
  </si>
  <si>
    <t>SDWS 24</t>
  </si>
  <si>
    <t>SDWS 25</t>
  </si>
  <si>
    <t>SDWS 8</t>
  </si>
  <si>
    <t>01-01-2024 to 31-01-2024</t>
  </si>
  <si>
    <r>
      <t>tCO</t>
    </r>
    <r>
      <rPr>
        <b/>
        <vertAlign val="subscript"/>
        <sz val="11"/>
        <color theme="1"/>
        <rFont val="Calibri"/>
        <family val="2"/>
        <scheme val="minor"/>
      </rPr>
      <t>2</t>
    </r>
    <r>
      <rPr>
        <b/>
        <sz val="11"/>
        <color theme="1"/>
        <rFont val="Calibri"/>
        <family val="2"/>
        <scheme val="minor"/>
      </rPr>
      <t>e/y</t>
    </r>
  </si>
  <si>
    <t>As per applied methodology</t>
  </si>
  <si>
    <t>From 11/05/2023 to 31/01/2024</t>
  </si>
  <si>
    <t>SDWS 11</t>
  </si>
  <si>
    <t>Ex-ante value</t>
  </si>
  <si>
    <t>GS ID of the Real case VPA</t>
  </si>
  <si>
    <t>Estimated emission Reductions per annum as per PDD (tCO2e)</t>
  </si>
  <si>
    <t>Estimated emission Reductions for the current MP as per PDD (tCO2e)</t>
  </si>
  <si>
    <t xml:space="preserve">Percentage Change in ER </t>
  </si>
  <si>
    <t xml:space="preserve">The proportion of each different cooking fuel f used in the project boundary by end-users:    </t>
  </si>
  <si>
    <t>Indicator 1.4.1: Percentage of population living in households with access to basic services (water treatment)
Project specific Indicator: Total number of premises with at least one water filter distributed under the VPA.</t>
  </si>
  <si>
    <t>Indicator 3.9.1: Mortality rate attributed to household and ambient air pollution
Project-specific Indicator: % users reporting reduction in incidences of waterborne diseases such as skin rashes, diarrhea, foot sores, parasites, eye problems and other waterborne diseases</t>
  </si>
  <si>
    <t>Indicator 4.3.1
Participation rate of youth and adults in formal and non-formal education and training in the previous 12 months, by sex
Project-specific indicator: Number of employees who have undergone skill development training</t>
  </si>
  <si>
    <t>Indicator 5.4.1: Proportion of time spent on unpaid domestic and care work, by sex, age and location
Project-specific Indicator: % Users reporting a time-saving in fuel collection after shifting to Econeer water filter.</t>
  </si>
  <si>
    <t>Indicator 6.1.1: Proportion of population have access to improved source of water
Project Specific Indicator: No of people who have access the water filter.</t>
  </si>
  <si>
    <t>Indicator- 7.1.2 Proportion of population with primary reliance on clean fuels and technology.
Project specific Indicator: Total number of premises with at least one water filter distributed under the VPA.</t>
  </si>
  <si>
    <t xml:space="preserve">Indicator 8.5.1 
Average hourly earnings of female and male employees, by occupation, age and persons with disabilities.
Project specific Indicator:
Total no of jobs created (in distribution, Monitoring &amp; Evaluation). </t>
  </si>
  <si>
    <t>Indicator 15.2.1: Progress towards sustainable forest management.
Project-specific Indicator: Reduction in consumption of non-renewable biomass.</t>
  </si>
  <si>
    <t>The accumulated number of premises type p with at least one individual project technology in year y</t>
  </si>
  <si>
    <t>Indicator: 13.2.2 Amount of CO2e emissions reduced by the project per year</t>
  </si>
  <si>
    <t>UOM (Unit of measurement)</t>
  </si>
  <si>
    <t xml:space="preserve">NCV of wood per tonnes </t>
  </si>
  <si>
    <t>KJ/KG</t>
  </si>
  <si>
    <t>KJ</t>
  </si>
  <si>
    <t>Energy required for boil 1 Litre of water</t>
  </si>
  <si>
    <t>Litres</t>
  </si>
  <si>
    <t>Tonnes</t>
  </si>
  <si>
    <t xml:space="preserve">Efficiency of used cookstove in the baseline scenerio </t>
  </si>
  <si>
    <t xml:space="preserve">Quantity of safe drinking water provided by the project 𝑄𝑦 </t>
  </si>
  <si>
    <t>Wood required for boiling Qy amount of water</t>
  </si>
  <si>
    <t>Indicator 12.2.2 Domestic material consumption, domestic material consumption per capita, and domestic material consumption per GDP
Project-specific Indicator :  Reduction in consumption of renewable biomass.</t>
  </si>
  <si>
    <t>GS ID of the POA</t>
  </si>
  <si>
    <t>Project developer and CME</t>
  </si>
  <si>
    <t>CEEW report</t>
  </si>
  <si>
    <t>𝐸𝐹𝑏,𝑓,𝐶𝑂2- LPG</t>
  </si>
  <si>
    <t>CO2 emission factor from use of fuels - LPG</t>
  </si>
  <si>
    <t>𝐸𝐹𝑏,𝑓,𝑛𝑜𝑛𝐶𝑂2- LPG</t>
  </si>
  <si>
    <t>Non-CO2 emission factor from use of fuels, in case the baseline fuel is biomass or charcoal - LPG</t>
  </si>
  <si>
    <t>𝜂𝑤𝑏 - LPG</t>
  </si>
  <si>
    <t>Efficiency of LPG stoves in India (literature)</t>
  </si>
  <si>
    <t>Roadmap for Access to Clean Cooking Energy in India</t>
  </si>
  <si>
    <t>Output Energy</t>
  </si>
  <si>
    <t>Input Energy</t>
  </si>
  <si>
    <t>KG</t>
  </si>
  <si>
    <t>Estimated tonnes of renewable biomass for the current MP as per PDD (tCO2e)</t>
  </si>
  <si>
    <t>Estimated tonnes of non renewable biomass for the current MP as per PDD (tCO2e)</t>
  </si>
  <si>
    <t>Quantity of safe drinking water provided by the project 𝑄𝑦</t>
  </si>
  <si>
    <r>
      <t>QPW</t>
    </r>
    <r>
      <rPr>
        <b/>
        <vertAlign val="subscript"/>
        <sz val="11"/>
        <color theme="1"/>
        <rFont val="Calibri"/>
        <family val="2"/>
        <scheme val="minor"/>
      </rPr>
      <t>hh,p,y</t>
    </r>
  </si>
  <si>
    <r>
      <t>DN</t>
    </r>
    <r>
      <rPr>
        <vertAlign val="subscript"/>
        <sz val="11"/>
        <rFont val="Calibri"/>
        <family val="2"/>
      </rPr>
      <t>p,y</t>
    </r>
  </si>
  <si>
    <r>
      <t>t</t>
    </r>
    <r>
      <rPr>
        <vertAlign val="subscript"/>
        <sz val="11"/>
        <rFont val="Calibri"/>
        <family val="2"/>
      </rPr>
      <t>p,y</t>
    </r>
  </si>
  <si>
    <r>
      <t>q</t>
    </r>
    <r>
      <rPr>
        <vertAlign val="subscript"/>
        <sz val="11"/>
        <rFont val="Calibri"/>
        <family val="2"/>
      </rPr>
      <t>i</t>
    </r>
  </si>
  <si>
    <r>
      <t>QPW</t>
    </r>
    <r>
      <rPr>
        <vertAlign val="subscript"/>
        <sz val="11"/>
        <rFont val="Calibri"/>
        <family val="2"/>
      </rPr>
      <t>p</t>
    </r>
    <r>
      <rPr>
        <sz val="11"/>
        <rFont val="Calibri"/>
        <family val="2"/>
      </rPr>
      <t xml:space="preserve"> * HN</t>
    </r>
    <r>
      <rPr>
        <vertAlign val="subscript"/>
        <sz val="11"/>
        <rFont val="Calibri"/>
        <family val="2"/>
      </rPr>
      <t>p,y</t>
    </r>
  </si>
  <si>
    <r>
      <t>HN</t>
    </r>
    <r>
      <rPr>
        <vertAlign val="subscript"/>
        <sz val="11"/>
        <rFont val="Calibri"/>
        <family val="2"/>
      </rPr>
      <t>p,y</t>
    </r>
  </si>
  <si>
    <r>
      <t>N</t>
    </r>
    <r>
      <rPr>
        <b/>
        <vertAlign val="subscript"/>
        <sz val="11"/>
        <rFont val="Calibri"/>
        <family val="2"/>
      </rPr>
      <t>p,y</t>
    </r>
    <r>
      <rPr>
        <b/>
        <sz val="11"/>
        <rFont val="Calibri"/>
        <family val="2"/>
      </rPr>
      <t xml:space="preserve"> 
(number)</t>
    </r>
  </si>
  <si>
    <r>
      <t>Usage rate (U</t>
    </r>
    <r>
      <rPr>
        <b/>
        <vertAlign val="subscript"/>
        <sz val="11"/>
        <rFont val="Calibri"/>
        <family val="2"/>
      </rPr>
      <t>p,y</t>
    </r>
    <r>
      <rPr>
        <b/>
        <sz val="11"/>
        <rFont val="Calibri"/>
        <family val="2"/>
      </rPr>
      <t>)</t>
    </r>
  </si>
  <si>
    <r>
      <t>Working days (DP</t>
    </r>
    <r>
      <rPr>
        <b/>
        <vertAlign val="subscript"/>
        <sz val="11"/>
        <rFont val="Calibri"/>
        <family val="2"/>
      </rPr>
      <t>p,y</t>
    </r>
    <r>
      <rPr>
        <b/>
        <sz val="11"/>
        <rFont val="Calibri"/>
        <family val="2"/>
      </rPr>
      <t>)</t>
    </r>
  </si>
  <si>
    <r>
      <t>Quantity of water (Q</t>
    </r>
    <r>
      <rPr>
        <b/>
        <vertAlign val="subscript"/>
        <sz val="11"/>
        <rFont val="Calibri"/>
        <family val="2"/>
      </rPr>
      <t>y</t>
    </r>
    <r>
      <rPr>
        <b/>
        <sz val="11"/>
        <rFont val="Calibri"/>
        <family val="2"/>
      </rPr>
      <t>) in Litre</t>
    </r>
  </si>
  <si>
    <r>
      <t>Litres per premise per day
(QPW</t>
    </r>
    <r>
      <rPr>
        <b/>
        <vertAlign val="subscript"/>
        <sz val="11"/>
        <color theme="1"/>
        <rFont val="Calibri"/>
        <family val="2"/>
        <scheme val="minor"/>
      </rPr>
      <t>hh,p,y</t>
    </r>
    <r>
      <rPr>
        <b/>
        <sz val="11"/>
        <color theme="1"/>
        <rFont val="Calibri"/>
        <family val="2"/>
        <scheme val="minor"/>
      </rPr>
      <t>)</t>
    </r>
  </si>
  <si>
    <r>
      <t>C</t>
    </r>
    <r>
      <rPr>
        <b/>
        <vertAlign val="subscript"/>
        <sz val="11"/>
        <rFont val="Calibri"/>
        <family val="2"/>
      </rPr>
      <t>b</t>
    </r>
    <r>
      <rPr>
        <b/>
        <sz val="11"/>
        <rFont val="Calibri"/>
        <family val="2"/>
      </rPr>
      <t xml:space="preserve">
(%)</t>
    </r>
  </si>
  <si>
    <r>
      <t>X</t>
    </r>
    <r>
      <rPr>
        <b/>
        <vertAlign val="subscript"/>
        <sz val="11"/>
        <rFont val="Calibri"/>
        <family val="2"/>
      </rPr>
      <t>cleanboil,y</t>
    </r>
    <r>
      <rPr>
        <b/>
        <sz val="11"/>
        <rFont val="Calibri"/>
        <family val="2"/>
      </rPr>
      <t xml:space="preserve">
(%)</t>
    </r>
  </si>
  <si>
    <r>
      <t>M</t>
    </r>
    <r>
      <rPr>
        <b/>
        <vertAlign val="subscript"/>
        <sz val="11"/>
        <rFont val="Calibri"/>
        <family val="2"/>
      </rPr>
      <t>q,y</t>
    </r>
    <r>
      <rPr>
        <b/>
        <sz val="11"/>
        <rFont val="Calibri"/>
        <family val="2"/>
      </rPr>
      <t xml:space="preserve">
(fraction)</t>
    </r>
  </si>
  <si>
    <r>
      <t>Baseline Emission (BE</t>
    </r>
    <r>
      <rPr>
        <b/>
        <vertAlign val="subscript"/>
        <sz val="11"/>
        <rFont val="Calibri"/>
        <family val="2"/>
      </rPr>
      <t>y</t>
    </r>
    <r>
      <rPr>
        <b/>
        <sz val="11"/>
        <rFont val="Calibri"/>
        <family val="2"/>
      </rPr>
      <t>)  in tCO</t>
    </r>
    <r>
      <rPr>
        <b/>
        <vertAlign val="subscript"/>
        <sz val="11"/>
        <rFont val="Calibri"/>
        <family val="2"/>
      </rPr>
      <t>2</t>
    </r>
    <r>
      <rPr>
        <b/>
        <sz val="11"/>
        <rFont val="Calibri"/>
        <family val="2"/>
      </rPr>
      <t>e</t>
    </r>
  </si>
  <si>
    <r>
      <t>PE</t>
    </r>
    <r>
      <rPr>
        <b/>
        <vertAlign val="subscript"/>
        <sz val="11"/>
        <rFont val="Calibri"/>
        <family val="2"/>
      </rPr>
      <t>y</t>
    </r>
    <r>
      <rPr>
        <b/>
        <sz val="11"/>
        <rFont val="Calibri"/>
        <family val="2"/>
      </rPr>
      <t xml:space="preserve"> (tCO</t>
    </r>
    <r>
      <rPr>
        <b/>
        <vertAlign val="subscript"/>
        <sz val="11"/>
        <rFont val="Calibri"/>
        <family val="2"/>
      </rPr>
      <t>2</t>
    </r>
    <r>
      <rPr>
        <b/>
        <sz val="11"/>
        <rFont val="Calibri"/>
        <family val="2"/>
      </rPr>
      <t>e)</t>
    </r>
  </si>
  <si>
    <r>
      <t>LE</t>
    </r>
    <r>
      <rPr>
        <b/>
        <vertAlign val="subscript"/>
        <sz val="11"/>
        <rFont val="Calibri"/>
        <family val="2"/>
      </rPr>
      <t>y</t>
    </r>
    <r>
      <rPr>
        <b/>
        <sz val="11"/>
        <rFont val="Calibri"/>
        <family val="2"/>
      </rPr>
      <t xml:space="preserve"> (tCO</t>
    </r>
    <r>
      <rPr>
        <b/>
        <vertAlign val="subscript"/>
        <sz val="11"/>
        <rFont val="Calibri"/>
        <family val="2"/>
      </rPr>
      <t>2</t>
    </r>
    <r>
      <rPr>
        <b/>
        <sz val="11"/>
        <rFont val="Calibri"/>
        <family val="2"/>
      </rPr>
      <t>e)</t>
    </r>
  </si>
  <si>
    <r>
      <t>ER</t>
    </r>
    <r>
      <rPr>
        <b/>
        <vertAlign val="subscript"/>
        <sz val="11"/>
        <rFont val="Calibri"/>
        <family val="2"/>
      </rPr>
      <t>y</t>
    </r>
    <r>
      <rPr>
        <b/>
        <sz val="11"/>
        <rFont val="Calibri"/>
        <family val="2"/>
      </rPr>
      <t xml:space="preserve"> (tCO</t>
    </r>
    <r>
      <rPr>
        <b/>
        <vertAlign val="subscript"/>
        <sz val="11"/>
        <rFont val="Calibri"/>
        <family val="2"/>
      </rPr>
      <t>2</t>
    </r>
    <r>
      <rPr>
        <b/>
        <sz val="11"/>
        <rFont val="Calibri"/>
        <family val="2"/>
      </rPr>
      <t>e)</t>
    </r>
  </si>
  <si>
    <t>Usage survey</t>
  </si>
  <si>
    <t>Normally, how often do you purifier or get the purified water?</t>
  </si>
  <si>
    <t>Can you please pour me a glass of drinking water?</t>
  </si>
  <si>
    <t>Xf,wood</t>
  </si>
  <si>
    <t>𝑥𝑓,LPG</t>
  </si>
  <si>
    <t>𝑄𝑃𝑊𝑝</t>
  </si>
  <si>
    <t>𝐻𝑁𝑝,𝑦</t>
  </si>
  <si>
    <t>Distribution Data</t>
  </si>
  <si>
    <t>Usage Survey</t>
  </si>
  <si>
    <t>Calculated</t>
  </si>
  <si>
    <r>
      <t>[Qy*(360.83/n</t>
    </r>
    <r>
      <rPr>
        <vertAlign val="subscript"/>
        <sz val="11"/>
        <rFont val="Calibri"/>
        <family val="2"/>
      </rPr>
      <t>wb</t>
    </r>
    <r>
      <rPr>
        <sz val="11"/>
        <rFont val="Calibri"/>
        <family val="2"/>
      </rPr>
      <t>)*Xf,</t>
    </r>
    <r>
      <rPr>
        <vertAlign val="subscript"/>
        <sz val="11"/>
        <rFont val="Calibri"/>
        <family val="2"/>
      </rPr>
      <t>wood</t>
    </r>
    <r>
      <rPr>
        <sz val="11"/>
        <rFont val="Calibri"/>
        <family val="2"/>
      </rPr>
      <t>/NCV]*(1-fNRB,f,y)</t>
    </r>
  </si>
  <si>
    <t>[Qy*(360.83/nwb)*Xf,wood/NCV]*fNRB,f,y</t>
  </si>
  <si>
    <t xml:space="preserve">360.83/𝜂𝑤𝑏 - TSF </t>
  </si>
  <si>
    <t>360.83/𝜂𝑤𝑏 - LPG</t>
  </si>
  <si>
    <t>MP Start Date:</t>
  </si>
  <si>
    <t>Calendar Year End date</t>
  </si>
  <si>
    <t>No. of days</t>
  </si>
  <si>
    <t>Calendar Year 2023</t>
  </si>
  <si>
    <t>Calendar Year 2024</t>
  </si>
  <si>
    <t>Calender Start Date:</t>
  </si>
  <si>
    <t>Monitoring period 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</si>
</sst>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_(* #,##0.00_);_(* \(#,##0.00\);_(* &quot;-&quot;??_);_(@_)"/>
    <numFmt numFmtId="165" formatCode="0.0%"/>
    <numFmt numFmtId="166" formatCode="#,##0.0"/>
    <numFmt numFmtId="167" formatCode="_-* #,##0.00_-;\-* #,##0.00_-;_-* &quot;-&quot;??_-;_-@_-"/>
    <numFmt numFmtId="168" formatCode="#,##0.000000"/>
    <numFmt numFmtId="169" formatCode="_-* #,##0_-;\-* #,##0_-;_-* &quot;-&quot;??_-;_-@_-"/>
    <numFmt numFmtId="170" formatCode="_(* #,##0.0000000_);_(* \(#,##0.0000000\);_(* &quot;-&quot;??_);_(@_)"/>
    <numFmt numFmtId="171" formatCode="_(* #,##0.0000000000_);_(* \(#,##0.0000000000\);_(* &quot;-&quot;??_);_(@_)"/>
    <numFmt numFmtId="172" formatCode="_(* #,##0_);_(* \(#,##0\);_(* &quot;-&quot;??_);_(@_)"/>
    <numFmt numFmtId="173" formatCode="0.000"/>
    <numFmt numFmtId="174" formatCode="_ * #,##0_ ;_ * \-#,##0_ ;_ * &quot;-&quot;??_ ;_ @_ "/>
  </numFmts>
  <fonts count="34">
    <font>
      <sz val="11"/>
      <name val="Calibri"/>
    </font>
    <font>
      <sz val="11"/>
      <color theme="1"/>
      <name val="Calibri"/>
      <family val="2"/>
      <scheme val="minor"/>
    </font>
    <font>
      <sz val="11"/>
      <color theme="1"/>
      <name val="Calibri"/>
      <family val="2"/>
      <scheme val="minor"/>
    </font>
    <font>
      <sz val="11"/>
      <name val="Calibri"/>
      <family val="2"/>
    </font>
    <font>
      <b/>
      <sz val="11"/>
      <name val="Calibri"/>
      <family val="2"/>
    </font>
    <font>
      <sz val="11"/>
      <color rgb="FFFFFFFF"/>
      <name val="Calibri"/>
      <family val="2"/>
    </font>
    <font>
      <sz val="11"/>
      <name val="Calibri"/>
      <family val="2"/>
    </font>
    <font>
      <sz val="11"/>
      <color rgb="FFE31414"/>
      <name val="Calibri"/>
      <family val="2"/>
    </font>
    <font>
      <sz val="11"/>
      <color rgb="FF0563C1"/>
      <name val="Calibri"/>
      <family val="2"/>
    </font>
    <font>
      <sz val="11"/>
      <color rgb="FF0563C1"/>
      <name val="Calibri"/>
      <family val="2"/>
    </font>
    <font>
      <b/>
      <sz val="11"/>
      <color rgb="FFFFFFFF"/>
      <name val="Calibri"/>
      <family val="2"/>
    </font>
    <font>
      <b/>
      <sz val="11"/>
      <name val="Calibri"/>
      <family val="2"/>
    </font>
    <font>
      <b/>
      <sz val="11"/>
      <color theme="1"/>
      <name val="Calibri"/>
      <family val="2"/>
      <scheme val="minor"/>
    </font>
    <font>
      <b/>
      <sz val="12"/>
      <color theme="0"/>
      <name val="Calibri"/>
      <family val="2"/>
      <scheme val="minor"/>
    </font>
    <font>
      <b/>
      <sz val="11"/>
      <name val="Calibri"/>
      <family val="2"/>
      <scheme val="minor"/>
    </font>
    <font>
      <i/>
      <sz val="11"/>
      <name val="Calibri"/>
      <family val="2"/>
      <scheme val="minor"/>
    </font>
    <font>
      <sz val="11"/>
      <name val="Calibri"/>
      <family val="2"/>
      <scheme val="minor"/>
    </font>
    <font>
      <b/>
      <vertAlign val="subscript"/>
      <sz val="11"/>
      <name val="Calibri"/>
      <family val="2"/>
    </font>
    <font>
      <b/>
      <sz val="20"/>
      <color theme="0"/>
      <name val="Calibri"/>
      <family val="2"/>
      <scheme val="minor"/>
    </font>
    <font>
      <sz val="10"/>
      <color theme="1"/>
      <name val="Calibri"/>
      <family val="2"/>
      <scheme val="minor"/>
    </font>
    <font>
      <u/>
      <sz val="11"/>
      <color theme="10"/>
      <name val="Calibri"/>
      <family val="2"/>
    </font>
    <font>
      <sz val="11"/>
      <name val="Calibri"/>
      <family val="2"/>
    </font>
    <font>
      <sz val="11"/>
      <name val="Verdana"/>
      <family val="2"/>
    </font>
    <font>
      <sz val="11"/>
      <color rgb="FF00B9BD"/>
      <name val="Calibri"/>
      <family val="2"/>
    </font>
    <font>
      <b/>
      <sz val="8"/>
      <name val="Verdana"/>
      <family val="2"/>
    </font>
    <font>
      <b/>
      <vertAlign val="subscript"/>
      <sz val="11"/>
      <color theme="1"/>
      <name val="Calibri"/>
      <family val="2"/>
      <scheme val="minor"/>
    </font>
    <font>
      <b/>
      <sz val="20"/>
      <name val="Calibri"/>
      <family val="2"/>
      <scheme val="minor"/>
    </font>
    <font>
      <b/>
      <sz val="12"/>
      <name val="Calibri"/>
      <family val="2"/>
    </font>
    <font>
      <sz val="10"/>
      <name val="Calibri"/>
      <family val="2"/>
    </font>
    <font>
      <b/>
      <sz val="14"/>
      <name val="Calibri"/>
      <family val="2"/>
      <scheme val="minor"/>
    </font>
    <font>
      <i/>
      <sz val="11"/>
      <color rgb="FF000000"/>
      <name val="Calibri"/>
      <family val="2"/>
      <scheme val="minor"/>
    </font>
    <font>
      <vertAlign val="subscript"/>
      <sz val="11"/>
      <name val="Calibri"/>
      <family val="2"/>
    </font>
    <font>
      <b/>
      <sz val="11"/>
      <name val="Verdana"/>
      <family val="2"/>
    </font>
    <font>
      <b/>
      <sz val="16"/>
      <name val="Calibri"/>
      <family val="2"/>
    </font>
  </fonts>
  <fills count="15">
    <fill>
      <patternFill patternType="none"/>
    </fill>
    <fill>
      <patternFill patternType="gray125"/>
    </fill>
    <fill>
      <patternFill patternType="solid">
        <fgColor rgb="FFFFFFFF"/>
      </patternFill>
    </fill>
    <fill>
      <patternFill patternType="solid">
        <fgColor rgb="FFFF0000"/>
      </patternFill>
    </fill>
    <fill>
      <patternFill patternType="solid">
        <fgColor theme="3" tint="0.59999389629810485"/>
        <bgColor indexed="64"/>
      </patternFill>
    </fill>
    <fill>
      <patternFill patternType="solid">
        <fgColor theme="4"/>
        <bgColor indexed="64"/>
      </patternFill>
    </fill>
    <fill>
      <patternFill patternType="solid">
        <fgColor theme="2" tint="-9.9978637043366805E-2"/>
        <bgColor indexed="64"/>
      </patternFill>
    </fill>
    <fill>
      <patternFill patternType="solid">
        <fgColor rgb="FFA5D7D5"/>
        <bgColor indexed="64"/>
      </patternFill>
    </fill>
    <fill>
      <patternFill patternType="solid">
        <fgColor rgb="FFC9E7E6"/>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rgb="FFD0CECE"/>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20" fillId="0" borderId="0" applyNumberFormat="0" applyFill="0" applyBorder="0" applyAlignment="0" applyProtection="0"/>
    <xf numFmtId="164" fontId="21" fillId="0" borderId="0" applyFont="0" applyFill="0" applyBorder="0" applyAlignment="0" applyProtection="0"/>
    <xf numFmtId="9" fontId="21" fillId="0" borderId="0" applyFont="0" applyFill="0" applyBorder="0" applyAlignment="0" applyProtection="0"/>
  </cellStyleXfs>
  <cellXfs count="234">
    <xf numFmtId="0" fontId="0" fillId="0" borderId="0" xfId="0"/>
    <xf numFmtId="0" fontId="0" fillId="0" borderId="1" xfId="0" applyBorder="1"/>
    <xf numFmtId="0" fontId="3" fillId="2" borderId="1" xfId="0" applyFont="1" applyFill="1" applyBorder="1" applyAlignment="1">
      <alignment horizontal="left" vertical="center"/>
    </xf>
    <xf numFmtId="14" fontId="0" fillId="0" borderId="1" xfId="0" applyNumberFormat="1" applyBorder="1"/>
    <xf numFmtId="14" fontId="11" fillId="4" borderId="1" xfId="0" applyNumberFormat="1" applyFont="1" applyFill="1" applyBorder="1" applyAlignment="1">
      <alignment vertical="center" wrapText="1"/>
    </xf>
    <xf numFmtId="0" fontId="11" fillId="4" borderId="1" xfId="0" applyFont="1" applyFill="1" applyBorder="1" applyAlignment="1">
      <alignment vertical="center" wrapText="1"/>
    </xf>
    <xf numFmtId="0" fontId="13" fillId="5" borderId="1" xfId="0" applyFont="1" applyFill="1" applyBorder="1" applyAlignment="1">
      <alignment horizontal="center" vertical="center" wrapText="1"/>
    </xf>
    <xf numFmtId="0" fontId="15" fillId="6" borderId="1" xfId="0" applyFont="1" applyFill="1" applyBorder="1" applyAlignment="1">
      <alignment horizontal="left" vertical="center"/>
    </xf>
    <xf numFmtId="0" fontId="15" fillId="7" borderId="1" xfId="0" applyFont="1" applyFill="1" applyBorder="1" applyAlignment="1">
      <alignment horizontal="left" vertical="center"/>
    </xf>
    <xf numFmtId="0" fontId="15" fillId="8" borderId="1" xfId="0" applyFont="1" applyFill="1" applyBorder="1" applyAlignment="1">
      <alignment horizontal="left" vertical="center"/>
    </xf>
    <xf numFmtId="0" fontId="13" fillId="5" borderId="1" xfId="0" applyFont="1" applyFill="1" applyBorder="1" applyAlignment="1">
      <alignment horizontal="center" vertical="center"/>
    </xf>
    <xf numFmtId="0" fontId="14" fillId="6" borderId="1" xfId="0" applyFont="1" applyFill="1" applyBorder="1" applyAlignment="1">
      <alignment vertical="center"/>
    </xf>
    <xf numFmtId="0" fontId="16" fillId="6" borderId="1" xfId="0" applyFont="1" applyFill="1" applyBorder="1" applyAlignment="1">
      <alignment horizontal="center" vertical="center"/>
    </xf>
    <xf numFmtId="49" fontId="16" fillId="6" borderId="1" xfId="0" applyNumberFormat="1" applyFont="1" applyFill="1" applyBorder="1" applyAlignment="1">
      <alignment vertical="center"/>
    </xf>
    <xf numFmtId="9" fontId="16" fillId="6" borderId="1" xfId="0" applyNumberFormat="1" applyFont="1" applyFill="1" applyBorder="1" applyAlignment="1">
      <alignment horizontal="center" vertical="center"/>
    </xf>
    <xf numFmtId="0" fontId="14" fillId="7" borderId="1" xfId="0" applyFont="1" applyFill="1" applyBorder="1" applyAlignment="1">
      <alignment vertical="center"/>
    </xf>
    <xf numFmtId="0" fontId="16" fillId="7" borderId="1" xfId="0" applyFont="1" applyFill="1" applyBorder="1" applyAlignment="1">
      <alignment horizontal="center" vertical="center"/>
    </xf>
    <xf numFmtId="49" fontId="16" fillId="7" borderId="1" xfId="0" applyNumberFormat="1" applyFont="1" applyFill="1" applyBorder="1" applyAlignment="1">
      <alignment vertical="center"/>
    </xf>
    <xf numFmtId="0" fontId="14" fillId="8" borderId="1" xfId="0" applyFont="1" applyFill="1" applyBorder="1" applyAlignment="1">
      <alignment vertical="center"/>
    </xf>
    <xf numFmtId="0" fontId="16" fillId="8" borderId="1" xfId="0" applyFont="1" applyFill="1" applyBorder="1" applyAlignment="1">
      <alignment horizontal="center" vertical="center"/>
    </xf>
    <xf numFmtId="49" fontId="16" fillId="8" borderId="1" xfId="0" applyNumberFormat="1" applyFont="1" applyFill="1" applyBorder="1" applyAlignment="1">
      <alignment vertical="center"/>
    </xf>
    <xf numFmtId="0" fontId="16" fillId="8" borderId="1" xfId="0" quotePrefix="1" applyFont="1" applyFill="1" applyBorder="1" applyAlignment="1">
      <alignment horizontal="center" vertical="center"/>
    </xf>
    <xf numFmtId="0" fontId="18" fillId="5" borderId="0" xfId="0" applyFont="1" applyFill="1" applyAlignment="1">
      <alignment vertical="center"/>
    </xf>
    <xf numFmtId="0" fontId="0" fillId="9" borderId="0" xfId="0" applyFill="1" applyAlignment="1">
      <alignment vertical="center"/>
    </xf>
    <xf numFmtId="0" fontId="0" fillId="0" borderId="0" xfId="0" applyAlignment="1">
      <alignment vertical="center"/>
    </xf>
    <xf numFmtId="0" fontId="12" fillId="8" borderId="1" xfId="0" applyFont="1" applyFill="1" applyBorder="1" applyAlignment="1">
      <alignment vertical="center"/>
    </xf>
    <xf numFmtId="4" fontId="12" fillId="9" borderId="0" xfId="0" applyNumberFormat="1" applyFont="1" applyFill="1" applyAlignment="1">
      <alignment horizontal="center" vertical="center"/>
    </xf>
    <xf numFmtId="9" fontId="0" fillId="9" borderId="0" xfId="0" applyNumberFormat="1" applyFill="1" applyAlignment="1">
      <alignment horizontal="center" vertical="center"/>
    </xf>
    <xf numFmtId="0" fontId="0" fillId="9" borderId="0" xfId="0" applyFill="1" applyAlignment="1">
      <alignment horizontal="center" vertical="center"/>
    </xf>
    <xf numFmtId="167" fontId="0" fillId="9" borderId="0" xfId="0" applyNumberFormat="1" applyFill="1" applyAlignment="1">
      <alignment horizontal="center" vertical="center"/>
    </xf>
    <xf numFmtId="167" fontId="12" fillId="9" borderId="0" xfId="0" applyNumberFormat="1" applyFont="1" applyFill="1" applyAlignment="1">
      <alignment horizontal="center" vertical="center"/>
    </xf>
    <xf numFmtId="10" fontId="12" fillId="9" borderId="0" xfId="0" applyNumberFormat="1" applyFont="1" applyFill="1" applyAlignment="1">
      <alignment horizontal="center" vertical="center"/>
    </xf>
    <xf numFmtId="0" fontId="19" fillId="9" borderId="0" xfId="0" applyFont="1" applyFill="1" applyAlignment="1">
      <alignment vertical="center"/>
    </xf>
    <xf numFmtId="0" fontId="12" fillId="9" borderId="0" xfId="0" applyFont="1" applyFill="1" applyAlignment="1">
      <alignment vertical="center"/>
    </xf>
    <xf numFmtId="168" fontId="12" fillId="9" borderId="0" xfId="0" applyNumberFormat="1" applyFont="1" applyFill="1" applyAlignment="1">
      <alignment vertical="center"/>
    </xf>
    <xf numFmtId="3" fontId="12" fillId="9" borderId="0" xfId="0" applyNumberFormat="1" applyFont="1" applyFill="1" applyAlignment="1">
      <alignment vertical="center"/>
    </xf>
    <xf numFmtId="0" fontId="0" fillId="8" borderId="1" xfId="0" applyFill="1" applyBorder="1" applyAlignment="1">
      <alignment vertical="center"/>
    </xf>
    <xf numFmtId="169" fontId="12" fillId="0" borderId="0" xfId="0" applyNumberFormat="1" applyFont="1" applyAlignment="1">
      <alignment vertical="center"/>
    </xf>
    <xf numFmtId="166" fontId="0" fillId="0" borderId="0" xfId="0" applyNumberFormat="1" applyAlignment="1">
      <alignment horizontal="center" vertical="center"/>
    </xf>
    <xf numFmtId="9" fontId="0" fillId="9" borderId="0" xfId="0" applyNumberFormat="1" applyFill="1" applyAlignment="1">
      <alignment vertical="center"/>
    </xf>
    <xf numFmtId="4" fontId="0" fillId="9" borderId="0" xfId="0" applyNumberFormat="1" applyFill="1" applyAlignment="1">
      <alignment vertical="center"/>
    </xf>
    <xf numFmtId="4" fontId="0" fillId="8" borderId="1" xfId="0" applyNumberFormat="1" applyFill="1" applyBorder="1" applyAlignment="1">
      <alignment vertical="center"/>
    </xf>
    <xf numFmtId="0" fontId="3" fillId="0" borderId="0" xfId="0" applyFont="1" applyAlignment="1">
      <alignment vertical="center"/>
    </xf>
    <xf numFmtId="2" fontId="0" fillId="0" borderId="1" xfId="0" applyNumberFormat="1" applyBorder="1"/>
    <xf numFmtId="0" fontId="3" fillId="2" borderId="5" xfId="0" applyFont="1" applyFill="1" applyBorder="1" applyAlignment="1">
      <alignment horizontal="center"/>
    </xf>
    <xf numFmtId="14" fontId="3" fillId="2" borderId="5" xfId="0" applyNumberFormat="1" applyFont="1" applyFill="1" applyBorder="1" applyAlignment="1">
      <alignment horizontal="center"/>
    </xf>
    <xf numFmtId="14" fontId="3" fillId="2" borderId="5" xfId="0" applyNumberFormat="1" applyFont="1" applyFill="1" applyBorder="1" applyAlignment="1">
      <alignment horizontal="center" vertical="center"/>
    </xf>
    <xf numFmtId="0" fontId="23" fillId="2" borderId="5" xfId="0" applyFont="1" applyFill="1" applyBorder="1"/>
    <xf numFmtId="0" fontId="24" fillId="2" borderId="5" xfId="0" applyFont="1" applyFill="1" applyBorder="1" applyAlignment="1">
      <alignment horizontal="center" vertical="center" wrapText="1"/>
    </xf>
    <xf numFmtId="0" fontId="24" fillId="2" borderId="5" xfId="0" applyFont="1" applyFill="1" applyBorder="1" applyAlignment="1">
      <alignment vertical="center" wrapText="1"/>
    </xf>
    <xf numFmtId="0" fontId="24" fillId="0" borderId="0" xfId="0" applyFont="1" applyAlignment="1">
      <alignment wrapText="1"/>
    </xf>
    <xf numFmtId="0" fontId="12" fillId="8" borderId="0" xfId="0" applyFont="1" applyFill="1"/>
    <xf numFmtId="0" fontId="12" fillId="0" borderId="0" xfId="0" applyFont="1"/>
    <xf numFmtId="4" fontId="0" fillId="0" borderId="0" xfId="0" applyNumberFormat="1"/>
    <xf numFmtId="0" fontId="3" fillId="0" borderId="0" xfId="0" applyFont="1"/>
    <xf numFmtId="3" fontId="12" fillId="8" borderId="0" xfId="0" applyNumberFormat="1" applyFont="1" applyFill="1"/>
    <xf numFmtId="10" fontId="0" fillId="9" borderId="0" xfId="0" applyNumberFormat="1" applyFill="1" applyAlignment="1">
      <alignment vertical="center"/>
    </xf>
    <xf numFmtId="0" fontId="0" fillId="0" borderId="1" xfId="0" applyBorder="1" applyAlignment="1">
      <alignment vertical="center"/>
    </xf>
    <xf numFmtId="167" fontId="19" fillId="9" borderId="0" xfId="0" quotePrefix="1" applyNumberFormat="1" applyFont="1" applyFill="1" applyAlignment="1">
      <alignment horizontal="center" vertical="center"/>
    </xf>
    <xf numFmtId="170" fontId="0" fillId="9" borderId="0" xfId="0" applyNumberFormat="1" applyFill="1" applyAlignment="1">
      <alignment vertical="center"/>
    </xf>
    <xf numFmtId="171" fontId="0" fillId="9" borderId="0" xfId="0" applyNumberFormat="1" applyFill="1" applyAlignment="1">
      <alignment vertical="center"/>
    </xf>
    <xf numFmtId="0" fontId="0" fillId="9" borderId="12" xfId="0" applyFill="1" applyBorder="1" applyAlignment="1">
      <alignment vertical="center"/>
    </xf>
    <xf numFmtId="49" fontId="0" fillId="9" borderId="13" xfId="0" applyNumberFormat="1" applyFill="1" applyBorder="1" applyAlignment="1">
      <alignment horizontal="center" vertical="center"/>
    </xf>
    <xf numFmtId="0" fontId="3" fillId="9" borderId="15" xfId="0" applyFont="1" applyFill="1" applyBorder="1" applyAlignment="1">
      <alignment horizontal="center" vertical="center"/>
    </xf>
    <xf numFmtId="49" fontId="0" fillId="9" borderId="15" xfId="0" applyNumberFormat="1" applyFill="1" applyBorder="1" applyAlignment="1">
      <alignment horizontal="center" vertical="center"/>
    </xf>
    <xf numFmtId="0" fontId="2" fillId="8" borderId="18" xfId="0" applyFont="1" applyFill="1" applyBorder="1" applyAlignment="1">
      <alignment horizontal="center" vertical="center"/>
    </xf>
    <xf numFmtId="0" fontId="12" fillId="8" borderId="17" xfId="0" applyFont="1" applyFill="1" applyBorder="1" applyAlignment="1">
      <alignment horizontal="right" vertical="center"/>
    </xf>
    <xf numFmtId="0" fontId="12" fillId="8" borderId="16" xfId="0" applyFont="1" applyFill="1" applyBorder="1" applyAlignment="1">
      <alignment horizontal="left" vertical="center"/>
    </xf>
    <xf numFmtId="0" fontId="4" fillId="0" borderId="0" xfId="0" applyFont="1"/>
    <xf numFmtId="0" fontId="3" fillId="8" borderId="1" xfId="0" applyFont="1" applyFill="1" applyBorder="1" applyAlignment="1">
      <alignment horizontal="right" vertical="center" wrapText="1"/>
    </xf>
    <xf numFmtId="0" fontId="0" fillId="0" borderId="2" xfId="0" applyBorder="1"/>
    <xf numFmtId="0" fontId="16" fillId="0" borderId="1" xfId="0" applyFont="1" applyBorder="1" applyAlignment="1" applyProtection="1">
      <alignment vertical="center"/>
      <protection locked="0"/>
    </xf>
    <xf numFmtId="10" fontId="0" fillId="9" borderId="1" xfId="0" applyNumberFormat="1" applyFill="1" applyBorder="1" applyAlignment="1" applyProtection="1">
      <alignment horizontal="center" vertical="center"/>
      <protection locked="0"/>
    </xf>
    <xf numFmtId="0" fontId="16" fillId="9" borderId="1" xfId="0" applyFont="1" applyFill="1" applyBorder="1" applyAlignment="1" applyProtection="1">
      <alignment horizontal="center" vertical="center"/>
      <protection locked="0"/>
    </xf>
    <xf numFmtId="9" fontId="16" fillId="9" borderId="1" xfId="0" applyNumberFormat="1" applyFont="1" applyFill="1" applyBorder="1" applyAlignment="1" applyProtection="1">
      <alignment horizontal="center" vertical="center"/>
      <protection locked="0"/>
    </xf>
    <xf numFmtId="0" fontId="3" fillId="0" borderId="1" xfId="0" applyFont="1" applyBorder="1" applyAlignment="1">
      <alignment vertical="center"/>
    </xf>
    <xf numFmtId="0" fontId="3" fillId="0" borderId="1" xfId="0" applyFont="1" applyBorder="1" applyAlignment="1">
      <alignment vertical="center" wrapText="1"/>
    </xf>
    <xf numFmtId="0" fontId="0" fillId="10" borderId="1" xfId="0" applyFill="1" applyBorder="1"/>
    <xf numFmtId="1" fontId="0" fillId="0" borderId="1" xfId="0" applyNumberFormat="1" applyBorder="1"/>
    <xf numFmtId="0" fontId="3" fillId="10" borderId="1" xfId="0" applyFont="1" applyFill="1" applyBorder="1"/>
    <xf numFmtId="0" fontId="2" fillId="0" borderId="1" xfId="0" applyFont="1" applyBorder="1" applyAlignment="1">
      <alignment vertical="center"/>
    </xf>
    <xf numFmtId="1" fontId="0" fillId="0" borderId="1" xfId="0" applyNumberFormat="1" applyBorder="1" applyAlignment="1">
      <alignment vertical="center"/>
    </xf>
    <xf numFmtId="9" fontId="0" fillId="0" borderId="1" xfId="0" applyNumberFormat="1" applyBorder="1" applyAlignment="1">
      <alignment vertical="center"/>
    </xf>
    <xf numFmtId="0" fontId="2" fillId="0" borderId="1" xfId="0" applyFont="1" applyBorder="1" applyAlignment="1">
      <alignment vertical="center" wrapText="1"/>
    </xf>
    <xf numFmtId="167" fontId="0" fillId="8" borderId="1" xfId="0" applyNumberFormat="1" applyFill="1" applyBorder="1" applyAlignment="1">
      <alignment vertical="center"/>
    </xf>
    <xf numFmtId="0" fontId="0" fillId="0" borderId="1" xfId="0" applyBorder="1" applyAlignment="1">
      <alignment horizontal="left"/>
    </xf>
    <xf numFmtId="14" fontId="3" fillId="2" borderId="1" xfId="0" applyNumberFormat="1" applyFont="1" applyFill="1" applyBorder="1" applyAlignment="1">
      <alignment horizontal="left" vertical="center"/>
    </xf>
    <xf numFmtId="14" fontId="6" fillId="2" borderId="1" xfId="0" applyNumberFormat="1" applyFont="1" applyFill="1" applyBorder="1" applyAlignment="1">
      <alignment horizontal="left" vertical="center"/>
    </xf>
    <xf numFmtId="0" fontId="6" fillId="0" borderId="1" xfId="0" applyFont="1" applyBorder="1" applyAlignment="1">
      <alignment horizontal="left"/>
    </xf>
    <xf numFmtId="0" fontId="3" fillId="0" borderId="1" xfId="0" applyFont="1" applyBorder="1" applyAlignment="1">
      <alignment horizontal="left" vertical="center"/>
    </xf>
    <xf numFmtId="0" fontId="0" fillId="0" borderId="1" xfId="0" applyBorder="1" applyAlignment="1">
      <alignment vertical="center" wrapText="1"/>
    </xf>
    <xf numFmtId="0" fontId="0" fillId="0" borderId="0" xfId="0" applyAlignment="1">
      <alignment horizontal="right"/>
    </xf>
    <xf numFmtId="0" fontId="18" fillId="0" borderId="0" xfId="0" applyFont="1"/>
    <xf numFmtId="0" fontId="26" fillId="0" borderId="0" xfId="0" applyFont="1"/>
    <xf numFmtId="0" fontId="27" fillId="0" borderId="0" xfId="0" applyFont="1"/>
    <xf numFmtId="0" fontId="3" fillId="0" borderId="1" xfId="0" applyFont="1" applyBorder="1" applyAlignment="1">
      <alignment horizontal="left" vertical="center" wrapText="1"/>
    </xf>
    <xf numFmtId="0" fontId="0" fillId="0" borderId="1" xfId="0" applyBorder="1" applyAlignment="1">
      <alignment horizontal="left" vertical="center"/>
    </xf>
    <xf numFmtId="0" fontId="16" fillId="0" borderId="1" xfId="0" applyFont="1" applyBorder="1" applyAlignment="1">
      <alignment vertical="center" wrapText="1"/>
    </xf>
    <xf numFmtId="0" fontId="28" fillId="0" borderId="1" xfId="0" applyFont="1" applyBorder="1" applyAlignment="1">
      <alignment vertical="center"/>
    </xf>
    <xf numFmtId="0" fontId="29" fillId="0" borderId="0" xfId="0" applyFont="1"/>
    <xf numFmtId="0" fontId="0" fillId="12" borderId="6" xfId="0" applyFill="1" applyBorder="1" applyAlignment="1">
      <alignment vertical="center" wrapText="1"/>
    </xf>
    <xf numFmtId="0" fontId="3" fillId="12" borderId="9" xfId="0" applyFont="1" applyFill="1" applyBorder="1" applyAlignment="1">
      <alignment vertical="center" wrapText="1"/>
    </xf>
    <xf numFmtId="0" fontId="0" fillId="12" borderId="9" xfId="0" applyFill="1" applyBorder="1" applyAlignment="1">
      <alignment vertical="center" wrapText="1"/>
    </xf>
    <xf numFmtId="0" fontId="1" fillId="0" borderId="1" xfId="0" applyFont="1" applyBorder="1" applyAlignment="1">
      <alignment vertical="center"/>
    </xf>
    <xf numFmtId="9" fontId="16" fillId="0" borderId="1" xfId="0" applyNumberFormat="1"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0" borderId="1" xfId="0" applyFont="1" applyBorder="1" applyAlignment="1">
      <alignment horizontal="center" vertical="center"/>
    </xf>
    <xf numFmtId="4" fontId="16" fillId="0" borderId="1" xfId="0" applyNumberFormat="1" applyFont="1" applyBorder="1" applyAlignment="1" applyProtection="1">
      <alignment horizontal="center" vertical="center"/>
      <protection locked="0"/>
    </xf>
    <xf numFmtId="9" fontId="16" fillId="0" borderId="1" xfId="0" applyNumberFormat="1" applyFont="1" applyBorder="1" applyAlignment="1">
      <alignment horizontal="center" vertical="center"/>
    </xf>
    <xf numFmtId="0" fontId="12" fillId="6" borderId="19" xfId="0" applyFont="1" applyFill="1" applyBorder="1" applyAlignment="1">
      <alignment vertical="center" wrapText="1"/>
    </xf>
    <xf numFmtId="1" fontId="0" fillId="0" borderId="0" xfId="0" applyNumberFormat="1"/>
    <xf numFmtId="164" fontId="0" fillId="0" borderId="1" xfId="2" applyFont="1" applyBorder="1"/>
    <xf numFmtId="172" fontId="0" fillId="0" borderId="1" xfId="2" applyNumberFormat="1" applyFont="1" applyBorder="1"/>
    <xf numFmtId="164" fontId="0" fillId="0" borderId="1" xfId="2" applyFont="1" applyBorder="1" applyAlignment="1">
      <alignment vertical="center"/>
    </xf>
    <xf numFmtId="172" fontId="0" fillId="0" borderId="0" xfId="2" applyNumberFormat="1" applyFont="1" applyAlignment="1">
      <alignment vertical="center"/>
    </xf>
    <xf numFmtId="172" fontId="0" fillId="0" borderId="1" xfId="2" applyNumberFormat="1" applyFont="1" applyBorder="1" applyAlignment="1">
      <alignment vertical="center"/>
    </xf>
    <xf numFmtId="2" fontId="0" fillId="0" borderId="1" xfId="2" applyNumberFormat="1" applyFont="1" applyBorder="1"/>
    <xf numFmtId="10" fontId="0" fillId="0" borderId="1" xfId="0" applyNumberFormat="1" applyBorder="1" applyAlignment="1">
      <alignment horizontal="left" vertical="center"/>
    </xf>
    <xf numFmtId="164" fontId="0" fillId="0" borderId="0" xfId="0" applyNumberFormat="1"/>
    <xf numFmtId="0" fontId="3" fillId="10" borderId="1" xfId="0" applyFont="1" applyFill="1" applyBorder="1" applyAlignment="1">
      <alignment wrapText="1"/>
    </xf>
    <xf numFmtId="1" fontId="12" fillId="8" borderId="0" xfId="0" applyNumberFormat="1" applyFont="1" applyFill="1"/>
    <xf numFmtId="172" fontId="0" fillId="0" borderId="1" xfId="2" applyNumberFormat="1" applyFont="1" applyBorder="1" applyAlignment="1">
      <alignment vertical="center" wrapText="1"/>
    </xf>
    <xf numFmtId="164" fontId="0" fillId="0" borderId="1" xfId="2" applyFont="1" applyBorder="1" applyAlignment="1">
      <alignment vertical="center" wrapText="1"/>
    </xf>
    <xf numFmtId="164" fontId="0" fillId="0" borderId="3" xfId="2" applyFont="1" applyBorder="1" applyAlignment="1">
      <alignment vertical="center" wrapText="1"/>
    </xf>
    <xf numFmtId="9" fontId="0" fillId="0" borderId="1" xfId="3" applyFont="1" applyBorder="1"/>
    <xf numFmtId="0" fontId="16" fillId="6" borderId="1" xfId="0" applyFont="1" applyFill="1" applyBorder="1" applyAlignment="1" applyProtection="1">
      <alignment vertical="center"/>
      <protection locked="0"/>
    </xf>
    <xf numFmtId="165" fontId="16" fillId="0" borderId="1" xfId="0" applyNumberFormat="1" applyFont="1" applyBorder="1" applyAlignment="1" applyProtection="1">
      <alignment horizontal="center" vertical="center"/>
      <protection locked="0"/>
    </xf>
    <xf numFmtId="172" fontId="3" fillId="0" borderId="1" xfId="2" applyNumberFormat="1" applyFont="1" applyBorder="1" applyAlignment="1">
      <alignment vertical="center"/>
    </xf>
    <xf numFmtId="0" fontId="0" fillId="0" borderId="2" xfId="0" applyBorder="1" applyAlignment="1">
      <alignment horizontal="center" vertical="center"/>
    </xf>
    <xf numFmtId="0" fontId="4" fillId="0" borderId="2" xfId="0" applyFont="1" applyBorder="1"/>
    <xf numFmtId="0" fontId="3" fillId="0" borderId="2" xfId="0" applyFont="1" applyBorder="1" applyAlignment="1">
      <alignment vertical="center" wrapText="1"/>
    </xf>
    <xf numFmtId="0" fontId="4" fillId="12" borderId="1" xfId="0" applyFont="1" applyFill="1" applyBorder="1" applyAlignment="1">
      <alignment horizontal="left" vertical="center"/>
    </xf>
    <xf numFmtId="0" fontId="4" fillId="12" borderId="1" xfId="0" applyFont="1" applyFill="1" applyBorder="1" applyAlignment="1">
      <alignment horizontal="left" vertical="center" wrapText="1"/>
    </xf>
    <xf numFmtId="0" fontId="20" fillId="0" borderId="1" xfId="1" applyBorder="1" applyAlignment="1">
      <alignment horizontal="left" vertical="center"/>
    </xf>
    <xf numFmtId="0" fontId="12" fillId="6" borderId="1" xfId="0" applyFont="1" applyFill="1" applyBorder="1" applyAlignment="1">
      <alignment horizontal="center" vertical="center" wrapText="1"/>
    </xf>
    <xf numFmtId="0" fontId="0" fillId="12" borderId="9" xfId="0" applyFill="1" applyBorder="1"/>
    <xf numFmtId="173" fontId="0" fillId="0" borderId="1" xfId="0" applyNumberFormat="1" applyBorder="1" applyAlignment="1">
      <alignment horizontal="left" vertical="center"/>
    </xf>
    <xf numFmtId="164" fontId="3" fillId="0" borderId="1" xfId="2" applyFont="1" applyBorder="1" applyAlignment="1">
      <alignment horizontal="left" vertical="center" wrapText="1"/>
    </xf>
    <xf numFmtId="164" fontId="0" fillId="0" borderId="1" xfId="2" applyFont="1" applyBorder="1" applyAlignment="1">
      <alignment horizontal="left" vertical="center"/>
    </xf>
    <xf numFmtId="164" fontId="4" fillId="0" borderId="1" xfId="2" applyFont="1" applyBorder="1" applyAlignment="1">
      <alignment horizontal="left" vertical="center"/>
    </xf>
    <xf numFmtId="164" fontId="4" fillId="0" borderId="1" xfId="2" applyFont="1" applyBorder="1" applyAlignment="1">
      <alignment horizontal="left"/>
    </xf>
    <xf numFmtId="0" fontId="0" fillId="0" borderId="1" xfId="0" applyBorder="1" applyAlignment="1">
      <alignment horizontal="right" vertical="center"/>
    </xf>
    <xf numFmtId="10" fontId="0" fillId="0" borderId="1" xfId="0" applyNumberFormat="1" applyBorder="1" applyAlignment="1">
      <alignment horizontal="right" vertical="center"/>
    </xf>
    <xf numFmtId="164" fontId="0" fillId="0" borderId="1" xfId="2" applyFont="1" applyBorder="1" applyAlignment="1">
      <alignment horizontal="right" vertical="center"/>
    </xf>
    <xf numFmtId="164" fontId="4" fillId="0" borderId="1" xfId="2" applyFont="1" applyBorder="1" applyAlignment="1">
      <alignment horizontal="right" vertical="center"/>
    </xf>
    <xf numFmtId="14" fontId="0" fillId="0" borderId="0" xfId="0" applyNumberFormat="1"/>
    <xf numFmtId="172" fontId="0" fillId="0" borderId="0" xfId="0" applyNumberFormat="1"/>
    <xf numFmtId="9" fontId="0" fillId="0" borderId="0" xfId="0" applyNumberFormat="1"/>
    <xf numFmtId="174" fontId="0" fillId="0" borderId="1" xfId="0" applyNumberFormat="1" applyBorder="1" applyAlignment="1">
      <alignment horizontal="center" vertical="center"/>
    </xf>
    <xf numFmtId="0" fontId="30" fillId="6" borderId="1" xfId="0" applyFont="1" applyFill="1" applyBorder="1" applyAlignment="1">
      <alignment horizontal="left" vertical="center"/>
    </xf>
    <xf numFmtId="0" fontId="30" fillId="13" borderId="1" xfId="0" applyFont="1" applyFill="1" applyBorder="1" applyAlignment="1">
      <alignment horizontal="left" vertical="center"/>
    </xf>
    <xf numFmtId="0" fontId="16" fillId="13" borderId="1" xfId="0" applyFont="1" applyFill="1" applyBorder="1" applyAlignment="1">
      <alignment horizontal="center" vertical="center"/>
    </xf>
    <xf numFmtId="49" fontId="16" fillId="13" borderId="1" xfId="0" applyNumberFormat="1" applyFont="1" applyFill="1" applyBorder="1" applyAlignment="1">
      <alignment vertical="center"/>
    </xf>
    <xf numFmtId="0" fontId="15" fillId="13" borderId="1" xfId="0" applyFont="1" applyFill="1" applyBorder="1" applyAlignment="1">
      <alignment horizontal="left" vertical="center"/>
    </xf>
    <xf numFmtId="0" fontId="20" fillId="0" borderId="1" xfId="1" applyBorder="1" applyAlignment="1" applyProtection="1">
      <alignment vertical="center"/>
      <protection locked="0"/>
    </xf>
    <xf numFmtId="10" fontId="16" fillId="0" borderId="1" xfId="0" applyNumberFormat="1" applyFont="1" applyBorder="1" applyAlignment="1" applyProtection="1">
      <alignment horizontal="center" vertical="center"/>
      <protection locked="0"/>
    </xf>
    <xf numFmtId="10" fontId="0" fillId="0" borderId="0" xfId="3" applyNumberFormat="1" applyFont="1" applyAlignment="1">
      <alignment horizontal="left"/>
    </xf>
    <xf numFmtId="1" fontId="16" fillId="9" borderId="1" xfId="0" applyNumberFormat="1" applyFont="1" applyFill="1" applyBorder="1" applyAlignment="1" applyProtection="1">
      <alignment horizontal="center" vertical="center"/>
      <protection locked="0"/>
    </xf>
    <xf numFmtId="0" fontId="3" fillId="0" borderId="9" xfId="0" applyFont="1" applyBorder="1" applyAlignment="1">
      <alignment horizontal="left" vertical="center" wrapText="1"/>
    </xf>
    <xf numFmtId="49" fontId="3" fillId="9" borderId="15" xfId="0" applyNumberFormat="1" applyFont="1" applyFill="1" applyBorder="1" applyAlignment="1">
      <alignment horizontal="center" vertical="center"/>
    </xf>
    <xf numFmtId="0" fontId="3" fillId="2" borderId="0" xfId="0" applyFont="1" applyFill="1" applyAlignment="1">
      <alignment horizontal="left" vertical="center" wrapText="1"/>
    </xf>
    <xf numFmtId="0" fontId="0" fillId="0" borderId="0" xfId="0" applyAlignment="1">
      <alignment horizontal="left" wrapText="1"/>
    </xf>
    <xf numFmtId="0" fontId="5" fillId="2" borderId="0" xfId="0" applyFont="1" applyFill="1" applyAlignment="1">
      <alignment horizontal="left" vertical="center"/>
    </xf>
    <xf numFmtId="0" fontId="3" fillId="2" borderId="0" xfId="0" applyFont="1" applyFill="1" applyAlignment="1">
      <alignment horizontal="left" vertical="center"/>
    </xf>
    <xf numFmtId="0" fontId="0" fillId="0" borderId="0" xfId="0" applyAlignment="1">
      <alignment horizontal="left"/>
    </xf>
    <xf numFmtId="0" fontId="6" fillId="2" borderId="0" xfId="0" applyFont="1" applyFill="1" applyAlignment="1">
      <alignment horizontal="left" vertical="center"/>
    </xf>
    <xf numFmtId="0" fontId="7" fillId="2" borderId="0" xfId="0" applyFont="1" applyFill="1" applyAlignment="1">
      <alignment horizontal="left" vertical="center"/>
    </xf>
    <xf numFmtId="0" fontId="4" fillId="2" borderId="0" xfId="0" applyFont="1" applyFill="1" applyAlignment="1">
      <alignment horizontal="left" vertical="center"/>
    </xf>
    <xf numFmtId="0" fontId="8" fillId="2" borderId="0" xfId="0" applyFont="1" applyFill="1" applyAlignment="1">
      <alignment horizontal="left" vertical="center"/>
    </xf>
    <xf numFmtId="0" fontId="9" fillId="2" borderId="0" xfId="0" applyFont="1" applyFill="1" applyAlignment="1">
      <alignment horizontal="left" vertical="center"/>
    </xf>
    <xf numFmtId="0" fontId="10" fillId="2" borderId="0" xfId="0" applyFont="1" applyFill="1" applyAlignment="1">
      <alignment horizontal="left" vertical="center"/>
    </xf>
    <xf numFmtId="0" fontId="4" fillId="2" borderId="0" xfId="0" applyFont="1" applyFill="1" applyAlignment="1">
      <alignment horizontal="left" vertical="center" wrapText="1"/>
    </xf>
    <xf numFmtId="0" fontId="3" fillId="3" borderId="0" xfId="0" applyFont="1" applyFill="1" applyAlignment="1">
      <alignment horizontal="left" vertical="center"/>
    </xf>
    <xf numFmtId="0" fontId="22" fillId="2" borderId="5" xfId="0" applyFont="1" applyFill="1" applyBorder="1" applyAlignment="1">
      <alignment vertical="center" wrapText="1"/>
    </xf>
    <xf numFmtId="0" fontId="0" fillId="0" borderId="0" xfId="0" applyAlignment="1">
      <alignment wrapText="1"/>
    </xf>
    <xf numFmtId="0" fontId="24" fillId="14" borderId="5" xfId="0" applyFont="1" applyFill="1" applyBorder="1" applyAlignment="1">
      <alignment vertical="center" wrapText="1"/>
    </xf>
    <xf numFmtId="0" fontId="3" fillId="9" borderId="11" xfId="0" applyFont="1" applyFill="1" applyBorder="1" applyAlignment="1">
      <alignment horizontal="right" vertical="center"/>
    </xf>
    <xf numFmtId="0" fontId="3" fillId="9" borderId="14" xfId="0" applyFont="1" applyFill="1" applyBorder="1" applyAlignment="1">
      <alignment horizontal="right" vertical="center"/>
    </xf>
    <xf numFmtId="0" fontId="0" fillId="9" borderId="14" xfId="0" applyFill="1" applyBorder="1" applyAlignment="1">
      <alignment horizontal="right" vertical="center"/>
    </xf>
    <xf numFmtId="0" fontId="3" fillId="8" borderId="1" xfId="0" applyFont="1" applyFill="1" applyBorder="1" applyAlignment="1">
      <alignment horizontal="right" vertical="center"/>
    </xf>
    <xf numFmtId="2" fontId="0" fillId="9" borderId="0" xfId="0" applyNumberFormat="1" applyFill="1" applyAlignment="1">
      <alignment vertical="center"/>
    </xf>
    <xf numFmtId="0" fontId="0" fillId="0" borderId="3" xfId="0" applyBorder="1" applyAlignment="1">
      <alignment vertical="center" wrapText="1"/>
    </xf>
    <xf numFmtId="164" fontId="0" fillId="0" borderId="1" xfId="0" applyNumberFormat="1" applyBorder="1"/>
    <xf numFmtId="172" fontId="0" fillId="0" borderId="0" xfId="2" applyNumberFormat="1" applyFont="1" applyBorder="1"/>
    <xf numFmtId="164" fontId="0" fillId="0" borderId="0" xfId="2" applyFont="1" applyBorder="1"/>
    <xf numFmtId="2" fontId="0" fillId="0" borderId="0" xfId="2" applyNumberFormat="1" applyFont="1" applyBorder="1"/>
    <xf numFmtId="43" fontId="0" fillId="0" borderId="0" xfId="0" applyNumberFormat="1"/>
    <xf numFmtId="10" fontId="0" fillId="0" borderId="1" xfId="0" applyNumberFormat="1" applyBorder="1" applyAlignment="1">
      <alignment vertical="center"/>
    </xf>
    <xf numFmtId="10" fontId="0" fillId="0" borderId="0" xfId="3" applyNumberFormat="1" applyFont="1"/>
    <xf numFmtId="0" fontId="4" fillId="10" borderId="1" xfId="0" applyFont="1" applyFill="1" applyBorder="1"/>
    <xf numFmtId="172" fontId="4" fillId="0" borderId="1" xfId="2" applyNumberFormat="1" applyFont="1" applyBorder="1"/>
    <xf numFmtId="172" fontId="4" fillId="0" borderId="1" xfId="2" applyNumberFormat="1" applyFont="1" applyBorder="1" applyAlignment="1">
      <alignment vertical="center"/>
    </xf>
    <xf numFmtId="9" fontId="4" fillId="0" borderId="1" xfId="0" applyNumberFormat="1" applyFont="1" applyBorder="1" applyAlignment="1">
      <alignment vertical="center"/>
    </xf>
    <xf numFmtId="1" fontId="4" fillId="0" borderId="1" xfId="0" applyNumberFormat="1" applyFont="1" applyBorder="1" applyAlignment="1">
      <alignment vertical="center"/>
    </xf>
    <xf numFmtId="164" fontId="4" fillId="0" borderId="1" xfId="2" applyFont="1" applyBorder="1" applyAlignment="1">
      <alignment vertical="center"/>
    </xf>
    <xf numFmtId="0" fontId="4" fillId="2" borderId="1" xfId="0" applyFont="1" applyFill="1" applyBorder="1" applyAlignment="1">
      <alignment vertical="center"/>
    </xf>
    <xf numFmtId="0" fontId="4" fillId="2" borderId="1" xfId="0" applyFont="1" applyFill="1" applyBorder="1" applyAlignment="1">
      <alignment vertical="center" wrapText="1"/>
    </xf>
    <xf numFmtId="0" fontId="5" fillId="2" borderId="0" xfId="0" applyFont="1" applyFill="1" applyAlignment="1">
      <alignment vertical="center" wrapText="1"/>
    </xf>
    <xf numFmtId="0" fontId="3" fillId="2" borderId="0" xfId="0" applyFont="1" applyFill="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 xfId="0" applyFont="1" applyBorder="1" applyAlignment="1">
      <alignment vertical="center" wrapText="1"/>
    </xf>
    <xf numFmtId="0" fontId="3" fillId="0" borderId="10" xfId="0" applyFont="1" applyBorder="1" applyAlignment="1">
      <alignment vertical="center" wrapText="1"/>
    </xf>
    <xf numFmtId="0" fontId="3" fillId="0" borderId="1" xfId="0" applyFont="1" applyBorder="1" applyAlignment="1">
      <alignment horizontal="left" vertical="center" wrapText="1"/>
    </xf>
    <xf numFmtId="0" fontId="3" fillId="0" borderId="10" xfId="0" applyFont="1" applyBorder="1" applyAlignment="1">
      <alignment horizontal="left" vertical="center" wrapText="1"/>
    </xf>
    <xf numFmtId="0" fontId="20" fillId="0" borderId="19" xfId="1" applyBorder="1" applyAlignment="1">
      <alignment horizontal="center"/>
    </xf>
    <xf numFmtId="0" fontId="20" fillId="0" borderId="23" xfId="1" applyBorder="1" applyAlignment="1">
      <alignment horizontal="center"/>
    </xf>
    <xf numFmtId="0" fontId="20" fillId="0" borderId="24" xfId="1" applyBorder="1" applyAlignment="1">
      <alignment horizontal="center"/>
    </xf>
    <xf numFmtId="0" fontId="0" fillId="0" borderId="1" xfId="0" applyBorder="1" applyAlignment="1">
      <alignment horizontal="left" vertical="center" wrapText="1"/>
    </xf>
    <xf numFmtId="0" fontId="0" fillId="0" borderId="10" xfId="0" applyBorder="1" applyAlignment="1">
      <alignment horizontal="left" vertical="center" wrapText="1"/>
    </xf>
    <xf numFmtId="14" fontId="0" fillId="0" borderId="1" xfId="0" applyNumberFormat="1" applyBorder="1" applyAlignment="1">
      <alignment horizontal="left" vertical="center" wrapText="1"/>
    </xf>
    <xf numFmtId="14" fontId="0" fillId="0" borderId="10" xfId="0" applyNumberFormat="1" applyBorder="1" applyAlignment="1">
      <alignment horizontal="left" vertical="center" wrapText="1"/>
    </xf>
    <xf numFmtId="0" fontId="32" fillId="2" borderId="20" xfId="0" applyFont="1" applyFill="1" applyBorder="1" applyAlignment="1">
      <alignment horizontal="center" vertical="center" wrapText="1"/>
    </xf>
    <xf numFmtId="0" fontId="32" fillId="2" borderId="22" xfId="0" applyFont="1" applyFill="1" applyBorder="1" applyAlignment="1">
      <alignment horizontal="center" vertical="center" wrapText="1"/>
    </xf>
    <xf numFmtId="0" fontId="32" fillId="2" borderId="2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33" fillId="4" borderId="25" xfId="0" applyFont="1" applyFill="1" applyBorder="1" applyAlignment="1">
      <alignment horizontal="center" vertical="center" wrapText="1"/>
    </xf>
    <xf numFmtId="0" fontId="33" fillId="4" borderId="26" xfId="0" applyFont="1" applyFill="1" applyBorder="1" applyAlignment="1">
      <alignment horizontal="center" vertical="center" wrapText="1"/>
    </xf>
    <xf numFmtId="9" fontId="0" fillId="0" borderId="1" xfId="0" applyNumberFormat="1" applyBorder="1" applyAlignment="1">
      <alignment horizontal="center" vertical="center"/>
    </xf>
    <xf numFmtId="0" fontId="0" fillId="0" borderId="1" xfId="0" applyBorder="1" applyAlignment="1">
      <alignment horizontal="center" vertical="center"/>
    </xf>
    <xf numFmtId="10" fontId="0" fillId="0" borderId="1" xfId="0" applyNumberFormat="1" applyBorder="1" applyAlignment="1">
      <alignment horizontal="center" vertical="center"/>
    </xf>
    <xf numFmtId="0" fontId="33" fillId="4" borderId="1" xfId="0" applyFont="1" applyFill="1" applyBorder="1" applyAlignment="1">
      <alignment horizontal="center" vertical="center" wrapText="1"/>
    </xf>
    <xf numFmtId="0" fontId="18" fillId="5" borderId="0" xfId="0" applyFont="1" applyFill="1" applyAlignment="1">
      <alignment horizontal="left" vertical="center"/>
    </xf>
    <xf numFmtId="0" fontId="4" fillId="9" borderId="0" xfId="0" applyFont="1" applyFill="1" applyAlignment="1">
      <alignment horizontal="center" vertical="center"/>
    </xf>
    <xf numFmtId="0" fontId="4" fillId="11" borderId="2" xfId="0" applyFont="1" applyFill="1" applyBorder="1" applyAlignment="1">
      <alignment horizontal="center" vertical="center" wrapText="1"/>
    </xf>
    <xf numFmtId="0" fontId="4" fillId="11" borderId="4"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cellXfs>
  <cellStyles count="4">
    <cellStyle name="Comma" xfId="2" builtinId="3"/>
    <cellStyle name="Hyperlink" xfId="1" builtinId="8"/>
    <cellStyle name="Normal" xfId="0" builtinId="0" customBuiltin="1"/>
    <cellStyle name="Percent" xfId="3" builtinId="5"/>
  </cellStyles>
  <dxfs count="2">
    <dxf>
      <font>
        <color rgb="FF9C0006"/>
      </font>
      <fill>
        <patternFill>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7.png"/><Relationship Id="rId2" Type="http://schemas.microsoft.com/office/2007/relationships/hdphoto" Target="../media/hdphoto2.wdp"/><Relationship Id="rId1" Type="http://schemas.openxmlformats.org/officeDocument/2006/relationships/image" Target="../media/image2.png"/><Relationship Id="rId6" Type="http://schemas.microsoft.com/office/2007/relationships/hdphoto" Target="../media/hdphoto4.wdp"/><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microsoft.com/office/2007/relationships/hdphoto" Target="../media/hdphoto5.wdp"/><Relationship Id="rId1" Type="http://schemas.openxmlformats.org/officeDocument/2006/relationships/image" Target="../media/image8.png"/><Relationship Id="rId4" Type="http://schemas.microsoft.com/office/2007/relationships/hdphoto" Target="../media/hdphoto6.wdp"/></Relationships>
</file>

<file path=xl/drawings/drawing1.xml><?xml version="1.0" encoding="utf-8"?>
<xdr:wsDr xmlns:xdr="http://schemas.openxmlformats.org/drawingml/2006/spreadsheetDrawing" xmlns:a="http://schemas.openxmlformats.org/drawingml/2006/main">
  <xdr:twoCellAnchor editAs="oneCell">
    <xdr:from>
      <xdr:col>7</xdr:col>
      <xdr:colOff>134697</xdr:colOff>
      <xdr:row>10</xdr:row>
      <xdr:rowOff>86591</xdr:rowOff>
    </xdr:from>
    <xdr:to>
      <xdr:col>7</xdr:col>
      <xdr:colOff>2011123</xdr:colOff>
      <xdr:row>10</xdr:row>
      <xdr:rowOff>400916</xdr:rowOff>
    </xdr:to>
    <xdr:pic>
      <xdr:nvPicPr>
        <xdr:cNvPr id="5" name="图片 5">
          <a:extLst>
            <a:ext uri="{FF2B5EF4-FFF2-40B4-BE49-F238E27FC236}">
              <a16:creationId xmlns:a16="http://schemas.microsoft.com/office/drawing/2014/main" id="{DA52154D-73F1-411F-94D6-F6D4A28B15B4}"/>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Lst>
        </a:blip>
        <a:srcRect l="4939" t="6250" r="5350" b="3125"/>
        <a:stretch/>
      </xdr:blipFill>
      <xdr:spPr>
        <a:xfrm>
          <a:off x="6513561" y="4849091"/>
          <a:ext cx="1876426" cy="314325"/>
        </a:xfrm>
        <a:prstGeom prst="rect">
          <a:avLst/>
        </a:prstGeom>
      </xdr:spPr>
    </xdr:pic>
    <xdr:clientData/>
  </xdr:twoCellAnchor>
  <xdr:twoCellAnchor editAs="oneCell">
    <xdr:from>
      <xdr:col>8</xdr:col>
      <xdr:colOff>279015</xdr:colOff>
      <xdr:row>10</xdr:row>
      <xdr:rowOff>115455</xdr:rowOff>
    </xdr:from>
    <xdr:to>
      <xdr:col>8</xdr:col>
      <xdr:colOff>2398205</xdr:colOff>
      <xdr:row>10</xdr:row>
      <xdr:rowOff>422465</xdr:rowOff>
    </xdr:to>
    <xdr:pic>
      <xdr:nvPicPr>
        <xdr:cNvPr id="6" name="Picture 5">
          <a:extLst>
            <a:ext uri="{FF2B5EF4-FFF2-40B4-BE49-F238E27FC236}">
              <a16:creationId xmlns:a16="http://schemas.microsoft.com/office/drawing/2014/main" id="{C54073F2-9A8B-4DF2-8AA4-1BB64DD97245}"/>
            </a:ext>
          </a:extLst>
        </xdr:cNvPr>
        <xdr:cNvPicPr>
          <a:picLocks noChangeAspect="1"/>
        </xdr:cNvPicPr>
      </xdr:nvPicPr>
      <xdr:blipFill rotWithShape="1">
        <a:blip xmlns:r="http://schemas.openxmlformats.org/officeDocument/2006/relationships" r:embed="rId3">
          <a:extLst>
            <a:ext uri="{BEBA8EAE-BF5A-486C-A8C5-ECC9F3942E4B}">
              <a14:imgProps xmlns:a14="http://schemas.microsoft.com/office/drawing/2010/main">
                <a14:imgLayer r:embed="rId4">
                  <a14:imgEffect>
                    <a14:sharpenSoften amount="50000"/>
                  </a14:imgEffect>
                </a14:imgLayer>
              </a14:imgProps>
            </a:ext>
          </a:extLst>
        </a:blip>
        <a:srcRect r="23028" b="7551"/>
        <a:stretch/>
      </xdr:blipFill>
      <xdr:spPr>
        <a:xfrm>
          <a:off x="8832273" y="4877955"/>
          <a:ext cx="2119190" cy="307010"/>
        </a:xfrm>
        <a:prstGeom prst="rect">
          <a:avLst/>
        </a:prstGeom>
      </xdr:spPr>
    </xdr:pic>
    <xdr:clientData/>
  </xdr:twoCellAnchor>
  <xdr:twoCellAnchor editAs="oneCell">
    <xdr:from>
      <xdr:col>12</xdr:col>
      <xdr:colOff>202045</xdr:colOff>
      <xdr:row>10</xdr:row>
      <xdr:rowOff>105834</xdr:rowOff>
    </xdr:from>
    <xdr:to>
      <xdr:col>12</xdr:col>
      <xdr:colOff>2421370</xdr:colOff>
      <xdr:row>10</xdr:row>
      <xdr:rowOff>420159</xdr:rowOff>
    </xdr:to>
    <xdr:pic>
      <xdr:nvPicPr>
        <xdr:cNvPr id="7" name="图片 6">
          <a:extLst>
            <a:ext uri="{FF2B5EF4-FFF2-40B4-BE49-F238E27FC236}">
              <a16:creationId xmlns:a16="http://schemas.microsoft.com/office/drawing/2014/main" id="{000E7330-AFB1-46BC-AA9E-3144AF193419}"/>
            </a:ext>
          </a:extLst>
        </xdr:cNvPr>
        <xdr:cNvPicPr>
          <a:picLocks noChangeAspect="1"/>
        </xdr:cNvPicPr>
      </xdr:nvPicPr>
      <xdr:blipFill rotWithShape="1">
        <a:blip xmlns:r="http://schemas.openxmlformats.org/officeDocument/2006/relationships" r:embed="rId5">
          <a:extLst>
            <a:ext uri="{BEBA8EAE-BF5A-486C-A8C5-ECC9F3942E4B}">
              <a14:imgProps xmlns:a14="http://schemas.microsoft.com/office/drawing/2010/main">
                <a14:imgLayer r:embed="rId6">
                  <a14:imgEffect>
                    <a14:sharpenSoften amount="50000"/>
                  </a14:imgEffect>
                </a14:imgLayer>
              </a14:imgProps>
            </a:ext>
          </a:extLst>
        </a:blip>
        <a:srcRect r="6631" b="-6249"/>
        <a:stretch/>
      </xdr:blipFill>
      <xdr:spPr>
        <a:xfrm>
          <a:off x="14191287" y="4868334"/>
          <a:ext cx="2219325" cy="314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134697</xdr:colOff>
      <xdr:row>11</xdr:row>
      <xdr:rowOff>86591</xdr:rowOff>
    </xdr:from>
    <xdr:to>
      <xdr:col>7</xdr:col>
      <xdr:colOff>2011123</xdr:colOff>
      <xdr:row>11</xdr:row>
      <xdr:rowOff>400916</xdr:rowOff>
    </xdr:to>
    <xdr:pic>
      <xdr:nvPicPr>
        <xdr:cNvPr id="2" name="图片 5">
          <a:extLst>
            <a:ext uri="{FF2B5EF4-FFF2-40B4-BE49-F238E27FC236}">
              <a16:creationId xmlns:a16="http://schemas.microsoft.com/office/drawing/2014/main" id="{55DF8ADC-8C2F-4609-961F-BF0395523F8E}"/>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Lst>
        </a:blip>
        <a:srcRect l="4939" t="6250" r="5350" b="3125"/>
        <a:stretch/>
      </xdr:blipFill>
      <xdr:spPr>
        <a:xfrm>
          <a:off x="7183197" y="1401041"/>
          <a:ext cx="1876426" cy="314325"/>
        </a:xfrm>
        <a:prstGeom prst="rect">
          <a:avLst/>
        </a:prstGeom>
      </xdr:spPr>
    </xdr:pic>
    <xdr:clientData/>
  </xdr:twoCellAnchor>
  <xdr:twoCellAnchor editAs="oneCell">
    <xdr:from>
      <xdr:col>8</xdr:col>
      <xdr:colOff>279015</xdr:colOff>
      <xdr:row>11</xdr:row>
      <xdr:rowOff>115455</xdr:rowOff>
    </xdr:from>
    <xdr:to>
      <xdr:col>8</xdr:col>
      <xdr:colOff>2398205</xdr:colOff>
      <xdr:row>11</xdr:row>
      <xdr:rowOff>422465</xdr:rowOff>
    </xdr:to>
    <xdr:pic>
      <xdr:nvPicPr>
        <xdr:cNvPr id="3" name="Picture 2">
          <a:extLst>
            <a:ext uri="{FF2B5EF4-FFF2-40B4-BE49-F238E27FC236}">
              <a16:creationId xmlns:a16="http://schemas.microsoft.com/office/drawing/2014/main" id="{047E268A-536A-4CD2-9880-4011CAB83A57}"/>
            </a:ext>
          </a:extLst>
        </xdr:cNvPr>
        <xdr:cNvPicPr>
          <a:picLocks noChangeAspect="1"/>
        </xdr:cNvPicPr>
      </xdr:nvPicPr>
      <xdr:blipFill rotWithShape="1">
        <a:blip xmlns:r="http://schemas.openxmlformats.org/officeDocument/2006/relationships" r:embed="rId3">
          <a:extLst>
            <a:ext uri="{BEBA8EAE-BF5A-486C-A8C5-ECC9F3942E4B}">
              <a14:imgProps xmlns:a14="http://schemas.microsoft.com/office/drawing/2010/main">
                <a14:imgLayer r:embed="rId4">
                  <a14:imgEffect>
                    <a14:sharpenSoften amount="50000"/>
                  </a14:imgEffect>
                </a14:imgLayer>
              </a14:imgProps>
            </a:ext>
          </a:extLst>
        </a:blip>
        <a:srcRect r="23028" b="7551"/>
        <a:stretch/>
      </xdr:blipFill>
      <xdr:spPr>
        <a:xfrm>
          <a:off x="9499215" y="1429905"/>
          <a:ext cx="2119190" cy="307010"/>
        </a:xfrm>
        <a:prstGeom prst="rect">
          <a:avLst/>
        </a:prstGeom>
      </xdr:spPr>
    </xdr:pic>
    <xdr:clientData/>
  </xdr:twoCellAnchor>
  <xdr:twoCellAnchor editAs="oneCell">
    <xdr:from>
      <xdr:col>12</xdr:col>
      <xdr:colOff>202045</xdr:colOff>
      <xdr:row>11</xdr:row>
      <xdr:rowOff>105834</xdr:rowOff>
    </xdr:from>
    <xdr:to>
      <xdr:col>12</xdr:col>
      <xdr:colOff>2421370</xdr:colOff>
      <xdr:row>11</xdr:row>
      <xdr:rowOff>420159</xdr:rowOff>
    </xdr:to>
    <xdr:pic>
      <xdr:nvPicPr>
        <xdr:cNvPr id="4" name="图片 6">
          <a:extLst>
            <a:ext uri="{FF2B5EF4-FFF2-40B4-BE49-F238E27FC236}">
              <a16:creationId xmlns:a16="http://schemas.microsoft.com/office/drawing/2014/main" id="{C65F6036-AC4F-4FCE-9CD8-B4B14C1133A7}"/>
            </a:ext>
          </a:extLst>
        </xdr:cNvPr>
        <xdr:cNvPicPr>
          <a:picLocks noChangeAspect="1"/>
        </xdr:cNvPicPr>
      </xdr:nvPicPr>
      <xdr:blipFill rotWithShape="1">
        <a:blip xmlns:r="http://schemas.openxmlformats.org/officeDocument/2006/relationships" r:embed="rId5">
          <a:extLst>
            <a:ext uri="{BEBA8EAE-BF5A-486C-A8C5-ECC9F3942E4B}">
              <a14:imgProps xmlns:a14="http://schemas.microsoft.com/office/drawing/2010/main">
                <a14:imgLayer r:embed="rId6">
                  <a14:imgEffect>
                    <a14:sharpenSoften amount="50000"/>
                  </a14:imgEffect>
                </a14:imgLayer>
              </a14:imgProps>
            </a:ext>
          </a:extLst>
        </a:blip>
        <a:srcRect r="6631" b="-6249"/>
        <a:stretch/>
      </xdr:blipFill>
      <xdr:spPr>
        <a:xfrm>
          <a:off x="14756245" y="1420284"/>
          <a:ext cx="2219325" cy="3143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44822</xdr:colOff>
      <xdr:row>2</xdr:row>
      <xdr:rowOff>56032</xdr:rowOff>
    </xdr:from>
    <xdr:to>
      <xdr:col>2</xdr:col>
      <xdr:colOff>453749</xdr:colOff>
      <xdr:row>2</xdr:row>
      <xdr:rowOff>525381</xdr:rowOff>
    </xdr:to>
    <xdr:pic>
      <xdr:nvPicPr>
        <xdr:cNvPr id="3" name="Picture 2">
          <a:extLst>
            <a:ext uri="{FF2B5EF4-FFF2-40B4-BE49-F238E27FC236}">
              <a16:creationId xmlns:a16="http://schemas.microsoft.com/office/drawing/2014/main" id="{3955BC69-78F9-40E4-81ED-7EBF6D065EDF}"/>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Lst>
        </a:blip>
        <a:srcRect r="23028" b="7551"/>
        <a:stretch/>
      </xdr:blipFill>
      <xdr:spPr>
        <a:xfrm>
          <a:off x="44822" y="834597"/>
          <a:ext cx="3086970" cy="469349"/>
        </a:xfrm>
        <a:prstGeom prst="rect">
          <a:avLst/>
        </a:prstGeom>
      </xdr:spPr>
    </xdr:pic>
    <xdr:clientData/>
  </xdr:twoCellAnchor>
  <xdr:twoCellAnchor>
    <xdr:from>
      <xdr:col>1</xdr:col>
      <xdr:colOff>28577</xdr:colOff>
      <xdr:row>34</xdr:row>
      <xdr:rowOff>0</xdr:rowOff>
    </xdr:from>
    <xdr:to>
      <xdr:col>1</xdr:col>
      <xdr:colOff>1834926</xdr:colOff>
      <xdr:row>34</xdr:row>
      <xdr:rowOff>0</xdr:rowOff>
    </xdr:to>
    <xdr:pic>
      <xdr:nvPicPr>
        <xdr:cNvPr id="6" name="Picture 5">
          <a:extLst>
            <a:ext uri="{FF2B5EF4-FFF2-40B4-BE49-F238E27FC236}">
              <a16:creationId xmlns:a16="http://schemas.microsoft.com/office/drawing/2014/main" id="{8A6301D2-CFE4-4BB6-A933-31A0A47CBAA2}"/>
            </a:ext>
          </a:extLst>
        </xdr:cNvPr>
        <xdr:cNvPicPr>
          <a:picLocks noChangeAspect="1"/>
        </xdr:cNvPicPr>
      </xdr:nvPicPr>
      <xdr:blipFill>
        <a:blip xmlns:r="http://schemas.openxmlformats.org/officeDocument/2006/relationships" r:embed="rId3"/>
        <a:stretch>
          <a:fillRect/>
        </a:stretch>
      </xdr:blipFill>
      <xdr:spPr>
        <a:xfrm>
          <a:off x="85727" y="9705975"/>
          <a:ext cx="1806349" cy="0"/>
        </a:xfrm>
        <a:prstGeom prst="rect">
          <a:avLst/>
        </a:prstGeom>
      </xdr:spPr>
    </xdr:pic>
    <xdr:clientData/>
  </xdr:twoCellAnchor>
  <xdr:twoCellAnchor>
    <xdr:from>
      <xdr:col>1</xdr:col>
      <xdr:colOff>89646</xdr:colOff>
      <xdr:row>34</xdr:row>
      <xdr:rowOff>0</xdr:rowOff>
    </xdr:from>
    <xdr:to>
      <xdr:col>2</xdr:col>
      <xdr:colOff>324801</xdr:colOff>
      <xdr:row>34</xdr:row>
      <xdr:rowOff>0</xdr:rowOff>
    </xdr:to>
    <xdr:pic>
      <xdr:nvPicPr>
        <xdr:cNvPr id="7" name="Picture 6">
          <a:extLst>
            <a:ext uri="{FF2B5EF4-FFF2-40B4-BE49-F238E27FC236}">
              <a16:creationId xmlns:a16="http://schemas.microsoft.com/office/drawing/2014/main" id="{1B8A0ABC-09C5-4F9E-AEC4-3314CD817C15}"/>
            </a:ext>
          </a:extLst>
        </xdr:cNvPr>
        <xdr:cNvPicPr>
          <a:picLocks noChangeAspect="1"/>
        </xdr:cNvPicPr>
      </xdr:nvPicPr>
      <xdr:blipFill>
        <a:blip xmlns:r="http://schemas.openxmlformats.org/officeDocument/2006/relationships" r:embed="rId4"/>
        <a:stretch>
          <a:fillRect/>
        </a:stretch>
      </xdr:blipFill>
      <xdr:spPr>
        <a:xfrm>
          <a:off x="146796" y="9705975"/>
          <a:ext cx="3949905" cy="0"/>
        </a:xfrm>
        <a:prstGeom prst="rect">
          <a:avLst/>
        </a:prstGeom>
      </xdr:spPr>
    </xdr:pic>
    <xdr:clientData/>
  </xdr:twoCellAnchor>
  <xdr:twoCellAnchor editAs="oneCell">
    <xdr:from>
      <xdr:col>0</xdr:col>
      <xdr:colOff>1</xdr:colOff>
      <xdr:row>17</xdr:row>
      <xdr:rowOff>72080</xdr:rowOff>
    </xdr:from>
    <xdr:to>
      <xdr:col>2</xdr:col>
      <xdr:colOff>513523</xdr:colOff>
      <xdr:row>17</xdr:row>
      <xdr:rowOff>471338</xdr:rowOff>
    </xdr:to>
    <xdr:pic>
      <xdr:nvPicPr>
        <xdr:cNvPr id="9" name="Picture 8">
          <a:extLst>
            <a:ext uri="{FF2B5EF4-FFF2-40B4-BE49-F238E27FC236}">
              <a16:creationId xmlns:a16="http://schemas.microsoft.com/office/drawing/2014/main" id="{B7FF44C3-350C-409A-BB36-F65747244389}"/>
            </a:ext>
          </a:extLst>
        </xdr:cNvPr>
        <xdr:cNvPicPr>
          <a:picLocks noChangeAspect="1"/>
        </xdr:cNvPicPr>
      </xdr:nvPicPr>
      <xdr:blipFill>
        <a:blip xmlns:r="http://schemas.openxmlformats.org/officeDocument/2006/relationships" r:embed="rId5">
          <a:extLst>
            <a:ext uri="{BEBA8EAE-BF5A-486C-A8C5-ECC9F3942E4B}">
              <a14:imgProps xmlns:a14="http://schemas.microsoft.com/office/drawing/2010/main">
                <a14:imgLayer r:embed="rId6">
                  <a14:imgEffect>
                    <a14:sharpenSoften amount="50000"/>
                  </a14:imgEffect>
                </a14:imgLayer>
              </a14:imgProps>
            </a:ext>
          </a:extLst>
        </a:blip>
        <a:stretch>
          <a:fillRect/>
        </a:stretch>
      </xdr:blipFill>
      <xdr:spPr>
        <a:xfrm>
          <a:off x="1" y="4379037"/>
          <a:ext cx="3072848" cy="399258"/>
        </a:xfrm>
        <a:prstGeom prst="rect">
          <a:avLst/>
        </a:prstGeom>
      </xdr:spPr>
    </xdr:pic>
    <xdr:clientData/>
  </xdr:twoCellAnchor>
  <xdr:twoCellAnchor>
    <xdr:from>
      <xdr:col>1</xdr:col>
      <xdr:colOff>0</xdr:colOff>
      <xdr:row>34</xdr:row>
      <xdr:rowOff>0</xdr:rowOff>
    </xdr:from>
    <xdr:to>
      <xdr:col>2</xdr:col>
      <xdr:colOff>1677894</xdr:colOff>
      <xdr:row>34</xdr:row>
      <xdr:rowOff>0</xdr:rowOff>
    </xdr:to>
    <xdr:pic>
      <xdr:nvPicPr>
        <xdr:cNvPr id="10" name="Picture 9">
          <a:extLst>
            <a:ext uri="{FF2B5EF4-FFF2-40B4-BE49-F238E27FC236}">
              <a16:creationId xmlns:a16="http://schemas.microsoft.com/office/drawing/2014/main" id="{41B18138-7A82-42AB-8E67-0CD5B056810A}"/>
            </a:ext>
          </a:extLst>
        </xdr:cNvPr>
        <xdr:cNvPicPr>
          <a:picLocks noChangeAspect="1"/>
        </xdr:cNvPicPr>
      </xdr:nvPicPr>
      <xdr:blipFill>
        <a:blip xmlns:r="http://schemas.openxmlformats.org/officeDocument/2006/relationships" r:embed="rId7"/>
        <a:stretch>
          <a:fillRect/>
        </a:stretch>
      </xdr:blipFill>
      <xdr:spPr>
        <a:xfrm>
          <a:off x="57150" y="9705975"/>
          <a:ext cx="5392644"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71157</xdr:colOff>
      <xdr:row>2</xdr:row>
      <xdr:rowOff>47625</xdr:rowOff>
    </xdr:from>
    <xdr:ext cx="1650794" cy="317461"/>
    <xdr:pic>
      <xdr:nvPicPr>
        <xdr:cNvPr id="2" name="Picture 1">
          <a:extLst>
            <a:ext uri="{FF2B5EF4-FFF2-40B4-BE49-F238E27FC236}">
              <a16:creationId xmlns:a16="http://schemas.microsoft.com/office/drawing/2014/main" id="{053ADB8D-A9FB-45B4-9D3F-2CC955D414E4}"/>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Lst>
        </a:blip>
        <a:stretch>
          <a:fillRect/>
        </a:stretch>
      </xdr:blipFill>
      <xdr:spPr>
        <a:xfrm>
          <a:off x="71157" y="762000"/>
          <a:ext cx="1650794" cy="317461"/>
        </a:xfrm>
        <a:prstGeom prst="rect">
          <a:avLst/>
        </a:prstGeom>
      </xdr:spPr>
    </xdr:pic>
    <xdr:clientData/>
  </xdr:oneCellAnchor>
  <xdr:oneCellAnchor>
    <xdr:from>
      <xdr:col>0</xdr:col>
      <xdr:colOff>30256</xdr:colOff>
      <xdr:row>11</xdr:row>
      <xdr:rowOff>50427</xdr:rowOff>
    </xdr:from>
    <xdr:ext cx="2692063" cy="333333"/>
    <xdr:pic>
      <xdr:nvPicPr>
        <xdr:cNvPr id="4" name="Picture 3">
          <a:extLst>
            <a:ext uri="{FF2B5EF4-FFF2-40B4-BE49-F238E27FC236}">
              <a16:creationId xmlns:a16="http://schemas.microsoft.com/office/drawing/2014/main" id="{BBFDCC25-610B-4967-9EBF-BBE66425E8EC}"/>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50000"/>
                  </a14:imgEffect>
                </a14:imgLayer>
              </a14:imgProps>
            </a:ext>
          </a:extLst>
        </a:blip>
        <a:stretch>
          <a:fillRect/>
        </a:stretch>
      </xdr:blipFill>
      <xdr:spPr>
        <a:xfrm>
          <a:off x="30256" y="2479302"/>
          <a:ext cx="2692063" cy="33333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atna\AppData\Roaming\Microsoft\Excel\Actual%20ER%20sheet%20(version%201).xlsb" TargetMode="External"/><Relationship Id="rId1" Type="http://schemas.openxmlformats.org/officeDocument/2006/relationships/externalLinkPath" Target="/Users/Ratna/AppData/Roaming/Microsoft/Excel/Actual%20ER%20sheet%20(version%20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rameters"/>
      <sheetName val="BE per unit"/>
      <sheetName val="ER schedule per month"/>
      <sheetName val="PE&amp;LE"/>
    </sheetNames>
    <sheetDataSet>
      <sheetData sheetId="0"/>
      <sheetData sheetId="1">
        <row r="12">
          <cell r="E12">
            <v>1</v>
          </cell>
        </row>
        <row r="13">
          <cell r="E13">
            <v>0</v>
          </cell>
        </row>
        <row r="29">
          <cell r="E29">
            <v>0</v>
          </cell>
        </row>
        <row r="30">
          <cell r="E30">
            <v>6</v>
          </cell>
        </row>
        <row r="31">
          <cell r="E31">
            <v>4.7300000000000002E-2</v>
          </cell>
        </row>
        <row r="32">
          <cell r="E32">
            <v>63.1</v>
          </cell>
        </row>
        <row r="33">
          <cell r="E33">
            <v>1E-3</v>
          </cell>
        </row>
        <row r="34">
          <cell r="E34">
            <v>8.0000000000000004E-4</v>
          </cell>
        </row>
        <row r="36">
          <cell r="D36">
            <v>0.2</v>
          </cell>
          <cell r="E36">
            <v>0.2</v>
          </cell>
        </row>
        <row r="37">
          <cell r="E37">
            <v>1</v>
          </cell>
        </row>
        <row r="41">
          <cell r="E41">
            <v>0</v>
          </cell>
        </row>
        <row r="44">
          <cell r="E44">
            <v>5</v>
          </cell>
        </row>
        <row r="45">
          <cell r="E45">
            <v>0</v>
          </cell>
        </row>
        <row r="46">
          <cell r="E46">
            <v>1</v>
          </cell>
        </row>
        <row r="47">
          <cell r="E47">
            <v>1</v>
          </cell>
        </row>
        <row r="48">
          <cell r="E48">
            <v>5</v>
          </cell>
        </row>
        <row r="49">
          <cell r="E49">
            <v>365</v>
          </cell>
        </row>
        <row r="50">
          <cell r="E50">
            <v>1</v>
          </cell>
        </row>
        <row r="51">
          <cell r="E51">
            <v>0</v>
          </cell>
        </row>
        <row r="52">
          <cell r="E52">
            <v>0</v>
          </cell>
        </row>
        <row r="54">
          <cell r="E54">
            <v>360.83</v>
          </cell>
        </row>
      </sheetData>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Rajib Pramanik" id="{CC6EAFBC-AC4F-47B3-924C-AD8BDD7BB726}" userId="1490f5f562c3b5f7"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5-02-10T10:25:42.51" personId="{CC6EAFBC-AC4F-47B3-924C-AD8BDD7BB726}" id="{370A406F-031E-4607-89C1-6EC032A19872}">
    <text>Have we mentioned this parameter in the PDD and MR?</text>
  </threadedComment>
  <threadedComment ref="B6" dT="2025-02-10T10:25:48.39" personId="{CC6EAFBC-AC4F-47B3-924C-AD8BDD7BB726}" id="{3E4898D1-3598-4949-99E4-DD627EF6B200}">
    <text>Have we mentioned this parameter in the PDD and MR?</text>
  </threadedComment>
  <threadedComment ref="B7" dT="2025-02-10T10:26:17.99" personId="{CC6EAFBC-AC4F-47B3-924C-AD8BDD7BB726}" id="{884B682F-E6FA-4A99-A32C-ACDDEC32CBBD}">
    <text>360.83/𝜂𝑤𝑏-TSF?</text>
  </threadedComment>
  <threadedComment ref="B8" dT="2025-02-10T10:26:28.36" personId="{CC6EAFBC-AC4F-47B3-924C-AD8BDD7BB726}" id="{BEA76348-7226-424C-AE1C-ACF9D26A4E75}">
    <text>360.83/𝜂𝑤𝑏-LPG?</text>
  </threadedComment>
  <threadedComment ref="B29" dT="2025-02-10T10:24:34.23" personId="{CC6EAFBC-AC4F-47B3-924C-AD8BDD7BB726}" id="{8A4E38A5-0394-4175-B2E8-2FE2A7E541A9}">
    <text>Why it is required here?</text>
  </threadedComment>
  <threadedComment ref="B30" dT="2025-02-10T10:24:42.36" personId="{CC6EAFBC-AC4F-47B3-924C-AD8BDD7BB726}" id="{A4DC7015-EC0E-4B85-8B70-D3E5B61C51FA}">
    <text>Why it is required here?</text>
  </threadedComment>
  <threadedComment ref="C30" dT="2025-02-10T09:04:22.19" personId="{CC6EAFBC-AC4F-47B3-924C-AD8BDD7BB726}" id="{A497E222-6207-4175-B0C5-DAF587B9678F}">
    <text>Check the link</text>
  </threadedComment>
  <threadedComment ref="B31" dT="2025-02-10T10:24:53.99" personId="{CC6EAFBC-AC4F-47B3-924C-AD8BDD7BB726}" id="{8D312F58-A2E8-45E3-B18A-000C0C450D54}">
    <text>Why it is required here?</text>
  </threadedComment>
</ThreadedComments>
</file>

<file path=xl/threadedComments/threadedComment2.xml><?xml version="1.0" encoding="utf-8"?>
<ThreadedComments xmlns="http://schemas.microsoft.com/office/spreadsheetml/2018/threadedcomments" xmlns:x="http://schemas.openxmlformats.org/spreadsheetml/2006/main">
  <threadedComment ref="D14" dT="2025-02-10T10:47:36.74" personId="{CC6EAFBC-AC4F-47B3-924C-AD8BDD7BB726}" id="{FC40D6BE-7D2F-4A87-9692-AEF134C469D9}">
    <text>Xfwood? Not matching with Monitoring Parameter.</text>
  </threadedComment>
</ThreadedComments>
</file>

<file path=xl/threadedComments/threadedComment3.xml><?xml version="1.0" encoding="utf-8"?>
<ThreadedComments xmlns="http://schemas.microsoft.com/office/spreadsheetml/2018/threadedcomments" xmlns:x="http://schemas.openxmlformats.org/spreadsheetml/2006/main">
  <threadedComment ref="B2" dT="2025-02-10T10:52:21.30" personId="{CC6EAFBC-AC4F-47B3-924C-AD8BDD7BB726}" id="{1A3F84C8-8BA6-483D-AE31-446D9932219E}">
    <text>Explain the sheet please</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registry.goldstandard.org/projects/details/4212"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globalgoals.goldstandard.org/standards/429_V1.0_EE_SWS_Emission-reductions-from-Safe-Drinking-Water-Supply.pdf" TargetMode="External"/><Relationship Id="rId1" Type="http://schemas.openxmlformats.org/officeDocument/2006/relationships/hyperlink" Target="https://www.ipcc-nggip.iges.or.jp/public/2006gl/pdf/2_Volume2/V2_1_Ch1_Introduction.pdf" TargetMode="External"/><Relationship Id="rId5" Type="http://schemas.microsoft.com/office/2017/10/relationships/threadedComment" Target="../threadedComments/threadedComment3.xml"/></Relationships>
</file>

<file path=xl/worksheets/_rels/sheet2.xml.rels><?xml version="1.0" encoding="UTF-8" standalone="yes"?>
<Relationships xmlns="http://schemas.openxmlformats.org/package/2006/relationships"><Relationship Id="rId1" Type="http://schemas.openxmlformats.org/officeDocument/2006/relationships/hyperlink" Target="https://workdrive.zoho.com/file/fq8du838c446ebfa847a88115b06f6f71215b"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orkdrive.zoho.com/folder/0ix7s584af856a4ea4d449f25a2e5fc0d6673" TargetMode="External"/><Relationship Id="rId21" Type="http://schemas.openxmlformats.org/officeDocument/2006/relationships/hyperlink" Target="https://workdrive.zoho.com/folder/5edhje5d5e92bfd5e4bdebb0d9bb5efdd4656" TargetMode="External"/><Relationship Id="rId42" Type="http://schemas.openxmlformats.org/officeDocument/2006/relationships/hyperlink" Target="https://workdrive.zoho.com/folder/t77nr79909c56eb394823bbc822038ccaebaa" TargetMode="External"/><Relationship Id="rId47" Type="http://schemas.openxmlformats.org/officeDocument/2006/relationships/hyperlink" Target="https://workdrive.zoho.com/folder/t77nrba7ffe09104740c5876a40f98db06000" TargetMode="External"/><Relationship Id="rId63" Type="http://schemas.openxmlformats.org/officeDocument/2006/relationships/hyperlink" Target="https://workdrive.zoho.com/folder/tapfc96f748c016af41228acf6c31fae0b1e1" TargetMode="External"/><Relationship Id="rId68" Type="http://schemas.openxmlformats.org/officeDocument/2006/relationships/hyperlink" Target="https://workdrive.zoho.com/folder/tapfc2693f55ceb9d4edba6f9d368ad2669cd" TargetMode="External"/><Relationship Id="rId84" Type="http://schemas.openxmlformats.org/officeDocument/2006/relationships/hyperlink" Target="https://workdrive.zoho.com/folder/3pjsna23cf690b0164250a43fcbf293f1e329" TargetMode="External"/><Relationship Id="rId89" Type="http://schemas.openxmlformats.org/officeDocument/2006/relationships/hyperlink" Target="https://workdrive.zoho.com/folder/tapfc3c48e0bff25f4209af28b265bfea9849" TargetMode="External"/><Relationship Id="rId112" Type="http://schemas.openxmlformats.org/officeDocument/2006/relationships/hyperlink" Target="https://workdrive.zoho.com/folder/e5jyw7ff0b791a6f244968ee709a7f84d049b" TargetMode="External"/><Relationship Id="rId16" Type="http://schemas.openxmlformats.org/officeDocument/2006/relationships/hyperlink" Target="https://workdrive.zoho.com/folder/5edhj8d2293e8f2ed42c994e50cb364a61c70" TargetMode="External"/><Relationship Id="rId107" Type="http://schemas.openxmlformats.org/officeDocument/2006/relationships/hyperlink" Target="https://workdrive.zoho.com/folder/e5jyw79b5b74d8099485cbd680057f8d197ca" TargetMode="External"/><Relationship Id="rId11" Type="http://schemas.openxmlformats.org/officeDocument/2006/relationships/hyperlink" Target="https://workdrive.zoho.com/folder/5edhj2afe279cbd4d419286d1ac02c7ea1ae4" TargetMode="External"/><Relationship Id="rId32" Type="http://schemas.openxmlformats.org/officeDocument/2006/relationships/hyperlink" Target="https://workdrive.zoho.com/folder/rchcl032b9f6c70474e3b82e826890469e37b" TargetMode="External"/><Relationship Id="rId37" Type="http://schemas.openxmlformats.org/officeDocument/2006/relationships/hyperlink" Target="https://workdrive.zoho.com/folder/t77nr7cc029058165403198fe15af268dfb8a" TargetMode="External"/><Relationship Id="rId53" Type="http://schemas.openxmlformats.org/officeDocument/2006/relationships/hyperlink" Target="https://workdrive.zoho.com/folder/5edhjaafae0c24cfc46abb902058b17524bc8" TargetMode="External"/><Relationship Id="rId58" Type="http://schemas.openxmlformats.org/officeDocument/2006/relationships/hyperlink" Target="https://workdrive.zoho.com/folder/t77nre0574f0e3f3b4915950db0a251b7d4bd" TargetMode="External"/><Relationship Id="rId74" Type="http://schemas.openxmlformats.org/officeDocument/2006/relationships/hyperlink" Target="https://workdrive.zoho.com/folder/tapfc42dd2877675141b6adfb62920b4fdfc7" TargetMode="External"/><Relationship Id="rId79" Type="http://schemas.openxmlformats.org/officeDocument/2006/relationships/hyperlink" Target="https://workdrive.zoho.com/folder/t9d3if32a88e60f8a42acb988a054099e0537" TargetMode="External"/><Relationship Id="rId102" Type="http://schemas.openxmlformats.org/officeDocument/2006/relationships/hyperlink" Target="https://workdrive.zoho.com/folder/3pjsn50530756ffc843fb888f6c72a6fb64e7" TargetMode="External"/><Relationship Id="rId123" Type="http://schemas.openxmlformats.org/officeDocument/2006/relationships/hyperlink" Target="https://workdrive.zoho.com/folder/537ujbe54f4861d40492c9ec06b523936ed3c" TargetMode="External"/><Relationship Id="rId128" Type="http://schemas.openxmlformats.org/officeDocument/2006/relationships/hyperlink" Target="https://workdrive.zoho.com/folder/537uj9be6ec204fd84e78a5c4cf8aec9b29fd" TargetMode="External"/><Relationship Id="rId5" Type="http://schemas.openxmlformats.org/officeDocument/2006/relationships/hyperlink" Target="https://workdrive.zoho.com/folder/t77nre4963e7c3c404ce6a56b9ed58b833cc9" TargetMode="External"/><Relationship Id="rId90" Type="http://schemas.openxmlformats.org/officeDocument/2006/relationships/hyperlink" Target="https://workdrive.zoho.com/folder/tapfc13c525a9a8d648048b5836e57a4e96cc" TargetMode="External"/><Relationship Id="rId95" Type="http://schemas.openxmlformats.org/officeDocument/2006/relationships/hyperlink" Target="https://workdrive.zoho.com/folder/tapfca9ba1d2e52624ce6b0c7c5c5a149bfd9" TargetMode="External"/><Relationship Id="rId22" Type="http://schemas.openxmlformats.org/officeDocument/2006/relationships/hyperlink" Target="https://workdrive.zoho.com/folder/rchcl3b3e4ee37b8a465a9e2fd0d9ceb94778" TargetMode="External"/><Relationship Id="rId27" Type="http://schemas.openxmlformats.org/officeDocument/2006/relationships/hyperlink" Target="https://workdrive.zoho.com/folder/5edhj297b7c62fc294145a84648c4db822f89" TargetMode="External"/><Relationship Id="rId43" Type="http://schemas.openxmlformats.org/officeDocument/2006/relationships/hyperlink" Target="https://workdrive.zoho.com/folder/rchclee7ca359f89544549f50aefd993c8280" TargetMode="External"/><Relationship Id="rId48" Type="http://schemas.openxmlformats.org/officeDocument/2006/relationships/hyperlink" Target="https://workdrive.zoho.com/folder/5edhjb5176a12dbff41bfb2604f35a21c3aac" TargetMode="External"/><Relationship Id="rId64" Type="http://schemas.openxmlformats.org/officeDocument/2006/relationships/hyperlink" Target="https://workdrive.zoho.com/folder/3pjsnda3ba72cf575407485f844843410e8b5" TargetMode="External"/><Relationship Id="rId69" Type="http://schemas.openxmlformats.org/officeDocument/2006/relationships/hyperlink" Target="https://workdrive.zoho.com/folder/t9d3ie145d5188de74a249bd0ad649465b5c0" TargetMode="External"/><Relationship Id="rId113" Type="http://schemas.openxmlformats.org/officeDocument/2006/relationships/hyperlink" Target="https://workdrive.zoho.com/folder/e5jywa4c88bb2a3044be3a2568770573eb911" TargetMode="External"/><Relationship Id="rId118" Type="http://schemas.openxmlformats.org/officeDocument/2006/relationships/hyperlink" Target="https://workdrive.zoho.com/folder/0ix7s0fab28fbf5f54403a0576abb961ecbd6" TargetMode="External"/><Relationship Id="rId80" Type="http://schemas.openxmlformats.org/officeDocument/2006/relationships/hyperlink" Target="https://workdrive.zoho.com/folder/t9d3ia7995b7d19eb41258694914e86861246" TargetMode="External"/><Relationship Id="rId85" Type="http://schemas.openxmlformats.org/officeDocument/2006/relationships/hyperlink" Target="https://workdrive.zoho.com/folder/t9d3i057a1db9efa24feeb3fa477e72b1ca22" TargetMode="External"/><Relationship Id="rId12" Type="http://schemas.openxmlformats.org/officeDocument/2006/relationships/hyperlink" Target="https://workdrive.zoho.com/folder/5edhje93da75cd3e849dfae15a42cf448ddca" TargetMode="External"/><Relationship Id="rId17" Type="http://schemas.openxmlformats.org/officeDocument/2006/relationships/hyperlink" Target="https://workdrive.zoho.com/folder/rchcladb3828e15bd41aabec0a8f2a36fc0b9" TargetMode="External"/><Relationship Id="rId33" Type="http://schemas.openxmlformats.org/officeDocument/2006/relationships/hyperlink" Target="https://workdrive.zoho.com/folder/0rudm6a1ad57aba91447781c9e7173f47c085" TargetMode="External"/><Relationship Id="rId38" Type="http://schemas.openxmlformats.org/officeDocument/2006/relationships/hyperlink" Target="https://workdrive.zoho.com/folder/0rudm24b768d37e9f472eaf5172c571b7c8a3" TargetMode="External"/><Relationship Id="rId59" Type="http://schemas.openxmlformats.org/officeDocument/2006/relationships/hyperlink" Target="https://workdrive.zoho.com/folder/0rudm9cc786b92a784dcfb9b04d1774e0a616" TargetMode="External"/><Relationship Id="rId103" Type="http://schemas.openxmlformats.org/officeDocument/2006/relationships/hyperlink" Target="https://workdrive.zoho.com/folder/e5jyw7aa0c53e091346fea85c7a1b3b776fb9" TargetMode="External"/><Relationship Id="rId108" Type="http://schemas.openxmlformats.org/officeDocument/2006/relationships/hyperlink" Target="https://workdrive.zoho.com/folder/e5jywae30dbaec8924d429549d178e15f41e5" TargetMode="External"/><Relationship Id="rId124" Type="http://schemas.openxmlformats.org/officeDocument/2006/relationships/hyperlink" Target="https://workdrive.zoho.com/folder/537uj3027afc0b41f4244851bfee89b67e64e" TargetMode="External"/><Relationship Id="rId129" Type="http://schemas.openxmlformats.org/officeDocument/2006/relationships/hyperlink" Target="https://workdrive.zoho.com/folder/537uj200ca1505add40c48534bffe176a302e" TargetMode="External"/><Relationship Id="rId54" Type="http://schemas.openxmlformats.org/officeDocument/2006/relationships/hyperlink" Target="https://workdrive.zoho.com/folder/rchcl98ff9bd0a0594623a250cb90d9928c6b" TargetMode="External"/><Relationship Id="rId70" Type="http://schemas.openxmlformats.org/officeDocument/2006/relationships/hyperlink" Target="https://workdrive.zoho.com/folder/t9d3i1d1aa609dda8425fab6d9436a70f3fdd" TargetMode="External"/><Relationship Id="rId75" Type="http://schemas.openxmlformats.org/officeDocument/2006/relationships/hyperlink" Target="https://workdrive.zoho.com/folder/t9vz98ac0de42dcb24e2fb4fa3798570dcbbb" TargetMode="External"/><Relationship Id="rId91" Type="http://schemas.openxmlformats.org/officeDocument/2006/relationships/hyperlink" Target="https://workdrive.zoho.com/folder/t9d3i1842167834a94cf398f296a8d99931f0" TargetMode="External"/><Relationship Id="rId96" Type="http://schemas.openxmlformats.org/officeDocument/2006/relationships/hyperlink" Target="https://workdrive.zoho.com/folder/tapfc4bbb174a4df240f9b6c527bb65220366" TargetMode="External"/><Relationship Id="rId1" Type="http://schemas.openxmlformats.org/officeDocument/2006/relationships/hyperlink" Target="https://workdrive.zoho.com/folder/t77nr092a2b19ee3f4a5499446e485d456fa8" TargetMode="External"/><Relationship Id="rId6" Type="http://schemas.openxmlformats.org/officeDocument/2006/relationships/hyperlink" Target="https://workdrive.zoho.com/folder/5edhj3181751ad95d4507ac4da14f0371258f" TargetMode="External"/><Relationship Id="rId23" Type="http://schemas.openxmlformats.org/officeDocument/2006/relationships/hyperlink" Target="https://workdrive.zoho.com/folder/t77nr37c6475f18c74afcbd089cd33d8c373a" TargetMode="External"/><Relationship Id="rId28" Type="http://schemas.openxmlformats.org/officeDocument/2006/relationships/hyperlink" Target="https://workdrive.zoho.com/folder/t77nr80ec41e9acee4fcb9444a3786810d3a3" TargetMode="External"/><Relationship Id="rId49" Type="http://schemas.openxmlformats.org/officeDocument/2006/relationships/hyperlink" Target="https://workdrive.zoho.com/folder/rchcl1195ca0b16894cdfa59e0a495e786429" TargetMode="External"/><Relationship Id="rId114" Type="http://schemas.openxmlformats.org/officeDocument/2006/relationships/hyperlink" Target="https://workdrive.zoho.com/folder/e5jyw56a53dadb9a94011b34ea5fb479d0458" TargetMode="External"/><Relationship Id="rId119" Type="http://schemas.openxmlformats.org/officeDocument/2006/relationships/hyperlink" Target="https://workdrive.zoho.com/folder/0ix7s62feb090b14749a8976f3479b66b2ab6" TargetMode="External"/><Relationship Id="rId44" Type="http://schemas.openxmlformats.org/officeDocument/2006/relationships/hyperlink" Target="https://workdrive.zoho.com/folder/0rudmafde9a241b1f4a1cb3bf5083d126ddd7" TargetMode="External"/><Relationship Id="rId60" Type="http://schemas.openxmlformats.org/officeDocument/2006/relationships/hyperlink" Target="https://workdrive.zoho.com/folder/rchcl6c8462c749584386ba91af879575fe00" TargetMode="External"/><Relationship Id="rId65" Type="http://schemas.openxmlformats.org/officeDocument/2006/relationships/hyperlink" Target="https://workdrive.zoho.com/folder/t9vz9c63a62a5ebfa433faf8c4a6900d66c97" TargetMode="External"/><Relationship Id="rId81" Type="http://schemas.openxmlformats.org/officeDocument/2006/relationships/hyperlink" Target="https://workdrive.zoho.com/folder/3pjsnfdd33a5dee4e4fe19b9b08c9dff9210d" TargetMode="External"/><Relationship Id="rId86" Type="http://schemas.openxmlformats.org/officeDocument/2006/relationships/hyperlink" Target="https://workdrive.zoho.com/folder/3pjsn24be73d16693405689ac04b157bcf8cb" TargetMode="External"/><Relationship Id="rId13" Type="http://schemas.openxmlformats.org/officeDocument/2006/relationships/hyperlink" Target="https://workdrive.zoho.com/folder/0rudm54f044545cfd4c13976692daa585f14a" TargetMode="External"/><Relationship Id="rId18" Type="http://schemas.openxmlformats.org/officeDocument/2006/relationships/hyperlink" Target="https://workdrive.zoho.com/folder/t77nr37d474eceeef4db4a9d57c93ead80774" TargetMode="External"/><Relationship Id="rId39" Type="http://schemas.openxmlformats.org/officeDocument/2006/relationships/hyperlink" Target="https://workdrive.zoho.com/folder/5edhjd0f36c76b9c24b0d944ec05690a037de" TargetMode="External"/><Relationship Id="rId109" Type="http://schemas.openxmlformats.org/officeDocument/2006/relationships/hyperlink" Target="https://workdrive.zoho.com/folder/e5jyw15bc9559311b44b4940c9338f80f83eb" TargetMode="External"/><Relationship Id="rId34" Type="http://schemas.openxmlformats.org/officeDocument/2006/relationships/hyperlink" Target="https://workdrive.zoho.com/folder/t77nr2b3ebdbad176446c972cc805b52200f2" TargetMode="External"/><Relationship Id="rId50" Type="http://schemas.openxmlformats.org/officeDocument/2006/relationships/hyperlink" Target="https://workdrive.zoho.com/folder/rchcl7a983d694b2043aaa5707cd7640855c7" TargetMode="External"/><Relationship Id="rId55" Type="http://schemas.openxmlformats.org/officeDocument/2006/relationships/hyperlink" Target="https://workdrive.zoho.com/folder/tapfc843a04f6448849b48a103a88b5b841c0" TargetMode="External"/><Relationship Id="rId76" Type="http://schemas.openxmlformats.org/officeDocument/2006/relationships/hyperlink" Target="https://workdrive.zoho.com/folder/t9d3i90b6598b8288413ab30a13a6cf9177cd" TargetMode="External"/><Relationship Id="rId97" Type="http://schemas.openxmlformats.org/officeDocument/2006/relationships/hyperlink" Target="https://workdrive.zoho.com/folder/tapfc06eb822457074ac1ba5472857a1b7994" TargetMode="External"/><Relationship Id="rId104" Type="http://schemas.openxmlformats.org/officeDocument/2006/relationships/hyperlink" Target="https://workdrive.zoho.com/folder/e5jyw15bbcd8911534a8a903daf41b04d0742" TargetMode="External"/><Relationship Id="rId120" Type="http://schemas.openxmlformats.org/officeDocument/2006/relationships/hyperlink" Target="https://workdrive.zoho.com/folder/0ix7s92439376994b455097c7742262a4c7a0" TargetMode="External"/><Relationship Id="rId125" Type="http://schemas.openxmlformats.org/officeDocument/2006/relationships/hyperlink" Target="https://workdrive.zoho.com/folder/537ujc0588bebc7a24ceb9b7820661e93965f" TargetMode="External"/><Relationship Id="rId7" Type="http://schemas.openxmlformats.org/officeDocument/2006/relationships/hyperlink" Target="https://workdrive.zoho.com/folder/5edhjef2a9cbb2c2140ba92f26c56c799b737" TargetMode="External"/><Relationship Id="rId71" Type="http://schemas.openxmlformats.org/officeDocument/2006/relationships/hyperlink" Target="https://workdrive.zoho.com/folder/tapfcd1dc546b2e934813b70bf792090459f1" TargetMode="External"/><Relationship Id="rId92" Type="http://schemas.openxmlformats.org/officeDocument/2006/relationships/hyperlink" Target="https://workdrive.zoho.com/folder/tapfcb2652a08c45946afa9bf7ab163cc9696" TargetMode="External"/><Relationship Id="rId2" Type="http://schemas.openxmlformats.org/officeDocument/2006/relationships/hyperlink" Target="https://workdrive.zoho.com/folder/5edhjac4e26b13f134455bbaf39dbf458ce66" TargetMode="External"/><Relationship Id="rId29" Type="http://schemas.openxmlformats.org/officeDocument/2006/relationships/hyperlink" Target="https://workdrive.zoho.com/folder/t77nr841bbbf585b9440d8d56113bfc6d0b40" TargetMode="External"/><Relationship Id="rId24" Type="http://schemas.openxmlformats.org/officeDocument/2006/relationships/hyperlink" Target="https://workdrive.zoho.com/folder/5edhjd21a699bc1d046f1ac0447143b1e6494" TargetMode="External"/><Relationship Id="rId40" Type="http://schemas.openxmlformats.org/officeDocument/2006/relationships/hyperlink" Target="https://workdrive.zoho.com/folder/5edhjcb6873689c964806a3455328cc07e71d" TargetMode="External"/><Relationship Id="rId45" Type="http://schemas.openxmlformats.org/officeDocument/2006/relationships/hyperlink" Target="https://workdrive.zoho.com/folder/0rudm2a5b48af3daf48d2b0ba946aebad381a" TargetMode="External"/><Relationship Id="rId66" Type="http://schemas.openxmlformats.org/officeDocument/2006/relationships/hyperlink" Target="https://workdrive.zoho.com/folder/3pjsn184cd725411d4f7685cce7fdf31d01b7" TargetMode="External"/><Relationship Id="rId87" Type="http://schemas.openxmlformats.org/officeDocument/2006/relationships/hyperlink" Target="https://workdrive.zoho.com/folder/t9vz9b40b2ea7156a4775bd0928c05b1bf6e1" TargetMode="External"/><Relationship Id="rId110" Type="http://schemas.openxmlformats.org/officeDocument/2006/relationships/hyperlink" Target="https://workdrive.zoho.com/folder/e5jyw6d15d2139ec64dc194eef7c102e7ef23" TargetMode="External"/><Relationship Id="rId115" Type="http://schemas.openxmlformats.org/officeDocument/2006/relationships/hyperlink" Target="https://workdrive.zoho.com/folder/e5jyw0a50c62e64b44319b0917d3933673fd5" TargetMode="External"/><Relationship Id="rId61" Type="http://schemas.openxmlformats.org/officeDocument/2006/relationships/hyperlink" Target="https://workdrive.zoho.com/folder/rchcl9730a024d93b4cdc9932e7a12196d075" TargetMode="External"/><Relationship Id="rId82" Type="http://schemas.openxmlformats.org/officeDocument/2006/relationships/hyperlink" Target="https://workdrive.zoho.com/folder/t9d3i29f7a3a640ad4995bc3d22c39cde4a83" TargetMode="External"/><Relationship Id="rId19" Type="http://schemas.openxmlformats.org/officeDocument/2006/relationships/hyperlink" Target="https://workdrive.zoho.com/folder/t77nrf090dfc4e51546b78270727cfd384088" TargetMode="External"/><Relationship Id="rId14" Type="http://schemas.openxmlformats.org/officeDocument/2006/relationships/hyperlink" Target="https://workdrive.zoho.com/folder/5edhj0c2ec54899f541a8b6d39046d2c81eff" TargetMode="External"/><Relationship Id="rId30" Type="http://schemas.openxmlformats.org/officeDocument/2006/relationships/hyperlink" Target="https://workdrive.zoho.com/folder/rchcl8050ec908a5847b79ad972b9df2f48b3" TargetMode="External"/><Relationship Id="rId35" Type="http://schemas.openxmlformats.org/officeDocument/2006/relationships/hyperlink" Target="https://workdrive.zoho.com/folder/t77nr0a7d4de519ce41c1b4b5c6f41c841baa" TargetMode="External"/><Relationship Id="rId56" Type="http://schemas.openxmlformats.org/officeDocument/2006/relationships/hyperlink" Target="https://workdrive.zoho.com/folder/t77nrd25a2720af13485696b29a133365971e" TargetMode="External"/><Relationship Id="rId77" Type="http://schemas.openxmlformats.org/officeDocument/2006/relationships/hyperlink" Target="https://workdrive.zoho.com/folder/t9d3i1e0404f2e27a47cd957e254269215d20" TargetMode="External"/><Relationship Id="rId100" Type="http://schemas.openxmlformats.org/officeDocument/2006/relationships/hyperlink" Target="https://workdrive.zoho.com/folder/3pjsnefd5329586c949e890d32f133296643d" TargetMode="External"/><Relationship Id="rId105" Type="http://schemas.openxmlformats.org/officeDocument/2006/relationships/hyperlink" Target="https://workdrive.zoho.com/folder/e5jyw67b284d3c8c2441f84de8f78a3b7da4c" TargetMode="External"/><Relationship Id="rId126" Type="http://schemas.openxmlformats.org/officeDocument/2006/relationships/hyperlink" Target="https://workdrive.zoho.com/folder/537uj0a239b4783cf4da69d8ec89877e54c00" TargetMode="External"/><Relationship Id="rId8" Type="http://schemas.openxmlformats.org/officeDocument/2006/relationships/hyperlink" Target="https://workdrive.zoho.com/folder/t77nr89b993bb80a44c979de4723a7793ecfc" TargetMode="External"/><Relationship Id="rId51" Type="http://schemas.openxmlformats.org/officeDocument/2006/relationships/hyperlink" Target="https://workdrive.zoho.com/folder/5edhj4920516914ee487eaf01ddce68b9a6a0" TargetMode="External"/><Relationship Id="rId72" Type="http://schemas.openxmlformats.org/officeDocument/2006/relationships/hyperlink" Target="https://workdrive.zoho.com/folder/t9vz9982c4dc15e194acbbabd86f756d5c592" TargetMode="External"/><Relationship Id="rId93" Type="http://schemas.openxmlformats.org/officeDocument/2006/relationships/hyperlink" Target="https://workdrive.zoho.com/folder/t9vz95fdb70ce24134f6d97850c306b49f1b8" TargetMode="External"/><Relationship Id="rId98" Type="http://schemas.openxmlformats.org/officeDocument/2006/relationships/hyperlink" Target="https://workdrive.zoho.com/folder/3pjsnd46ad6a1b6fe454199994a1ba53f0e29" TargetMode="External"/><Relationship Id="rId121" Type="http://schemas.openxmlformats.org/officeDocument/2006/relationships/hyperlink" Target="https://workdrive.zoho.com/folder/0ix7s5c910b39de7c4647a67870519a12197b" TargetMode="External"/><Relationship Id="rId3" Type="http://schemas.openxmlformats.org/officeDocument/2006/relationships/hyperlink" Target="https://workdrive.zoho.com/folder/t77nr8818b933173047a2b9c731307f491b4e" TargetMode="External"/><Relationship Id="rId25" Type="http://schemas.openxmlformats.org/officeDocument/2006/relationships/hyperlink" Target="https://workdrive.zoho.com/folder/5edhj6bd155cb978445b6a9448e4b310e1b1c" TargetMode="External"/><Relationship Id="rId46" Type="http://schemas.openxmlformats.org/officeDocument/2006/relationships/hyperlink" Target="https://workdrive.zoho.com/folder/rchclc10a792c6ab6436fa19b37de9c130fa0" TargetMode="External"/><Relationship Id="rId67" Type="http://schemas.openxmlformats.org/officeDocument/2006/relationships/hyperlink" Target="https://workdrive.zoho.com/folder/t9vz9ee5c01a886094c36a2dbe605b8053774" TargetMode="External"/><Relationship Id="rId116" Type="http://schemas.openxmlformats.org/officeDocument/2006/relationships/hyperlink" Target="https://workdrive.zoho.com/folder/0ix7s441f5fe23c8b4b99b09d805b3ffb0ef1" TargetMode="External"/><Relationship Id="rId20" Type="http://schemas.openxmlformats.org/officeDocument/2006/relationships/hyperlink" Target="https://workdrive.zoho.com/folder/0rudm885556fe34484abfa111621188d1bc28" TargetMode="External"/><Relationship Id="rId41" Type="http://schemas.openxmlformats.org/officeDocument/2006/relationships/hyperlink" Target="https://workdrive.zoho.com/folder/5edhje50c5964f032415da1a86967aa52cf48" TargetMode="External"/><Relationship Id="rId62" Type="http://schemas.openxmlformats.org/officeDocument/2006/relationships/hyperlink" Target="https://workdrive.zoho.com/folder/t77nrbfa87352bcba48c1a5bd02de5aea2418" TargetMode="External"/><Relationship Id="rId83" Type="http://schemas.openxmlformats.org/officeDocument/2006/relationships/hyperlink" Target="https://workdrive.zoho.com/folder/t9d3i160efb0363a543f689faa698401767e2" TargetMode="External"/><Relationship Id="rId88" Type="http://schemas.openxmlformats.org/officeDocument/2006/relationships/hyperlink" Target="https://workdrive.zoho.com/folder/t9d3i8117fb7c30ac43888bc50c49a701b15b" TargetMode="External"/><Relationship Id="rId111" Type="http://schemas.openxmlformats.org/officeDocument/2006/relationships/hyperlink" Target="https://workdrive.zoho.com/folder/e5jyw015e21cf9ca04b62881b6aa49860bfec" TargetMode="External"/><Relationship Id="rId15" Type="http://schemas.openxmlformats.org/officeDocument/2006/relationships/hyperlink" Target="https://workdrive.zoho.com/folder/t77nra633923a773f48feb25795d7e39ecee5" TargetMode="External"/><Relationship Id="rId36" Type="http://schemas.openxmlformats.org/officeDocument/2006/relationships/hyperlink" Target="https://workdrive.zoho.com/folder/66pdt199d9e25d1a4415989b33cbb5658cd1a" TargetMode="External"/><Relationship Id="rId57" Type="http://schemas.openxmlformats.org/officeDocument/2006/relationships/hyperlink" Target="https://workdrive.zoho.com/folder/rchclcd28bb26977e46c1989719593b2ab5fa" TargetMode="External"/><Relationship Id="rId106" Type="http://schemas.openxmlformats.org/officeDocument/2006/relationships/hyperlink" Target="https://workdrive.zoho.com/folder/e5jywe727ee9e354d466d8831c09ee1d2bf15" TargetMode="External"/><Relationship Id="rId127" Type="http://schemas.openxmlformats.org/officeDocument/2006/relationships/hyperlink" Target="https://workdrive.zoho.com/folder/537uj9baf286d82984fa5a51c7eb63dce212a" TargetMode="External"/><Relationship Id="rId10" Type="http://schemas.openxmlformats.org/officeDocument/2006/relationships/hyperlink" Target="https://workdrive.zoho.com/folder/t77nrf6fe9e3c734c450da5a5f032e52930e3" TargetMode="External"/><Relationship Id="rId31" Type="http://schemas.openxmlformats.org/officeDocument/2006/relationships/hyperlink" Target="https://workdrive.zoho.com/folder/rchcl0009522fc2644e6ba35e5b883242a5c6" TargetMode="External"/><Relationship Id="rId52" Type="http://schemas.openxmlformats.org/officeDocument/2006/relationships/hyperlink" Target="https://workdrive.zoho.com/folder/5edhjc37e5e7b3d864c4eae94adf4b6063bd8" TargetMode="External"/><Relationship Id="rId73" Type="http://schemas.openxmlformats.org/officeDocument/2006/relationships/hyperlink" Target="https://workdrive.zoho.com/folder/t9d3i5243ec107aee4f9b809f7e2e8f309d7a" TargetMode="External"/><Relationship Id="rId78" Type="http://schemas.openxmlformats.org/officeDocument/2006/relationships/hyperlink" Target="https://workdrive.zoho.com/folder/3pjsn0a375ec9cb034c2bba29b3249a54bcb9" TargetMode="External"/><Relationship Id="rId94" Type="http://schemas.openxmlformats.org/officeDocument/2006/relationships/hyperlink" Target="https://workdrive.zoho.com/folder/t9d3i56f41d814ef94851a2eeba40cf58abe1" TargetMode="External"/><Relationship Id="rId99" Type="http://schemas.openxmlformats.org/officeDocument/2006/relationships/hyperlink" Target="https://workdrive.zoho.com/folder/t9d3ic547f9710b2740a6b85150c8aea36f8f" TargetMode="External"/><Relationship Id="rId101" Type="http://schemas.openxmlformats.org/officeDocument/2006/relationships/hyperlink" Target="https://workdrive.zoho.com/folder/t9vz9434bf2789cf64e398db6b1a995c8171a" TargetMode="External"/><Relationship Id="rId122" Type="http://schemas.openxmlformats.org/officeDocument/2006/relationships/hyperlink" Target="https://workdrive.zoho.com/folder/537uj94b495849c0e4825b7ee3e93234ae853" TargetMode="External"/><Relationship Id="rId4" Type="http://schemas.openxmlformats.org/officeDocument/2006/relationships/hyperlink" Target="https://workdrive.zoho.com/folder/5edhjb99a18daf3854ed3af61f4dc8a78feee" TargetMode="External"/><Relationship Id="rId9" Type="http://schemas.openxmlformats.org/officeDocument/2006/relationships/hyperlink" Target="https://workdrive.zoho.com/folder/t77nrd1560d8478404e91a9e1ec0d138c5f13" TargetMode="External"/><Relationship Id="rId26" Type="http://schemas.openxmlformats.org/officeDocument/2006/relationships/hyperlink" Target="https://workdrive.zoho.com/folder/t77nrd57fa4f48c6f4e43b8eb999dc0b01c7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ceew.in/sites/default/files/CEEW-Roadmap-for-Access-to-Clean-Cooking-Energy-in-India-Report-31Oct19-min.pdf"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33"/>
  <sheetViews>
    <sheetView tabSelected="1" topLeftCell="A9" workbookViewId="0">
      <selection activeCell="C22" sqref="C22"/>
    </sheetView>
  </sheetViews>
  <sheetFormatPr defaultRowHeight="15"/>
  <cols>
    <col min="2" max="2" width="40.85546875" customWidth="1"/>
    <col min="3" max="3" width="41" customWidth="1"/>
    <col min="4" max="4" width="12.7109375" customWidth="1"/>
    <col min="5" max="5" width="13.5703125" customWidth="1"/>
    <col min="6" max="6" width="12.140625" customWidth="1"/>
    <col min="7" max="7" width="5" customWidth="1"/>
    <col min="8" max="8" width="31.140625" customWidth="1"/>
    <col min="9" max="9" width="14.140625" customWidth="1"/>
    <col min="10" max="10" width="11.140625" customWidth="1"/>
    <col min="11" max="11" width="25.7109375" customWidth="1"/>
    <col min="12" max="12" width="17.5703125" customWidth="1"/>
  </cols>
  <sheetData>
    <row r="1" spans="2:9" ht="15.75" thickBot="1"/>
    <row r="2" spans="2:9" ht="20.100000000000001" customHeight="1">
      <c r="B2" s="100" t="s">
        <v>2202</v>
      </c>
      <c r="C2" s="199" t="s">
        <v>2207</v>
      </c>
      <c r="D2" s="199"/>
      <c r="E2" s="200"/>
    </row>
    <row r="3" spans="2:9" ht="20.100000000000001" customHeight="1">
      <c r="B3" s="101" t="s">
        <v>2293</v>
      </c>
      <c r="C3" s="201" t="s">
        <v>2205</v>
      </c>
      <c r="D3" s="201"/>
      <c r="E3" s="202"/>
    </row>
    <row r="4" spans="2:9" ht="20.100000000000001" customHeight="1">
      <c r="B4" s="101" t="s">
        <v>2319</v>
      </c>
      <c r="C4" s="203" t="s">
        <v>2214</v>
      </c>
      <c r="D4" s="203"/>
      <c r="E4" s="204"/>
    </row>
    <row r="5" spans="2:9" ht="20.100000000000001" customHeight="1">
      <c r="B5" s="101" t="s">
        <v>2265</v>
      </c>
      <c r="C5" s="203">
        <v>1</v>
      </c>
      <c r="D5" s="203"/>
      <c r="E5" s="204"/>
    </row>
    <row r="6" spans="2:9" ht="20.100000000000001" customHeight="1">
      <c r="B6" s="102" t="s">
        <v>2203</v>
      </c>
      <c r="C6" s="208">
        <v>4</v>
      </c>
      <c r="D6" s="208"/>
      <c r="E6" s="209"/>
    </row>
    <row r="7" spans="2:9" ht="20.100000000000001" customHeight="1">
      <c r="B7" s="101" t="s">
        <v>2278</v>
      </c>
      <c r="C7" s="210">
        <v>45695</v>
      </c>
      <c r="D7" s="210"/>
      <c r="E7" s="211"/>
    </row>
    <row r="8" spans="2:9" ht="20.100000000000001" customHeight="1">
      <c r="B8" s="102" t="s">
        <v>2204</v>
      </c>
      <c r="C8" s="201" t="s">
        <v>2275</v>
      </c>
      <c r="D8" s="201"/>
      <c r="E8" s="202"/>
    </row>
    <row r="9" spans="2:9" ht="20.100000000000001" customHeight="1">
      <c r="B9" s="101" t="s">
        <v>2320</v>
      </c>
      <c r="C9" s="201" t="s">
        <v>2206</v>
      </c>
      <c r="D9" s="201"/>
      <c r="E9" s="202"/>
    </row>
    <row r="10" spans="2:9">
      <c r="B10" s="135" t="s">
        <v>2211</v>
      </c>
      <c r="C10" s="205" t="s">
        <v>2215</v>
      </c>
      <c r="D10" s="206"/>
      <c r="E10" s="207"/>
    </row>
    <row r="13" spans="2:9" ht="15.75" customHeight="1">
      <c r="B13" s="77" t="s">
        <v>2208</v>
      </c>
      <c r="C13" s="3">
        <v>45057</v>
      </c>
      <c r="I13" s="145"/>
    </row>
    <row r="14" spans="2:9">
      <c r="B14" s="77" t="s">
        <v>2209</v>
      </c>
      <c r="C14" s="3">
        <v>45322</v>
      </c>
      <c r="I14" s="145"/>
    </row>
    <row r="15" spans="2:9">
      <c r="B15" s="77" t="s">
        <v>2210</v>
      </c>
      <c r="C15" s="78">
        <f>C14-C13+1</f>
        <v>266</v>
      </c>
      <c r="G15" s="54"/>
      <c r="I15" s="110"/>
    </row>
    <row r="16" spans="2:9" ht="30">
      <c r="B16" s="119" t="s">
        <v>2294</v>
      </c>
      <c r="C16" s="148">
        <v>5745</v>
      </c>
      <c r="G16" s="54"/>
      <c r="I16" s="146"/>
    </row>
    <row r="17" spans="2:12" ht="30">
      <c r="B17" s="119" t="s">
        <v>2295</v>
      </c>
      <c r="C17" s="127">
        <f>ROUNDDOWN((C16/365)*C15,0)</f>
        <v>4186</v>
      </c>
      <c r="I17" s="146"/>
    </row>
    <row r="18" spans="2:12">
      <c r="B18" s="189" t="s">
        <v>2216</v>
      </c>
      <c r="C18" s="190">
        <f>'ER Calculation-2023'!K8+'ER Calculation-2024'!K9</f>
        <v>3155</v>
      </c>
      <c r="I18" s="146"/>
      <c r="J18" s="146"/>
      <c r="K18" s="156"/>
    </row>
    <row r="19" spans="2:12">
      <c r="B19" s="79" t="s">
        <v>2296</v>
      </c>
      <c r="C19" s="124">
        <f>C18/C17-1</f>
        <v>-0.24629718107978982</v>
      </c>
      <c r="I19" s="147"/>
    </row>
    <row r="20" spans="2:12" ht="30">
      <c r="B20" s="119" t="s">
        <v>2332</v>
      </c>
      <c r="C20" s="127">
        <f>ROUNDDOWN(369*C15/365,0)</f>
        <v>268</v>
      </c>
    </row>
    <row r="21" spans="2:12" ht="45">
      <c r="B21" s="119" t="s">
        <v>2333</v>
      </c>
      <c r="C21" s="127">
        <f>3053*C15/365</f>
        <v>2224.9260273972604</v>
      </c>
    </row>
    <row r="23" spans="2:12" ht="30">
      <c r="B23" s="109" t="s">
        <v>2212</v>
      </c>
      <c r="C23" s="109" t="s">
        <v>2272</v>
      </c>
      <c r="D23" s="134" t="s">
        <v>2276</v>
      </c>
      <c r="E23" s="134" t="s">
        <v>2287</v>
      </c>
      <c r="F23" s="134" t="s">
        <v>2264</v>
      </c>
    </row>
    <row r="24" spans="2:12">
      <c r="B24" s="75" t="s">
        <v>2219</v>
      </c>
      <c r="C24" s="80" t="s">
        <v>2213</v>
      </c>
      <c r="D24" s="114">
        <f>'ER Calculation-2023'!K8</f>
        <v>2718</v>
      </c>
      <c r="E24" s="115">
        <f>'ER Calculation-2024'!K9</f>
        <v>437</v>
      </c>
      <c r="F24" s="191">
        <f>D24+E24</f>
        <v>3155</v>
      </c>
      <c r="J24" s="146"/>
      <c r="K24" s="146"/>
      <c r="L24" s="146"/>
    </row>
    <row r="25" spans="2:12">
      <c r="B25" s="75" t="s">
        <v>2221</v>
      </c>
      <c r="C25" s="80" t="s">
        <v>2225</v>
      </c>
      <c r="D25" s="115">
        <f>'ER Calculation-2023'!D62</f>
        <v>2010</v>
      </c>
      <c r="E25" s="115">
        <f>'ER Calculation-2024'!D63</f>
        <v>2010</v>
      </c>
      <c r="F25" s="191">
        <f>AVERAGE(D25,E25)</f>
        <v>2010</v>
      </c>
      <c r="J25" s="146"/>
      <c r="K25" s="146"/>
      <c r="L25" s="146"/>
    </row>
    <row r="26" spans="2:12" ht="34.5" customHeight="1">
      <c r="B26" s="75" t="s">
        <v>2222</v>
      </c>
      <c r="C26" s="76" t="s">
        <v>2227</v>
      </c>
      <c r="D26" s="82">
        <v>1</v>
      </c>
      <c r="E26" s="82">
        <v>1</v>
      </c>
      <c r="F26" s="192">
        <v>1</v>
      </c>
      <c r="J26" s="147"/>
      <c r="K26" s="147"/>
      <c r="L26" s="147"/>
    </row>
    <row r="27" spans="2:12">
      <c r="B27" s="75" t="s">
        <v>2223</v>
      </c>
      <c r="C27" s="80" t="s">
        <v>2226</v>
      </c>
      <c r="D27" s="81">
        <v>2</v>
      </c>
      <c r="E27" s="57">
        <v>0</v>
      </c>
      <c r="F27" s="193">
        <f>D27+E27</f>
        <v>2</v>
      </c>
      <c r="J27" s="110"/>
      <c r="L27" s="110"/>
    </row>
    <row r="28" spans="2:12" ht="30">
      <c r="B28" s="75" t="s">
        <v>2224</v>
      </c>
      <c r="C28" s="83" t="s">
        <v>2228</v>
      </c>
      <c r="D28" s="82">
        <v>1</v>
      </c>
      <c r="E28" s="82">
        <v>1</v>
      </c>
      <c r="F28" s="192">
        <f>E28</f>
        <v>1</v>
      </c>
      <c r="J28" s="147"/>
      <c r="K28" s="147"/>
      <c r="L28" s="147"/>
    </row>
    <row r="29" spans="2:12" ht="45">
      <c r="B29" s="103" t="s">
        <v>2217</v>
      </c>
      <c r="C29" s="76" t="s">
        <v>2273</v>
      </c>
      <c r="D29" s="115">
        <f>'SDG Est and Calculation'!F9</f>
        <v>9668.0999999999985</v>
      </c>
      <c r="E29" s="115">
        <f>D29</f>
        <v>9668.0999999999985</v>
      </c>
      <c r="F29" s="191">
        <f>AVERAGE(D29,E29)</f>
        <v>9668.0999999999985</v>
      </c>
      <c r="J29" s="146"/>
      <c r="K29" s="146"/>
      <c r="L29" s="146"/>
    </row>
    <row r="30" spans="2:12" ht="45">
      <c r="B30" s="103" t="s">
        <v>2271</v>
      </c>
      <c r="C30" s="76" t="s">
        <v>2274</v>
      </c>
      <c r="D30" s="57">
        <f>'ER Calculation-2023'!D62</f>
        <v>2010</v>
      </c>
      <c r="E30" s="57">
        <f>'ER Calculation-2024'!D63</f>
        <v>2010</v>
      </c>
      <c r="F30" s="193">
        <f>AVERAGE(D30,E30)</f>
        <v>2010</v>
      </c>
      <c r="L30" s="110"/>
    </row>
    <row r="31" spans="2:12">
      <c r="B31" s="80" t="s">
        <v>2218</v>
      </c>
      <c r="C31" s="80" t="s">
        <v>2220</v>
      </c>
      <c r="D31" s="57">
        <v>23</v>
      </c>
      <c r="E31" s="57">
        <v>0</v>
      </c>
      <c r="F31" s="193">
        <f>AVERAGE(D31:E31)</f>
        <v>11.5</v>
      </c>
      <c r="L31" s="110"/>
    </row>
    <row r="32" spans="2:12">
      <c r="B32" s="1" t="s">
        <v>2258</v>
      </c>
      <c r="C32" s="76" t="s">
        <v>2243</v>
      </c>
      <c r="D32" s="113">
        <f>'SDG12 &amp; SDG15'!D14</f>
        <v>174</v>
      </c>
      <c r="E32" s="113">
        <f>'SDG12 &amp; SDG15'!E14</f>
        <v>28</v>
      </c>
      <c r="F32" s="194">
        <f>'SDG12 &amp; SDG15'!F14</f>
        <v>202</v>
      </c>
      <c r="J32" s="118"/>
      <c r="K32" s="118"/>
      <c r="L32" s="118"/>
    </row>
    <row r="33" spans="2:12">
      <c r="B33" s="1" t="s">
        <v>2259</v>
      </c>
      <c r="C33" s="76" t="s">
        <v>2246</v>
      </c>
      <c r="D33" s="113">
        <f>'SDG12 &amp; SDG15'!D13</f>
        <v>1444</v>
      </c>
      <c r="E33" s="113">
        <f>'SDG12 &amp; SDG15'!E13</f>
        <v>232</v>
      </c>
      <c r="F33" s="194">
        <f>'SDG12 &amp; SDG15'!F13</f>
        <v>1676</v>
      </c>
      <c r="J33" s="118"/>
      <c r="K33" s="118"/>
      <c r="L33" s="118"/>
    </row>
  </sheetData>
  <mergeCells count="9">
    <mergeCell ref="C2:E2"/>
    <mergeCell ref="C3:E3"/>
    <mergeCell ref="C4:E4"/>
    <mergeCell ref="C5:E5"/>
    <mergeCell ref="C10:E10"/>
    <mergeCell ref="C6:E6"/>
    <mergeCell ref="C7:E7"/>
    <mergeCell ref="C8:E8"/>
    <mergeCell ref="C9:E9"/>
  </mergeCells>
  <hyperlinks>
    <hyperlink ref="C10" r:id="rId1" xr:uid="{22525953-F6B5-4FD8-9FE6-B40D5D88E76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1:G14"/>
  <sheetViews>
    <sheetView workbookViewId="0">
      <selection activeCell="D11" sqref="D11"/>
    </sheetView>
  </sheetViews>
  <sheetFormatPr defaultRowHeight="15"/>
  <cols>
    <col min="2" max="2" width="51.7109375" customWidth="1"/>
    <col min="3" max="3" width="17.42578125" customWidth="1"/>
    <col min="4" max="4" width="18.5703125" bestFit="1" customWidth="1"/>
    <col min="5" max="5" width="17.5703125" bestFit="1" customWidth="1"/>
    <col min="6" max="6" width="18.7109375" bestFit="1" customWidth="1"/>
    <col min="7" max="7" width="26.5703125" bestFit="1" customWidth="1"/>
  </cols>
  <sheetData>
    <row r="1" spans="2:7" ht="15.75">
      <c r="B1" s="94" t="s">
        <v>2266</v>
      </c>
    </row>
    <row r="2" spans="2:7" ht="30">
      <c r="B2" s="129"/>
      <c r="C2" s="70"/>
      <c r="D2" s="128">
        <v>2023</v>
      </c>
      <c r="E2" s="128">
        <v>2024</v>
      </c>
      <c r="F2" s="130" t="s">
        <v>2290</v>
      </c>
      <c r="G2" s="70"/>
    </row>
    <row r="3" spans="2:7" ht="30">
      <c r="B3" s="131" t="s">
        <v>2281</v>
      </c>
      <c r="C3" s="132" t="s">
        <v>2308</v>
      </c>
      <c r="D3" s="132" t="s">
        <v>2276</v>
      </c>
      <c r="E3" s="132" t="s">
        <v>2277</v>
      </c>
      <c r="F3" s="131" t="s">
        <v>2282</v>
      </c>
      <c r="G3" s="131" t="s">
        <v>2262</v>
      </c>
    </row>
    <row r="4" spans="2:7" ht="30">
      <c r="B4" s="95" t="s">
        <v>2316</v>
      </c>
      <c r="C4" s="96" t="s">
        <v>2313</v>
      </c>
      <c r="D4" s="143">
        <f>'ER Calculation-2023'!C8</f>
        <v>7442089</v>
      </c>
      <c r="E4" s="143">
        <f>'ER Calculation-2024'!C9</f>
        <v>1198844</v>
      </c>
      <c r="F4" s="139">
        <f>D4+E4</f>
        <v>8640933</v>
      </c>
      <c r="G4" s="96" t="s">
        <v>2263</v>
      </c>
    </row>
    <row r="5" spans="2:7">
      <c r="B5" s="95" t="s">
        <v>2312</v>
      </c>
      <c r="C5" s="96" t="s">
        <v>2311</v>
      </c>
      <c r="D5" s="138">
        <f>'Monitoring Parameters'!D22</f>
        <v>360.83</v>
      </c>
      <c r="E5" s="138">
        <f>'Monitoring Parameters'!D22</f>
        <v>360.83</v>
      </c>
      <c r="F5" s="231"/>
      <c r="G5" s="133" t="s">
        <v>2289</v>
      </c>
    </row>
    <row r="6" spans="2:7">
      <c r="B6" s="158" t="s">
        <v>2329</v>
      </c>
      <c r="C6" s="96" t="s">
        <v>2311</v>
      </c>
      <c r="D6" s="143">
        <f>D5*D4*'Monitoring Parameters'!D2</f>
        <v>2525820432.8221221</v>
      </c>
      <c r="E6" s="143">
        <f>E5*E4*'Monitoring Parameters'!D2</f>
        <v>406883695.01711196</v>
      </c>
      <c r="F6" s="232"/>
      <c r="G6" s="96" t="s">
        <v>2263</v>
      </c>
    </row>
    <row r="7" spans="2:7">
      <c r="B7" s="95" t="s">
        <v>2309</v>
      </c>
      <c r="C7" s="95" t="s">
        <v>2310</v>
      </c>
      <c r="D7" s="137">
        <f>15.6*10^3</f>
        <v>15600</v>
      </c>
      <c r="E7" s="137">
        <f>15.6*10^3</f>
        <v>15600</v>
      </c>
      <c r="F7" s="232"/>
      <c r="G7" s="133" t="s">
        <v>2260</v>
      </c>
    </row>
    <row r="8" spans="2:7">
      <c r="B8" s="95" t="s">
        <v>2315</v>
      </c>
      <c r="C8" s="117" t="s">
        <v>2236</v>
      </c>
      <c r="D8" s="142">
        <f>'Monitoring Parameters'!D8</f>
        <v>0.1</v>
      </c>
      <c r="E8" s="142">
        <f>'Monitoring Parameters'!D8</f>
        <v>0.1</v>
      </c>
      <c r="F8" s="232"/>
      <c r="G8" s="89" t="s">
        <v>2292</v>
      </c>
    </row>
    <row r="9" spans="2:7">
      <c r="B9" s="158" t="s">
        <v>2330</v>
      </c>
      <c r="C9" s="96" t="s">
        <v>2311</v>
      </c>
      <c r="D9" s="143">
        <f>D6/D8</f>
        <v>25258204328.221218</v>
      </c>
      <c r="E9" s="143">
        <f>E6/E8</f>
        <v>4068836950.1711192</v>
      </c>
      <c r="F9" s="232"/>
      <c r="G9" s="96" t="s">
        <v>2263</v>
      </c>
    </row>
    <row r="10" spans="2:7">
      <c r="B10" s="229" t="s">
        <v>2317</v>
      </c>
      <c r="C10" s="96" t="s">
        <v>2331</v>
      </c>
      <c r="D10" s="143">
        <f>D9/D7</f>
        <v>1619115.6620654627</v>
      </c>
      <c r="E10" s="143">
        <f>E9/E7</f>
        <v>260822.88142122558</v>
      </c>
      <c r="F10" s="232"/>
      <c r="G10" s="96" t="s">
        <v>2263</v>
      </c>
    </row>
    <row r="11" spans="2:7">
      <c r="B11" s="230"/>
      <c r="C11" s="136" t="s">
        <v>2314</v>
      </c>
      <c r="D11" s="143">
        <f>D10/1000</f>
        <v>1619.1156620654626</v>
      </c>
      <c r="E11" s="143">
        <f>E10/1000</f>
        <v>260.82288142122559</v>
      </c>
      <c r="F11" s="232"/>
      <c r="G11" s="96" t="s">
        <v>2263</v>
      </c>
    </row>
    <row r="12" spans="2:7">
      <c r="B12" s="95" t="s">
        <v>2261</v>
      </c>
      <c r="C12" s="96" t="s">
        <v>2057</v>
      </c>
      <c r="D12" s="141">
        <f>'Monitoring Parameters'!D12</f>
        <v>0.89200000000000002</v>
      </c>
      <c r="E12" s="141">
        <f>'Monitoring Parameters'!D12</f>
        <v>0.89200000000000002</v>
      </c>
      <c r="F12" s="233"/>
      <c r="G12" s="89" t="s">
        <v>2292</v>
      </c>
    </row>
    <row r="13" spans="2:7">
      <c r="B13" s="95" t="s">
        <v>2246</v>
      </c>
      <c r="C13" s="136" t="s">
        <v>2314</v>
      </c>
      <c r="D13" s="144">
        <f>ROUNDDOWN(D11*D12,0)</f>
        <v>1444</v>
      </c>
      <c r="E13" s="144">
        <f>ROUNDDOWN(E11*E12,0)</f>
        <v>232</v>
      </c>
      <c r="F13" s="139">
        <f>D13+E13</f>
        <v>1676</v>
      </c>
      <c r="G13" s="96" t="s">
        <v>2263</v>
      </c>
    </row>
    <row r="14" spans="2:7">
      <c r="B14" s="95" t="s">
        <v>2243</v>
      </c>
      <c r="C14" s="136" t="s">
        <v>2314</v>
      </c>
      <c r="D14" s="140">
        <f>ROUNDDOWN(D11*(1-D12),0)</f>
        <v>174</v>
      </c>
      <c r="E14" s="140">
        <f>ROUNDDOWN(E11*(1-E12),0)</f>
        <v>28</v>
      </c>
      <c r="F14" s="139">
        <f>D14+E14</f>
        <v>202</v>
      </c>
      <c r="G14" s="96" t="s">
        <v>2263</v>
      </c>
    </row>
  </sheetData>
  <mergeCells count="2">
    <mergeCell ref="B10:B11"/>
    <mergeCell ref="F5:F12"/>
  </mergeCells>
  <hyperlinks>
    <hyperlink ref="G7" r:id="rId1" location="page=19" xr:uid="{00000000-0004-0000-0900-000000000000}"/>
    <hyperlink ref="G5" r:id="rId2" location="page=11" xr:uid="{FDC9B543-823A-4EE1-B579-429974E3997C}"/>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M2012"/>
  <sheetViews>
    <sheetView workbookViewId="0">
      <selection activeCell="F8" sqref="F8"/>
    </sheetView>
  </sheetViews>
  <sheetFormatPr defaultColWidth="13.140625" defaultRowHeight="15.75" customHeight="1"/>
  <cols>
    <col min="1" max="1" width="6.7109375" style="163" customWidth="1"/>
    <col min="2" max="2" width="18.5703125" style="163" bestFit="1" customWidth="1"/>
    <col min="3" max="3" width="24.42578125" style="163" customWidth="1"/>
    <col min="4" max="1001" width="13.140625" style="163"/>
    <col min="1002" max="16384" width="13.140625" style="164"/>
  </cols>
  <sheetData>
    <row r="1" spans="1:1001" s="161" customFormat="1" ht="15">
      <c r="A1" s="195" t="s">
        <v>0</v>
      </c>
      <c r="B1" s="195" t="s">
        <v>1</v>
      </c>
      <c r="C1" s="196" t="s">
        <v>2</v>
      </c>
      <c r="D1" s="197"/>
      <c r="E1" s="197"/>
      <c r="F1" s="197"/>
      <c r="G1" s="198"/>
      <c r="H1" s="198"/>
      <c r="I1" s="198"/>
      <c r="J1" s="198"/>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c r="IE1" s="160"/>
      <c r="IF1" s="160"/>
      <c r="IG1" s="160"/>
      <c r="IH1" s="160"/>
      <c r="II1" s="160"/>
      <c r="IJ1" s="160"/>
      <c r="IK1" s="160"/>
      <c r="IL1" s="160"/>
      <c r="IM1" s="160"/>
      <c r="IN1" s="160"/>
      <c r="IO1" s="160"/>
      <c r="IP1" s="160"/>
      <c r="IQ1" s="160"/>
      <c r="IR1" s="160"/>
      <c r="IS1" s="160"/>
      <c r="IT1" s="160"/>
      <c r="IU1" s="160"/>
      <c r="IV1" s="160"/>
      <c r="IW1" s="160"/>
      <c r="IX1" s="160"/>
      <c r="IY1" s="160"/>
      <c r="IZ1" s="160"/>
      <c r="JA1" s="160"/>
      <c r="JB1" s="160"/>
      <c r="JC1" s="160"/>
      <c r="JD1" s="160"/>
      <c r="JE1" s="160"/>
      <c r="JF1" s="160"/>
      <c r="JG1" s="160"/>
      <c r="JH1" s="160"/>
      <c r="JI1" s="160"/>
      <c r="JJ1" s="160"/>
      <c r="JK1" s="160"/>
      <c r="JL1" s="160"/>
      <c r="JM1" s="160"/>
      <c r="JN1" s="160"/>
      <c r="JO1" s="160"/>
      <c r="JP1" s="160"/>
      <c r="JQ1" s="160"/>
      <c r="JR1" s="160"/>
      <c r="JS1" s="160"/>
      <c r="JT1" s="160"/>
      <c r="JU1" s="160"/>
      <c r="JV1" s="160"/>
      <c r="JW1" s="160"/>
      <c r="JX1" s="160"/>
      <c r="JY1" s="160"/>
      <c r="JZ1" s="160"/>
      <c r="KA1" s="160"/>
      <c r="KB1" s="160"/>
      <c r="KC1" s="160"/>
      <c r="KD1" s="160"/>
      <c r="KE1" s="160"/>
      <c r="KF1" s="160"/>
      <c r="KG1" s="160"/>
      <c r="KH1" s="160"/>
      <c r="KI1" s="160"/>
      <c r="KJ1" s="160"/>
      <c r="KK1" s="160"/>
      <c r="KL1" s="160"/>
      <c r="KM1" s="160"/>
      <c r="KN1" s="160"/>
      <c r="KO1" s="160"/>
      <c r="KP1" s="160"/>
      <c r="KQ1" s="160"/>
      <c r="KR1" s="160"/>
      <c r="KS1" s="160"/>
      <c r="KT1" s="160"/>
      <c r="KU1" s="160"/>
      <c r="KV1" s="160"/>
      <c r="KW1" s="160"/>
      <c r="KX1" s="160"/>
      <c r="KY1" s="160"/>
      <c r="KZ1" s="160"/>
      <c r="LA1" s="160"/>
      <c r="LB1" s="160"/>
      <c r="LC1" s="160"/>
      <c r="LD1" s="160"/>
      <c r="LE1" s="160"/>
      <c r="LF1" s="160"/>
      <c r="LG1" s="160"/>
      <c r="LH1" s="160"/>
      <c r="LI1" s="160"/>
      <c r="LJ1" s="160"/>
      <c r="LK1" s="160"/>
      <c r="LL1" s="160"/>
      <c r="LM1" s="160"/>
      <c r="LN1" s="160"/>
      <c r="LO1" s="160"/>
      <c r="LP1" s="160"/>
      <c r="LQ1" s="160"/>
      <c r="LR1" s="160"/>
      <c r="LS1" s="160"/>
      <c r="LT1" s="160"/>
      <c r="LU1" s="160"/>
      <c r="LV1" s="160"/>
      <c r="LW1" s="160"/>
      <c r="LX1" s="160"/>
      <c r="LY1" s="160"/>
      <c r="LZ1" s="160"/>
      <c r="MA1" s="160"/>
      <c r="MB1" s="160"/>
      <c r="MC1" s="160"/>
      <c r="MD1" s="160"/>
      <c r="ME1" s="160"/>
      <c r="MF1" s="160"/>
      <c r="MG1" s="160"/>
      <c r="MH1" s="160"/>
      <c r="MI1" s="160"/>
      <c r="MJ1" s="160"/>
      <c r="MK1" s="160"/>
      <c r="ML1" s="160"/>
      <c r="MM1" s="160"/>
      <c r="MN1" s="160"/>
      <c r="MO1" s="160"/>
      <c r="MP1" s="160"/>
      <c r="MQ1" s="160"/>
      <c r="MR1" s="160"/>
      <c r="MS1" s="160"/>
      <c r="MT1" s="160"/>
      <c r="MU1" s="160"/>
      <c r="MV1" s="160"/>
      <c r="MW1" s="160"/>
      <c r="MX1" s="160"/>
      <c r="MY1" s="160"/>
      <c r="MZ1" s="160"/>
      <c r="NA1" s="160"/>
      <c r="NB1" s="160"/>
      <c r="NC1" s="160"/>
      <c r="ND1" s="160"/>
      <c r="NE1" s="160"/>
      <c r="NF1" s="160"/>
      <c r="NG1" s="160"/>
      <c r="NH1" s="160"/>
      <c r="NI1" s="160"/>
      <c r="NJ1" s="160"/>
      <c r="NK1" s="160"/>
      <c r="NL1" s="160"/>
      <c r="NM1" s="160"/>
      <c r="NN1" s="160"/>
      <c r="NO1" s="160"/>
      <c r="NP1" s="160"/>
      <c r="NQ1" s="160"/>
      <c r="NR1" s="160"/>
      <c r="NS1" s="160"/>
      <c r="NT1" s="160"/>
      <c r="NU1" s="160"/>
      <c r="NV1" s="160"/>
      <c r="NW1" s="160"/>
      <c r="NX1" s="160"/>
      <c r="NY1" s="160"/>
      <c r="NZ1" s="160"/>
      <c r="OA1" s="160"/>
      <c r="OB1" s="160"/>
      <c r="OC1" s="160"/>
      <c r="OD1" s="160"/>
      <c r="OE1" s="160"/>
      <c r="OF1" s="160"/>
      <c r="OG1" s="160"/>
      <c r="OH1" s="160"/>
      <c r="OI1" s="160"/>
      <c r="OJ1" s="160"/>
      <c r="OK1" s="160"/>
      <c r="OL1" s="160"/>
      <c r="OM1" s="160"/>
      <c r="ON1" s="160"/>
      <c r="OO1" s="160"/>
      <c r="OP1" s="160"/>
      <c r="OQ1" s="160"/>
      <c r="OR1" s="160"/>
      <c r="OS1" s="160"/>
      <c r="OT1" s="160"/>
      <c r="OU1" s="160"/>
      <c r="OV1" s="160"/>
      <c r="OW1" s="160"/>
      <c r="OX1" s="160"/>
      <c r="OY1" s="160"/>
      <c r="OZ1" s="160"/>
      <c r="PA1" s="160"/>
      <c r="PB1" s="160"/>
      <c r="PC1" s="160"/>
      <c r="PD1" s="160"/>
      <c r="PE1" s="160"/>
      <c r="PF1" s="160"/>
      <c r="PG1" s="160"/>
      <c r="PH1" s="160"/>
      <c r="PI1" s="160"/>
      <c r="PJ1" s="160"/>
      <c r="PK1" s="160"/>
      <c r="PL1" s="160"/>
      <c r="PM1" s="160"/>
      <c r="PN1" s="160"/>
      <c r="PO1" s="160"/>
      <c r="PP1" s="160"/>
      <c r="PQ1" s="160"/>
      <c r="PR1" s="160"/>
      <c r="PS1" s="160"/>
      <c r="PT1" s="160"/>
      <c r="PU1" s="160"/>
      <c r="PV1" s="160"/>
      <c r="PW1" s="160"/>
      <c r="PX1" s="160"/>
      <c r="PY1" s="160"/>
      <c r="PZ1" s="160"/>
      <c r="QA1" s="160"/>
      <c r="QB1" s="160"/>
      <c r="QC1" s="160"/>
      <c r="QD1" s="160"/>
      <c r="QE1" s="160"/>
      <c r="QF1" s="160"/>
      <c r="QG1" s="160"/>
      <c r="QH1" s="160"/>
      <c r="QI1" s="160"/>
      <c r="QJ1" s="160"/>
      <c r="QK1" s="160"/>
      <c r="QL1" s="160"/>
      <c r="QM1" s="160"/>
      <c r="QN1" s="160"/>
      <c r="QO1" s="160"/>
      <c r="QP1" s="160"/>
      <c r="QQ1" s="160"/>
      <c r="QR1" s="160"/>
      <c r="QS1" s="160"/>
      <c r="QT1" s="160"/>
      <c r="QU1" s="160"/>
      <c r="QV1" s="160"/>
      <c r="QW1" s="160"/>
      <c r="QX1" s="160"/>
      <c r="QY1" s="160"/>
      <c r="QZ1" s="160"/>
      <c r="RA1" s="160"/>
      <c r="RB1" s="160"/>
      <c r="RC1" s="160"/>
      <c r="RD1" s="160"/>
      <c r="RE1" s="160"/>
      <c r="RF1" s="160"/>
      <c r="RG1" s="160"/>
      <c r="RH1" s="160"/>
      <c r="RI1" s="160"/>
      <c r="RJ1" s="160"/>
      <c r="RK1" s="160"/>
      <c r="RL1" s="160"/>
      <c r="RM1" s="160"/>
      <c r="RN1" s="160"/>
      <c r="RO1" s="160"/>
      <c r="RP1" s="160"/>
      <c r="RQ1" s="160"/>
      <c r="RR1" s="160"/>
      <c r="RS1" s="160"/>
      <c r="RT1" s="160"/>
      <c r="RU1" s="160"/>
      <c r="RV1" s="160"/>
      <c r="RW1" s="160"/>
      <c r="RX1" s="160"/>
      <c r="RY1" s="160"/>
      <c r="RZ1" s="160"/>
      <c r="SA1" s="160"/>
      <c r="SB1" s="160"/>
      <c r="SC1" s="160"/>
      <c r="SD1" s="160"/>
      <c r="SE1" s="160"/>
      <c r="SF1" s="160"/>
      <c r="SG1" s="160"/>
      <c r="SH1" s="160"/>
      <c r="SI1" s="160"/>
      <c r="SJ1" s="160"/>
      <c r="SK1" s="160"/>
      <c r="SL1" s="160"/>
      <c r="SM1" s="160"/>
      <c r="SN1" s="160"/>
      <c r="SO1" s="160"/>
      <c r="SP1" s="160"/>
      <c r="SQ1" s="160"/>
      <c r="SR1" s="160"/>
      <c r="SS1" s="160"/>
      <c r="ST1" s="160"/>
      <c r="SU1" s="160"/>
      <c r="SV1" s="160"/>
      <c r="SW1" s="160"/>
      <c r="SX1" s="160"/>
      <c r="SY1" s="160"/>
      <c r="SZ1" s="160"/>
      <c r="TA1" s="160"/>
      <c r="TB1" s="160"/>
      <c r="TC1" s="160"/>
      <c r="TD1" s="160"/>
      <c r="TE1" s="160"/>
      <c r="TF1" s="160"/>
      <c r="TG1" s="160"/>
      <c r="TH1" s="160"/>
      <c r="TI1" s="160"/>
      <c r="TJ1" s="160"/>
      <c r="TK1" s="160"/>
      <c r="TL1" s="160"/>
      <c r="TM1" s="160"/>
      <c r="TN1" s="160"/>
      <c r="TO1" s="160"/>
      <c r="TP1" s="160"/>
      <c r="TQ1" s="160"/>
      <c r="TR1" s="160"/>
      <c r="TS1" s="160"/>
      <c r="TT1" s="160"/>
      <c r="TU1" s="160"/>
      <c r="TV1" s="160"/>
      <c r="TW1" s="160"/>
      <c r="TX1" s="160"/>
      <c r="TY1" s="160"/>
      <c r="TZ1" s="160"/>
      <c r="UA1" s="160"/>
      <c r="UB1" s="160"/>
      <c r="UC1" s="160"/>
      <c r="UD1" s="160"/>
      <c r="UE1" s="160"/>
      <c r="UF1" s="160"/>
      <c r="UG1" s="160"/>
      <c r="UH1" s="160"/>
      <c r="UI1" s="160"/>
      <c r="UJ1" s="160"/>
      <c r="UK1" s="160"/>
      <c r="UL1" s="160"/>
      <c r="UM1" s="160"/>
      <c r="UN1" s="160"/>
      <c r="UO1" s="160"/>
      <c r="UP1" s="160"/>
      <c r="UQ1" s="160"/>
      <c r="UR1" s="160"/>
      <c r="US1" s="160"/>
      <c r="UT1" s="160"/>
      <c r="UU1" s="160"/>
      <c r="UV1" s="160"/>
      <c r="UW1" s="160"/>
      <c r="UX1" s="160"/>
      <c r="UY1" s="160"/>
      <c r="UZ1" s="160"/>
      <c r="VA1" s="160"/>
      <c r="VB1" s="160"/>
      <c r="VC1" s="160"/>
      <c r="VD1" s="160"/>
      <c r="VE1" s="160"/>
      <c r="VF1" s="160"/>
      <c r="VG1" s="160"/>
      <c r="VH1" s="160"/>
      <c r="VI1" s="160"/>
      <c r="VJ1" s="160"/>
      <c r="VK1" s="160"/>
      <c r="VL1" s="160"/>
      <c r="VM1" s="160"/>
      <c r="VN1" s="160"/>
      <c r="VO1" s="160"/>
      <c r="VP1" s="160"/>
      <c r="VQ1" s="160"/>
      <c r="VR1" s="160"/>
      <c r="VS1" s="160"/>
      <c r="VT1" s="160"/>
      <c r="VU1" s="160"/>
      <c r="VV1" s="160"/>
      <c r="VW1" s="160"/>
      <c r="VX1" s="160"/>
      <c r="VY1" s="160"/>
      <c r="VZ1" s="160"/>
      <c r="WA1" s="160"/>
      <c r="WB1" s="160"/>
      <c r="WC1" s="160"/>
      <c r="WD1" s="160"/>
      <c r="WE1" s="160"/>
      <c r="WF1" s="160"/>
      <c r="WG1" s="160"/>
      <c r="WH1" s="160"/>
      <c r="WI1" s="160"/>
      <c r="WJ1" s="160"/>
      <c r="WK1" s="160"/>
      <c r="WL1" s="160"/>
      <c r="WM1" s="160"/>
      <c r="WN1" s="160"/>
      <c r="WO1" s="160"/>
      <c r="WP1" s="160"/>
      <c r="WQ1" s="160"/>
      <c r="WR1" s="160"/>
      <c r="WS1" s="160"/>
      <c r="WT1" s="160"/>
      <c r="WU1" s="160"/>
      <c r="WV1" s="160"/>
      <c r="WW1" s="160"/>
      <c r="WX1" s="160"/>
      <c r="WY1" s="160"/>
      <c r="WZ1" s="160"/>
      <c r="XA1" s="160"/>
      <c r="XB1" s="160"/>
      <c r="XC1" s="160"/>
      <c r="XD1" s="160"/>
      <c r="XE1" s="160"/>
      <c r="XF1" s="160"/>
      <c r="XG1" s="160"/>
      <c r="XH1" s="160"/>
      <c r="XI1" s="160"/>
      <c r="XJ1" s="160"/>
      <c r="XK1" s="160"/>
      <c r="XL1" s="160"/>
      <c r="XM1" s="160"/>
      <c r="XN1" s="160"/>
      <c r="XO1" s="160"/>
      <c r="XP1" s="160"/>
      <c r="XQ1" s="160"/>
      <c r="XR1" s="160"/>
      <c r="XS1" s="160"/>
      <c r="XT1" s="160"/>
      <c r="XU1" s="160"/>
      <c r="XV1" s="160"/>
      <c r="XW1" s="160"/>
      <c r="XX1" s="160"/>
      <c r="XY1" s="160"/>
      <c r="XZ1" s="160"/>
      <c r="YA1" s="160"/>
      <c r="YB1" s="160"/>
      <c r="YC1" s="160"/>
      <c r="YD1" s="160"/>
      <c r="YE1" s="160"/>
      <c r="YF1" s="160"/>
      <c r="YG1" s="160"/>
      <c r="YH1" s="160"/>
      <c r="YI1" s="160"/>
      <c r="YJ1" s="160"/>
      <c r="YK1" s="160"/>
      <c r="YL1" s="160"/>
      <c r="YM1" s="160"/>
      <c r="YN1" s="160"/>
      <c r="YO1" s="160"/>
      <c r="YP1" s="160"/>
      <c r="YQ1" s="160"/>
      <c r="YR1" s="160"/>
      <c r="YS1" s="160"/>
      <c r="YT1" s="160"/>
      <c r="YU1" s="160"/>
      <c r="YV1" s="160"/>
      <c r="YW1" s="160"/>
      <c r="YX1" s="160"/>
      <c r="YY1" s="160"/>
      <c r="YZ1" s="160"/>
      <c r="ZA1" s="160"/>
      <c r="ZB1" s="160"/>
      <c r="ZC1" s="160"/>
      <c r="ZD1" s="160"/>
      <c r="ZE1" s="160"/>
      <c r="ZF1" s="160"/>
      <c r="ZG1" s="160"/>
      <c r="ZH1" s="160"/>
      <c r="ZI1" s="160"/>
      <c r="ZJ1" s="160"/>
      <c r="ZK1" s="160"/>
      <c r="ZL1" s="160"/>
      <c r="ZM1" s="160"/>
      <c r="ZN1" s="160"/>
      <c r="ZO1" s="160"/>
      <c r="ZP1" s="160"/>
      <c r="ZQ1" s="160"/>
      <c r="ZR1" s="160"/>
      <c r="ZS1" s="160"/>
      <c r="ZT1" s="160"/>
      <c r="ZU1" s="160"/>
      <c r="ZV1" s="160"/>
      <c r="ZW1" s="160"/>
      <c r="ZX1" s="160"/>
      <c r="ZY1" s="160"/>
      <c r="ZZ1" s="160"/>
      <c r="AAA1" s="160"/>
      <c r="AAB1" s="160"/>
      <c r="AAC1" s="160"/>
      <c r="AAD1" s="160"/>
      <c r="AAE1" s="160"/>
      <c r="AAF1" s="160"/>
      <c r="AAG1" s="160"/>
      <c r="AAH1" s="160"/>
      <c r="AAI1" s="160"/>
      <c r="AAJ1" s="160"/>
      <c r="AAK1" s="160"/>
      <c r="AAL1" s="160"/>
      <c r="AAM1" s="160"/>
      <c r="AAN1" s="160"/>
      <c r="AAO1" s="160"/>
      <c r="AAP1" s="160"/>
      <c r="AAQ1" s="160"/>
      <c r="AAR1" s="160"/>
      <c r="AAS1" s="160"/>
      <c r="AAT1" s="160"/>
      <c r="AAU1" s="160"/>
      <c r="AAV1" s="160"/>
      <c r="AAW1" s="160"/>
      <c r="AAX1" s="160"/>
      <c r="AAY1" s="160"/>
      <c r="AAZ1" s="160"/>
      <c r="ABA1" s="160"/>
      <c r="ABB1" s="160"/>
      <c r="ABC1" s="160"/>
      <c r="ABD1" s="160"/>
      <c r="ABE1" s="160"/>
      <c r="ABF1" s="160"/>
      <c r="ABG1" s="160"/>
      <c r="ABH1" s="160"/>
      <c r="ABI1" s="160"/>
      <c r="ABJ1" s="160"/>
      <c r="ABK1" s="160"/>
      <c r="ABL1" s="160"/>
      <c r="ABM1" s="160"/>
      <c r="ABN1" s="160"/>
      <c r="ABO1" s="160"/>
      <c r="ABP1" s="160"/>
      <c r="ABQ1" s="160"/>
      <c r="ABR1" s="160"/>
      <c r="ABS1" s="160"/>
      <c r="ABT1" s="160"/>
      <c r="ABU1" s="160"/>
      <c r="ABV1" s="160"/>
      <c r="ABW1" s="160"/>
      <c r="ABX1" s="160"/>
      <c r="ABY1" s="160"/>
      <c r="ABZ1" s="160"/>
      <c r="ACA1" s="160"/>
      <c r="ACB1" s="160"/>
      <c r="ACC1" s="160"/>
      <c r="ACD1" s="160"/>
      <c r="ACE1" s="160"/>
      <c r="ACF1" s="160"/>
      <c r="ACG1" s="160"/>
      <c r="ACH1" s="160"/>
      <c r="ACI1" s="160"/>
      <c r="ACJ1" s="160"/>
      <c r="ACK1" s="160"/>
      <c r="ACL1" s="160"/>
      <c r="ACM1" s="160"/>
      <c r="ACN1" s="160"/>
      <c r="ACO1" s="160"/>
      <c r="ACP1" s="160"/>
      <c r="ACQ1" s="160"/>
      <c r="ACR1" s="160"/>
      <c r="ACS1" s="160"/>
      <c r="ACT1" s="160"/>
      <c r="ACU1" s="160"/>
      <c r="ACV1" s="160"/>
      <c r="ACW1" s="160"/>
      <c r="ACX1" s="160"/>
      <c r="ACY1" s="160"/>
      <c r="ACZ1" s="160"/>
      <c r="ADA1" s="160"/>
      <c r="ADB1" s="160"/>
      <c r="ADC1" s="160"/>
      <c r="ADD1" s="160"/>
      <c r="ADE1" s="160"/>
      <c r="ADF1" s="160"/>
      <c r="ADG1" s="160"/>
      <c r="ADH1" s="160"/>
      <c r="ADI1" s="160"/>
      <c r="ADJ1" s="160"/>
      <c r="ADK1" s="160"/>
      <c r="ADL1" s="160"/>
      <c r="ADM1" s="160"/>
      <c r="ADN1" s="160"/>
      <c r="ADO1" s="160"/>
      <c r="ADP1" s="160"/>
      <c r="ADQ1" s="160"/>
      <c r="ADR1" s="160"/>
      <c r="ADS1" s="160"/>
      <c r="ADT1" s="160"/>
      <c r="ADU1" s="160"/>
      <c r="ADV1" s="160"/>
      <c r="ADW1" s="160"/>
      <c r="ADX1" s="160"/>
      <c r="ADY1" s="160"/>
      <c r="ADZ1" s="160"/>
      <c r="AEA1" s="160"/>
      <c r="AEB1" s="160"/>
      <c r="AEC1" s="160"/>
      <c r="AED1" s="160"/>
      <c r="AEE1" s="160"/>
      <c r="AEF1" s="160"/>
      <c r="AEG1" s="160"/>
      <c r="AEH1" s="160"/>
      <c r="AEI1" s="160"/>
      <c r="AEJ1" s="160"/>
      <c r="AEK1" s="160"/>
      <c r="AEL1" s="160"/>
      <c r="AEM1" s="160"/>
      <c r="AEN1" s="160"/>
      <c r="AEO1" s="160"/>
      <c r="AEP1" s="160"/>
      <c r="AEQ1" s="160"/>
      <c r="AER1" s="160"/>
      <c r="AES1" s="160"/>
      <c r="AET1" s="160"/>
      <c r="AEU1" s="160"/>
      <c r="AEV1" s="160"/>
      <c r="AEW1" s="160"/>
      <c r="AEX1" s="160"/>
      <c r="AEY1" s="160"/>
      <c r="AEZ1" s="160"/>
      <c r="AFA1" s="160"/>
      <c r="AFB1" s="160"/>
      <c r="AFC1" s="160"/>
      <c r="AFD1" s="160"/>
      <c r="AFE1" s="160"/>
      <c r="AFF1" s="160"/>
      <c r="AFG1" s="160"/>
      <c r="AFH1" s="160"/>
      <c r="AFI1" s="160"/>
      <c r="AFJ1" s="160"/>
      <c r="AFK1" s="160"/>
      <c r="AFL1" s="160"/>
      <c r="AFM1" s="160"/>
      <c r="AFN1" s="160"/>
      <c r="AFO1" s="160"/>
      <c r="AFP1" s="160"/>
      <c r="AFQ1" s="160"/>
      <c r="AFR1" s="160"/>
      <c r="AFS1" s="160"/>
      <c r="AFT1" s="160"/>
      <c r="AFU1" s="160"/>
      <c r="AFV1" s="160"/>
      <c r="AFW1" s="160"/>
      <c r="AFX1" s="160"/>
      <c r="AFY1" s="160"/>
      <c r="AFZ1" s="160"/>
      <c r="AGA1" s="160"/>
      <c r="AGB1" s="160"/>
      <c r="AGC1" s="160"/>
      <c r="AGD1" s="160"/>
      <c r="AGE1" s="160"/>
      <c r="AGF1" s="160"/>
      <c r="AGG1" s="160"/>
      <c r="AGH1" s="160"/>
      <c r="AGI1" s="160"/>
      <c r="AGJ1" s="160"/>
      <c r="AGK1" s="160"/>
      <c r="AGL1" s="160"/>
      <c r="AGM1" s="160"/>
      <c r="AGN1" s="160"/>
      <c r="AGO1" s="160"/>
      <c r="AGP1" s="160"/>
      <c r="AGQ1" s="160"/>
      <c r="AGR1" s="160"/>
      <c r="AGS1" s="160"/>
      <c r="AGT1" s="160"/>
      <c r="AGU1" s="160"/>
      <c r="AGV1" s="160"/>
      <c r="AGW1" s="160"/>
      <c r="AGX1" s="160"/>
      <c r="AGY1" s="160"/>
      <c r="AGZ1" s="160"/>
      <c r="AHA1" s="160"/>
      <c r="AHB1" s="160"/>
      <c r="AHC1" s="160"/>
      <c r="AHD1" s="160"/>
      <c r="AHE1" s="160"/>
      <c r="AHF1" s="160"/>
      <c r="AHG1" s="160"/>
      <c r="AHH1" s="160"/>
      <c r="AHI1" s="160"/>
      <c r="AHJ1" s="160"/>
      <c r="AHK1" s="160"/>
      <c r="AHL1" s="160"/>
      <c r="AHM1" s="160"/>
      <c r="AHN1" s="160"/>
      <c r="AHO1" s="160"/>
      <c r="AHP1" s="160"/>
      <c r="AHQ1" s="160"/>
      <c r="AHR1" s="160"/>
      <c r="AHS1" s="160"/>
      <c r="AHT1" s="160"/>
      <c r="AHU1" s="160"/>
      <c r="AHV1" s="160"/>
      <c r="AHW1" s="160"/>
      <c r="AHX1" s="160"/>
      <c r="AHY1" s="160"/>
      <c r="AHZ1" s="160"/>
      <c r="AIA1" s="160"/>
      <c r="AIB1" s="160"/>
      <c r="AIC1" s="160"/>
      <c r="AID1" s="160"/>
      <c r="AIE1" s="160"/>
      <c r="AIF1" s="160"/>
      <c r="AIG1" s="160"/>
      <c r="AIH1" s="160"/>
      <c r="AII1" s="160"/>
      <c r="AIJ1" s="160"/>
      <c r="AIK1" s="160"/>
      <c r="AIL1" s="160"/>
      <c r="AIM1" s="160"/>
      <c r="AIN1" s="160"/>
      <c r="AIO1" s="160"/>
      <c r="AIP1" s="160"/>
      <c r="AIQ1" s="160"/>
      <c r="AIR1" s="160"/>
      <c r="AIS1" s="160"/>
      <c r="AIT1" s="160"/>
      <c r="AIU1" s="160"/>
      <c r="AIV1" s="160"/>
      <c r="AIW1" s="160"/>
      <c r="AIX1" s="160"/>
      <c r="AIY1" s="160"/>
      <c r="AIZ1" s="160"/>
      <c r="AJA1" s="160"/>
      <c r="AJB1" s="160"/>
      <c r="AJC1" s="160"/>
      <c r="AJD1" s="160"/>
      <c r="AJE1" s="160"/>
      <c r="AJF1" s="160"/>
      <c r="AJG1" s="160"/>
      <c r="AJH1" s="160"/>
      <c r="AJI1" s="160"/>
      <c r="AJJ1" s="160"/>
      <c r="AJK1" s="160"/>
      <c r="AJL1" s="160"/>
      <c r="AJM1" s="160"/>
      <c r="AJN1" s="160"/>
      <c r="AJO1" s="160"/>
      <c r="AJP1" s="160"/>
      <c r="AJQ1" s="160"/>
      <c r="AJR1" s="160"/>
      <c r="AJS1" s="160"/>
      <c r="AJT1" s="160"/>
      <c r="AJU1" s="160"/>
      <c r="AJV1" s="160"/>
      <c r="AJW1" s="160"/>
      <c r="AJX1" s="160"/>
      <c r="AJY1" s="160"/>
      <c r="AJZ1" s="160"/>
      <c r="AKA1" s="160"/>
      <c r="AKB1" s="160"/>
      <c r="AKC1" s="160"/>
      <c r="AKD1" s="160"/>
      <c r="AKE1" s="160"/>
      <c r="AKF1" s="160"/>
      <c r="AKG1" s="160"/>
      <c r="AKH1" s="160"/>
      <c r="AKI1" s="160"/>
      <c r="AKJ1" s="160"/>
      <c r="AKK1" s="160"/>
      <c r="AKL1" s="160"/>
      <c r="AKM1" s="160"/>
      <c r="AKN1" s="160"/>
      <c r="AKO1" s="160"/>
      <c r="AKP1" s="160"/>
      <c r="AKQ1" s="160"/>
      <c r="AKR1" s="160"/>
      <c r="AKS1" s="160"/>
      <c r="AKT1" s="160"/>
      <c r="AKU1" s="160"/>
      <c r="AKV1" s="160"/>
      <c r="AKW1" s="160"/>
      <c r="AKX1" s="160"/>
      <c r="AKY1" s="160"/>
      <c r="AKZ1" s="160"/>
      <c r="ALA1" s="160"/>
      <c r="ALB1" s="160"/>
      <c r="ALC1" s="160"/>
      <c r="ALD1" s="160"/>
      <c r="ALE1" s="160"/>
      <c r="ALF1" s="160"/>
      <c r="ALG1" s="160"/>
      <c r="ALH1" s="160"/>
      <c r="ALI1" s="160"/>
      <c r="ALJ1" s="160"/>
      <c r="ALK1" s="160"/>
      <c r="ALL1" s="160"/>
      <c r="ALM1" s="160"/>
    </row>
    <row r="2" spans="1:1001" ht="15">
      <c r="A2" s="2">
        <v>1</v>
      </c>
      <c r="B2" s="86">
        <v>45057</v>
      </c>
      <c r="C2" s="85" t="s">
        <v>3</v>
      </c>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c r="DP2" s="165"/>
      <c r="DQ2" s="165"/>
      <c r="DR2" s="165"/>
      <c r="DS2" s="165"/>
      <c r="DT2" s="165"/>
      <c r="DU2" s="165"/>
      <c r="DV2" s="165"/>
      <c r="DW2" s="165"/>
      <c r="DX2" s="165"/>
      <c r="DY2" s="165"/>
      <c r="DZ2" s="165"/>
      <c r="EA2" s="165"/>
      <c r="EB2" s="165"/>
      <c r="EC2" s="165"/>
      <c r="ED2" s="165"/>
      <c r="EE2" s="165"/>
      <c r="EF2" s="165"/>
      <c r="EG2" s="165"/>
      <c r="EH2" s="165"/>
      <c r="EI2" s="165"/>
      <c r="EJ2" s="165"/>
      <c r="EK2" s="165"/>
      <c r="EL2" s="165"/>
      <c r="EM2" s="165"/>
      <c r="EN2" s="165"/>
      <c r="EO2" s="165"/>
      <c r="EP2" s="165"/>
      <c r="EQ2" s="165"/>
      <c r="ER2" s="165"/>
      <c r="ES2" s="165"/>
      <c r="ET2" s="165"/>
      <c r="EU2" s="165"/>
      <c r="EV2" s="165"/>
      <c r="EW2" s="165"/>
      <c r="EX2" s="165"/>
      <c r="EY2" s="165"/>
      <c r="EZ2" s="165"/>
      <c r="FA2" s="165"/>
      <c r="FB2" s="165"/>
      <c r="FC2" s="165"/>
      <c r="FD2" s="165"/>
      <c r="FE2" s="165"/>
      <c r="FF2" s="165"/>
      <c r="FG2" s="165"/>
      <c r="FH2" s="165"/>
      <c r="FI2" s="165"/>
      <c r="FJ2" s="165"/>
      <c r="FK2" s="165"/>
      <c r="FL2" s="165"/>
      <c r="FM2" s="165"/>
      <c r="FN2" s="165"/>
      <c r="FO2" s="165"/>
      <c r="FP2" s="165"/>
      <c r="FQ2" s="165"/>
      <c r="FR2" s="165"/>
      <c r="FS2" s="165"/>
      <c r="FT2" s="165"/>
      <c r="FU2" s="165"/>
      <c r="FV2" s="165"/>
      <c r="FW2" s="165"/>
      <c r="FX2" s="165"/>
      <c r="FY2" s="165"/>
      <c r="FZ2" s="165"/>
      <c r="GA2" s="165"/>
      <c r="GB2" s="165"/>
      <c r="GC2" s="165"/>
      <c r="GD2" s="165"/>
      <c r="GE2" s="165"/>
      <c r="GF2" s="165"/>
      <c r="GG2" s="165"/>
      <c r="GH2" s="165"/>
      <c r="GI2" s="165"/>
      <c r="GJ2" s="165"/>
      <c r="GK2" s="165"/>
      <c r="GL2" s="165"/>
      <c r="GM2" s="165"/>
      <c r="GN2" s="165"/>
      <c r="GO2" s="165"/>
      <c r="GP2" s="165"/>
      <c r="GQ2" s="165"/>
      <c r="GR2" s="165"/>
      <c r="GS2" s="165"/>
      <c r="GT2" s="165"/>
      <c r="GU2" s="165"/>
      <c r="GV2" s="165"/>
      <c r="GW2" s="165"/>
      <c r="GX2" s="165"/>
      <c r="GY2" s="165"/>
      <c r="GZ2" s="165"/>
      <c r="HA2" s="165"/>
      <c r="HB2" s="165"/>
      <c r="HC2" s="165"/>
      <c r="HD2" s="165"/>
      <c r="HE2" s="165"/>
      <c r="HF2" s="165"/>
      <c r="HG2" s="165"/>
      <c r="HH2" s="165"/>
      <c r="HI2" s="165"/>
      <c r="HJ2" s="165"/>
      <c r="HK2" s="165"/>
      <c r="HL2" s="165"/>
      <c r="HM2" s="165"/>
      <c r="HN2" s="165"/>
      <c r="HO2" s="165"/>
      <c r="HP2" s="165"/>
      <c r="HQ2" s="165"/>
      <c r="HR2" s="165"/>
      <c r="HS2" s="165"/>
      <c r="HT2" s="165"/>
      <c r="HU2" s="165"/>
      <c r="HV2" s="165"/>
      <c r="HW2" s="165"/>
      <c r="HX2" s="165"/>
      <c r="HY2" s="165"/>
      <c r="HZ2" s="165"/>
      <c r="IA2" s="165"/>
      <c r="IB2" s="165"/>
      <c r="IC2" s="165"/>
      <c r="ID2" s="165"/>
      <c r="IE2" s="165"/>
      <c r="IF2" s="165"/>
      <c r="IG2" s="165"/>
      <c r="IH2" s="165"/>
      <c r="II2" s="165"/>
      <c r="IJ2" s="165"/>
      <c r="IK2" s="165"/>
      <c r="IL2" s="165"/>
      <c r="IM2" s="165"/>
      <c r="IN2" s="165"/>
      <c r="IO2" s="165"/>
      <c r="IP2" s="165"/>
      <c r="IQ2" s="165"/>
      <c r="IR2" s="165"/>
      <c r="IS2" s="165"/>
      <c r="IT2" s="165"/>
      <c r="IU2" s="165"/>
      <c r="IV2" s="165"/>
      <c r="IW2" s="165"/>
      <c r="IX2" s="165"/>
      <c r="IY2" s="165"/>
      <c r="IZ2" s="165"/>
      <c r="JA2" s="165"/>
      <c r="JB2" s="165"/>
      <c r="JC2" s="165"/>
      <c r="JD2" s="165"/>
      <c r="JE2" s="165"/>
      <c r="JF2" s="165"/>
      <c r="JG2" s="165"/>
      <c r="JH2" s="165"/>
      <c r="JI2" s="165"/>
      <c r="JJ2" s="165"/>
      <c r="JK2" s="165"/>
      <c r="JL2" s="165"/>
      <c r="JM2" s="165"/>
      <c r="JN2" s="165"/>
      <c r="JO2" s="165"/>
      <c r="JP2" s="165"/>
      <c r="JQ2" s="165"/>
      <c r="JR2" s="165"/>
      <c r="JS2" s="165"/>
      <c r="JT2" s="165"/>
      <c r="JU2" s="165"/>
      <c r="JV2" s="165"/>
      <c r="JW2" s="165"/>
      <c r="JX2" s="165"/>
      <c r="JY2" s="165"/>
      <c r="JZ2" s="165"/>
      <c r="KA2" s="165"/>
      <c r="KB2" s="165"/>
      <c r="KC2" s="165"/>
      <c r="KD2" s="165"/>
      <c r="KE2" s="165"/>
      <c r="KF2" s="165"/>
      <c r="KG2" s="165"/>
      <c r="KH2" s="165"/>
      <c r="KI2" s="165"/>
      <c r="KJ2" s="165"/>
      <c r="KK2" s="165"/>
      <c r="KL2" s="165"/>
      <c r="KM2" s="165"/>
      <c r="KN2" s="165"/>
      <c r="KO2" s="165"/>
      <c r="KP2" s="165"/>
      <c r="KQ2" s="165"/>
      <c r="KR2" s="165"/>
      <c r="KS2" s="165"/>
      <c r="KT2" s="165"/>
      <c r="KU2" s="165"/>
      <c r="KV2" s="165"/>
      <c r="KW2" s="165"/>
      <c r="KX2" s="165"/>
      <c r="KY2" s="165"/>
      <c r="KZ2" s="165"/>
      <c r="LA2" s="165"/>
      <c r="LB2" s="165"/>
      <c r="LC2" s="165"/>
      <c r="LD2" s="165"/>
      <c r="LE2" s="165"/>
      <c r="LF2" s="165"/>
      <c r="LG2" s="165"/>
      <c r="LH2" s="165"/>
      <c r="LI2" s="165"/>
      <c r="LJ2" s="165"/>
      <c r="LK2" s="165"/>
      <c r="LL2" s="165"/>
      <c r="LM2" s="165"/>
      <c r="LN2" s="165"/>
      <c r="LO2" s="165"/>
      <c r="LP2" s="165"/>
      <c r="LQ2" s="165"/>
      <c r="LR2" s="165"/>
      <c r="LS2" s="165"/>
      <c r="LT2" s="165"/>
      <c r="LU2" s="165"/>
      <c r="LV2" s="165"/>
      <c r="LW2" s="165"/>
      <c r="LX2" s="165"/>
      <c r="LY2" s="165"/>
      <c r="LZ2" s="165"/>
      <c r="MA2" s="165"/>
      <c r="MB2" s="165"/>
      <c r="MC2" s="165"/>
      <c r="MD2" s="165"/>
      <c r="ME2" s="165"/>
      <c r="MF2" s="165"/>
      <c r="MG2" s="165"/>
      <c r="MH2" s="165"/>
      <c r="MI2" s="165"/>
      <c r="MJ2" s="165"/>
      <c r="MK2" s="165"/>
      <c r="ML2" s="165"/>
      <c r="MM2" s="165"/>
      <c r="MN2" s="165"/>
      <c r="MO2" s="165"/>
      <c r="MP2" s="165"/>
      <c r="MQ2" s="165"/>
      <c r="MR2" s="165"/>
      <c r="MS2" s="165"/>
      <c r="MT2" s="165"/>
      <c r="MU2" s="165"/>
      <c r="MV2" s="165"/>
      <c r="MW2" s="165"/>
      <c r="MX2" s="165"/>
      <c r="MY2" s="165"/>
      <c r="MZ2" s="165"/>
      <c r="NA2" s="165"/>
      <c r="NB2" s="165"/>
      <c r="NC2" s="165"/>
      <c r="ND2" s="165"/>
      <c r="NE2" s="165"/>
      <c r="NF2" s="165"/>
      <c r="NG2" s="165"/>
      <c r="NH2" s="165"/>
      <c r="NI2" s="165"/>
      <c r="NJ2" s="165"/>
      <c r="NK2" s="165"/>
      <c r="NL2" s="165"/>
      <c r="NM2" s="165"/>
      <c r="NN2" s="165"/>
      <c r="NO2" s="165"/>
      <c r="NP2" s="165"/>
      <c r="NQ2" s="165"/>
      <c r="NR2" s="165"/>
      <c r="NS2" s="165"/>
      <c r="NT2" s="165"/>
      <c r="NU2" s="165"/>
      <c r="NV2" s="165"/>
      <c r="NW2" s="165"/>
      <c r="NX2" s="165"/>
      <c r="NY2" s="165"/>
      <c r="NZ2" s="165"/>
      <c r="OA2" s="165"/>
      <c r="OB2" s="165"/>
      <c r="OC2" s="165"/>
      <c r="OD2" s="165"/>
      <c r="OE2" s="165"/>
      <c r="OF2" s="165"/>
      <c r="OG2" s="165"/>
      <c r="OH2" s="165"/>
      <c r="OI2" s="165"/>
      <c r="OJ2" s="165"/>
      <c r="OK2" s="165"/>
      <c r="OL2" s="165"/>
      <c r="OM2" s="165"/>
      <c r="ON2" s="165"/>
      <c r="OO2" s="165"/>
      <c r="OP2" s="165"/>
      <c r="OQ2" s="165"/>
      <c r="OR2" s="165"/>
      <c r="OS2" s="165"/>
      <c r="OT2" s="165"/>
      <c r="OU2" s="165"/>
      <c r="OV2" s="165"/>
      <c r="OW2" s="165"/>
      <c r="OX2" s="165"/>
      <c r="OY2" s="165"/>
      <c r="OZ2" s="165"/>
      <c r="PA2" s="165"/>
      <c r="PB2" s="165"/>
      <c r="PC2" s="165"/>
      <c r="PD2" s="165"/>
      <c r="PE2" s="165"/>
      <c r="PF2" s="165"/>
      <c r="PG2" s="165"/>
      <c r="PH2" s="165"/>
      <c r="PI2" s="165"/>
      <c r="PJ2" s="165"/>
      <c r="PK2" s="165"/>
      <c r="PL2" s="165"/>
      <c r="PM2" s="165"/>
      <c r="PN2" s="165"/>
      <c r="PO2" s="165"/>
      <c r="PP2" s="165"/>
      <c r="PQ2" s="165"/>
      <c r="PR2" s="165"/>
      <c r="PS2" s="165"/>
      <c r="PT2" s="165"/>
      <c r="PU2" s="165"/>
      <c r="PV2" s="165"/>
      <c r="PW2" s="165"/>
      <c r="PX2" s="165"/>
      <c r="PY2" s="165"/>
      <c r="PZ2" s="165"/>
      <c r="QA2" s="165"/>
      <c r="QB2" s="165"/>
      <c r="QC2" s="165"/>
      <c r="QD2" s="165"/>
      <c r="QE2" s="165"/>
      <c r="QF2" s="165"/>
      <c r="QG2" s="165"/>
      <c r="QH2" s="165"/>
      <c r="QI2" s="165"/>
      <c r="QJ2" s="165"/>
      <c r="QK2" s="165"/>
      <c r="QL2" s="165"/>
      <c r="QM2" s="165"/>
      <c r="QN2" s="165"/>
      <c r="QO2" s="165"/>
      <c r="QP2" s="165"/>
      <c r="QQ2" s="165"/>
      <c r="QR2" s="165"/>
      <c r="QS2" s="165"/>
      <c r="QT2" s="165"/>
      <c r="QU2" s="165"/>
      <c r="QV2" s="165"/>
      <c r="QW2" s="165"/>
      <c r="QX2" s="165"/>
      <c r="QY2" s="165"/>
      <c r="QZ2" s="165"/>
      <c r="RA2" s="165"/>
      <c r="RB2" s="165"/>
      <c r="RC2" s="165"/>
      <c r="RD2" s="165"/>
      <c r="RE2" s="165"/>
      <c r="RF2" s="165"/>
      <c r="RG2" s="165"/>
      <c r="RH2" s="165"/>
      <c r="RI2" s="165"/>
      <c r="RJ2" s="165"/>
      <c r="RK2" s="165"/>
      <c r="RL2" s="165"/>
      <c r="RM2" s="165"/>
      <c r="RN2" s="165"/>
      <c r="RO2" s="165"/>
      <c r="RP2" s="165"/>
      <c r="RQ2" s="165"/>
      <c r="RR2" s="165"/>
      <c r="RS2" s="165"/>
      <c r="RT2" s="165"/>
      <c r="RU2" s="165"/>
      <c r="RV2" s="165"/>
      <c r="RW2" s="165"/>
      <c r="RX2" s="165"/>
      <c r="RY2" s="165"/>
      <c r="RZ2" s="165"/>
      <c r="SA2" s="165"/>
      <c r="SB2" s="165"/>
      <c r="SC2" s="165"/>
      <c r="SD2" s="165"/>
      <c r="SE2" s="165"/>
      <c r="SF2" s="165"/>
      <c r="SG2" s="165"/>
      <c r="SH2" s="165"/>
      <c r="SI2" s="165"/>
      <c r="SJ2" s="165"/>
      <c r="SK2" s="165"/>
      <c r="SL2" s="165"/>
      <c r="SM2" s="165"/>
      <c r="SN2" s="165"/>
      <c r="SO2" s="165"/>
      <c r="SP2" s="165"/>
      <c r="SQ2" s="165"/>
      <c r="SR2" s="165"/>
      <c r="SS2" s="165"/>
      <c r="ST2" s="165"/>
      <c r="SU2" s="165"/>
      <c r="SV2" s="165"/>
      <c r="SW2" s="165"/>
      <c r="SX2" s="165"/>
      <c r="SY2" s="165"/>
      <c r="SZ2" s="165"/>
      <c r="TA2" s="165"/>
      <c r="TB2" s="165"/>
      <c r="TC2" s="165"/>
      <c r="TD2" s="165"/>
      <c r="TE2" s="165"/>
      <c r="TF2" s="165"/>
      <c r="TG2" s="165"/>
      <c r="TH2" s="165"/>
      <c r="TI2" s="165"/>
      <c r="TJ2" s="165"/>
      <c r="TK2" s="165"/>
      <c r="TL2" s="165"/>
      <c r="TM2" s="165"/>
      <c r="TN2" s="165"/>
      <c r="TO2" s="165"/>
      <c r="TP2" s="165"/>
      <c r="TQ2" s="165"/>
      <c r="TR2" s="165"/>
      <c r="TS2" s="165"/>
      <c r="TT2" s="165"/>
      <c r="TU2" s="165"/>
      <c r="TV2" s="165"/>
      <c r="TW2" s="165"/>
      <c r="TX2" s="165"/>
      <c r="TY2" s="165"/>
      <c r="TZ2" s="165"/>
      <c r="UA2" s="165"/>
      <c r="UB2" s="165"/>
      <c r="UC2" s="165"/>
      <c r="UD2" s="165"/>
      <c r="UE2" s="165"/>
      <c r="UF2" s="165"/>
      <c r="UG2" s="165"/>
      <c r="UH2" s="165"/>
      <c r="UI2" s="165"/>
      <c r="UJ2" s="165"/>
      <c r="UK2" s="165"/>
      <c r="UL2" s="165"/>
      <c r="UM2" s="165"/>
      <c r="UN2" s="165"/>
      <c r="UO2" s="165"/>
      <c r="UP2" s="165"/>
      <c r="UQ2" s="165"/>
      <c r="UR2" s="165"/>
      <c r="US2" s="165"/>
      <c r="UT2" s="165"/>
      <c r="UU2" s="165"/>
      <c r="UV2" s="165"/>
      <c r="UW2" s="165"/>
      <c r="UX2" s="165"/>
      <c r="UY2" s="165"/>
      <c r="UZ2" s="165"/>
      <c r="VA2" s="165"/>
      <c r="VB2" s="165"/>
      <c r="VC2" s="165"/>
      <c r="VD2" s="165"/>
      <c r="VE2" s="165"/>
      <c r="VF2" s="165"/>
      <c r="VG2" s="165"/>
      <c r="VH2" s="165"/>
      <c r="VI2" s="165"/>
      <c r="VJ2" s="165"/>
      <c r="VK2" s="165"/>
      <c r="VL2" s="165"/>
      <c r="VM2" s="165"/>
      <c r="VN2" s="165"/>
      <c r="VO2" s="165"/>
      <c r="VP2" s="165"/>
      <c r="VQ2" s="165"/>
      <c r="VR2" s="165"/>
      <c r="VS2" s="165"/>
      <c r="VT2" s="165"/>
      <c r="VU2" s="165"/>
      <c r="VV2" s="165"/>
      <c r="VW2" s="165"/>
      <c r="VX2" s="165"/>
      <c r="VY2" s="165"/>
      <c r="VZ2" s="165"/>
      <c r="WA2" s="165"/>
      <c r="WB2" s="165"/>
      <c r="WC2" s="165"/>
      <c r="WD2" s="165"/>
      <c r="WE2" s="165"/>
      <c r="WF2" s="165"/>
      <c r="WG2" s="165"/>
      <c r="WH2" s="165"/>
      <c r="WI2" s="165"/>
      <c r="WJ2" s="165"/>
      <c r="WK2" s="165"/>
      <c r="WL2" s="165"/>
      <c r="WM2" s="165"/>
      <c r="WN2" s="165"/>
      <c r="WO2" s="165"/>
      <c r="WP2" s="165"/>
      <c r="WQ2" s="165"/>
      <c r="WR2" s="165"/>
      <c r="WS2" s="165"/>
      <c r="WT2" s="165"/>
      <c r="WU2" s="165"/>
      <c r="WV2" s="165"/>
      <c r="WW2" s="165"/>
      <c r="WX2" s="165"/>
      <c r="WY2" s="165"/>
      <c r="WZ2" s="165"/>
      <c r="XA2" s="165"/>
      <c r="XB2" s="165"/>
      <c r="XC2" s="165"/>
      <c r="XD2" s="165"/>
      <c r="XE2" s="165"/>
      <c r="XF2" s="165"/>
      <c r="XG2" s="165"/>
      <c r="XH2" s="165"/>
      <c r="XI2" s="165"/>
      <c r="XJ2" s="165"/>
      <c r="XK2" s="165"/>
      <c r="XL2" s="165"/>
      <c r="XM2" s="165"/>
      <c r="XN2" s="165"/>
      <c r="XO2" s="165"/>
      <c r="XP2" s="165"/>
      <c r="XQ2" s="165"/>
      <c r="XR2" s="165"/>
      <c r="XS2" s="165"/>
      <c r="XT2" s="165"/>
      <c r="XU2" s="165"/>
      <c r="XV2" s="165"/>
      <c r="XW2" s="165"/>
      <c r="XX2" s="165"/>
      <c r="XY2" s="165"/>
      <c r="XZ2" s="165"/>
      <c r="YA2" s="165"/>
      <c r="YB2" s="165"/>
      <c r="YC2" s="165"/>
      <c r="YD2" s="165"/>
      <c r="YE2" s="165"/>
      <c r="YF2" s="165"/>
      <c r="YG2" s="165"/>
      <c r="YH2" s="165"/>
      <c r="YI2" s="165"/>
      <c r="YJ2" s="165"/>
      <c r="YK2" s="165"/>
      <c r="YL2" s="165"/>
      <c r="YM2" s="165"/>
      <c r="YN2" s="165"/>
      <c r="YO2" s="165"/>
      <c r="YP2" s="165"/>
      <c r="YQ2" s="165"/>
      <c r="YR2" s="165"/>
      <c r="YS2" s="165"/>
      <c r="YT2" s="165"/>
      <c r="YU2" s="165"/>
      <c r="YV2" s="165"/>
      <c r="YW2" s="165"/>
      <c r="YX2" s="165"/>
      <c r="YY2" s="165"/>
      <c r="YZ2" s="165"/>
      <c r="ZA2" s="165"/>
      <c r="ZB2" s="165"/>
      <c r="ZC2" s="165"/>
      <c r="ZD2" s="165"/>
      <c r="ZE2" s="165"/>
      <c r="ZF2" s="165"/>
      <c r="ZG2" s="165"/>
      <c r="ZH2" s="165"/>
      <c r="ZI2" s="165"/>
      <c r="ZJ2" s="165"/>
      <c r="ZK2" s="165"/>
      <c r="ZL2" s="165"/>
      <c r="ZM2" s="165"/>
      <c r="ZN2" s="165"/>
      <c r="ZO2" s="165"/>
      <c r="ZP2" s="165"/>
      <c r="ZQ2" s="165"/>
      <c r="ZR2" s="165"/>
      <c r="ZS2" s="165"/>
      <c r="ZT2" s="165"/>
      <c r="ZU2" s="165"/>
      <c r="ZV2" s="165"/>
      <c r="ZW2" s="165"/>
      <c r="ZX2" s="165"/>
      <c r="ZY2" s="165"/>
      <c r="ZZ2" s="165"/>
      <c r="AAA2" s="165"/>
      <c r="AAB2" s="165"/>
      <c r="AAC2" s="165"/>
      <c r="AAD2" s="165"/>
      <c r="AAE2" s="165"/>
      <c r="AAF2" s="165"/>
      <c r="AAG2" s="165"/>
      <c r="AAH2" s="165"/>
      <c r="AAI2" s="165"/>
      <c r="AAJ2" s="165"/>
      <c r="AAK2" s="165"/>
      <c r="AAL2" s="165"/>
      <c r="AAM2" s="165"/>
      <c r="AAN2" s="165"/>
      <c r="AAO2" s="165"/>
      <c r="AAP2" s="165"/>
      <c r="AAQ2" s="165"/>
      <c r="AAR2" s="165"/>
      <c r="AAS2" s="165"/>
      <c r="AAT2" s="165"/>
      <c r="AAU2" s="165"/>
      <c r="AAV2" s="165"/>
      <c r="AAW2" s="165"/>
      <c r="AAX2" s="165"/>
      <c r="AAY2" s="165"/>
      <c r="AAZ2" s="165"/>
      <c r="ABA2" s="165"/>
      <c r="ABB2" s="165"/>
      <c r="ABC2" s="165"/>
      <c r="ABD2" s="165"/>
      <c r="ABE2" s="165"/>
      <c r="ABF2" s="165"/>
      <c r="ABG2" s="165"/>
      <c r="ABH2" s="165"/>
      <c r="ABI2" s="165"/>
      <c r="ABJ2" s="165"/>
      <c r="ABK2" s="165"/>
      <c r="ABL2" s="165"/>
      <c r="ABM2" s="165"/>
      <c r="ABN2" s="165"/>
      <c r="ABO2" s="165"/>
      <c r="ABP2" s="165"/>
      <c r="ABQ2" s="165"/>
      <c r="ABR2" s="165"/>
      <c r="ABS2" s="165"/>
      <c r="ABT2" s="165"/>
      <c r="ABU2" s="165"/>
      <c r="ABV2" s="165"/>
      <c r="ABW2" s="165"/>
      <c r="ABX2" s="165"/>
      <c r="ABY2" s="165"/>
      <c r="ABZ2" s="165"/>
      <c r="ACA2" s="165"/>
      <c r="ACB2" s="165"/>
      <c r="ACC2" s="165"/>
      <c r="ACD2" s="165"/>
      <c r="ACE2" s="165"/>
      <c r="ACF2" s="165"/>
      <c r="ACG2" s="165"/>
      <c r="ACH2" s="165"/>
      <c r="ACI2" s="165"/>
      <c r="ACJ2" s="165"/>
      <c r="ACK2" s="165"/>
      <c r="ACL2" s="165"/>
      <c r="ACM2" s="165"/>
      <c r="ACN2" s="165"/>
      <c r="ACO2" s="165"/>
      <c r="ACP2" s="165"/>
      <c r="ACQ2" s="165"/>
      <c r="ACR2" s="165"/>
      <c r="ACS2" s="165"/>
      <c r="ACT2" s="165"/>
      <c r="ACU2" s="165"/>
      <c r="ACV2" s="165"/>
      <c r="ACW2" s="165"/>
      <c r="ACX2" s="165"/>
      <c r="ACY2" s="165"/>
      <c r="ACZ2" s="165"/>
      <c r="ADA2" s="165"/>
      <c r="ADB2" s="165"/>
      <c r="ADC2" s="165"/>
      <c r="ADD2" s="165"/>
      <c r="ADE2" s="165"/>
      <c r="ADF2" s="165"/>
      <c r="ADG2" s="165"/>
      <c r="ADH2" s="165"/>
      <c r="ADI2" s="165"/>
      <c r="ADJ2" s="165"/>
      <c r="ADK2" s="165"/>
      <c r="ADL2" s="165"/>
      <c r="ADM2" s="165"/>
      <c r="ADN2" s="165"/>
      <c r="ADO2" s="165"/>
      <c r="ADP2" s="165"/>
      <c r="ADQ2" s="165"/>
      <c r="ADR2" s="165"/>
      <c r="ADS2" s="165"/>
      <c r="ADT2" s="165"/>
      <c r="ADU2" s="165"/>
      <c r="ADV2" s="165"/>
      <c r="ADW2" s="165"/>
      <c r="ADX2" s="165"/>
      <c r="ADY2" s="165"/>
      <c r="ADZ2" s="165"/>
      <c r="AEA2" s="165"/>
      <c r="AEB2" s="165"/>
      <c r="AEC2" s="165"/>
      <c r="AED2" s="165"/>
      <c r="AEE2" s="165"/>
      <c r="AEF2" s="165"/>
      <c r="AEG2" s="165"/>
      <c r="AEH2" s="165"/>
      <c r="AEI2" s="165"/>
      <c r="AEJ2" s="165"/>
      <c r="AEK2" s="165"/>
      <c r="AEL2" s="165"/>
      <c r="AEM2" s="165"/>
      <c r="AEN2" s="165"/>
      <c r="AEO2" s="165"/>
      <c r="AEP2" s="165"/>
      <c r="AEQ2" s="165"/>
      <c r="AER2" s="165"/>
      <c r="AES2" s="165"/>
      <c r="AET2" s="165"/>
      <c r="AEU2" s="165"/>
      <c r="AEV2" s="165"/>
      <c r="AEW2" s="165"/>
      <c r="AEX2" s="165"/>
      <c r="AEY2" s="165"/>
      <c r="AEZ2" s="165"/>
      <c r="AFA2" s="165"/>
      <c r="AFB2" s="165"/>
      <c r="AFC2" s="165"/>
      <c r="AFD2" s="165"/>
      <c r="AFE2" s="165"/>
      <c r="AFF2" s="165"/>
      <c r="AFG2" s="165"/>
      <c r="AFH2" s="165"/>
      <c r="AFI2" s="165"/>
      <c r="AFJ2" s="165"/>
      <c r="AFK2" s="165"/>
      <c r="AFL2" s="165"/>
      <c r="AFM2" s="165"/>
      <c r="AFN2" s="165"/>
      <c r="AFO2" s="165"/>
      <c r="AFP2" s="165"/>
      <c r="AFQ2" s="165"/>
      <c r="AFR2" s="165"/>
      <c r="AFS2" s="165"/>
      <c r="AFT2" s="165"/>
      <c r="AFU2" s="165"/>
      <c r="AFV2" s="165"/>
      <c r="AFW2" s="165"/>
      <c r="AFX2" s="165"/>
      <c r="AFY2" s="165"/>
      <c r="AFZ2" s="165"/>
      <c r="AGA2" s="165"/>
      <c r="AGB2" s="165"/>
      <c r="AGC2" s="165"/>
      <c r="AGD2" s="165"/>
      <c r="AGE2" s="165"/>
      <c r="AGF2" s="165"/>
      <c r="AGG2" s="165"/>
      <c r="AGH2" s="165"/>
      <c r="AGI2" s="165"/>
      <c r="AGJ2" s="165"/>
      <c r="AGK2" s="165"/>
      <c r="AGL2" s="165"/>
      <c r="AGM2" s="165"/>
      <c r="AGN2" s="165"/>
      <c r="AGO2" s="165"/>
      <c r="AGP2" s="165"/>
      <c r="AGQ2" s="165"/>
      <c r="AGR2" s="165"/>
      <c r="AGS2" s="165"/>
      <c r="AGT2" s="165"/>
      <c r="AGU2" s="165"/>
      <c r="AGV2" s="165"/>
      <c r="AGW2" s="165"/>
      <c r="AGX2" s="165"/>
      <c r="AGY2" s="165"/>
      <c r="AGZ2" s="165"/>
      <c r="AHA2" s="165"/>
      <c r="AHB2" s="165"/>
      <c r="AHC2" s="165"/>
      <c r="AHD2" s="165"/>
      <c r="AHE2" s="165"/>
      <c r="AHF2" s="165"/>
      <c r="AHG2" s="165"/>
      <c r="AHH2" s="165"/>
      <c r="AHI2" s="165"/>
      <c r="AHJ2" s="165"/>
      <c r="AHK2" s="165"/>
      <c r="AHL2" s="165"/>
      <c r="AHM2" s="165"/>
      <c r="AHN2" s="165"/>
      <c r="AHO2" s="165"/>
      <c r="AHP2" s="165"/>
      <c r="AHQ2" s="165"/>
      <c r="AHR2" s="165"/>
      <c r="AHS2" s="165"/>
      <c r="AHT2" s="165"/>
      <c r="AHU2" s="165"/>
      <c r="AHV2" s="165"/>
      <c r="AHW2" s="165"/>
      <c r="AHX2" s="165"/>
      <c r="AHY2" s="165"/>
      <c r="AHZ2" s="165"/>
      <c r="AIA2" s="165"/>
      <c r="AIB2" s="165"/>
      <c r="AIC2" s="165"/>
      <c r="AID2" s="165"/>
      <c r="AIE2" s="165"/>
      <c r="AIF2" s="165"/>
      <c r="AIG2" s="165"/>
      <c r="AIH2" s="165"/>
      <c r="AII2" s="165"/>
      <c r="AIJ2" s="165"/>
      <c r="AIK2" s="165"/>
      <c r="AIL2" s="165"/>
      <c r="AIM2" s="165"/>
      <c r="AIN2" s="165"/>
      <c r="AIO2" s="165"/>
      <c r="AIP2" s="165"/>
      <c r="AIQ2" s="165"/>
      <c r="AIR2" s="165"/>
      <c r="AIS2" s="165"/>
      <c r="AIT2" s="165"/>
      <c r="AIU2" s="165"/>
      <c r="AIV2" s="165"/>
      <c r="AIW2" s="165"/>
      <c r="AIX2" s="165"/>
      <c r="AIY2" s="165"/>
      <c r="AIZ2" s="165"/>
      <c r="AJA2" s="165"/>
      <c r="AJB2" s="165"/>
      <c r="AJC2" s="165"/>
      <c r="AJD2" s="165"/>
      <c r="AJE2" s="165"/>
      <c r="AJF2" s="165"/>
      <c r="AJG2" s="165"/>
      <c r="AJH2" s="165"/>
      <c r="AJI2" s="165"/>
      <c r="AJJ2" s="165"/>
      <c r="AJK2" s="165"/>
      <c r="AJL2" s="165"/>
      <c r="AJM2" s="165"/>
      <c r="AJN2" s="165"/>
      <c r="AJO2" s="165"/>
      <c r="AJP2" s="165"/>
      <c r="AJQ2" s="165"/>
      <c r="AJR2" s="165"/>
      <c r="AJS2" s="165"/>
      <c r="AJT2" s="165"/>
      <c r="AJU2" s="165"/>
      <c r="AJV2" s="165"/>
      <c r="AJW2" s="165"/>
      <c r="AJX2" s="165"/>
      <c r="AJY2" s="165"/>
      <c r="AJZ2" s="165"/>
      <c r="AKA2" s="165"/>
      <c r="AKB2" s="165"/>
      <c r="AKC2" s="165"/>
      <c r="AKD2" s="165"/>
      <c r="AKE2" s="165"/>
      <c r="AKF2" s="165"/>
      <c r="AKG2" s="165"/>
      <c r="AKH2" s="165"/>
      <c r="AKI2" s="165"/>
      <c r="AKJ2" s="165"/>
      <c r="AKK2" s="165"/>
      <c r="AKL2" s="165"/>
      <c r="AKM2" s="165"/>
      <c r="AKN2" s="165"/>
      <c r="AKO2" s="165"/>
      <c r="AKP2" s="165"/>
      <c r="AKQ2" s="165"/>
      <c r="AKR2" s="165"/>
      <c r="AKS2" s="165"/>
      <c r="AKT2" s="165"/>
      <c r="AKU2" s="165"/>
      <c r="AKV2" s="165"/>
      <c r="AKW2" s="165"/>
      <c r="AKX2" s="165"/>
      <c r="AKY2" s="165"/>
      <c r="AKZ2" s="165"/>
      <c r="ALA2" s="165"/>
      <c r="ALB2" s="165"/>
      <c r="ALC2" s="165"/>
      <c r="ALD2" s="165"/>
      <c r="ALE2" s="165"/>
      <c r="ALF2" s="165"/>
      <c r="ALG2" s="165"/>
      <c r="ALH2" s="165"/>
      <c r="ALI2" s="165"/>
      <c r="ALJ2" s="165"/>
      <c r="ALK2" s="165"/>
      <c r="ALL2" s="165"/>
    </row>
    <row r="3" spans="1:1001" ht="15">
      <c r="A3" s="2">
        <v>2</v>
      </c>
      <c r="B3" s="86">
        <v>45058</v>
      </c>
      <c r="C3" s="85" t="s">
        <v>4</v>
      </c>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65"/>
      <c r="IX3" s="165"/>
      <c r="IY3" s="165"/>
      <c r="IZ3" s="165"/>
      <c r="JA3" s="165"/>
      <c r="JB3" s="165"/>
      <c r="JC3" s="165"/>
      <c r="JD3" s="165"/>
      <c r="JE3" s="165"/>
      <c r="JF3" s="165"/>
      <c r="JG3" s="165"/>
      <c r="JH3" s="165"/>
      <c r="JI3" s="165"/>
      <c r="JJ3" s="165"/>
      <c r="JK3" s="165"/>
      <c r="JL3" s="165"/>
      <c r="JM3" s="165"/>
      <c r="JN3" s="165"/>
      <c r="JO3" s="165"/>
      <c r="JP3" s="165"/>
      <c r="JQ3" s="165"/>
      <c r="JR3" s="165"/>
      <c r="JS3" s="165"/>
      <c r="JT3" s="165"/>
      <c r="JU3" s="165"/>
      <c r="JV3" s="165"/>
      <c r="JW3" s="165"/>
      <c r="JX3" s="165"/>
      <c r="JY3" s="165"/>
      <c r="JZ3" s="165"/>
      <c r="KA3" s="165"/>
      <c r="KB3" s="165"/>
      <c r="KC3" s="165"/>
      <c r="KD3" s="165"/>
      <c r="KE3" s="165"/>
      <c r="KF3" s="165"/>
      <c r="KG3" s="165"/>
      <c r="KH3" s="165"/>
      <c r="KI3" s="165"/>
      <c r="KJ3" s="165"/>
      <c r="KK3" s="165"/>
      <c r="KL3" s="165"/>
      <c r="KM3" s="165"/>
      <c r="KN3" s="165"/>
      <c r="KO3" s="165"/>
      <c r="KP3" s="165"/>
      <c r="KQ3" s="165"/>
      <c r="KR3" s="165"/>
      <c r="KS3" s="165"/>
      <c r="KT3" s="165"/>
      <c r="KU3" s="165"/>
      <c r="KV3" s="165"/>
      <c r="KW3" s="165"/>
      <c r="KX3" s="165"/>
      <c r="KY3" s="165"/>
      <c r="KZ3" s="165"/>
      <c r="LA3" s="165"/>
      <c r="LB3" s="165"/>
      <c r="LC3" s="165"/>
      <c r="LD3" s="165"/>
      <c r="LE3" s="165"/>
      <c r="LF3" s="165"/>
      <c r="LG3" s="165"/>
      <c r="LH3" s="165"/>
      <c r="LI3" s="165"/>
      <c r="LJ3" s="165"/>
      <c r="LK3" s="165"/>
      <c r="LL3" s="165"/>
      <c r="LM3" s="165"/>
      <c r="LN3" s="165"/>
      <c r="LO3" s="165"/>
      <c r="LP3" s="165"/>
      <c r="LQ3" s="165"/>
      <c r="LR3" s="165"/>
      <c r="LS3" s="165"/>
      <c r="LT3" s="165"/>
      <c r="LU3" s="165"/>
      <c r="LV3" s="165"/>
      <c r="LW3" s="165"/>
      <c r="LX3" s="165"/>
      <c r="LY3" s="165"/>
      <c r="LZ3" s="165"/>
      <c r="MA3" s="165"/>
      <c r="MB3" s="165"/>
      <c r="MC3" s="165"/>
      <c r="MD3" s="165"/>
      <c r="ME3" s="165"/>
      <c r="MF3" s="165"/>
      <c r="MG3" s="165"/>
      <c r="MH3" s="165"/>
      <c r="MI3" s="165"/>
      <c r="MJ3" s="165"/>
      <c r="MK3" s="165"/>
      <c r="ML3" s="165"/>
      <c r="MM3" s="165"/>
      <c r="MN3" s="165"/>
      <c r="MO3" s="165"/>
      <c r="MP3" s="165"/>
      <c r="MQ3" s="165"/>
      <c r="MR3" s="165"/>
      <c r="MS3" s="165"/>
      <c r="MT3" s="165"/>
      <c r="MU3" s="165"/>
      <c r="MV3" s="165"/>
      <c r="MW3" s="165"/>
      <c r="MX3" s="165"/>
      <c r="MY3" s="165"/>
      <c r="MZ3" s="165"/>
      <c r="NA3" s="165"/>
      <c r="NB3" s="165"/>
      <c r="NC3" s="165"/>
      <c r="ND3" s="165"/>
      <c r="NE3" s="165"/>
      <c r="NF3" s="165"/>
      <c r="NG3" s="165"/>
      <c r="NH3" s="165"/>
      <c r="NI3" s="165"/>
      <c r="NJ3" s="165"/>
      <c r="NK3" s="165"/>
      <c r="NL3" s="165"/>
      <c r="NM3" s="165"/>
      <c r="NN3" s="165"/>
      <c r="NO3" s="165"/>
      <c r="NP3" s="165"/>
      <c r="NQ3" s="165"/>
      <c r="NR3" s="165"/>
      <c r="NS3" s="165"/>
      <c r="NT3" s="165"/>
      <c r="NU3" s="165"/>
      <c r="NV3" s="165"/>
      <c r="NW3" s="165"/>
      <c r="NX3" s="165"/>
      <c r="NY3" s="165"/>
      <c r="NZ3" s="165"/>
      <c r="OA3" s="165"/>
      <c r="OB3" s="165"/>
      <c r="OC3" s="165"/>
      <c r="OD3" s="165"/>
      <c r="OE3" s="165"/>
      <c r="OF3" s="165"/>
      <c r="OG3" s="165"/>
      <c r="OH3" s="165"/>
      <c r="OI3" s="165"/>
      <c r="OJ3" s="165"/>
      <c r="OK3" s="165"/>
      <c r="OL3" s="165"/>
      <c r="OM3" s="165"/>
      <c r="ON3" s="165"/>
      <c r="OO3" s="165"/>
      <c r="OP3" s="165"/>
      <c r="OQ3" s="165"/>
      <c r="OR3" s="165"/>
      <c r="OS3" s="165"/>
      <c r="OT3" s="165"/>
      <c r="OU3" s="165"/>
      <c r="OV3" s="165"/>
      <c r="OW3" s="165"/>
      <c r="OX3" s="165"/>
      <c r="OY3" s="165"/>
      <c r="OZ3" s="165"/>
      <c r="PA3" s="165"/>
      <c r="PB3" s="165"/>
      <c r="PC3" s="165"/>
      <c r="PD3" s="165"/>
      <c r="PE3" s="165"/>
      <c r="PF3" s="165"/>
      <c r="PG3" s="165"/>
      <c r="PH3" s="165"/>
      <c r="PI3" s="165"/>
      <c r="PJ3" s="165"/>
      <c r="PK3" s="165"/>
      <c r="PL3" s="165"/>
      <c r="PM3" s="165"/>
      <c r="PN3" s="165"/>
      <c r="PO3" s="165"/>
      <c r="PP3" s="165"/>
      <c r="PQ3" s="165"/>
      <c r="PR3" s="165"/>
      <c r="PS3" s="165"/>
      <c r="PT3" s="165"/>
      <c r="PU3" s="165"/>
      <c r="PV3" s="165"/>
      <c r="PW3" s="165"/>
      <c r="PX3" s="165"/>
      <c r="PY3" s="165"/>
      <c r="PZ3" s="165"/>
      <c r="QA3" s="165"/>
      <c r="QB3" s="165"/>
      <c r="QC3" s="165"/>
      <c r="QD3" s="165"/>
      <c r="QE3" s="165"/>
      <c r="QF3" s="165"/>
      <c r="QG3" s="165"/>
      <c r="QH3" s="165"/>
      <c r="QI3" s="165"/>
      <c r="QJ3" s="165"/>
      <c r="QK3" s="165"/>
      <c r="QL3" s="165"/>
      <c r="QM3" s="165"/>
      <c r="QN3" s="165"/>
      <c r="QO3" s="165"/>
      <c r="QP3" s="165"/>
      <c r="QQ3" s="165"/>
      <c r="QR3" s="165"/>
      <c r="QS3" s="165"/>
      <c r="QT3" s="165"/>
      <c r="QU3" s="165"/>
      <c r="QV3" s="165"/>
      <c r="QW3" s="165"/>
      <c r="QX3" s="165"/>
      <c r="QY3" s="165"/>
      <c r="QZ3" s="165"/>
      <c r="RA3" s="165"/>
      <c r="RB3" s="165"/>
      <c r="RC3" s="165"/>
      <c r="RD3" s="165"/>
      <c r="RE3" s="165"/>
      <c r="RF3" s="165"/>
      <c r="RG3" s="165"/>
      <c r="RH3" s="165"/>
      <c r="RI3" s="165"/>
      <c r="RJ3" s="165"/>
      <c r="RK3" s="165"/>
      <c r="RL3" s="165"/>
      <c r="RM3" s="165"/>
      <c r="RN3" s="165"/>
      <c r="RO3" s="165"/>
      <c r="RP3" s="165"/>
      <c r="RQ3" s="165"/>
      <c r="RR3" s="165"/>
      <c r="RS3" s="165"/>
      <c r="RT3" s="165"/>
      <c r="RU3" s="165"/>
      <c r="RV3" s="165"/>
      <c r="RW3" s="165"/>
      <c r="RX3" s="165"/>
      <c r="RY3" s="165"/>
      <c r="RZ3" s="165"/>
      <c r="SA3" s="165"/>
      <c r="SB3" s="165"/>
      <c r="SC3" s="165"/>
      <c r="SD3" s="165"/>
      <c r="SE3" s="165"/>
      <c r="SF3" s="165"/>
      <c r="SG3" s="165"/>
      <c r="SH3" s="165"/>
      <c r="SI3" s="165"/>
      <c r="SJ3" s="165"/>
      <c r="SK3" s="165"/>
      <c r="SL3" s="165"/>
      <c r="SM3" s="165"/>
      <c r="SN3" s="165"/>
      <c r="SO3" s="165"/>
      <c r="SP3" s="165"/>
      <c r="SQ3" s="165"/>
      <c r="SR3" s="165"/>
      <c r="SS3" s="165"/>
      <c r="ST3" s="165"/>
      <c r="SU3" s="165"/>
      <c r="SV3" s="165"/>
      <c r="SW3" s="165"/>
      <c r="SX3" s="165"/>
      <c r="SY3" s="165"/>
      <c r="SZ3" s="165"/>
      <c r="TA3" s="165"/>
      <c r="TB3" s="165"/>
      <c r="TC3" s="165"/>
      <c r="TD3" s="165"/>
      <c r="TE3" s="165"/>
      <c r="TF3" s="165"/>
      <c r="TG3" s="165"/>
      <c r="TH3" s="165"/>
      <c r="TI3" s="165"/>
      <c r="TJ3" s="165"/>
      <c r="TK3" s="165"/>
      <c r="TL3" s="165"/>
      <c r="TM3" s="165"/>
      <c r="TN3" s="165"/>
      <c r="TO3" s="165"/>
      <c r="TP3" s="165"/>
      <c r="TQ3" s="165"/>
      <c r="TR3" s="165"/>
      <c r="TS3" s="165"/>
      <c r="TT3" s="165"/>
      <c r="TU3" s="165"/>
      <c r="TV3" s="165"/>
      <c r="TW3" s="165"/>
      <c r="TX3" s="165"/>
      <c r="TY3" s="165"/>
      <c r="TZ3" s="165"/>
      <c r="UA3" s="165"/>
      <c r="UB3" s="165"/>
      <c r="UC3" s="165"/>
      <c r="UD3" s="165"/>
      <c r="UE3" s="165"/>
      <c r="UF3" s="165"/>
      <c r="UG3" s="165"/>
      <c r="UH3" s="165"/>
      <c r="UI3" s="165"/>
      <c r="UJ3" s="165"/>
      <c r="UK3" s="165"/>
      <c r="UL3" s="165"/>
      <c r="UM3" s="165"/>
      <c r="UN3" s="165"/>
      <c r="UO3" s="165"/>
      <c r="UP3" s="165"/>
      <c r="UQ3" s="165"/>
      <c r="UR3" s="165"/>
      <c r="US3" s="165"/>
      <c r="UT3" s="165"/>
      <c r="UU3" s="165"/>
      <c r="UV3" s="165"/>
      <c r="UW3" s="165"/>
      <c r="UX3" s="165"/>
      <c r="UY3" s="165"/>
      <c r="UZ3" s="165"/>
      <c r="VA3" s="165"/>
      <c r="VB3" s="165"/>
      <c r="VC3" s="165"/>
      <c r="VD3" s="165"/>
      <c r="VE3" s="165"/>
      <c r="VF3" s="165"/>
      <c r="VG3" s="165"/>
      <c r="VH3" s="165"/>
      <c r="VI3" s="165"/>
      <c r="VJ3" s="165"/>
      <c r="VK3" s="165"/>
      <c r="VL3" s="165"/>
      <c r="VM3" s="165"/>
      <c r="VN3" s="165"/>
      <c r="VO3" s="165"/>
      <c r="VP3" s="165"/>
      <c r="VQ3" s="165"/>
      <c r="VR3" s="165"/>
      <c r="VS3" s="165"/>
      <c r="VT3" s="165"/>
      <c r="VU3" s="165"/>
      <c r="VV3" s="165"/>
      <c r="VW3" s="165"/>
      <c r="VX3" s="165"/>
      <c r="VY3" s="165"/>
      <c r="VZ3" s="165"/>
      <c r="WA3" s="165"/>
      <c r="WB3" s="165"/>
      <c r="WC3" s="165"/>
      <c r="WD3" s="165"/>
      <c r="WE3" s="165"/>
      <c r="WF3" s="165"/>
      <c r="WG3" s="165"/>
      <c r="WH3" s="165"/>
      <c r="WI3" s="165"/>
      <c r="WJ3" s="165"/>
      <c r="WK3" s="165"/>
      <c r="WL3" s="165"/>
      <c r="WM3" s="165"/>
      <c r="WN3" s="165"/>
      <c r="WO3" s="165"/>
      <c r="WP3" s="165"/>
      <c r="WQ3" s="165"/>
      <c r="WR3" s="165"/>
      <c r="WS3" s="165"/>
      <c r="WT3" s="165"/>
      <c r="WU3" s="165"/>
      <c r="WV3" s="165"/>
      <c r="WW3" s="165"/>
      <c r="WX3" s="165"/>
      <c r="WY3" s="165"/>
      <c r="WZ3" s="165"/>
      <c r="XA3" s="165"/>
      <c r="XB3" s="165"/>
      <c r="XC3" s="165"/>
      <c r="XD3" s="165"/>
      <c r="XE3" s="165"/>
      <c r="XF3" s="165"/>
      <c r="XG3" s="165"/>
      <c r="XH3" s="165"/>
      <c r="XI3" s="165"/>
      <c r="XJ3" s="165"/>
      <c r="XK3" s="165"/>
      <c r="XL3" s="165"/>
      <c r="XM3" s="165"/>
      <c r="XN3" s="165"/>
      <c r="XO3" s="165"/>
      <c r="XP3" s="165"/>
      <c r="XQ3" s="165"/>
      <c r="XR3" s="165"/>
      <c r="XS3" s="165"/>
      <c r="XT3" s="165"/>
      <c r="XU3" s="165"/>
      <c r="XV3" s="165"/>
      <c r="XW3" s="165"/>
      <c r="XX3" s="165"/>
      <c r="XY3" s="165"/>
      <c r="XZ3" s="165"/>
      <c r="YA3" s="165"/>
      <c r="YB3" s="165"/>
      <c r="YC3" s="165"/>
      <c r="YD3" s="165"/>
      <c r="YE3" s="165"/>
      <c r="YF3" s="165"/>
      <c r="YG3" s="165"/>
      <c r="YH3" s="165"/>
      <c r="YI3" s="165"/>
      <c r="YJ3" s="165"/>
      <c r="YK3" s="165"/>
      <c r="YL3" s="165"/>
      <c r="YM3" s="165"/>
      <c r="YN3" s="165"/>
      <c r="YO3" s="165"/>
      <c r="YP3" s="165"/>
      <c r="YQ3" s="165"/>
      <c r="YR3" s="165"/>
      <c r="YS3" s="165"/>
      <c r="YT3" s="165"/>
      <c r="YU3" s="165"/>
      <c r="YV3" s="165"/>
      <c r="YW3" s="165"/>
      <c r="YX3" s="165"/>
      <c r="YY3" s="165"/>
      <c r="YZ3" s="165"/>
      <c r="ZA3" s="165"/>
      <c r="ZB3" s="165"/>
      <c r="ZC3" s="165"/>
      <c r="ZD3" s="165"/>
      <c r="ZE3" s="165"/>
      <c r="ZF3" s="165"/>
      <c r="ZG3" s="165"/>
      <c r="ZH3" s="165"/>
      <c r="ZI3" s="165"/>
      <c r="ZJ3" s="165"/>
      <c r="ZK3" s="165"/>
      <c r="ZL3" s="165"/>
      <c r="ZM3" s="165"/>
      <c r="ZN3" s="165"/>
      <c r="ZO3" s="165"/>
      <c r="ZP3" s="165"/>
      <c r="ZQ3" s="165"/>
      <c r="ZR3" s="165"/>
      <c r="ZS3" s="165"/>
      <c r="ZT3" s="165"/>
      <c r="ZU3" s="165"/>
      <c r="ZV3" s="165"/>
      <c r="ZW3" s="165"/>
      <c r="ZX3" s="165"/>
      <c r="ZY3" s="165"/>
      <c r="ZZ3" s="165"/>
      <c r="AAA3" s="165"/>
      <c r="AAB3" s="165"/>
      <c r="AAC3" s="165"/>
      <c r="AAD3" s="165"/>
      <c r="AAE3" s="165"/>
      <c r="AAF3" s="165"/>
      <c r="AAG3" s="165"/>
      <c r="AAH3" s="165"/>
      <c r="AAI3" s="165"/>
      <c r="AAJ3" s="165"/>
      <c r="AAK3" s="165"/>
      <c r="AAL3" s="165"/>
      <c r="AAM3" s="165"/>
      <c r="AAN3" s="165"/>
      <c r="AAO3" s="165"/>
      <c r="AAP3" s="165"/>
      <c r="AAQ3" s="165"/>
      <c r="AAR3" s="165"/>
      <c r="AAS3" s="165"/>
      <c r="AAT3" s="165"/>
      <c r="AAU3" s="165"/>
      <c r="AAV3" s="165"/>
      <c r="AAW3" s="165"/>
      <c r="AAX3" s="165"/>
      <c r="AAY3" s="165"/>
      <c r="AAZ3" s="165"/>
      <c r="ABA3" s="165"/>
      <c r="ABB3" s="165"/>
      <c r="ABC3" s="165"/>
      <c r="ABD3" s="165"/>
      <c r="ABE3" s="165"/>
      <c r="ABF3" s="165"/>
      <c r="ABG3" s="165"/>
      <c r="ABH3" s="165"/>
      <c r="ABI3" s="165"/>
      <c r="ABJ3" s="165"/>
      <c r="ABK3" s="165"/>
      <c r="ABL3" s="165"/>
      <c r="ABM3" s="165"/>
      <c r="ABN3" s="165"/>
      <c r="ABO3" s="165"/>
      <c r="ABP3" s="165"/>
      <c r="ABQ3" s="165"/>
      <c r="ABR3" s="165"/>
      <c r="ABS3" s="165"/>
      <c r="ABT3" s="165"/>
      <c r="ABU3" s="165"/>
      <c r="ABV3" s="165"/>
      <c r="ABW3" s="165"/>
      <c r="ABX3" s="165"/>
      <c r="ABY3" s="165"/>
      <c r="ABZ3" s="165"/>
      <c r="ACA3" s="165"/>
      <c r="ACB3" s="165"/>
      <c r="ACC3" s="165"/>
      <c r="ACD3" s="165"/>
      <c r="ACE3" s="165"/>
      <c r="ACF3" s="165"/>
      <c r="ACG3" s="165"/>
      <c r="ACH3" s="165"/>
      <c r="ACI3" s="165"/>
      <c r="ACJ3" s="165"/>
      <c r="ACK3" s="165"/>
      <c r="ACL3" s="165"/>
      <c r="ACM3" s="165"/>
      <c r="ACN3" s="165"/>
      <c r="ACO3" s="165"/>
      <c r="ACP3" s="165"/>
      <c r="ACQ3" s="165"/>
      <c r="ACR3" s="165"/>
      <c r="ACS3" s="165"/>
      <c r="ACT3" s="165"/>
      <c r="ACU3" s="165"/>
      <c r="ACV3" s="165"/>
      <c r="ACW3" s="165"/>
      <c r="ACX3" s="165"/>
      <c r="ACY3" s="165"/>
      <c r="ACZ3" s="165"/>
      <c r="ADA3" s="165"/>
      <c r="ADB3" s="165"/>
      <c r="ADC3" s="165"/>
      <c r="ADD3" s="165"/>
      <c r="ADE3" s="165"/>
      <c r="ADF3" s="165"/>
      <c r="ADG3" s="165"/>
      <c r="ADH3" s="165"/>
      <c r="ADI3" s="165"/>
      <c r="ADJ3" s="165"/>
      <c r="ADK3" s="165"/>
      <c r="ADL3" s="165"/>
      <c r="ADM3" s="165"/>
      <c r="ADN3" s="165"/>
      <c r="ADO3" s="165"/>
      <c r="ADP3" s="165"/>
      <c r="ADQ3" s="165"/>
      <c r="ADR3" s="165"/>
      <c r="ADS3" s="165"/>
      <c r="ADT3" s="165"/>
      <c r="ADU3" s="165"/>
      <c r="ADV3" s="165"/>
      <c r="ADW3" s="165"/>
      <c r="ADX3" s="165"/>
      <c r="ADY3" s="165"/>
      <c r="ADZ3" s="165"/>
      <c r="AEA3" s="165"/>
      <c r="AEB3" s="165"/>
      <c r="AEC3" s="165"/>
      <c r="AED3" s="165"/>
      <c r="AEE3" s="165"/>
      <c r="AEF3" s="165"/>
      <c r="AEG3" s="165"/>
      <c r="AEH3" s="165"/>
      <c r="AEI3" s="165"/>
      <c r="AEJ3" s="165"/>
      <c r="AEK3" s="165"/>
      <c r="AEL3" s="165"/>
      <c r="AEM3" s="165"/>
      <c r="AEN3" s="165"/>
      <c r="AEO3" s="165"/>
      <c r="AEP3" s="165"/>
      <c r="AEQ3" s="165"/>
      <c r="AER3" s="165"/>
      <c r="AES3" s="165"/>
      <c r="AET3" s="165"/>
      <c r="AEU3" s="165"/>
      <c r="AEV3" s="165"/>
      <c r="AEW3" s="165"/>
      <c r="AEX3" s="165"/>
      <c r="AEY3" s="165"/>
      <c r="AEZ3" s="165"/>
      <c r="AFA3" s="165"/>
      <c r="AFB3" s="165"/>
      <c r="AFC3" s="165"/>
      <c r="AFD3" s="165"/>
      <c r="AFE3" s="165"/>
      <c r="AFF3" s="165"/>
      <c r="AFG3" s="165"/>
      <c r="AFH3" s="165"/>
      <c r="AFI3" s="165"/>
      <c r="AFJ3" s="165"/>
      <c r="AFK3" s="165"/>
      <c r="AFL3" s="165"/>
      <c r="AFM3" s="165"/>
      <c r="AFN3" s="165"/>
      <c r="AFO3" s="165"/>
      <c r="AFP3" s="165"/>
      <c r="AFQ3" s="165"/>
      <c r="AFR3" s="165"/>
      <c r="AFS3" s="165"/>
      <c r="AFT3" s="165"/>
      <c r="AFU3" s="165"/>
      <c r="AFV3" s="165"/>
      <c r="AFW3" s="165"/>
      <c r="AFX3" s="165"/>
      <c r="AFY3" s="165"/>
      <c r="AFZ3" s="165"/>
      <c r="AGA3" s="165"/>
      <c r="AGB3" s="165"/>
      <c r="AGC3" s="165"/>
      <c r="AGD3" s="165"/>
      <c r="AGE3" s="165"/>
      <c r="AGF3" s="165"/>
      <c r="AGG3" s="165"/>
      <c r="AGH3" s="165"/>
      <c r="AGI3" s="165"/>
      <c r="AGJ3" s="165"/>
      <c r="AGK3" s="165"/>
      <c r="AGL3" s="165"/>
      <c r="AGM3" s="165"/>
      <c r="AGN3" s="165"/>
      <c r="AGO3" s="165"/>
      <c r="AGP3" s="165"/>
      <c r="AGQ3" s="165"/>
      <c r="AGR3" s="165"/>
      <c r="AGS3" s="165"/>
      <c r="AGT3" s="165"/>
      <c r="AGU3" s="165"/>
      <c r="AGV3" s="165"/>
      <c r="AGW3" s="165"/>
      <c r="AGX3" s="165"/>
      <c r="AGY3" s="165"/>
      <c r="AGZ3" s="165"/>
      <c r="AHA3" s="165"/>
      <c r="AHB3" s="165"/>
      <c r="AHC3" s="165"/>
      <c r="AHD3" s="165"/>
      <c r="AHE3" s="165"/>
      <c r="AHF3" s="165"/>
      <c r="AHG3" s="165"/>
      <c r="AHH3" s="165"/>
      <c r="AHI3" s="165"/>
      <c r="AHJ3" s="165"/>
      <c r="AHK3" s="165"/>
      <c r="AHL3" s="165"/>
      <c r="AHM3" s="165"/>
      <c r="AHN3" s="165"/>
      <c r="AHO3" s="165"/>
      <c r="AHP3" s="165"/>
      <c r="AHQ3" s="165"/>
      <c r="AHR3" s="165"/>
      <c r="AHS3" s="165"/>
      <c r="AHT3" s="165"/>
      <c r="AHU3" s="165"/>
      <c r="AHV3" s="165"/>
      <c r="AHW3" s="165"/>
      <c r="AHX3" s="165"/>
      <c r="AHY3" s="165"/>
      <c r="AHZ3" s="165"/>
      <c r="AIA3" s="165"/>
      <c r="AIB3" s="165"/>
      <c r="AIC3" s="165"/>
      <c r="AID3" s="165"/>
      <c r="AIE3" s="165"/>
      <c r="AIF3" s="165"/>
      <c r="AIG3" s="165"/>
      <c r="AIH3" s="165"/>
      <c r="AII3" s="165"/>
      <c r="AIJ3" s="165"/>
      <c r="AIK3" s="165"/>
      <c r="AIL3" s="165"/>
      <c r="AIM3" s="165"/>
      <c r="AIN3" s="165"/>
      <c r="AIO3" s="165"/>
      <c r="AIP3" s="165"/>
      <c r="AIQ3" s="165"/>
      <c r="AIR3" s="165"/>
      <c r="AIS3" s="165"/>
      <c r="AIT3" s="165"/>
      <c r="AIU3" s="165"/>
      <c r="AIV3" s="165"/>
      <c r="AIW3" s="165"/>
      <c r="AIX3" s="165"/>
      <c r="AIY3" s="165"/>
      <c r="AIZ3" s="165"/>
      <c r="AJA3" s="165"/>
      <c r="AJB3" s="165"/>
      <c r="AJC3" s="165"/>
      <c r="AJD3" s="165"/>
      <c r="AJE3" s="165"/>
      <c r="AJF3" s="165"/>
      <c r="AJG3" s="165"/>
      <c r="AJH3" s="165"/>
      <c r="AJI3" s="165"/>
      <c r="AJJ3" s="165"/>
      <c r="AJK3" s="165"/>
      <c r="AJL3" s="165"/>
      <c r="AJM3" s="165"/>
      <c r="AJN3" s="165"/>
      <c r="AJO3" s="165"/>
      <c r="AJP3" s="165"/>
      <c r="AJQ3" s="165"/>
      <c r="AJR3" s="165"/>
      <c r="AJS3" s="165"/>
      <c r="AJT3" s="165"/>
      <c r="AJU3" s="165"/>
      <c r="AJV3" s="165"/>
      <c r="AJW3" s="165"/>
      <c r="AJX3" s="165"/>
      <c r="AJY3" s="165"/>
      <c r="AJZ3" s="165"/>
      <c r="AKA3" s="165"/>
      <c r="AKB3" s="165"/>
      <c r="AKC3" s="165"/>
      <c r="AKD3" s="165"/>
      <c r="AKE3" s="165"/>
      <c r="AKF3" s="165"/>
      <c r="AKG3" s="165"/>
      <c r="AKH3" s="165"/>
      <c r="AKI3" s="165"/>
      <c r="AKJ3" s="165"/>
      <c r="AKK3" s="165"/>
      <c r="AKL3" s="165"/>
      <c r="AKM3" s="165"/>
      <c r="AKN3" s="165"/>
      <c r="AKO3" s="165"/>
      <c r="AKP3" s="165"/>
      <c r="AKQ3" s="165"/>
      <c r="AKR3" s="165"/>
      <c r="AKS3" s="165"/>
      <c r="AKT3" s="165"/>
      <c r="AKU3" s="165"/>
      <c r="AKV3" s="165"/>
      <c r="AKW3" s="165"/>
      <c r="AKX3" s="165"/>
      <c r="AKY3" s="165"/>
      <c r="AKZ3" s="165"/>
      <c r="ALA3" s="165"/>
      <c r="ALB3" s="165"/>
      <c r="ALC3" s="165"/>
      <c r="ALD3" s="165"/>
      <c r="ALE3" s="165"/>
      <c r="ALF3" s="165"/>
      <c r="ALG3" s="165"/>
      <c r="ALH3" s="165"/>
      <c r="ALI3" s="165"/>
      <c r="ALJ3" s="165"/>
      <c r="ALK3" s="165"/>
      <c r="ALL3" s="165"/>
    </row>
    <row r="4" spans="1:1001" ht="15">
      <c r="A4" s="2">
        <v>3</v>
      </c>
      <c r="B4" s="86">
        <v>45058</v>
      </c>
      <c r="C4" s="85" t="s">
        <v>6</v>
      </c>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5"/>
      <c r="CC4" s="165"/>
      <c r="CD4" s="165"/>
      <c r="CE4" s="165"/>
      <c r="CF4" s="165"/>
      <c r="CG4" s="165"/>
      <c r="CH4" s="165"/>
      <c r="CI4" s="165"/>
      <c r="CJ4" s="165"/>
      <c r="CK4" s="165"/>
      <c r="CL4" s="165"/>
      <c r="CM4" s="165"/>
      <c r="CN4" s="165"/>
      <c r="CO4" s="165"/>
      <c r="CP4" s="165"/>
      <c r="CQ4" s="165"/>
      <c r="CR4" s="165"/>
      <c r="CS4" s="165"/>
      <c r="CT4" s="165"/>
      <c r="CU4" s="165"/>
      <c r="CV4" s="165"/>
      <c r="CW4" s="165"/>
      <c r="CX4" s="165"/>
      <c r="CY4" s="165"/>
      <c r="CZ4" s="165"/>
      <c r="DA4" s="165"/>
      <c r="DB4" s="165"/>
      <c r="DC4" s="165"/>
      <c r="DD4" s="165"/>
      <c r="DE4" s="165"/>
      <c r="DF4" s="165"/>
      <c r="DG4" s="165"/>
      <c r="DH4" s="165"/>
      <c r="DI4" s="165"/>
      <c r="DJ4" s="165"/>
      <c r="DK4" s="165"/>
      <c r="DL4" s="165"/>
      <c r="DM4" s="165"/>
      <c r="DN4" s="165"/>
      <c r="DO4" s="165"/>
      <c r="DP4" s="165"/>
      <c r="DQ4" s="165"/>
      <c r="DR4" s="165"/>
      <c r="DS4" s="165"/>
      <c r="DT4" s="165"/>
      <c r="DU4" s="165"/>
      <c r="DV4" s="165"/>
      <c r="DW4" s="165"/>
      <c r="DX4" s="165"/>
      <c r="DY4" s="165"/>
      <c r="DZ4" s="165"/>
      <c r="EA4" s="165"/>
      <c r="EB4" s="165"/>
      <c r="EC4" s="165"/>
      <c r="ED4" s="165"/>
      <c r="EE4" s="165"/>
      <c r="EF4" s="165"/>
      <c r="EG4" s="165"/>
      <c r="EH4" s="165"/>
      <c r="EI4" s="165"/>
      <c r="EJ4" s="165"/>
      <c r="EK4" s="165"/>
      <c r="EL4" s="165"/>
      <c r="EM4" s="165"/>
      <c r="EN4" s="165"/>
      <c r="EO4" s="165"/>
      <c r="EP4" s="165"/>
      <c r="EQ4" s="165"/>
      <c r="ER4" s="165"/>
      <c r="ES4" s="165"/>
      <c r="ET4" s="165"/>
      <c r="EU4" s="165"/>
      <c r="EV4" s="165"/>
      <c r="EW4" s="165"/>
      <c r="EX4" s="165"/>
      <c r="EY4" s="165"/>
      <c r="EZ4" s="165"/>
      <c r="FA4" s="165"/>
      <c r="FB4" s="165"/>
      <c r="FC4" s="165"/>
      <c r="FD4" s="165"/>
      <c r="FE4" s="165"/>
      <c r="FF4" s="165"/>
      <c r="FG4" s="165"/>
      <c r="FH4" s="165"/>
      <c r="FI4" s="165"/>
      <c r="FJ4" s="165"/>
      <c r="FK4" s="165"/>
      <c r="FL4" s="165"/>
      <c r="FM4" s="165"/>
      <c r="FN4" s="165"/>
      <c r="FO4" s="165"/>
      <c r="FP4" s="165"/>
      <c r="FQ4" s="165"/>
      <c r="FR4" s="165"/>
      <c r="FS4" s="165"/>
      <c r="FT4" s="165"/>
      <c r="FU4" s="165"/>
      <c r="FV4" s="165"/>
      <c r="FW4" s="165"/>
      <c r="FX4" s="165"/>
      <c r="FY4" s="165"/>
      <c r="FZ4" s="165"/>
      <c r="GA4" s="165"/>
      <c r="GB4" s="165"/>
      <c r="GC4" s="165"/>
      <c r="GD4" s="165"/>
      <c r="GE4" s="165"/>
      <c r="GF4" s="165"/>
      <c r="GG4" s="165"/>
      <c r="GH4" s="165"/>
      <c r="GI4" s="165"/>
      <c r="GJ4" s="165"/>
      <c r="GK4" s="165"/>
      <c r="GL4" s="165"/>
      <c r="GM4" s="165"/>
      <c r="GN4" s="165"/>
      <c r="GO4" s="165"/>
      <c r="GP4" s="165"/>
      <c r="GQ4" s="165"/>
      <c r="GR4" s="165"/>
      <c r="GS4" s="165"/>
      <c r="GT4" s="165"/>
      <c r="GU4" s="165"/>
      <c r="GV4" s="165"/>
      <c r="GW4" s="165"/>
      <c r="GX4" s="165"/>
      <c r="GY4" s="165"/>
      <c r="GZ4" s="165"/>
      <c r="HA4" s="165"/>
      <c r="HB4" s="165"/>
      <c r="HC4" s="165"/>
      <c r="HD4" s="165"/>
      <c r="HE4" s="165"/>
      <c r="HF4" s="165"/>
      <c r="HG4" s="165"/>
      <c r="HH4" s="165"/>
      <c r="HI4" s="165"/>
      <c r="HJ4" s="165"/>
      <c r="HK4" s="165"/>
      <c r="HL4" s="165"/>
      <c r="HM4" s="165"/>
      <c r="HN4" s="165"/>
      <c r="HO4" s="165"/>
      <c r="HP4" s="165"/>
      <c r="HQ4" s="165"/>
      <c r="HR4" s="165"/>
      <c r="HS4" s="165"/>
      <c r="HT4" s="165"/>
      <c r="HU4" s="165"/>
      <c r="HV4" s="165"/>
      <c r="HW4" s="165"/>
      <c r="HX4" s="165"/>
      <c r="HY4" s="165"/>
      <c r="HZ4" s="165"/>
      <c r="IA4" s="165"/>
      <c r="IB4" s="165"/>
      <c r="IC4" s="165"/>
      <c r="ID4" s="165"/>
      <c r="IE4" s="165"/>
      <c r="IF4" s="165"/>
      <c r="IG4" s="165"/>
      <c r="IH4" s="165"/>
      <c r="II4" s="165"/>
      <c r="IJ4" s="165"/>
      <c r="IK4" s="165"/>
      <c r="IL4" s="165"/>
      <c r="IM4" s="165"/>
      <c r="IN4" s="165"/>
      <c r="IO4" s="165"/>
      <c r="IP4" s="165"/>
      <c r="IQ4" s="165"/>
      <c r="IR4" s="165"/>
      <c r="IS4" s="165"/>
      <c r="IT4" s="165"/>
      <c r="IU4" s="165"/>
      <c r="IV4" s="165"/>
      <c r="IW4" s="165"/>
      <c r="IX4" s="165"/>
      <c r="IY4" s="165"/>
      <c r="IZ4" s="165"/>
      <c r="JA4" s="165"/>
      <c r="JB4" s="165"/>
      <c r="JC4" s="165"/>
      <c r="JD4" s="165"/>
      <c r="JE4" s="165"/>
      <c r="JF4" s="165"/>
      <c r="JG4" s="165"/>
      <c r="JH4" s="165"/>
      <c r="JI4" s="165"/>
      <c r="JJ4" s="165"/>
      <c r="JK4" s="165"/>
      <c r="JL4" s="165"/>
      <c r="JM4" s="165"/>
      <c r="JN4" s="165"/>
      <c r="JO4" s="165"/>
      <c r="JP4" s="165"/>
      <c r="JQ4" s="165"/>
      <c r="JR4" s="165"/>
      <c r="JS4" s="165"/>
      <c r="JT4" s="165"/>
      <c r="JU4" s="165"/>
      <c r="JV4" s="165"/>
      <c r="JW4" s="165"/>
      <c r="JX4" s="165"/>
      <c r="JY4" s="165"/>
      <c r="JZ4" s="165"/>
      <c r="KA4" s="165"/>
      <c r="KB4" s="165"/>
      <c r="KC4" s="165"/>
      <c r="KD4" s="165"/>
      <c r="KE4" s="165"/>
      <c r="KF4" s="165"/>
      <c r="KG4" s="165"/>
      <c r="KH4" s="165"/>
      <c r="KI4" s="165"/>
      <c r="KJ4" s="165"/>
      <c r="KK4" s="165"/>
      <c r="KL4" s="165"/>
      <c r="KM4" s="165"/>
      <c r="KN4" s="165"/>
      <c r="KO4" s="165"/>
      <c r="KP4" s="165"/>
      <c r="KQ4" s="165"/>
      <c r="KR4" s="165"/>
      <c r="KS4" s="165"/>
      <c r="KT4" s="165"/>
      <c r="KU4" s="165"/>
      <c r="KV4" s="165"/>
      <c r="KW4" s="165"/>
      <c r="KX4" s="165"/>
      <c r="KY4" s="165"/>
      <c r="KZ4" s="165"/>
      <c r="LA4" s="165"/>
      <c r="LB4" s="165"/>
      <c r="LC4" s="165"/>
      <c r="LD4" s="165"/>
      <c r="LE4" s="165"/>
      <c r="LF4" s="165"/>
      <c r="LG4" s="165"/>
      <c r="LH4" s="165"/>
      <c r="LI4" s="165"/>
      <c r="LJ4" s="165"/>
      <c r="LK4" s="165"/>
      <c r="LL4" s="165"/>
      <c r="LM4" s="165"/>
      <c r="LN4" s="165"/>
      <c r="LO4" s="165"/>
      <c r="LP4" s="165"/>
      <c r="LQ4" s="165"/>
      <c r="LR4" s="165"/>
      <c r="LS4" s="165"/>
      <c r="LT4" s="165"/>
      <c r="LU4" s="165"/>
      <c r="LV4" s="165"/>
      <c r="LW4" s="165"/>
      <c r="LX4" s="165"/>
      <c r="LY4" s="165"/>
      <c r="LZ4" s="165"/>
      <c r="MA4" s="165"/>
      <c r="MB4" s="165"/>
      <c r="MC4" s="165"/>
      <c r="MD4" s="165"/>
      <c r="ME4" s="165"/>
      <c r="MF4" s="165"/>
      <c r="MG4" s="165"/>
      <c r="MH4" s="165"/>
      <c r="MI4" s="165"/>
      <c r="MJ4" s="165"/>
      <c r="MK4" s="165"/>
      <c r="ML4" s="165"/>
      <c r="MM4" s="165"/>
      <c r="MN4" s="165"/>
      <c r="MO4" s="165"/>
      <c r="MP4" s="165"/>
      <c r="MQ4" s="165"/>
      <c r="MR4" s="165"/>
      <c r="MS4" s="165"/>
      <c r="MT4" s="165"/>
      <c r="MU4" s="165"/>
      <c r="MV4" s="165"/>
      <c r="MW4" s="165"/>
      <c r="MX4" s="165"/>
      <c r="MY4" s="165"/>
      <c r="MZ4" s="165"/>
      <c r="NA4" s="165"/>
      <c r="NB4" s="165"/>
      <c r="NC4" s="165"/>
      <c r="ND4" s="165"/>
      <c r="NE4" s="165"/>
      <c r="NF4" s="165"/>
      <c r="NG4" s="165"/>
      <c r="NH4" s="165"/>
      <c r="NI4" s="165"/>
      <c r="NJ4" s="165"/>
      <c r="NK4" s="165"/>
      <c r="NL4" s="165"/>
      <c r="NM4" s="165"/>
      <c r="NN4" s="165"/>
      <c r="NO4" s="165"/>
      <c r="NP4" s="165"/>
      <c r="NQ4" s="165"/>
      <c r="NR4" s="165"/>
      <c r="NS4" s="165"/>
      <c r="NT4" s="165"/>
      <c r="NU4" s="165"/>
      <c r="NV4" s="165"/>
      <c r="NW4" s="165"/>
      <c r="NX4" s="165"/>
      <c r="NY4" s="165"/>
      <c r="NZ4" s="165"/>
      <c r="OA4" s="165"/>
      <c r="OB4" s="165"/>
      <c r="OC4" s="165"/>
      <c r="OD4" s="165"/>
      <c r="OE4" s="165"/>
      <c r="OF4" s="165"/>
      <c r="OG4" s="165"/>
      <c r="OH4" s="165"/>
      <c r="OI4" s="165"/>
      <c r="OJ4" s="165"/>
      <c r="OK4" s="165"/>
      <c r="OL4" s="165"/>
      <c r="OM4" s="165"/>
      <c r="ON4" s="165"/>
      <c r="OO4" s="165"/>
      <c r="OP4" s="165"/>
      <c r="OQ4" s="165"/>
      <c r="OR4" s="165"/>
      <c r="OS4" s="165"/>
      <c r="OT4" s="165"/>
      <c r="OU4" s="165"/>
      <c r="OV4" s="165"/>
      <c r="OW4" s="165"/>
      <c r="OX4" s="165"/>
      <c r="OY4" s="165"/>
      <c r="OZ4" s="165"/>
      <c r="PA4" s="165"/>
      <c r="PB4" s="165"/>
      <c r="PC4" s="165"/>
      <c r="PD4" s="165"/>
      <c r="PE4" s="165"/>
      <c r="PF4" s="165"/>
      <c r="PG4" s="165"/>
      <c r="PH4" s="165"/>
      <c r="PI4" s="165"/>
      <c r="PJ4" s="165"/>
      <c r="PK4" s="165"/>
      <c r="PL4" s="165"/>
      <c r="PM4" s="165"/>
      <c r="PN4" s="165"/>
      <c r="PO4" s="165"/>
      <c r="PP4" s="165"/>
      <c r="PQ4" s="165"/>
      <c r="PR4" s="165"/>
      <c r="PS4" s="165"/>
      <c r="PT4" s="165"/>
      <c r="PU4" s="165"/>
      <c r="PV4" s="165"/>
      <c r="PW4" s="165"/>
      <c r="PX4" s="165"/>
      <c r="PY4" s="165"/>
      <c r="PZ4" s="165"/>
      <c r="QA4" s="165"/>
      <c r="QB4" s="165"/>
      <c r="QC4" s="165"/>
      <c r="QD4" s="165"/>
      <c r="QE4" s="165"/>
      <c r="QF4" s="165"/>
      <c r="QG4" s="165"/>
      <c r="QH4" s="165"/>
      <c r="QI4" s="165"/>
      <c r="QJ4" s="165"/>
      <c r="QK4" s="165"/>
      <c r="QL4" s="165"/>
      <c r="QM4" s="165"/>
      <c r="QN4" s="165"/>
      <c r="QO4" s="165"/>
      <c r="QP4" s="165"/>
      <c r="QQ4" s="165"/>
      <c r="QR4" s="165"/>
      <c r="QS4" s="165"/>
      <c r="QT4" s="165"/>
      <c r="QU4" s="165"/>
      <c r="QV4" s="165"/>
      <c r="QW4" s="165"/>
      <c r="QX4" s="165"/>
      <c r="QY4" s="165"/>
      <c r="QZ4" s="165"/>
      <c r="RA4" s="165"/>
      <c r="RB4" s="165"/>
      <c r="RC4" s="165"/>
      <c r="RD4" s="165"/>
      <c r="RE4" s="165"/>
      <c r="RF4" s="165"/>
      <c r="RG4" s="165"/>
      <c r="RH4" s="165"/>
      <c r="RI4" s="165"/>
      <c r="RJ4" s="165"/>
      <c r="RK4" s="165"/>
      <c r="RL4" s="165"/>
      <c r="RM4" s="165"/>
      <c r="RN4" s="165"/>
      <c r="RO4" s="165"/>
      <c r="RP4" s="165"/>
      <c r="RQ4" s="165"/>
      <c r="RR4" s="165"/>
      <c r="RS4" s="165"/>
      <c r="RT4" s="165"/>
      <c r="RU4" s="165"/>
      <c r="RV4" s="165"/>
      <c r="RW4" s="165"/>
      <c r="RX4" s="165"/>
      <c r="RY4" s="165"/>
      <c r="RZ4" s="165"/>
      <c r="SA4" s="165"/>
      <c r="SB4" s="165"/>
      <c r="SC4" s="165"/>
      <c r="SD4" s="165"/>
      <c r="SE4" s="165"/>
      <c r="SF4" s="165"/>
      <c r="SG4" s="165"/>
      <c r="SH4" s="165"/>
      <c r="SI4" s="165"/>
      <c r="SJ4" s="165"/>
      <c r="SK4" s="165"/>
      <c r="SL4" s="165"/>
      <c r="SM4" s="165"/>
      <c r="SN4" s="165"/>
      <c r="SO4" s="165"/>
      <c r="SP4" s="165"/>
      <c r="SQ4" s="165"/>
      <c r="SR4" s="165"/>
      <c r="SS4" s="165"/>
      <c r="ST4" s="165"/>
      <c r="SU4" s="165"/>
      <c r="SV4" s="165"/>
      <c r="SW4" s="165"/>
      <c r="SX4" s="165"/>
      <c r="SY4" s="165"/>
      <c r="SZ4" s="165"/>
      <c r="TA4" s="165"/>
      <c r="TB4" s="165"/>
      <c r="TC4" s="165"/>
      <c r="TD4" s="165"/>
      <c r="TE4" s="165"/>
      <c r="TF4" s="165"/>
      <c r="TG4" s="165"/>
      <c r="TH4" s="165"/>
      <c r="TI4" s="165"/>
      <c r="TJ4" s="165"/>
      <c r="TK4" s="165"/>
      <c r="TL4" s="165"/>
      <c r="TM4" s="165"/>
      <c r="TN4" s="165"/>
      <c r="TO4" s="165"/>
      <c r="TP4" s="165"/>
      <c r="TQ4" s="165"/>
      <c r="TR4" s="165"/>
      <c r="TS4" s="165"/>
      <c r="TT4" s="165"/>
      <c r="TU4" s="165"/>
      <c r="TV4" s="165"/>
      <c r="TW4" s="165"/>
      <c r="TX4" s="165"/>
      <c r="TY4" s="165"/>
      <c r="TZ4" s="165"/>
      <c r="UA4" s="165"/>
      <c r="UB4" s="165"/>
      <c r="UC4" s="165"/>
      <c r="UD4" s="165"/>
      <c r="UE4" s="165"/>
      <c r="UF4" s="165"/>
      <c r="UG4" s="165"/>
      <c r="UH4" s="165"/>
      <c r="UI4" s="165"/>
      <c r="UJ4" s="165"/>
      <c r="UK4" s="165"/>
      <c r="UL4" s="165"/>
      <c r="UM4" s="165"/>
      <c r="UN4" s="165"/>
      <c r="UO4" s="165"/>
      <c r="UP4" s="165"/>
      <c r="UQ4" s="165"/>
      <c r="UR4" s="165"/>
      <c r="US4" s="165"/>
      <c r="UT4" s="165"/>
      <c r="UU4" s="165"/>
      <c r="UV4" s="165"/>
      <c r="UW4" s="165"/>
      <c r="UX4" s="165"/>
      <c r="UY4" s="165"/>
      <c r="UZ4" s="165"/>
      <c r="VA4" s="165"/>
      <c r="VB4" s="165"/>
      <c r="VC4" s="165"/>
      <c r="VD4" s="165"/>
      <c r="VE4" s="165"/>
      <c r="VF4" s="165"/>
      <c r="VG4" s="165"/>
      <c r="VH4" s="165"/>
      <c r="VI4" s="165"/>
      <c r="VJ4" s="165"/>
      <c r="VK4" s="165"/>
      <c r="VL4" s="165"/>
      <c r="VM4" s="165"/>
      <c r="VN4" s="165"/>
      <c r="VO4" s="165"/>
      <c r="VP4" s="165"/>
      <c r="VQ4" s="165"/>
      <c r="VR4" s="165"/>
      <c r="VS4" s="165"/>
      <c r="VT4" s="165"/>
      <c r="VU4" s="165"/>
      <c r="VV4" s="165"/>
      <c r="VW4" s="165"/>
      <c r="VX4" s="165"/>
      <c r="VY4" s="165"/>
      <c r="VZ4" s="165"/>
      <c r="WA4" s="165"/>
      <c r="WB4" s="165"/>
      <c r="WC4" s="165"/>
      <c r="WD4" s="165"/>
      <c r="WE4" s="165"/>
      <c r="WF4" s="165"/>
      <c r="WG4" s="165"/>
      <c r="WH4" s="165"/>
      <c r="WI4" s="165"/>
      <c r="WJ4" s="165"/>
      <c r="WK4" s="165"/>
      <c r="WL4" s="165"/>
      <c r="WM4" s="165"/>
      <c r="WN4" s="165"/>
      <c r="WO4" s="165"/>
      <c r="WP4" s="165"/>
      <c r="WQ4" s="165"/>
      <c r="WR4" s="165"/>
      <c r="WS4" s="165"/>
      <c r="WT4" s="165"/>
      <c r="WU4" s="165"/>
      <c r="WV4" s="165"/>
      <c r="WW4" s="165"/>
      <c r="WX4" s="165"/>
      <c r="WY4" s="165"/>
      <c r="WZ4" s="165"/>
      <c r="XA4" s="165"/>
      <c r="XB4" s="165"/>
      <c r="XC4" s="165"/>
      <c r="XD4" s="165"/>
      <c r="XE4" s="165"/>
      <c r="XF4" s="165"/>
      <c r="XG4" s="165"/>
      <c r="XH4" s="165"/>
      <c r="XI4" s="165"/>
      <c r="XJ4" s="165"/>
      <c r="XK4" s="165"/>
      <c r="XL4" s="165"/>
      <c r="XM4" s="165"/>
      <c r="XN4" s="165"/>
      <c r="XO4" s="165"/>
      <c r="XP4" s="165"/>
      <c r="XQ4" s="165"/>
      <c r="XR4" s="165"/>
      <c r="XS4" s="165"/>
      <c r="XT4" s="165"/>
      <c r="XU4" s="165"/>
      <c r="XV4" s="165"/>
      <c r="XW4" s="165"/>
      <c r="XX4" s="165"/>
      <c r="XY4" s="165"/>
      <c r="XZ4" s="165"/>
      <c r="YA4" s="165"/>
      <c r="YB4" s="165"/>
      <c r="YC4" s="165"/>
      <c r="YD4" s="165"/>
      <c r="YE4" s="165"/>
      <c r="YF4" s="165"/>
      <c r="YG4" s="165"/>
      <c r="YH4" s="165"/>
      <c r="YI4" s="165"/>
      <c r="YJ4" s="165"/>
      <c r="YK4" s="165"/>
      <c r="YL4" s="165"/>
      <c r="YM4" s="165"/>
      <c r="YN4" s="165"/>
      <c r="YO4" s="165"/>
      <c r="YP4" s="165"/>
      <c r="YQ4" s="165"/>
      <c r="YR4" s="165"/>
      <c r="YS4" s="165"/>
      <c r="YT4" s="165"/>
      <c r="YU4" s="165"/>
      <c r="YV4" s="165"/>
      <c r="YW4" s="165"/>
      <c r="YX4" s="165"/>
      <c r="YY4" s="165"/>
      <c r="YZ4" s="165"/>
      <c r="ZA4" s="165"/>
      <c r="ZB4" s="165"/>
      <c r="ZC4" s="165"/>
      <c r="ZD4" s="165"/>
      <c r="ZE4" s="165"/>
      <c r="ZF4" s="165"/>
      <c r="ZG4" s="165"/>
      <c r="ZH4" s="165"/>
      <c r="ZI4" s="165"/>
      <c r="ZJ4" s="165"/>
      <c r="ZK4" s="165"/>
      <c r="ZL4" s="165"/>
      <c r="ZM4" s="165"/>
      <c r="ZN4" s="165"/>
      <c r="ZO4" s="165"/>
      <c r="ZP4" s="165"/>
      <c r="ZQ4" s="165"/>
      <c r="ZR4" s="165"/>
      <c r="ZS4" s="165"/>
      <c r="ZT4" s="165"/>
      <c r="ZU4" s="165"/>
      <c r="ZV4" s="165"/>
      <c r="ZW4" s="165"/>
      <c r="ZX4" s="165"/>
      <c r="ZY4" s="165"/>
      <c r="ZZ4" s="165"/>
      <c r="AAA4" s="165"/>
      <c r="AAB4" s="165"/>
      <c r="AAC4" s="165"/>
      <c r="AAD4" s="165"/>
      <c r="AAE4" s="165"/>
      <c r="AAF4" s="165"/>
      <c r="AAG4" s="165"/>
      <c r="AAH4" s="165"/>
      <c r="AAI4" s="165"/>
      <c r="AAJ4" s="165"/>
      <c r="AAK4" s="165"/>
      <c r="AAL4" s="165"/>
      <c r="AAM4" s="165"/>
      <c r="AAN4" s="165"/>
      <c r="AAO4" s="165"/>
      <c r="AAP4" s="165"/>
      <c r="AAQ4" s="165"/>
      <c r="AAR4" s="165"/>
      <c r="AAS4" s="165"/>
      <c r="AAT4" s="165"/>
      <c r="AAU4" s="165"/>
      <c r="AAV4" s="165"/>
      <c r="AAW4" s="165"/>
      <c r="AAX4" s="165"/>
      <c r="AAY4" s="165"/>
      <c r="AAZ4" s="165"/>
      <c r="ABA4" s="165"/>
      <c r="ABB4" s="165"/>
      <c r="ABC4" s="165"/>
      <c r="ABD4" s="165"/>
      <c r="ABE4" s="165"/>
      <c r="ABF4" s="165"/>
      <c r="ABG4" s="165"/>
      <c r="ABH4" s="165"/>
      <c r="ABI4" s="165"/>
      <c r="ABJ4" s="165"/>
      <c r="ABK4" s="165"/>
      <c r="ABL4" s="165"/>
      <c r="ABM4" s="165"/>
      <c r="ABN4" s="165"/>
      <c r="ABO4" s="165"/>
      <c r="ABP4" s="165"/>
      <c r="ABQ4" s="165"/>
      <c r="ABR4" s="165"/>
      <c r="ABS4" s="165"/>
      <c r="ABT4" s="165"/>
      <c r="ABU4" s="165"/>
      <c r="ABV4" s="165"/>
      <c r="ABW4" s="165"/>
      <c r="ABX4" s="165"/>
      <c r="ABY4" s="165"/>
      <c r="ABZ4" s="165"/>
      <c r="ACA4" s="165"/>
      <c r="ACB4" s="165"/>
      <c r="ACC4" s="165"/>
      <c r="ACD4" s="165"/>
      <c r="ACE4" s="165"/>
      <c r="ACF4" s="165"/>
      <c r="ACG4" s="165"/>
      <c r="ACH4" s="165"/>
      <c r="ACI4" s="165"/>
      <c r="ACJ4" s="165"/>
      <c r="ACK4" s="165"/>
      <c r="ACL4" s="165"/>
      <c r="ACM4" s="165"/>
      <c r="ACN4" s="165"/>
      <c r="ACO4" s="165"/>
      <c r="ACP4" s="165"/>
      <c r="ACQ4" s="165"/>
      <c r="ACR4" s="165"/>
      <c r="ACS4" s="165"/>
      <c r="ACT4" s="165"/>
      <c r="ACU4" s="165"/>
      <c r="ACV4" s="165"/>
      <c r="ACW4" s="165"/>
      <c r="ACX4" s="165"/>
      <c r="ACY4" s="165"/>
      <c r="ACZ4" s="165"/>
      <c r="ADA4" s="165"/>
      <c r="ADB4" s="165"/>
      <c r="ADC4" s="165"/>
      <c r="ADD4" s="165"/>
      <c r="ADE4" s="165"/>
      <c r="ADF4" s="165"/>
      <c r="ADG4" s="165"/>
      <c r="ADH4" s="165"/>
      <c r="ADI4" s="165"/>
      <c r="ADJ4" s="165"/>
      <c r="ADK4" s="165"/>
      <c r="ADL4" s="165"/>
      <c r="ADM4" s="165"/>
      <c r="ADN4" s="165"/>
      <c r="ADO4" s="165"/>
      <c r="ADP4" s="165"/>
      <c r="ADQ4" s="165"/>
      <c r="ADR4" s="165"/>
      <c r="ADS4" s="165"/>
      <c r="ADT4" s="165"/>
      <c r="ADU4" s="165"/>
      <c r="ADV4" s="165"/>
      <c r="ADW4" s="165"/>
      <c r="ADX4" s="165"/>
      <c r="ADY4" s="165"/>
      <c r="ADZ4" s="165"/>
      <c r="AEA4" s="165"/>
      <c r="AEB4" s="165"/>
      <c r="AEC4" s="165"/>
      <c r="AED4" s="165"/>
      <c r="AEE4" s="165"/>
      <c r="AEF4" s="165"/>
      <c r="AEG4" s="165"/>
      <c r="AEH4" s="165"/>
      <c r="AEI4" s="165"/>
      <c r="AEJ4" s="165"/>
      <c r="AEK4" s="165"/>
      <c r="AEL4" s="165"/>
      <c r="AEM4" s="165"/>
      <c r="AEN4" s="165"/>
      <c r="AEO4" s="165"/>
      <c r="AEP4" s="165"/>
      <c r="AEQ4" s="165"/>
      <c r="AER4" s="165"/>
      <c r="AES4" s="165"/>
      <c r="AET4" s="165"/>
      <c r="AEU4" s="165"/>
      <c r="AEV4" s="165"/>
      <c r="AEW4" s="165"/>
      <c r="AEX4" s="165"/>
      <c r="AEY4" s="165"/>
      <c r="AEZ4" s="165"/>
      <c r="AFA4" s="165"/>
      <c r="AFB4" s="165"/>
      <c r="AFC4" s="165"/>
      <c r="AFD4" s="165"/>
      <c r="AFE4" s="165"/>
      <c r="AFF4" s="165"/>
      <c r="AFG4" s="165"/>
      <c r="AFH4" s="165"/>
      <c r="AFI4" s="165"/>
      <c r="AFJ4" s="165"/>
      <c r="AFK4" s="165"/>
      <c r="AFL4" s="165"/>
      <c r="AFM4" s="165"/>
      <c r="AFN4" s="165"/>
      <c r="AFO4" s="165"/>
      <c r="AFP4" s="165"/>
      <c r="AFQ4" s="165"/>
      <c r="AFR4" s="165"/>
      <c r="AFS4" s="165"/>
      <c r="AFT4" s="165"/>
      <c r="AFU4" s="165"/>
      <c r="AFV4" s="165"/>
      <c r="AFW4" s="165"/>
      <c r="AFX4" s="165"/>
      <c r="AFY4" s="165"/>
      <c r="AFZ4" s="165"/>
      <c r="AGA4" s="165"/>
      <c r="AGB4" s="165"/>
      <c r="AGC4" s="165"/>
      <c r="AGD4" s="165"/>
      <c r="AGE4" s="165"/>
      <c r="AGF4" s="165"/>
      <c r="AGG4" s="165"/>
      <c r="AGH4" s="165"/>
      <c r="AGI4" s="165"/>
      <c r="AGJ4" s="165"/>
      <c r="AGK4" s="165"/>
      <c r="AGL4" s="165"/>
      <c r="AGM4" s="165"/>
      <c r="AGN4" s="165"/>
      <c r="AGO4" s="165"/>
      <c r="AGP4" s="165"/>
      <c r="AGQ4" s="165"/>
      <c r="AGR4" s="165"/>
      <c r="AGS4" s="165"/>
      <c r="AGT4" s="165"/>
      <c r="AGU4" s="165"/>
      <c r="AGV4" s="165"/>
      <c r="AGW4" s="165"/>
      <c r="AGX4" s="165"/>
      <c r="AGY4" s="165"/>
      <c r="AGZ4" s="165"/>
      <c r="AHA4" s="165"/>
      <c r="AHB4" s="165"/>
      <c r="AHC4" s="165"/>
      <c r="AHD4" s="165"/>
      <c r="AHE4" s="165"/>
      <c r="AHF4" s="165"/>
      <c r="AHG4" s="165"/>
      <c r="AHH4" s="165"/>
      <c r="AHI4" s="165"/>
      <c r="AHJ4" s="165"/>
      <c r="AHK4" s="165"/>
      <c r="AHL4" s="165"/>
      <c r="AHM4" s="165"/>
      <c r="AHN4" s="165"/>
      <c r="AHO4" s="165"/>
      <c r="AHP4" s="165"/>
      <c r="AHQ4" s="165"/>
      <c r="AHR4" s="165"/>
      <c r="AHS4" s="165"/>
      <c r="AHT4" s="165"/>
      <c r="AHU4" s="165"/>
      <c r="AHV4" s="165"/>
      <c r="AHW4" s="165"/>
      <c r="AHX4" s="165"/>
      <c r="AHY4" s="165"/>
      <c r="AHZ4" s="165"/>
      <c r="AIA4" s="165"/>
      <c r="AIB4" s="165"/>
      <c r="AIC4" s="165"/>
      <c r="AID4" s="165"/>
      <c r="AIE4" s="165"/>
      <c r="AIF4" s="165"/>
      <c r="AIG4" s="165"/>
      <c r="AIH4" s="165"/>
      <c r="AII4" s="165"/>
      <c r="AIJ4" s="165"/>
      <c r="AIK4" s="165"/>
      <c r="AIL4" s="165"/>
      <c r="AIM4" s="165"/>
      <c r="AIN4" s="165"/>
      <c r="AIO4" s="165"/>
      <c r="AIP4" s="165"/>
      <c r="AIQ4" s="165"/>
      <c r="AIR4" s="165"/>
      <c r="AIS4" s="165"/>
      <c r="AIT4" s="165"/>
      <c r="AIU4" s="165"/>
      <c r="AIV4" s="165"/>
      <c r="AIW4" s="165"/>
      <c r="AIX4" s="165"/>
      <c r="AIY4" s="165"/>
      <c r="AIZ4" s="165"/>
      <c r="AJA4" s="165"/>
      <c r="AJB4" s="165"/>
      <c r="AJC4" s="165"/>
      <c r="AJD4" s="165"/>
      <c r="AJE4" s="165"/>
      <c r="AJF4" s="165"/>
      <c r="AJG4" s="165"/>
      <c r="AJH4" s="165"/>
      <c r="AJI4" s="165"/>
      <c r="AJJ4" s="165"/>
      <c r="AJK4" s="165"/>
      <c r="AJL4" s="165"/>
      <c r="AJM4" s="165"/>
      <c r="AJN4" s="165"/>
      <c r="AJO4" s="165"/>
      <c r="AJP4" s="165"/>
      <c r="AJQ4" s="165"/>
      <c r="AJR4" s="165"/>
      <c r="AJS4" s="165"/>
      <c r="AJT4" s="165"/>
      <c r="AJU4" s="165"/>
      <c r="AJV4" s="165"/>
      <c r="AJW4" s="165"/>
      <c r="AJX4" s="165"/>
      <c r="AJY4" s="165"/>
      <c r="AJZ4" s="165"/>
      <c r="AKA4" s="165"/>
      <c r="AKB4" s="165"/>
      <c r="AKC4" s="165"/>
      <c r="AKD4" s="165"/>
      <c r="AKE4" s="165"/>
      <c r="AKF4" s="165"/>
      <c r="AKG4" s="165"/>
      <c r="AKH4" s="165"/>
      <c r="AKI4" s="165"/>
      <c r="AKJ4" s="165"/>
      <c r="AKK4" s="165"/>
      <c r="AKL4" s="165"/>
      <c r="AKM4" s="165"/>
      <c r="AKN4" s="165"/>
      <c r="AKO4" s="165"/>
      <c r="AKP4" s="165"/>
      <c r="AKQ4" s="165"/>
      <c r="AKR4" s="165"/>
      <c r="AKS4" s="165"/>
      <c r="AKT4" s="165"/>
      <c r="AKU4" s="165"/>
      <c r="AKV4" s="165"/>
      <c r="AKW4" s="165"/>
      <c r="AKX4" s="165"/>
      <c r="AKY4" s="165"/>
      <c r="AKZ4" s="165"/>
      <c r="ALA4" s="165"/>
      <c r="ALB4" s="165"/>
      <c r="ALC4" s="165"/>
      <c r="ALD4" s="165"/>
      <c r="ALE4" s="165"/>
      <c r="ALF4" s="165"/>
      <c r="ALG4" s="165"/>
      <c r="ALH4" s="165"/>
      <c r="ALI4" s="165"/>
      <c r="ALJ4" s="165"/>
      <c r="ALK4" s="165"/>
      <c r="ALL4" s="165"/>
    </row>
    <row r="5" spans="1:1001" ht="15">
      <c r="A5" s="2">
        <v>4</v>
      </c>
      <c r="B5" s="86">
        <v>45058</v>
      </c>
      <c r="C5" s="85" t="s">
        <v>7</v>
      </c>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165"/>
      <c r="DL5" s="165"/>
      <c r="DM5" s="165"/>
      <c r="DN5" s="165"/>
      <c r="DO5" s="165"/>
      <c r="DP5" s="165"/>
      <c r="DQ5" s="165"/>
      <c r="DR5" s="165"/>
      <c r="DS5" s="165"/>
      <c r="DT5" s="165"/>
      <c r="DU5" s="165"/>
      <c r="DV5" s="165"/>
      <c r="DW5" s="165"/>
      <c r="DX5" s="165"/>
      <c r="DY5" s="165"/>
      <c r="DZ5" s="165"/>
      <c r="EA5" s="165"/>
      <c r="EB5" s="165"/>
      <c r="EC5" s="165"/>
      <c r="ED5" s="165"/>
      <c r="EE5" s="165"/>
      <c r="EF5" s="165"/>
      <c r="EG5" s="165"/>
      <c r="EH5" s="165"/>
      <c r="EI5" s="165"/>
      <c r="EJ5" s="165"/>
      <c r="EK5" s="165"/>
      <c r="EL5" s="165"/>
      <c r="EM5" s="165"/>
      <c r="EN5" s="165"/>
      <c r="EO5" s="165"/>
      <c r="EP5" s="165"/>
      <c r="EQ5" s="165"/>
      <c r="ER5" s="165"/>
      <c r="ES5" s="165"/>
      <c r="ET5" s="165"/>
      <c r="EU5" s="165"/>
      <c r="EV5" s="165"/>
      <c r="EW5" s="165"/>
      <c r="EX5" s="165"/>
      <c r="EY5" s="165"/>
      <c r="EZ5" s="165"/>
      <c r="FA5" s="165"/>
      <c r="FB5" s="165"/>
      <c r="FC5" s="165"/>
      <c r="FD5" s="165"/>
      <c r="FE5" s="165"/>
      <c r="FF5" s="165"/>
      <c r="FG5" s="165"/>
      <c r="FH5" s="165"/>
      <c r="FI5" s="165"/>
      <c r="FJ5" s="165"/>
      <c r="FK5" s="165"/>
      <c r="FL5" s="165"/>
      <c r="FM5" s="165"/>
      <c r="FN5" s="165"/>
      <c r="FO5" s="165"/>
      <c r="FP5" s="165"/>
      <c r="FQ5" s="165"/>
      <c r="FR5" s="165"/>
      <c r="FS5" s="165"/>
      <c r="FT5" s="165"/>
      <c r="FU5" s="165"/>
      <c r="FV5" s="165"/>
      <c r="FW5" s="165"/>
      <c r="FX5" s="165"/>
      <c r="FY5" s="165"/>
      <c r="FZ5" s="165"/>
      <c r="GA5" s="165"/>
      <c r="GB5" s="165"/>
      <c r="GC5" s="165"/>
      <c r="GD5" s="165"/>
      <c r="GE5" s="165"/>
      <c r="GF5" s="165"/>
      <c r="GG5" s="165"/>
      <c r="GH5" s="165"/>
      <c r="GI5" s="165"/>
      <c r="GJ5" s="165"/>
      <c r="GK5" s="165"/>
      <c r="GL5" s="165"/>
      <c r="GM5" s="165"/>
      <c r="GN5" s="165"/>
      <c r="GO5" s="165"/>
      <c r="GP5" s="165"/>
      <c r="GQ5" s="165"/>
      <c r="GR5" s="165"/>
      <c r="GS5" s="165"/>
      <c r="GT5" s="165"/>
      <c r="GU5" s="165"/>
      <c r="GV5" s="165"/>
      <c r="GW5" s="165"/>
      <c r="GX5" s="165"/>
      <c r="GY5" s="165"/>
      <c r="GZ5" s="165"/>
      <c r="HA5" s="165"/>
      <c r="HB5" s="165"/>
      <c r="HC5" s="165"/>
      <c r="HD5" s="165"/>
      <c r="HE5" s="165"/>
      <c r="HF5" s="165"/>
      <c r="HG5" s="165"/>
      <c r="HH5" s="165"/>
      <c r="HI5" s="165"/>
      <c r="HJ5" s="165"/>
      <c r="HK5" s="165"/>
      <c r="HL5" s="165"/>
      <c r="HM5" s="165"/>
      <c r="HN5" s="165"/>
      <c r="HO5" s="165"/>
      <c r="HP5" s="165"/>
      <c r="HQ5" s="165"/>
      <c r="HR5" s="165"/>
      <c r="HS5" s="165"/>
      <c r="HT5" s="165"/>
      <c r="HU5" s="165"/>
      <c r="HV5" s="165"/>
      <c r="HW5" s="165"/>
      <c r="HX5" s="165"/>
      <c r="HY5" s="165"/>
      <c r="HZ5" s="165"/>
      <c r="IA5" s="165"/>
      <c r="IB5" s="165"/>
      <c r="IC5" s="165"/>
      <c r="ID5" s="165"/>
      <c r="IE5" s="165"/>
      <c r="IF5" s="165"/>
      <c r="IG5" s="165"/>
      <c r="IH5" s="165"/>
      <c r="II5" s="165"/>
      <c r="IJ5" s="165"/>
      <c r="IK5" s="165"/>
      <c r="IL5" s="165"/>
      <c r="IM5" s="165"/>
      <c r="IN5" s="165"/>
      <c r="IO5" s="165"/>
      <c r="IP5" s="165"/>
      <c r="IQ5" s="165"/>
      <c r="IR5" s="165"/>
      <c r="IS5" s="165"/>
      <c r="IT5" s="165"/>
      <c r="IU5" s="165"/>
      <c r="IV5" s="165"/>
      <c r="IW5" s="165"/>
      <c r="IX5" s="165"/>
      <c r="IY5" s="165"/>
      <c r="IZ5" s="165"/>
      <c r="JA5" s="165"/>
      <c r="JB5" s="165"/>
      <c r="JC5" s="165"/>
      <c r="JD5" s="165"/>
      <c r="JE5" s="165"/>
      <c r="JF5" s="165"/>
      <c r="JG5" s="165"/>
      <c r="JH5" s="165"/>
      <c r="JI5" s="165"/>
      <c r="JJ5" s="165"/>
      <c r="JK5" s="165"/>
      <c r="JL5" s="165"/>
      <c r="JM5" s="165"/>
      <c r="JN5" s="165"/>
      <c r="JO5" s="165"/>
      <c r="JP5" s="165"/>
      <c r="JQ5" s="165"/>
      <c r="JR5" s="165"/>
      <c r="JS5" s="165"/>
      <c r="JT5" s="165"/>
      <c r="JU5" s="165"/>
      <c r="JV5" s="165"/>
      <c r="JW5" s="165"/>
      <c r="JX5" s="165"/>
      <c r="JY5" s="165"/>
      <c r="JZ5" s="165"/>
      <c r="KA5" s="165"/>
      <c r="KB5" s="165"/>
      <c r="KC5" s="165"/>
      <c r="KD5" s="165"/>
      <c r="KE5" s="165"/>
      <c r="KF5" s="165"/>
      <c r="KG5" s="165"/>
      <c r="KH5" s="165"/>
      <c r="KI5" s="165"/>
      <c r="KJ5" s="165"/>
      <c r="KK5" s="165"/>
      <c r="KL5" s="165"/>
      <c r="KM5" s="165"/>
      <c r="KN5" s="165"/>
      <c r="KO5" s="165"/>
      <c r="KP5" s="165"/>
      <c r="KQ5" s="165"/>
      <c r="KR5" s="165"/>
      <c r="KS5" s="165"/>
      <c r="KT5" s="165"/>
      <c r="KU5" s="165"/>
      <c r="KV5" s="165"/>
      <c r="KW5" s="165"/>
      <c r="KX5" s="165"/>
      <c r="KY5" s="165"/>
      <c r="KZ5" s="165"/>
      <c r="LA5" s="165"/>
      <c r="LB5" s="165"/>
      <c r="LC5" s="165"/>
      <c r="LD5" s="165"/>
      <c r="LE5" s="165"/>
      <c r="LF5" s="165"/>
      <c r="LG5" s="165"/>
      <c r="LH5" s="165"/>
      <c r="LI5" s="165"/>
      <c r="LJ5" s="165"/>
      <c r="LK5" s="165"/>
      <c r="LL5" s="165"/>
      <c r="LM5" s="165"/>
      <c r="LN5" s="165"/>
      <c r="LO5" s="165"/>
      <c r="LP5" s="165"/>
      <c r="LQ5" s="165"/>
      <c r="LR5" s="165"/>
      <c r="LS5" s="165"/>
      <c r="LT5" s="165"/>
      <c r="LU5" s="165"/>
      <c r="LV5" s="165"/>
      <c r="LW5" s="165"/>
      <c r="LX5" s="165"/>
      <c r="LY5" s="165"/>
      <c r="LZ5" s="165"/>
      <c r="MA5" s="165"/>
      <c r="MB5" s="165"/>
      <c r="MC5" s="165"/>
      <c r="MD5" s="165"/>
      <c r="ME5" s="165"/>
      <c r="MF5" s="165"/>
      <c r="MG5" s="165"/>
      <c r="MH5" s="165"/>
      <c r="MI5" s="165"/>
      <c r="MJ5" s="165"/>
      <c r="MK5" s="165"/>
      <c r="ML5" s="165"/>
      <c r="MM5" s="165"/>
      <c r="MN5" s="165"/>
      <c r="MO5" s="165"/>
      <c r="MP5" s="165"/>
      <c r="MQ5" s="165"/>
      <c r="MR5" s="165"/>
      <c r="MS5" s="165"/>
      <c r="MT5" s="165"/>
      <c r="MU5" s="165"/>
      <c r="MV5" s="165"/>
      <c r="MW5" s="165"/>
      <c r="MX5" s="165"/>
      <c r="MY5" s="165"/>
      <c r="MZ5" s="165"/>
      <c r="NA5" s="165"/>
      <c r="NB5" s="165"/>
      <c r="NC5" s="165"/>
      <c r="ND5" s="165"/>
      <c r="NE5" s="165"/>
      <c r="NF5" s="165"/>
      <c r="NG5" s="165"/>
      <c r="NH5" s="165"/>
      <c r="NI5" s="165"/>
      <c r="NJ5" s="165"/>
      <c r="NK5" s="165"/>
      <c r="NL5" s="165"/>
      <c r="NM5" s="165"/>
      <c r="NN5" s="165"/>
      <c r="NO5" s="165"/>
      <c r="NP5" s="165"/>
      <c r="NQ5" s="165"/>
      <c r="NR5" s="165"/>
      <c r="NS5" s="165"/>
      <c r="NT5" s="165"/>
      <c r="NU5" s="165"/>
      <c r="NV5" s="165"/>
      <c r="NW5" s="165"/>
      <c r="NX5" s="165"/>
      <c r="NY5" s="165"/>
      <c r="NZ5" s="165"/>
      <c r="OA5" s="165"/>
      <c r="OB5" s="165"/>
      <c r="OC5" s="165"/>
      <c r="OD5" s="165"/>
      <c r="OE5" s="165"/>
      <c r="OF5" s="165"/>
      <c r="OG5" s="165"/>
      <c r="OH5" s="165"/>
      <c r="OI5" s="165"/>
      <c r="OJ5" s="165"/>
      <c r="OK5" s="165"/>
      <c r="OL5" s="165"/>
      <c r="OM5" s="165"/>
      <c r="ON5" s="165"/>
      <c r="OO5" s="165"/>
      <c r="OP5" s="165"/>
      <c r="OQ5" s="165"/>
      <c r="OR5" s="165"/>
      <c r="OS5" s="165"/>
      <c r="OT5" s="165"/>
      <c r="OU5" s="165"/>
      <c r="OV5" s="165"/>
      <c r="OW5" s="165"/>
      <c r="OX5" s="165"/>
      <c r="OY5" s="165"/>
      <c r="OZ5" s="165"/>
      <c r="PA5" s="165"/>
      <c r="PB5" s="165"/>
      <c r="PC5" s="165"/>
      <c r="PD5" s="165"/>
      <c r="PE5" s="165"/>
      <c r="PF5" s="165"/>
      <c r="PG5" s="165"/>
      <c r="PH5" s="165"/>
      <c r="PI5" s="165"/>
      <c r="PJ5" s="165"/>
      <c r="PK5" s="165"/>
      <c r="PL5" s="165"/>
      <c r="PM5" s="165"/>
      <c r="PN5" s="165"/>
      <c r="PO5" s="165"/>
      <c r="PP5" s="165"/>
      <c r="PQ5" s="165"/>
      <c r="PR5" s="165"/>
      <c r="PS5" s="165"/>
      <c r="PT5" s="165"/>
      <c r="PU5" s="165"/>
      <c r="PV5" s="165"/>
      <c r="PW5" s="165"/>
      <c r="PX5" s="165"/>
      <c r="PY5" s="165"/>
      <c r="PZ5" s="165"/>
      <c r="QA5" s="165"/>
      <c r="QB5" s="165"/>
      <c r="QC5" s="165"/>
      <c r="QD5" s="165"/>
      <c r="QE5" s="165"/>
      <c r="QF5" s="165"/>
      <c r="QG5" s="165"/>
      <c r="QH5" s="165"/>
      <c r="QI5" s="165"/>
      <c r="QJ5" s="165"/>
      <c r="QK5" s="165"/>
      <c r="QL5" s="165"/>
      <c r="QM5" s="165"/>
      <c r="QN5" s="165"/>
      <c r="QO5" s="165"/>
      <c r="QP5" s="165"/>
      <c r="QQ5" s="165"/>
      <c r="QR5" s="165"/>
      <c r="QS5" s="165"/>
      <c r="QT5" s="165"/>
      <c r="QU5" s="165"/>
      <c r="QV5" s="165"/>
      <c r="QW5" s="165"/>
      <c r="QX5" s="165"/>
      <c r="QY5" s="165"/>
      <c r="QZ5" s="165"/>
      <c r="RA5" s="165"/>
      <c r="RB5" s="165"/>
      <c r="RC5" s="165"/>
      <c r="RD5" s="165"/>
      <c r="RE5" s="165"/>
      <c r="RF5" s="165"/>
      <c r="RG5" s="165"/>
      <c r="RH5" s="165"/>
      <c r="RI5" s="165"/>
      <c r="RJ5" s="165"/>
      <c r="RK5" s="165"/>
      <c r="RL5" s="165"/>
      <c r="RM5" s="165"/>
      <c r="RN5" s="165"/>
      <c r="RO5" s="165"/>
      <c r="RP5" s="165"/>
      <c r="RQ5" s="165"/>
      <c r="RR5" s="165"/>
      <c r="RS5" s="165"/>
      <c r="RT5" s="165"/>
      <c r="RU5" s="165"/>
      <c r="RV5" s="165"/>
      <c r="RW5" s="165"/>
      <c r="RX5" s="165"/>
      <c r="RY5" s="165"/>
      <c r="RZ5" s="165"/>
      <c r="SA5" s="165"/>
      <c r="SB5" s="165"/>
      <c r="SC5" s="165"/>
      <c r="SD5" s="165"/>
      <c r="SE5" s="165"/>
      <c r="SF5" s="165"/>
      <c r="SG5" s="165"/>
      <c r="SH5" s="165"/>
      <c r="SI5" s="165"/>
      <c r="SJ5" s="165"/>
      <c r="SK5" s="165"/>
      <c r="SL5" s="165"/>
      <c r="SM5" s="165"/>
      <c r="SN5" s="165"/>
      <c r="SO5" s="165"/>
      <c r="SP5" s="165"/>
      <c r="SQ5" s="165"/>
      <c r="SR5" s="165"/>
      <c r="SS5" s="165"/>
      <c r="ST5" s="165"/>
      <c r="SU5" s="165"/>
      <c r="SV5" s="165"/>
      <c r="SW5" s="165"/>
      <c r="SX5" s="165"/>
      <c r="SY5" s="165"/>
      <c r="SZ5" s="165"/>
      <c r="TA5" s="165"/>
      <c r="TB5" s="165"/>
      <c r="TC5" s="165"/>
      <c r="TD5" s="165"/>
      <c r="TE5" s="165"/>
      <c r="TF5" s="165"/>
      <c r="TG5" s="165"/>
      <c r="TH5" s="165"/>
      <c r="TI5" s="165"/>
      <c r="TJ5" s="165"/>
      <c r="TK5" s="165"/>
      <c r="TL5" s="165"/>
      <c r="TM5" s="165"/>
      <c r="TN5" s="165"/>
      <c r="TO5" s="165"/>
      <c r="TP5" s="165"/>
      <c r="TQ5" s="165"/>
      <c r="TR5" s="165"/>
      <c r="TS5" s="165"/>
      <c r="TT5" s="165"/>
      <c r="TU5" s="165"/>
      <c r="TV5" s="165"/>
      <c r="TW5" s="165"/>
      <c r="TX5" s="165"/>
      <c r="TY5" s="165"/>
      <c r="TZ5" s="165"/>
      <c r="UA5" s="165"/>
      <c r="UB5" s="165"/>
      <c r="UC5" s="165"/>
      <c r="UD5" s="165"/>
      <c r="UE5" s="165"/>
      <c r="UF5" s="165"/>
      <c r="UG5" s="165"/>
      <c r="UH5" s="165"/>
      <c r="UI5" s="165"/>
      <c r="UJ5" s="165"/>
      <c r="UK5" s="165"/>
      <c r="UL5" s="165"/>
      <c r="UM5" s="165"/>
      <c r="UN5" s="165"/>
      <c r="UO5" s="165"/>
      <c r="UP5" s="165"/>
      <c r="UQ5" s="165"/>
      <c r="UR5" s="165"/>
      <c r="US5" s="165"/>
      <c r="UT5" s="165"/>
      <c r="UU5" s="165"/>
      <c r="UV5" s="165"/>
      <c r="UW5" s="165"/>
      <c r="UX5" s="165"/>
      <c r="UY5" s="165"/>
      <c r="UZ5" s="165"/>
      <c r="VA5" s="165"/>
      <c r="VB5" s="165"/>
      <c r="VC5" s="165"/>
      <c r="VD5" s="165"/>
      <c r="VE5" s="165"/>
      <c r="VF5" s="165"/>
      <c r="VG5" s="165"/>
      <c r="VH5" s="165"/>
      <c r="VI5" s="165"/>
      <c r="VJ5" s="165"/>
      <c r="VK5" s="165"/>
      <c r="VL5" s="165"/>
      <c r="VM5" s="165"/>
      <c r="VN5" s="165"/>
      <c r="VO5" s="165"/>
      <c r="VP5" s="165"/>
      <c r="VQ5" s="165"/>
      <c r="VR5" s="165"/>
      <c r="VS5" s="165"/>
      <c r="VT5" s="165"/>
      <c r="VU5" s="165"/>
      <c r="VV5" s="165"/>
      <c r="VW5" s="165"/>
      <c r="VX5" s="165"/>
      <c r="VY5" s="165"/>
      <c r="VZ5" s="165"/>
      <c r="WA5" s="165"/>
      <c r="WB5" s="165"/>
      <c r="WC5" s="165"/>
      <c r="WD5" s="165"/>
      <c r="WE5" s="165"/>
      <c r="WF5" s="165"/>
      <c r="WG5" s="165"/>
      <c r="WH5" s="165"/>
      <c r="WI5" s="165"/>
      <c r="WJ5" s="165"/>
      <c r="WK5" s="165"/>
      <c r="WL5" s="165"/>
      <c r="WM5" s="165"/>
      <c r="WN5" s="165"/>
      <c r="WO5" s="165"/>
      <c r="WP5" s="165"/>
      <c r="WQ5" s="165"/>
      <c r="WR5" s="165"/>
      <c r="WS5" s="165"/>
      <c r="WT5" s="165"/>
      <c r="WU5" s="165"/>
      <c r="WV5" s="165"/>
      <c r="WW5" s="165"/>
      <c r="WX5" s="165"/>
      <c r="WY5" s="165"/>
      <c r="WZ5" s="165"/>
      <c r="XA5" s="165"/>
      <c r="XB5" s="165"/>
      <c r="XC5" s="165"/>
      <c r="XD5" s="165"/>
      <c r="XE5" s="165"/>
      <c r="XF5" s="165"/>
      <c r="XG5" s="165"/>
      <c r="XH5" s="165"/>
      <c r="XI5" s="165"/>
      <c r="XJ5" s="165"/>
      <c r="XK5" s="165"/>
      <c r="XL5" s="165"/>
      <c r="XM5" s="165"/>
      <c r="XN5" s="165"/>
      <c r="XO5" s="165"/>
      <c r="XP5" s="165"/>
      <c r="XQ5" s="165"/>
      <c r="XR5" s="165"/>
      <c r="XS5" s="165"/>
      <c r="XT5" s="165"/>
      <c r="XU5" s="165"/>
      <c r="XV5" s="165"/>
      <c r="XW5" s="165"/>
      <c r="XX5" s="165"/>
      <c r="XY5" s="165"/>
      <c r="XZ5" s="165"/>
      <c r="YA5" s="165"/>
      <c r="YB5" s="165"/>
      <c r="YC5" s="165"/>
      <c r="YD5" s="165"/>
      <c r="YE5" s="165"/>
      <c r="YF5" s="165"/>
      <c r="YG5" s="165"/>
      <c r="YH5" s="165"/>
      <c r="YI5" s="165"/>
      <c r="YJ5" s="165"/>
      <c r="YK5" s="165"/>
      <c r="YL5" s="165"/>
      <c r="YM5" s="165"/>
      <c r="YN5" s="165"/>
      <c r="YO5" s="165"/>
      <c r="YP5" s="165"/>
      <c r="YQ5" s="165"/>
      <c r="YR5" s="165"/>
      <c r="YS5" s="165"/>
      <c r="YT5" s="165"/>
      <c r="YU5" s="165"/>
      <c r="YV5" s="165"/>
      <c r="YW5" s="165"/>
      <c r="YX5" s="165"/>
      <c r="YY5" s="165"/>
      <c r="YZ5" s="165"/>
      <c r="ZA5" s="165"/>
      <c r="ZB5" s="165"/>
      <c r="ZC5" s="165"/>
      <c r="ZD5" s="165"/>
      <c r="ZE5" s="165"/>
      <c r="ZF5" s="165"/>
      <c r="ZG5" s="165"/>
      <c r="ZH5" s="165"/>
      <c r="ZI5" s="165"/>
      <c r="ZJ5" s="165"/>
      <c r="ZK5" s="165"/>
      <c r="ZL5" s="165"/>
      <c r="ZM5" s="165"/>
      <c r="ZN5" s="165"/>
      <c r="ZO5" s="165"/>
      <c r="ZP5" s="165"/>
      <c r="ZQ5" s="165"/>
      <c r="ZR5" s="165"/>
      <c r="ZS5" s="165"/>
      <c r="ZT5" s="165"/>
      <c r="ZU5" s="165"/>
      <c r="ZV5" s="165"/>
      <c r="ZW5" s="165"/>
      <c r="ZX5" s="165"/>
      <c r="ZY5" s="165"/>
      <c r="ZZ5" s="165"/>
      <c r="AAA5" s="165"/>
      <c r="AAB5" s="165"/>
      <c r="AAC5" s="165"/>
      <c r="AAD5" s="165"/>
      <c r="AAE5" s="165"/>
      <c r="AAF5" s="165"/>
      <c r="AAG5" s="165"/>
      <c r="AAH5" s="165"/>
      <c r="AAI5" s="165"/>
      <c r="AAJ5" s="165"/>
      <c r="AAK5" s="165"/>
      <c r="AAL5" s="165"/>
      <c r="AAM5" s="165"/>
      <c r="AAN5" s="165"/>
      <c r="AAO5" s="165"/>
      <c r="AAP5" s="165"/>
      <c r="AAQ5" s="165"/>
      <c r="AAR5" s="165"/>
      <c r="AAS5" s="165"/>
      <c r="AAT5" s="165"/>
      <c r="AAU5" s="165"/>
      <c r="AAV5" s="165"/>
      <c r="AAW5" s="165"/>
      <c r="AAX5" s="165"/>
      <c r="AAY5" s="165"/>
      <c r="AAZ5" s="165"/>
      <c r="ABA5" s="165"/>
      <c r="ABB5" s="165"/>
      <c r="ABC5" s="165"/>
      <c r="ABD5" s="165"/>
      <c r="ABE5" s="165"/>
      <c r="ABF5" s="165"/>
      <c r="ABG5" s="165"/>
      <c r="ABH5" s="165"/>
      <c r="ABI5" s="165"/>
      <c r="ABJ5" s="165"/>
      <c r="ABK5" s="165"/>
      <c r="ABL5" s="165"/>
      <c r="ABM5" s="165"/>
      <c r="ABN5" s="165"/>
      <c r="ABO5" s="165"/>
      <c r="ABP5" s="165"/>
      <c r="ABQ5" s="165"/>
      <c r="ABR5" s="165"/>
      <c r="ABS5" s="165"/>
      <c r="ABT5" s="165"/>
      <c r="ABU5" s="165"/>
      <c r="ABV5" s="165"/>
      <c r="ABW5" s="165"/>
      <c r="ABX5" s="165"/>
      <c r="ABY5" s="165"/>
      <c r="ABZ5" s="165"/>
      <c r="ACA5" s="165"/>
      <c r="ACB5" s="165"/>
      <c r="ACC5" s="165"/>
      <c r="ACD5" s="165"/>
      <c r="ACE5" s="165"/>
      <c r="ACF5" s="165"/>
      <c r="ACG5" s="165"/>
      <c r="ACH5" s="165"/>
      <c r="ACI5" s="165"/>
      <c r="ACJ5" s="165"/>
      <c r="ACK5" s="165"/>
      <c r="ACL5" s="165"/>
      <c r="ACM5" s="165"/>
      <c r="ACN5" s="165"/>
      <c r="ACO5" s="165"/>
      <c r="ACP5" s="165"/>
      <c r="ACQ5" s="165"/>
      <c r="ACR5" s="165"/>
      <c r="ACS5" s="165"/>
      <c r="ACT5" s="165"/>
      <c r="ACU5" s="165"/>
      <c r="ACV5" s="165"/>
      <c r="ACW5" s="165"/>
      <c r="ACX5" s="165"/>
      <c r="ACY5" s="165"/>
      <c r="ACZ5" s="165"/>
      <c r="ADA5" s="165"/>
      <c r="ADB5" s="165"/>
      <c r="ADC5" s="165"/>
      <c r="ADD5" s="165"/>
      <c r="ADE5" s="165"/>
      <c r="ADF5" s="165"/>
      <c r="ADG5" s="165"/>
      <c r="ADH5" s="165"/>
      <c r="ADI5" s="165"/>
      <c r="ADJ5" s="165"/>
      <c r="ADK5" s="165"/>
      <c r="ADL5" s="165"/>
      <c r="ADM5" s="165"/>
      <c r="ADN5" s="165"/>
      <c r="ADO5" s="165"/>
      <c r="ADP5" s="165"/>
      <c r="ADQ5" s="165"/>
      <c r="ADR5" s="165"/>
      <c r="ADS5" s="165"/>
      <c r="ADT5" s="165"/>
      <c r="ADU5" s="165"/>
      <c r="ADV5" s="165"/>
      <c r="ADW5" s="165"/>
      <c r="ADX5" s="165"/>
      <c r="ADY5" s="165"/>
      <c r="ADZ5" s="165"/>
      <c r="AEA5" s="165"/>
      <c r="AEB5" s="165"/>
      <c r="AEC5" s="165"/>
      <c r="AED5" s="165"/>
      <c r="AEE5" s="165"/>
      <c r="AEF5" s="165"/>
      <c r="AEG5" s="165"/>
      <c r="AEH5" s="165"/>
      <c r="AEI5" s="165"/>
      <c r="AEJ5" s="165"/>
      <c r="AEK5" s="165"/>
      <c r="AEL5" s="165"/>
      <c r="AEM5" s="165"/>
      <c r="AEN5" s="165"/>
      <c r="AEO5" s="165"/>
      <c r="AEP5" s="165"/>
      <c r="AEQ5" s="165"/>
      <c r="AER5" s="165"/>
      <c r="AES5" s="165"/>
      <c r="AET5" s="165"/>
      <c r="AEU5" s="165"/>
      <c r="AEV5" s="165"/>
      <c r="AEW5" s="165"/>
      <c r="AEX5" s="165"/>
      <c r="AEY5" s="165"/>
      <c r="AEZ5" s="165"/>
      <c r="AFA5" s="165"/>
      <c r="AFB5" s="165"/>
      <c r="AFC5" s="165"/>
      <c r="AFD5" s="165"/>
      <c r="AFE5" s="165"/>
      <c r="AFF5" s="165"/>
      <c r="AFG5" s="165"/>
      <c r="AFH5" s="165"/>
      <c r="AFI5" s="165"/>
      <c r="AFJ5" s="165"/>
      <c r="AFK5" s="165"/>
      <c r="AFL5" s="165"/>
      <c r="AFM5" s="165"/>
      <c r="AFN5" s="165"/>
      <c r="AFO5" s="165"/>
      <c r="AFP5" s="165"/>
      <c r="AFQ5" s="165"/>
      <c r="AFR5" s="165"/>
      <c r="AFS5" s="165"/>
      <c r="AFT5" s="165"/>
      <c r="AFU5" s="165"/>
      <c r="AFV5" s="165"/>
      <c r="AFW5" s="165"/>
      <c r="AFX5" s="165"/>
      <c r="AFY5" s="165"/>
      <c r="AFZ5" s="165"/>
      <c r="AGA5" s="165"/>
      <c r="AGB5" s="165"/>
      <c r="AGC5" s="165"/>
      <c r="AGD5" s="165"/>
      <c r="AGE5" s="165"/>
      <c r="AGF5" s="165"/>
      <c r="AGG5" s="165"/>
      <c r="AGH5" s="165"/>
      <c r="AGI5" s="165"/>
      <c r="AGJ5" s="165"/>
      <c r="AGK5" s="165"/>
      <c r="AGL5" s="165"/>
      <c r="AGM5" s="165"/>
      <c r="AGN5" s="165"/>
      <c r="AGO5" s="165"/>
      <c r="AGP5" s="165"/>
      <c r="AGQ5" s="165"/>
      <c r="AGR5" s="165"/>
      <c r="AGS5" s="165"/>
      <c r="AGT5" s="165"/>
      <c r="AGU5" s="165"/>
      <c r="AGV5" s="165"/>
      <c r="AGW5" s="165"/>
      <c r="AGX5" s="165"/>
      <c r="AGY5" s="165"/>
      <c r="AGZ5" s="165"/>
      <c r="AHA5" s="165"/>
      <c r="AHB5" s="165"/>
      <c r="AHC5" s="165"/>
      <c r="AHD5" s="165"/>
      <c r="AHE5" s="165"/>
      <c r="AHF5" s="165"/>
      <c r="AHG5" s="165"/>
      <c r="AHH5" s="165"/>
      <c r="AHI5" s="165"/>
      <c r="AHJ5" s="165"/>
      <c r="AHK5" s="165"/>
      <c r="AHL5" s="165"/>
      <c r="AHM5" s="165"/>
      <c r="AHN5" s="165"/>
      <c r="AHO5" s="165"/>
      <c r="AHP5" s="165"/>
      <c r="AHQ5" s="165"/>
      <c r="AHR5" s="165"/>
      <c r="AHS5" s="165"/>
      <c r="AHT5" s="165"/>
      <c r="AHU5" s="165"/>
      <c r="AHV5" s="165"/>
      <c r="AHW5" s="165"/>
      <c r="AHX5" s="165"/>
      <c r="AHY5" s="165"/>
      <c r="AHZ5" s="165"/>
      <c r="AIA5" s="165"/>
      <c r="AIB5" s="165"/>
      <c r="AIC5" s="165"/>
      <c r="AID5" s="165"/>
      <c r="AIE5" s="165"/>
      <c r="AIF5" s="165"/>
      <c r="AIG5" s="165"/>
      <c r="AIH5" s="165"/>
      <c r="AII5" s="165"/>
      <c r="AIJ5" s="165"/>
      <c r="AIK5" s="165"/>
      <c r="AIL5" s="165"/>
      <c r="AIM5" s="165"/>
      <c r="AIN5" s="165"/>
      <c r="AIO5" s="165"/>
      <c r="AIP5" s="165"/>
      <c r="AIQ5" s="165"/>
      <c r="AIR5" s="165"/>
      <c r="AIS5" s="165"/>
      <c r="AIT5" s="165"/>
      <c r="AIU5" s="165"/>
      <c r="AIV5" s="165"/>
      <c r="AIW5" s="165"/>
      <c r="AIX5" s="165"/>
      <c r="AIY5" s="165"/>
      <c r="AIZ5" s="165"/>
      <c r="AJA5" s="165"/>
      <c r="AJB5" s="165"/>
      <c r="AJC5" s="165"/>
      <c r="AJD5" s="165"/>
      <c r="AJE5" s="165"/>
      <c r="AJF5" s="165"/>
      <c r="AJG5" s="165"/>
      <c r="AJH5" s="165"/>
      <c r="AJI5" s="165"/>
      <c r="AJJ5" s="165"/>
      <c r="AJK5" s="165"/>
      <c r="AJL5" s="165"/>
      <c r="AJM5" s="165"/>
      <c r="AJN5" s="165"/>
      <c r="AJO5" s="165"/>
      <c r="AJP5" s="165"/>
      <c r="AJQ5" s="165"/>
      <c r="AJR5" s="165"/>
      <c r="AJS5" s="165"/>
      <c r="AJT5" s="165"/>
      <c r="AJU5" s="165"/>
      <c r="AJV5" s="165"/>
      <c r="AJW5" s="165"/>
      <c r="AJX5" s="165"/>
      <c r="AJY5" s="165"/>
      <c r="AJZ5" s="165"/>
      <c r="AKA5" s="165"/>
      <c r="AKB5" s="165"/>
      <c r="AKC5" s="165"/>
      <c r="AKD5" s="165"/>
      <c r="AKE5" s="165"/>
      <c r="AKF5" s="165"/>
      <c r="AKG5" s="165"/>
      <c r="AKH5" s="165"/>
      <c r="AKI5" s="165"/>
      <c r="AKJ5" s="165"/>
      <c r="AKK5" s="165"/>
      <c r="AKL5" s="165"/>
      <c r="AKM5" s="165"/>
      <c r="AKN5" s="165"/>
      <c r="AKO5" s="165"/>
      <c r="AKP5" s="165"/>
      <c r="AKQ5" s="165"/>
      <c r="AKR5" s="165"/>
      <c r="AKS5" s="165"/>
      <c r="AKT5" s="165"/>
      <c r="AKU5" s="165"/>
      <c r="AKV5" s="165"/>
      <c r="AKW5" s="165"/>
      <c r="AKX5" s="165"/>
      <c r="AKY5" s="165"/>
      <c r="AKZ5" s="165"/>
      <c r="ALA5" s="165"/>
      <c r="ALB5" s="165"/>
      <c r="ALC5" s="165"/>
      <c r="ALD5" s="165"/>
      <c r="ALE5" s="165"/>
      <c r="ALF5" s="165"/>
      <c r="ALG5" s="165"/>
      <c r="ALH5" s="165"/>
      <c r="ALI5" s="165"/>
      <c r="ALJ5" s="165"/>
      <c r="ALK5" s="165"/>
      <c r="ALL5" s="165"/>
    </row>
    <row r="6" spans="1:1001" ht="15">
      <c r="A6" s="2">
        <v>5</v>
      </c>
      <c r="B6" s="86">
        <v>45064</v>
      </c>
      <c r="C6" s="85" t="s">
        <v>8</v>
      </c>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5"/>
      <c r="DF6" s="165"/>
      <c r="DG6" s="165"/>
      <c r="DH6" s="165"/>
      <c r="DI6" s="165"/>
      <c r="DJ6" s="165"/>
      <c r="DK6" s="165"/>
      <c r="DL6" s="165"/>
      <c r="DM6" s="165"/>
      <c r="DN6" s="165"/>
      <c r="DO6" s="165"/>
      <c r="DP6" s="165"/>
      <c r="DQ6" s="165"/>
      <c r="DR6" s="165"/>
      <c r="DS6" s="165"/>
      <c r="DT6" s="165"/>
      <c r="DU6" s="165"/>
      <c r="DV6" s="165"/>
      <c r="DW6" s="165"/>
      <c r="DX6" s="165"/>
      <c r="DY6" s="165"/>
      <c r="DZ6" s="165"/>
      <c r="EA6" s="165"/>
      <c r="EB6" s="165"/>
      <c r="EC6" s="165"/>
      <c r="ED6" s="165"/>
      <c r="EE6" s="165"/>
      <c r="EF6" s="165"/>
      <c r="EG6" s="165"/>
      <c r="EH6" s="165"/>
      <c r="EI6" s="165"/>
      <c r="EJ6" s="165"/>
      <c r="EK6" s="165"/>
      <c r="EL6" s="165"/>
      <c r="EM6" s="165"/>
      <c r="EN6" s="165"/>
      <c r="EO6" s="165"/>
      <c r="EP6" s="165"/>
      <c r="EQ6" s="165"/>
      <c r="ER6" s="165"/>
      <c r="ES6" s="165"/>
      <c r="ET6" s="165"/>
      <c r="EU6" s="165"/>
      <c r="EV6" s="165"/>
      <c r="EW6" s="165"/>
      <c r="EX6" s="165"/>
      <c r="EY6" s="165"/>
      <c r="EZ6" s="165"/>
      <c r="FA6" s="165"/>
      <c r="FB6" s="165"/>
      <c r="FC6" s="165"/>
      <c r="FD6" s="165"/>
      <c r="FE6" s="165"/>
      <c r="FF6" s="165"/>
      <c r="FG6" s="165"/>
      <c r="FH6" s="165"/>
      <c r="FI6" s="165"/>
      <c r="FJ6" s="165"/>
      <c r="FK6" s="165"/>
      <c r="FL6" s="165"/>
      <c r="FM6" s="165"/>
      <c r="FN6" s="165"/>
      <c r="FO6" s="165"/>
      <c r="FP6" s="165"/>
      <c r="FQ6" s="165"/>
      <c r="FR6" s="165"/>
      <c r="FS6" s="165"/>
      <c r="FT6" s="165"/>
      <c r="FU6" s="165"/>
      <c r="FV6" s="165"/>
      <c r="FW6" s="165"/>
      <c r="FX6" s="165"/>
      <c r="FY6" s="165"/>
      <c r="FZ6" s="165"/>
      <c r="GA6" s="165"/>
      <c r="GB6" s="165"/>
      <c r="GC6" s="165"/>
      <c r="GD6" s="165"/>
      <c r="GE6" s="165"/>
      <c r="GF6" s="165"/>
      <c r="GG6" s="165"/>
      <c r="GH6" s="165"/>
      <c r="GI6" s="165"/>
      <c r="GJ6" s="165"/>
      <c r="GK6" s="165"/>
      <c r="GL6" s="165"/>
      <c r="GM6" s="165"/>
      <c r="GN6" s="165"/>
      <c r="GO6" s="165"/>
      <c r="GP6" s="165"/>
      <c r="GQ6" s="165"/>
      <c r="GR6" s="165"/>
      <c r="GS6" s="165"/>
      <c r="GT6" s="165"/>
      <c r="GU6" s="165"/>
      <c r="GV6" s="165"/>
      <c r="GW6" s="165"/>
      <c r="GX6" s="165"/>
      <c r="GY6" s="165"/>
      <c r="GZ6" s="165"/>
      <c r="HA6" s="165"/>
      <c r="HB6" s="165"/>
      <c r="HC6" s="165"/>
      <c r="HD6" s="165"/>
      <c r="HE6" s="165"/>
      <c r="HF6" s="165"/>
      <c r="HG6" s="165"/>
      <c r="HH6" s="165"/>
      <c r="HI6" s="165"/>
      <c r="HJ6" s="165"/>
      <c r="HK6" s="165"/>
      <c r="HL6" s="165"/>
      <c r="HM6" s="165"/>
      <c r="HN6" s="165"/>
      <c r="HO6" s="165"/>
      <c r="HP6" s="165"/>
      <c r="HQ6" s="165"/>
      <c r="HR6" s="165"/>
      <c r="HS6" s="165"/>
      <c r="HT6" s="165"/>
      <c r="HU6" s="165"/>
      <c r="HV6" s="165"/>
      <c r="HW6" s="165"/>
      <c r="HX6" s="165"/>
      <c r="HY6" s="165"/>
      <c r="HZ6" s="165"/>
      <c r="IA6" s="165"/>
      <c r="IB6" s="165"/>
      <c r="IC6" s="165"/>
      <c r="ID6" s="165"/>
      <c r="IE6" s="165"/>
      <c r="IF6" s="165"/>
      <c r="IG6" s="165"/>
      <c r="IH6" s="165"/>
      <c r="II6" s="165"/>
      <c r="IJ6" s="165"/>
      <c r="IK6" s="165"/>
      <c r="IL6" s="165"/>
      <c r="IM6" s="165"/>
      <c r="IN6" s="165"/>
      <c r="IO6" s="165"/>
      <c r="IP6" s="165"/>
      <c r="IQ6" s="165"/>
      <c r="IR6" s="165"/>
      <c r="IS6" s="165"/>
      <c r="IT6" s="165"/>
      <c r="IU6" s="165"/>
      <c r="IV6" s="165"/>
      <c r="IW6" s="165"/>
      <c r="IX6" s="165"/>
      <c r="IY6" s="165"/>
      <c r="IZ6" s="165"/>
      <c r="JA6" s="165"/>
      <c r="JB6" s="165"/>
      <c r="JC6" s="165"/>
      <c r="JD6" s="165"/>
      <c r="JE6" s="165"/>
      <c r="JF6" s="165"/>
      <c r="JG6" s="165"/>
      <c r="JH6" s="165"/>
      <c r="JI6" s="165"/>
      <c r="JJ6" s="165"/>
      <c r="JK6" s="165"/>
      <c r="JL6" s="165"/>
      <c r="JM6" s="165"/>
      <c r="JN6" s="165"/>
      <c r="JO6" s="165"/>
      <c r="JP6" s="165"/>
      <c r="JQ6" s="165"/>
      <c r="JR6" s="165"/>
      <c r="JS6" s="165"/>
      <c r="JT6" s="165"/>
      <c r="JU6" s="165"/>
      <c r="JV6" s="165"/>
      <c r="JW6" s="165"/>
      <c r="JX6" s="165"/>
      <c r="JY6" s="165"/>
      <c r="JZ6" s="165"/>
      <c r="KA6" s="165"/>
      <c r="KB6" s="165"/>
      <c r="KC6" s="165"/>
      <c r="KD6" s="165"/>
      <c r="KE6" s="165"/>
      <c r="KF6" s="165"/>
      <c r="KG6" s="165"/>
      <c r="KH6" s="165"/>
      <c r="KI6" s="165"/>
      <c r="KJ6" s="165"/>
      <c r="KK6" s="165"/>
      <c r="KL6" s="165"/>
      <c r="KM6" s="165"/>
      <c r="KN6" s="165"/>
      <c r="KO6" s="165"/>
      <c r="KP6" s="165"/>
      <c r="KQ6" s="165"/>
      <c r="KR6" s="165"/>
      <c r="KS6" s="165"/>
      <c r="KT6" s="165"/>
      <c r="KU6" s="165"/>
      <c r="KV6" s="165"/>
      <c r="KW6" s="165"/>
      <c r="KX6" s="165"/>
      <c r="KY6" s="165"/>
      <c r="KZ6" s="165"/>
      <c r="LA6" s="165"/>
      <c r="LB6" s="165"/>
      <c r="LC6" s="165"/>
      <c r="LD6" s="165"/>
      <c r="LE6" s="165"/>
      <c r="LF6" s="165"/>
      <c r="LG6" s="165"/>
      <c r="LH6" s="165"/>
      <c r="LI6" s="165"/>
      <c r="LJ6" s="165"/>
      <c r="LK6" s="165"/>
      <c r="LL6" s="165"/>
      <c r="LM6" s="165"/>
      <c r="LN6" s="165"/>
      <c r="LO6" s="165"/>
      <c r="LP6" s="165"/>
      <c r="LQ6" s="165"/>
      <c r="LR6" s="165"/>
      <c r="LS6" s="165"/>
      <c r="LT6" s="165"/>
      <c r="LU6" s="165"/>
      <c r="LV6" s="165"/>
      <c r="LW6" s="165"/>
      <c r="LX6" s="165"/>
      <c r="LY6" s="165"/>
      <c r="LZ6" s="165"/>
      <c r="MA6" s="165"/>
      <c r="MB6" s="165"/>
      <c r="MC6" s="165"/>
      <c r="MD6" s="165"/>
      <c r="ME6" s="165"/>
      <c r="MF6" s="165"/>
      <c r="MG6" s="165"/>
      <c r="MH6" s="165"/>
      <c r="MI6" s="165"/>
      <c r="MJ6" s="165"/>
      <c r="MK6" s="165"/>
      <c r="ML6" s="165"/>
      <c r="MM6" s="165"/>
      <c r="MN6" s="165"/>
      <c r="MO6" s="165"/>
      <c r="MP6" s="165"/>
      <c r="MQ6" s="165"/>
      <c r="MR6" s="165"/>
      <c r="MS6" s="165"/>
      <c r="MT6" s="165"/>
      <c r="MU6" s="165"/>
      <c r="MV6" s="165"/>
      <c r="MW6" s="165"/>
      <c r="MX6" s="165"/>
      <c r="MY6" s="165"/>
      <c r="MZ6" s="165"/>
      <c r="NA6" s="165"/>
      <c r="NB6" s="165"/>
      <c r="NC6" s="165"/>
      <c r="ND6" s="165"/>
      <c r="NE6" s="165"/>
      <c r="NF6" s="165"/>
      <c r="NG6" s="165"/>
      <c r="NH6" s="165"/>
      <c r="NI6" s="165"/>
      <c r="NJ6" s="165"/>
      <c r="NK6" s="165"/>
      <c r="NL6" s="165"/>
      <c r="NM6" s="165"/>
      <c r="NN6" s="165"/>
      <c r="NO6" s="165"/>
      <c r="NP6" s="165"/>
      <c r="NQ6" s="165"/>
      <c r="NR6" s="165"/>
      <c r="NS6" s="165"/>
      <c r="NT6" s="165"/>
      <c r="NU6" s="165"/>
      <c r="NV6" s="165"/>
      <c r="NW6" s="165"/>
      <c r="NX6" s="165"/>
      <c r="NY6" s="165"/>
      <c r="NZ6" s="165"/>
      <c r="OA6" s="165"/>
      <c r="OB6" s="165"/>
      <c r="OC6" s="165"/>
      <c r="OD6" s="165"/>
      <c r="OE6" s="165"/>
      <c r="OF6" s="165"/>
      <c r="OG6" s="165"/>
      <c r="OH6" s="165"/>
      <c r="OI6" s="165"/>
      <c r="OJ6" s="165"/>
      <c r="OK6" s="165"/>
      <c r="OL6" s="165"/>
      <c r="OM6" s="165"/>
      <c r="ON6" s="165"/>
      <c r="OO6" s="165"/>
      <c r="OP6" s="165"/>
      <c r="OQ6" s="165"/>
      <c r="OR6" s="165"/>
      <c r="OS6" s="165"/>
      <c r="OT6" s="165"/>
      <c r="OU6" s="165"/>
      <c r="OV6" s="165"/>
      <c r="OW6" s="165"/>
      <c r="OX6" s="165"/>
      <c r="OY6" s="165"/>
      <c r="OZ6" s="165"/>
      <c r="PA6" s="165"/>
      <c r="PB6" s="165"/>
      <c r="PC6" s="165"/>
      <c r="PD6" s="165"/>
      <c r="PE6" s="165"/>
      <c r="PF6" s="165"/>
      <c r="PG6" s="165"/>
      <c r="PH6" s="165"/>
      <c r="PI6" s="165"/>
      <c r="PJ6" s="165"/>
      <c r="PK6" s="165"/>
      <c r="PL6" s="165"/>
      <c r="PM6" s="165"/>
      <c r="PN6" s="165"/>
      <c r="PO6" s="165"/>
      <c r="PP6" s="165"/>
      <c r="PQ6" s="165"/>
      <c r="PR6" s="165"/>
      <c r="PS6" s="165"/>
      <c r="PT6" s="165"/>
      <c r="PU6" s="165"/>
      <c r="PV6" s="165"/>
      <c r="PW6" s="165"/>
      <c r="PX6" s="165"/>
      <c r="PY6" s="165"/>
      <c r="PZ6" s="165"/>
      <c r="QA6" s="165"/>
      <c r="QB6" s="165"/>
      <c r="QC6" s="165"/>
      <c r="QD6" s="165"/>
      <c r="QE6" s="165"/>
      <c r="QF6" s="165"/>
      <c r="QG6" s="165"/>
      <c r="QH6" s="165"/>
      <c r="QI6" s="165"/>
      <c r="QJ6" s="165"/>
      <c r="QK6" s="165"/>
      <c r="QL6" s="165"/>
      <c r="QM6" s="165"/>
      <c r="QN6" s="165"/>
      <c r="QO6" s="165"/>
      <c r="QP6" s="165"/>
      <c r="QQ6" s="165"/>
      <c r="QR6" s="165"/>
      <c r="QS6" s="165"/>
      <c r="QT6" s="165"/>
      <c r="QU6" s="165"/>
      <c r="QV6" s="165"/>
      <c r="QW6" s="165"/>
      <c r="QX6" s="165"/>
      <c r="QY6" s="165"/>
      <c r="QZ6" s="165"/>
      <c r="RA6" s="165"/>
      <c r="RB6" s="165"/>
      <c r="RC6" s="165"/>
      <c r="RD6" s="165"/>
      <c r="RE6" s="165"/>
      <c r="RF6" s="165"/>
      <c r="RG6" s="165"/>
      <c r="RH6" s="165"/>
      <c r="RI6" s="165"/>
      <c r="RJ6" s="165"/>
      <c r="RK6" s="165"/>
      <c r="RL6" s="165"/>
      <c r="RM6" s="165"/>
      <c r="RN6" s="165"/>
      <c r="RO6" s="165"/>
      <c r="RP6" s="165"/>
      <c r="RQ6" s="165"/>
      <c r="RR6" s="165"/>
      <c r="RS6" s="165"/>
      <c r="RT6" s="165"/>
      <c r="RU6" s="165"/>
      <c r="RV6" s="165"/>
      <c r="RW6" s="165"/>
      <c r="RX6" s="165"/>
      <c r="RY6" s="165"/>
      <c r="RZ6" s="165"/>
      <c r="SA6" s="165"/>
      <c r="SB6" s="165"/>
      <c r="SC6" s="165"/>
      <c r="SD6" s="165"/>
      <c r="SE6" s="165"/>
      <c r="SF6" s="165"/>
      <c r="SG6" s="165"/>
      <c r="SH6" s="165"/>
      <c r="SI6" s="165"/>
      <c r="SJ6" s="165"/>
      <c r="SK6" s="165"/>
      <c r="SL6" s="165"/>
      <c r="SM6" s="165"/>
      <c r="SN6" s="165"/>
      <c r="SO6" s="165"/>
      <c r="SP6" s="165"/>
      <c r="SQ6" s="165"/>
      <c r="SR6" s="165"/>
      <c r="SS6" s="165"/>
      <c r="ST6" s="165"/>
      <c r="SU6" s="165"/>
      <c r="SV6" s="165"/>
      <c r="SW6" s="165"/>
      <c r="SX6" s="165"/>
      <c r="SY6" s="165"/>
      <c r="SZ6" s="165"/>
      <c r="TA6" s="165"/>
      <c r="TB6" s="165"/>
      <c r="TC6" s="165"/>
      <c r="TD6" s="165"/>
      <c r="TE6" s="165"/>
      <c r="TF6" s="165"/>
      <c r="TG6" s="165"/>
      <c r="TH6" s="165"/>
      <c r="TI6" s="165"/>
      <c r="TJ6" s="165"/>
      <c r="TK6" s="165"/>
      <c r="TL6" s="165"/>
      <c r="TM6" s="165"/>
      <c r="TN6" s="165"/>
      <c r="TO6" s="165"/>
      <c r="TP6" s="165"/>
      <c r="TQ6" s="165"/>
      <c r="TR6" s="165"/>
      <c r="TS6" s="165"/>
      <c r="TT6" s="165"/>
      <c r="TU6" s="165"/>
      <c r="TV6" s="165"/>
      <c r="TW6" s="165"/>
      <c r="TX6" s="165"/>
      <c r="TY6" s="165"/>
      <c r="TZ6" s="165"/>
      <c r="UA6" s="165"/>
      <c r="UB6" s="165"/>
      <c r="UC6" s="165"/>
      <c r="UD6" s="165"/>
      <c r="UE6" s="165"/>
      <c r="UF6" s="165"/>
      <c r="UG6" s="165"/>
      <c r="UH6" s="165"/>
      <c r="UI6" s="165"/>
      <c r="UJ6" s="165"/>
      <c r="UK6" s="165"/>
      <c r="UL6" s="165"/>
      <c r="UM6" s="165"/>
      <c r="UN6" s="165"/>
      <c r="UO6" s="165"/>
      <c r="UP6" s="165"/>
      <c r="UQ6" s="165"/>
      <c r="UR6" s="165"/>
      <c r="US6" s="165"/>
      <c r="UT6" s="165"/>
      <c r="UU6" s="165"/>
      <c r="UV6" s="165"/>
      <c r="UW6" s="165"/>
      <c r="UX6" s="165"/>
      <c r="UY6" s="165"/>
      <c r="UZ6" s="165"/>
      <c r="VA6" s="165"/>
      <c r="VB6" s="165"/>
      <c r="VC6" s="165"/>
      <c r="VD6" s="165"/>
      <c r="VE6" s="165"/>
      <c r="VF6" s="165"/>
      <c r="VG6" s="165"/>
      <c r="VH6" s="165"/>
      <c r="VI6" s="165"/>
      <c r="VJ6" s="165"/>
      <c r="VK6" s="165"/>
      <c r="VL6" s="165"/>
      <c r="VM6" s="165"/>
      <c r="VN6" s="165"/>
      <c r="VO6" s="165"/>
      <c r="VP6" s="165"/>
      <c r="VQ6" s="165"/>
      <c r="VR6" s="165"/>
      <c r="VS6" s="165"/>
      <c r="VT6" s="165"/>
      <c r="VU6" s="165"/>
      <c r="VV6" s="165"/>
      <c r="VW6" s="165"/>
      <c r="VX6" s="165"/>
      <c r="VY6" s="165"/>
      <c r="VZ6" s="165"/>
      <c r="WA6" s="165"/>
      <c r="WB6" s="165"/>
      <c r="WC6" s="165"/>
      <c r="WD6" s="165"/>
      <c r="WE6" s="165"/>
      <c r="WF6" s="165"/>
      <c r="WG6" s="165"/>
      <c r="WH6" s="165"/>
      <c r="WI6" s="165"/>
      <c r="WJ6" s="165"/>
      <c r="WK6" s="165"/>
      <c r="WL6" s="165"/>
      <c r="WM6" s="165"/>
      <c r="WN6" s="165"/>
      <c r="WO6" s="165"/>
      <c r="WP6" s="165"/>
      <c r="WQ6" s="165"/>
      <c r="WR6" s="165"/>
      <c r="WS6" s="165"/>
      <c r="WT6" s="165"/>
      <c r="WU6" s="165"/>
      <c r="WV6" s="165"/>
      <c r="WW6" s="165"/>
      <c r="WX6" s="165"/>
      <c r="WY6" s="165"/>
      <c r="WZ6" s="165"/>
      <c r="XA6" s="165"/>
      <c r="XB6" s="165"/>
      <c r="XC6" s="165"/>
      <c r="XD6" s="165"/>
      <c r="XE6" s="165"/>
      <c r="XF6" s="165"/>
      <c r="XG6" s="165"/>
      <c r="XH6" s="165"/>
      <c r="XI6" s="165"/>
      <c r="XJ6" s="165"/>
      <c r="XK6" s="165"/>
      <c r="XL6" s="165"/>
      <c r="XM6" s="165"/>
      <c r="XN6" s="165"/>
      <c r="XO6" s="165"/>
      <c r="XP6" s="165"/>
      <c r="XQ6" s="165"/>
      <c r="XR6" s="165"/>
      <c r="XS6" s="165"/>
      <c r="XT6" s="165"/>
      <c r="XU6" s="165"/>
      <c r="XV6" s="165"/>
      <c r="XW6" s="165"/>
      <c r="XX6" s="165"/>
      <c r="XY6" s="165"/>
      <c r="XZ6" s="165"/>
      <c r="YA6" s="165"/>
      <c r="YB6" s="165"/>
      <c r="YC6" s="165"/>
      <c r="YD6" s="165"/>
      <c r="YE6" s="165"/>
      <c r="YF6" s="165"/>
      <c r="YG6" s="165"/>
      <c r="YH6" s="165"/>
      <c r="YI6" s="165"/>
      <c r="YJ6" s="165"/>
      <c r="YK6" s="165"/>
      <c r="YL6" s="165"/>
      <c r="YM6" s="165"/>
      <c r="YN6" s="165"/>
      <c r="YO6" s="165"/>
      <c r="YP6" s="165"/>
      <c r="YQ6" s="165"/>
      <c r="YR6" s="165"/>
      <c r="YS6" s="165"/>
      <c r="YT6" s="165"/>
      <c r="YU6" s="165"/>
      <c r="YV6" s="165"/>
      <c r="YW6" s="165"/>
      <c r="YX6" s="165"/>
      <c r="YY6" s="165"/>
      <c r="YZ6" s="165"/>
      <c r="ZA6" s="165"/>
      <c r="ZB6" s="165"/>
      <c r="ZC6" s="165"/>
      <c r="ZD6" s="165"/>
      <c r="ZE6" s="165"/>
      <c r="ZF6" s="165"/>
      <c r="ZG6" s="165"/>
      <c r="ZH6" s="165"/>
      <c r="ZI6" s="165"/>
      <c r="ZJ6" s="165"/>
      <c r="ZK6" s="165"/>
      <c r="ZL6" s="165"/>
      <c r="ZM6" s="165"/>
      <c r="ZN6" s="165"/>
      <c r="ZO6" s="165"/>
      <c r="ZP6" s="165"/>
      <c r="ZQ6" s="165"/>
      <c r="ZR6" s="165"/>
      <c r="ZS6" s="165"/>
      <c r="ZT6" s="165"/>
      <c r="ZU6" s="165"/>
      <c r="ZV6" s="165"/>
      <c r="ZW6" s="165"/>
      <c r="ZX6" s="165"/>
      <c r="ZY6" s="165"/>
      <c r="ZZ6" s="165"/>
      <c r="AAA6" s="165"/>
      <c r="AAB6" s="165"/>
      <c r="AAC6" s="165"/>
      <c r="AAD6" s="165"/>
      <c r="AAE6" s="165"/>
      <c r="AAF6" s="165"/>
      <c r="AAG6" s="165"/>
      <c r="AAH6" s="165"/>
      <c r="AAI6" s="165"/>
      <c r="AAJ6" s="165"/>
      <c r="AAK6" s="165"/>
      <c r="AAL6" s="165"/>
      <c r="AAM6" s="165"/>
      <c r="AAN6" s="165"/>
      <c r="AAO6" s="165"/>
      <c r="AAP6" s="165"/>
      <c r="AAQ6" s="165"/>
      <c r="AAR6" s="165"/>
      <c r="AAS6" s="165"/>
      <c r="AAT6" s="165"/>
      <c r="AAU6" s="165"/>
      <c r="AAV6" s="165"/>
      <c r="AAW6" s="165"/>
      <c r="AAX6" s="165"/>
      <c r="AAY6" s="165"/>
      <c r="AAZ6" s="165"/>
      <c r="ABA6" s="165"/>
      <c r="ABB6" s="165"/>
      <c r="ABC6" s="165"/>
      <c r="ABD6" s="165"/>
      <c r="ABE6" s="165"/>
      <c r="ABF6" s="165"/>
      <c r="ABG6" s="165"/>
      <c r="ABH6" s="165"/>
      <c r="ABI6" s="165"/>
      <c r="ABJ6" s="165"/>
      <c r="ABK6" s="165"/>
      <c r="ABL6" s="165"/>
      <c r="ABM6" s="165"/>
      <c r="ABN6" s="165"/>
      <c r="ABO6" s="165"/>
      <c r="ABP6" s="165"/>
      <c r="ABQ6" s="165"/>
      <c r="ABR6" s="165"/>
      <c r="ABS6" s="165"/>
      <c r="ABT6" s="165"/>
      <c r="ABU6" s="165"/>
      <c r="ABV6" s="165"/>
      <c r="ABW6" s="165"/>
      <c r="ABX6" s="165"/>
      <c r="ABY6" s="165"/>
      <c r="ABZ6" s="165"/>
      <c r="ACA6" s="165"/>
      <c r="ACB6" s="165"/>
      <c r="ACC6" s="165"/>
      <c r="ACD6" s="165"/>
      <c r="ACE6" s="165"/>
      <c r="ACF6" s="165"/>
      <c r="ACG6" s="165"/>
      <c r="ACH6" s="165"/>
      <c r="ACI6" s="165"/>
      <c r="ACJ6" s="165"/>
      <c r="ACK6" s="165"/>
      <c r="ACL6" s="165"/>
      <c r="ACM6" s="165"/>
      <c r="ACN6" s="165"/>
      <c r="ACO6" s="165"/>
      <c r="ACP6" s="165"/>
      <c r="ACQ6" s="165"/>
      <c r="ACR6" s="165"/>
      <c r="ACS6" s="165"/>
      <c r="ACT6" s="165"/>
      <c r="ACU6" s="165"/>
      <c r="ACV6" s="165"/>
      <c r="ACW6" s="165"/>
      <c r="ACX6" s="165"/>
      <c r="ACY6" s="165"/>
      <c r="ACZ6" s="165"/>
      <c r="ADA6" s="165"/>
      <c r="ADB6" s="165"/>
      <c r="ADC6" s="165"/>
      <c r="ADD6" s="165"/>
      <c r="ADE6" s="165"/>
      <c r="ADF6" s="165"/>
      <c r="ADG6" s="165"/>
      <c r="ADH6" s="165"/>
      <c r="ADI6" s="165"/>
      <c r="ADJ6" s="165"/>
      <c r="ADK6" s="165"/>
      <c r="ADL6" s="165"/>
      <c r="ADM6" s="165"/>
      <c r="ADN6" s="165"/>
      <c r="ADO6" s="165"/>
      <c r="ADP6" s="165"/>
      <c r="ADQ6" s="165"/>
      <c r="ADR6" s="165"/>
      <c r="ADS6" s="165"/>
      <c r="ADT6" s="165"/>
      <c r="ADU6" s="165"/>
      <c r="ADV6" s="165"/>
      <c r="ADW6" s="165"/>
      <c r="ADX6" s="165"/>
      <c r="ADY6" s="165"/>
      <c r="ADZ6" s="165"/>
      <c r="AEA6" s="165"/>
      <c r="AEB6" s="165"/>
      <c r="AEC6" s="165"/>
      <c r="AED6" s="165"/>
      <c r="AEE6" s="165"/>
      <c r="AEF6" s="165"/>
      <c r="AEG6" s="165"/>
      <c r="AEH6" s="165"/>
      <c r="AEI6" s="165"/>
      <c r="AEJ6" s="165"/>
      <c r="AEK6" s="165"/>
      <c r="AEL6" s="165"/>
      <c r="AEM6" s="165"/>
      <c r="AEN6" s="165"/>
      <c r="AEO6" s="165"/>
      <c r="AEP6" s="165"/>
      <c r="AEQ6" s="165"/>
      <c r="AER6" s="165"/>
      <c r="AES6" s="165"/>
      <c r="AET6" s="165"/>
      <c r="AEU6" s="165"/>
      <c r="AEV6" s="165"/>
      <c r="AEW6" s="165"/>
      <c r="AEX6" s="165"/>
      <c r="AEY6" s="165"/>
      <c r="AEZ6" s="165"/>
      <c r="AFA6" s="165"/>
      <c r="AFB6" s="165"/>
      <c r="AFC6" s="165"/>
      <c r="AFD6" s="165"/>
      <c r="AFE6" s="165"/>
      <c r="AFF6" s="165"/>
      <c r="AFG6" s="165"/>
      <c r="AFH6" s="165"/>
      <c r="AFI6" s="165"/>
      <c r="AFJ6" s="165"/>
      <c r="AFK6" s="165"/>
      <c r="AFL6" s="165"/>
      <c r="AFM6" s="165"/>
      <c r="AFN6" s="165"/>
      <c r="AFO6" s="165"/>
      <c r="AFP6" s="165"/>
      <c r="AFQ6" s="165"/>
      <c r="AFR6" s="165"/>
      <c r="AFS6" s="165"/>
      <c r="AFT6" s="165"/>
      <c r="AFU6" s="165"/>
      <c r="AFV6" s="165"/>
      <c r="AFW6" s="165"/>
      <c r="AFX6" s="165"/>
      <c r="AFY6" s="165"/>
      <c r="AFZ6" s="165"/>
      <c r="AGA6" s="165"/>
      <c r="AGB6" s="165"/>
      <c r="AGC6" s="165"/>
      <c r="AGD6" s="165"/>
      <c r="AGE6" s="165"/>
      <c r="AGF6" s="165"/>
      <c r="AGG6" s="165"/>
      <c r="AGH6" s="165"/>
      <c r="AGI6" s="165"/>
      <c r="AGJ6" s="165"/>
      <c r="AGK6" s="165"/>
      <c r="AGL6" s="165"/>
      <c r="AGM6" s="165"/>
      <c r="AGN6" s="165"/>
      <c r="AGO6" s="165"/>
      <c r="AGP6" s="165"/>
      <c r="AGQ6" s="165"/>
      <c r="AGR6" s="165"/>
      <c r="AGS6" s="165"/>
      <c r="AGT6" s="165"/>
      <c r="AGU6" s="165"/>
      <c r="AGV6" s="165"/>
      <c r="AGW6" s="165"/>
      <c r="AGX6" s="165"/>
      <c r="AGY6" s="165"/>
      <c r="AGZ6" s="165"/>
      <c r="AHA6" s="165"/>
      <c r="AHB6" s="165"/>
      <c r="AHC6" s="165"/>
      <c r="AHD6" s="165"/>
      <c r="AHE6" s="165"/>
      <c r="AHF6" s="165"/>
      <c r="AHG6" s="165"/>
      <c r="AHH6" s="165"/>
      <c r="AHI6" s="165"/>
      <c r="AHJ6" s="165"/>
      <c r="AHK6" s="165"/>
      <c r="AHL6" s="165"/>
      <c r="AHM6" s="165"/>
      <c r="AHN6" s="165"/>
      <c r="AHO6" s="165"/>
      <c r="AHP6" s="165"/>
      <c r="AHQ6" s="165"/>
      <c r="AHR6" s="165"/>
      <c r="AHS6" s="165"/>
      <c r="AHT6" s="165"/>
      <c r="AHU6" s="165"/>
      <c r="AHV6" s="165"/>
      <c r="AHW6" s="165"/>
      <c r="AHX6" s="165"/>
      <c r="AHY6" s="165"/>
      <c r="AHZ6" s="165"/>
      <c r="AIA6" s="165"/>
      <c r="AIB6" s="165"/>
      <c r="AIC6" s="165"/>
      <c r="AID6" s="165"/>
      <c r="AIE6" s="165"/>
      <c r="AIF6" s="165"/>
      <c r="AIG6" s="165"/>
      <c r="AIH6" s="165"/>
      <c r="AII6" s="165"/>
      <c r="AIJ6" s="165"/>
      <c r="AIK6" s="165"/>
      <c r="AIL6" s="165"/>
      <c r="AIM6" s="165"/>
      <c r="AIN6" s="165"/>
      <c r="AIO6" s="165"/>
      <c r="AIP6" s="165"/>
      <c r="AIQ6" s="165"/>
      <c r="AIR6" s="165"/>
      <c r="AIS6" s="165"/>
      <c r="AIT6" s="165"/>
      <c r="AIU6" s="165"/>
      <c r="AIV6" s="165"/>
      <c r="AIW6" s="165"/>
      <c r="AIX6" s="165"/>
      <c r="AIY6" s="165"/>
      <c r="AIZ6" s="165"/>
      <c r="AJA6" s="165"/>
      <c r="AJB6" s="165"/>
      <c r="AJC6" s="165"/>
      <c r="AJD6" s="165"/>
      <c r="AJE6" s="165"/>
      <c r="AJF6" s="165"/>
      <c r="AJG6" s="165"/>
      <c r="AJH6" s="165"/>
      <c r="AJI6" s="165"/>
      <c r="AJJ6" s="165"/>
      <c r="AJK6" s="165"/>
      <c r="AJL6" s="165"/>
      <c r="AJM6" s="165"/>
      <c r="AJN6" s="165"/>
      <c r="AJO6" s="165"/>
      <c r="AJP6" s="165"/>
      <c r="AJQ6" s="165"/>
      <c r="AJR6" s="165"/>
      <c r="AJS6" s="165"/>
      <c r="AJT6" s="165"/>
      <c r="AJU6" s="165"/>
      <c r="AJV6" s="165"/>
      <c r="AJW6" s="165"/>
      <c r="AJX6" s="165"/>
      <c r="AJY6" s="165"/>
      <c r="AJZ6" s="165"/>
      <c r="AKA6" s="165"/>
      <c r="AKB6" s="165"/>
      <c r="AKC6" s="165"/>
      <c r="AKD6" s="165"/>
      <c r="AKE6" s="165"/>
      <c r="AKF6" s="165"/>
      <c r="AKG6" s="165"/>
      <c r="AKH6" s="165"/>
      <c r="AKI6" s="165"/>
      <c r="AKJ6" s="165"/>
      <c r="AKK6" s="165"/>
      <c r="AKL6" s="165"/>
      <c r="AKM6" s="165"/>
      <c r="AKN6" s="165"/>
      <c r="AKO6" s="165"/>
      <c r="AKP6" s="165"/>
      <c r="AKQ6" s="165"/>
      <c r="AKR6" s="165"/>
      <c r="AKS6" s="165"/>
      <c r="AKT6" s="165"/>
      <c r="AKU6" s="165"/>
      <c r="AKV6" s="165"/>
      <c r="AKW6" s="165"/>
      <c r="AKX6" s="165"/>
      <c r="AKY6" s="165"/>
      <c r="AKZ6" s="165"/>
      <c r="ALA6" s="165"/>
      <c r="ALB6" s="165"/>
      <c r="ALC6" s="165"/>
      <c r="ALD6" s="165"/>
      <c r="ALE6" s="165"/>
      <c r="ALF6" s="165"/>
      <c r="ALG6" s="165"/>
      <c r="ALH6" s="165"/>
      <c r="ALI6" s="165"/>
      <c r="ALJ6" s="165"/>
      <c r="ALK6" s="165"/>
      <c r="ALL6" s="165"/>
    </row>
    <row r="7" spans="1:1001" ht="15">
      <c r="A7" s="2">
        <v>6</v>
      </c>
      <c r="B7" s="86">
        <v>45058</v>
      </c>
      <c r="C7" s="85" t="s">
        <v>9</v>
      </c>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c r="CK7" s="165"/>
      <c r="CL7" s="165"/>
      <c r="CM7" s="165"/>
      <c r="CN7" s="165"/>
      <c r="CO7" s="165"/>
      <c r="CP7" s="165"/>
      <c r="CQ7" s="165"/>
      <c r="CR7" s="165"/>
      <c r="CS7" s="165"/>
      <c r="CT7" s="165"/>
      <c r="CU7" s="165"/>
      <c r="CV7" s="165"/>
      <c r="CW7" s="165"/>
      <c r="CX7" s="165"/>
      <c r="CY7" s="165"/>
      <c r="CZ7" s="165"/>
      <c r="DA7" s="165"/>
      <c r="DB7" s="165"/>
      <c r="DC7" s="165"/>
      <c r="DD7" s="165"/>
      <c r="DE7" s="165"/>
      <c r="DF7" s="165"/>
      <c r="DG7" s="165"/>
      <c r="DH7" s="165"/>
      <c r="DI7" s="165"/>
      <c r="DJ7" s="165"/>
      <c r="DK7" s="165"/>
      <c r="DL7" s="165"/>
      <c r="DM7" s="165"/>
      <c r="DN7" s="165"/>
      <c r="DO7" s="165"/>
      <c r="DP7" s="165"/>
      <c r="DQ7" s="165"/>
      <c r="DR7" s="165"/>
      <c r="DS7" s="165"/>
      <c r="DT7" s="165"/>
      <c r="DU7" s="165"/>
      <c r="DV7" s="165"/>
      <c r="DW7" s="165"/>
      <c r="DX7" s="165"/>
      <c r="DY7" s="165"/>
      <c r="DZ7" s="165"/>
      <c r="EA7" s="165"/>
      <c r="EB7" s="165"/>
      <c r="EC7" s="165"/>
      <c r="ED7" s="165"/>
      <c r="EE7" s="165"/>
      <c r="EF7" s="165"/>
      <c r="EG7" s="165"/>
      <c r="EH7" s="165"/>
      <c r="EI7" s="165"/>
      <c r="EJ7" s="165"/>
      <c r="EK7" s="165"/>
      <c r="EL7" s="165"/>
      <c r="EM7" s="165"/>
      <c r="EN7" s="165"/>
      <c r="EO7" s="165"/>
      <c r="EP7" s="165"/>
      <c r="EQ7" s="165"/>
      <c r="ER7" s="165"/>
      <c r="ES7" s="165"/>
      <c r="ET7" s="165"/>
      <c r="EU7" s="165"/>
      <c r="EV7" s="165"/>
      <c r="EW7" s="165"/>
      <c r="EX7" s="165"/>
      <c r="EY7" s="165"/>
      <c r="EZ7" s="165"/>
      <c r="FA7" s="165"/>
      <c r="FB7" s="165"/>
      <c r="FC7" s="165"/>
      <c r="FD7" s="165"/>
      <c r="FE7" s="165"/>
      <c r="FF7" s="165"/>
      <c r="FG7" s="165"/>
      <c r="FH7" s="165"/>
      <c r="FI7" s="165"/>
      <c r="FJ7" s="165"/>
      <c r="FK7" s="165"/>
      <c r="FL7" s="165"/>
      <c r="FM7" s="165"/>
      <c r="FN7" s="165"/>
      <c r="FO7" s="165"/>
      <c r="FP7" s="165"/>
      <c r="FQ7" s="165"/>
      <c r="FR7" s="165"/>
      <c r="FS7" s="165"/>
      <c r="FT7" s="165"/>
      <c r="FU7" s="165"/>
      <c r="FV7" s="165"/>
      <c r="FW7" s="165"/>
      <c r="FX7" s="165"/>
      <c r="FY7" s="165"/>
      <c r="FZ7" s="165"/>
      <c r="GA7" s="165"/>
      <c r="GB7" s="165"/>
      <c r="GC7" s="165"/>
      <c r="GD7" s="165"/>
      <c r="GE7" s="165"/>
      <c r="GF7" s="165"/>
      <c r="GG7" s="165"/>
      <c r="GH7" s="165"/>
      <c r="GI7" s="165"/>
      <c r="GJ7" s="165"/>
      <c r="GK7" s="165"/>
      <c r="GL7" s="165"/>
      <c r="GM7" s="165"/>
      <c r="GN7" s="165"/>
      <c r="GO7" s="165"/>
      <c r="GP7" s="165"/>
      <c r="GQ7" s="165"/>
      <c r="GR7" s="165"/>
      <c r="GS7" s="165"/>
      <c r="GT7" s="165"/>
      <c r="GU7" s="165"/>
      <c r="GV7" s="165"/>
      <c r="GW7" s="165"/>
      <c r="GX7" s="165"/>
      <c r="GY7" s="165"/>
      <c r="GZ7" s="165"/>
      <c r="HA7" s="165"/>
      <c r="HB7" s="165"/>
      <c r="HC7" s="165"/>
      <c r="HD7" s="165"/>
      <c r="HE7" s="165"/>
      <c r="HF7" s="165"/>
      <c r="HG7" s="165"/>
      <c r="HH7" s="165"/>
      <c r="HI7" s="165"/>
      <c r="HJ7" s="165"/>
      <c r="HK7" s="165"/>
      <c r="HL7" s="165"/>
      <c r="HM7" s="165"/>
      <c r="HN7" s="165"/>
      <c r="HO7" s="165"/>
      <c r="HP7" s="165"/>
      <c r="HQ7" s="165"/>
      <c r="HR7" s="165"/>
      <c r="HS7" s="165"/>
      <c r="HT7" s="165"/>
      <c r="HU7" s="165"/>
      <c r="HV7" s="165"/>
      <c r="HW7" s="165"/>
      <c r="HX7" s="165"/>
      <c r="HY7" s="165"/>
      <c r="HZ7" s="165"/>
      <c r="IA7" s="165"/>
      <c r="IB7" s="165"/>
      <c r="IC7" s="165"/>
      <c r="ID7" s="165"/>
      <c r="IE7" s="165"/>
      <c r="IF7" s="165"/>
      <c r="IG7" s="165"/>
      <c r="IH7" s="165"/>
      <c r="II7" s="165"/>
      <c r="IJ7" s="165"/>
      <c r="IK7" s="165"/>
      <c r="IL7" s="165"/>
      <c r="IM7" s="165"/>
      <c r="IN7" s="165"/>
      <c r="IO7" s="165"/>
      <c r="IP7" s="165"/>
      <c r="IQ7" s="165"/>
      <c r="IR7" s="165"/>
      <c r="IS7" s="165"/>
      <c r="IT7" s="165"/>
      <c r="IU7" s="165"/>
      <c r="IV7" s="165"/>
      <c r="IW7" s="165"/>
      <c r="IX7" s="165"/>
      <c r="IY7" s="165"/>
      <c r="IZ7" s="165"/>
      <c r="JA7" s="165"/>
      <c r="JB7" s="165"/>
      <c r="JC7" s="165"/>
      <c r="JD7" s="165"/>
      <c r="JE7" s="165"/>
      <c r="JF7" s="165"/>
      <c r="JG7" s="165"/>
      <c r="JH7" s="165"/>
      <c r="JI7" s="165"/>
      <c r="JJ7" s="165"/>
      <c r="JK7" s="165"/>
      <c r="JL7" s="165"/>
      <c r="JM7" s="165"/>
      <c r="JN7" s="165"/>
      <c r="JO7" s="165"/>
      <c r="JP7" s="165"/>
      <c r="JQ7" s="165"/>
      <c r="JR7" s="165"/>
      <c r="JS7" s="165"/>
      <c r="JT7" s="165"/>
      <c r="JU7" s="165"/>
      <c r="JV7" s="165"/>
      <c r="JW7" s="165"/>
      <c r="JX7" s="165"/>
      <c r="JY7" s="165"/>
      <c r="JZ7" s="165"/>
      <c r="KA7" s="165"/>
      <c r="KB7" s="165"/>
      <c r="KC7" s="165"/>
      <c r="KD7" s="165"/>
      <c r="KE7" s="165"/>
      <c r="KF7" s="165"/>
      <c r="KG7" s="165"/>
      <c r="KH7" s="165"/>
      <c r="KI7" s="165"/>
      <c r="KJ7" s="165"/>
      <c r="KK7" s="165"/>
      <c r="KL7" s="165"/>
      <c r="KM7" s="165"/>
      <c r="KN7" s="165"/>
      <c r="KO7" s="165"/>
      <c r="KP7" s="165"/>
      <c r="KQ7" s="165"/>
      <c r="KR7" s="165"/>
      <c r="KS7" s="165"/>
      <c r="KT7" s="165"/>
      <c r="KU7" s="165"/>
      <c r="KV7" s="165"/>
      <c r="KW7" s="165"/>
      <c r="KX7" s="165"/>
      <c r="KY7" s="165"/>
      <c r="KZ7" s="165"/>
      <c r="LA7" s="165"/>
      <c r="LB7" s="165"/>
      <c r="LC7" s="165"/>
      <c r="LD7" s="165"/>
      <c r="LE7" s="165"/>
      <c r="LF7" s="165"/>
      <c r="LG7" s="165"/>
      <c r="LH7" s="165"/>
      <c r="LI7" s="165"/>
      <c r="LJ7" s="165"/>
      <c r="LK7" s="165"/>
      <c r="LL7" s="165"/>
      <c r="LM7" s="165"/>
      <c r="LN7" s="165"/>
      <c r="LO7" s="165"/>
      <c r="LP7" s="165"/>
      <c r="LQ7" s="165"/>
      <c r="LR7" s="165"/>
      <c r="LS7" s="165"/>
      <c r="LT7" s="165"/>
      <c r="LU7" s="165"/>
      <c r="LV7" s="165"/>
      <c r="LW7" s="165"/>
      <c r="LX7" s="165"/>
      <c r="LY7" s="165"/>
      <c r="LZ7" s="165"/>
      <c r="MA7" s="165"/>
      <c r="MB7" s="165"/>
      <c r="MC7" s="165"/>
      <c r="MD7" s="165"/>
      <c r="ME7" s="165"/>
      <c r="MF7" s="165"/>
      <c r="MG7" s="165"/>
      <c r="MH7" s="165"/>
      <c r="MI7" s="165"/>
      <c r="MJ7" s="165"/>
      <c r="MK7" s="165"/>
      <c r="ML7" s="165"/>
      <c r="MM7" s="165"/>
      <c r="MN7" s="165"/>
      <c r="MO7" s="165"/>
      <c r="MP7" s="165"/>
      <c r="MQ7" s="165"/>
      <c r="MR7" s="165"/>
      <c r="MS7" s="165"/>
      <c r="MT7" s="165"/>
      <c r="MU7" s="165"/>
      <c r="MV7" s="165"/>
      <c r="MW7" s="165"/>
      <c r="MX7" s="165"/>
      <c r="MY7" s="165"/>
      <c r="MZ7" s="165"/>
      <c r="NA7" s="165"/>
      <c r="NB7" s="165"/>
      <c r="NC7" s="165"/>
      <c r="ND7" s="165"/>
      <c r="NE7" s="165"/>
      <c r="NF7" s="165"/>
      <c r="NG7" s="165"/>
      <c r="NH7" s="165"/>
      <c r="NI7" s="165"/>
      <c r="NJ7" s="165"/>
      <c r="NK7" s="165"/>
      <c r="NL7" s="165"/>
      <c r="NM7" s="165"/>
      <c r="NN7" s="165"/>
      <c r="NO7" s="165"/>
      <c r="NP7" s="165"/>
      <c r="NQ7" s="165"/>
      <c r="NR7" s="165"/>
      <c r="NS7" s="165"/>
      <c r="NT7" s="165"/>
      <c r="NU7" s="165"/>
      <c r="NV7" s="165"/>
      <c r="NW7" s="165"/>
      <c r="NX7" s="165"/>
      <c r="NY7" s="165"/>
      <c r="NZ7" s="165"/>
      <c r="OA7" s="165"/>
      <c r="OB7" s="165"/>
      <c r="OC7" s="165"/>
      <c r="OD7" s="165"/>
      <c r="OE7" s="165"/>
      <c r="OF7" s="165"/>
      <c r="OG7" s="165"/>
      <c r="OH7" s="165"/>
      <c r="OI7" s="165"/>
      <c r="OJ7" s="165"/>
      <c r="OK7" s="165"/>
      <c r="OL7" s="165"/>
      <c r="OM7" s="165"/>
      <c r="ON7" s="165"/>
      <c r="OO7" s="165"/>
      <c r="OP7" s="165"/>
      <c r="OQ7" s="165"/>
      <c r="OR7" s="165"/>
      <c r="OS7" s="165"/>
      <c r="OT7" s="165"/>
      <c r="OU7" s="165"/>
      <c r="OV7" s="165"/>
      <c r="OW7" s="165"/>
      <c r="OX7" s="165"/>
      <c r="OY7" s="165"/>
      <c r="OZ7" s="165"/>
      <c r="PA7" s="165"/>
      <c r="PB7" s="165"/>
      <c r="PC7" s="165"/>
      <c r="PD7" s="165"/>
      <c r="PE7" s="165"/>
      <c r="PF7" s="165"/>
      <c r="PG7" s="165"/>
      <c r="PH7" s="165"/>
      <c r="PI7" s="165"/>
      <c r="PJ7" s="165"/>
      <c r="PK7" s="165"/>
      <c r="PL7" s="165"/>
      <c r="PM7" s="165"/>
      <c r="PN7" s="165"/>
      <c r="PO7" s="165"/>
      <c r="PP7" s="165"/>
      <c r="PQ7" s="165"/>
      <c r="PR7" s="165"/>
      <c r="PS7" s="165"/>
      <c r="PT7" s="165"/>
      <c r="PU7" s="165"/>
      <c r="PV7" s="165"/>
      <c r="PW7" s="165"/>
      <c r="PX7" s="165"/>
      <c r="PY7" s="165"/>
      <c r="PZ7" s="165"/>
      <c r="QA7" s="165"/>
      <c r="QB7" s="165"/>
      <c r="QC7" s="165"/>
      <c r="QD7" s="165"/>
      <c r="QE7" s="165"/>
      <c r="QF7" s="165"/>
      <c r="QG7" s="165"/>
      <c r="QH7" s="165"/>
      <c r="QI7" s="165"/>
      <c r="QJ7" s="165"/>
      <c r="QK7" s="165"/>
      <c r="QL7" s="165"/>
      <c r="QM7" s="165"/>
      <c r="QN7" s="165"/>
      <c r="QO7" s="165"/>
      <c r="QP7" s="165"/>
      <c r="QQ7" s="165"/>
      <c r="QR7" s="165"/>
      <c r="QS7" s="165"/>
      <c r="QT7" s="165"/>
      <c r="QU7" s="165"/>
      <c r="QV7" s="165"/>
      <c r="QW7" s="165"/>
      <c r="QX7" s="165"/>
      <c r="QY7" s="165"/>
      <c r="QZ7" s="165"/>
      <c r="RA7" s="165"/>
      <c r="RB7" s="165"/>
      <c r="RC7" s="165"/>
      <c r="RD7" s="165"/>
      <c r="RE7" s="165"/>
      <c r="RF7" s="165"/>
      <c r="RG7" s="165"/>
      <c r="RH7" s="165"/>
      <c r="RI7" s="165"/>
      <c r="RJ7" s="165"/>
      <c r="RK7" s="165"/>
      <c r="RL7" s="165"/>
      <c r="RM7" s="165"/>
      <c r="RN7" s="165"/>
      <c r="RO7" s="165"/>
      <c r="RP7" s="165"/>
      <c r="RQ7" s="165"/>
      <c r="RR7" s="165"/>
      <c r="RS7" s="165"/>
      <c r="RT7" s="165"/>
      <c r="RU7" s="165"/>
      <c r="RV7" s="165"/>
      <c r="RW7" s="165"/>
      <c r="RX7" s="165"/>
      <c r="RY7" s="165"/>
      <c r="RZ7" s="165"/>
      <c r="SA7" s="165"/>
      <c r="SB7" s="165"/>
      <c r="SC7" s="165"/>
      <c r="SD7" s="165"/>
      <c r="SE7" s="165"/>
      <c r="SF7" s="165"/>
      <c r="SG7" s="165"/>
      <c r="SH7" s="165"/>
      <c r="SI7" s="165"/>
      <c r="SJ7" s="165"/>
      <c r="SK7" s="165"/>
      <c r="SL7" s="165"/>
      <c r="SM7" s="165"/>
      <c r="SN7" s="165"/>
      <c r="SO7" s="165"/>
      <c r="SP7" s="165"/>
      <c r="SQ7" s="165"/>
      <c r="SR7" s="165"/>
      <c r="SS7" s="165"/>
      <c r="ST7" s="165"/>
      <c r="SU7" s="165"/>
      <c r="SV7" s="165"/>
      <c r="SW7" s="165"/>
      <c r="SX7" s="165"/>
      <c r="SY7" s="165"/>
      <c r="SZ7" s="165"/>
      <c r="TA7" s="165"/>
      <c r="TB7" s="165"/>
      <c r="TC7" s="165"/>
      <c r="TD7" s="165"/>
      <c r="TE7" s="165"/>
      <c r="TF7" s="165"/>
      <c r="TG7" s="165"/>
      <c r="TH7" s="165"/>
      <c r="TI7" s="165"/>
      <c r="TJ7" s="165"/>
      <c r="TK7" s="165"/>
      <c r="TL7" s="165"/>
      <c r="TM7" s="165"/>
      <c r="TN7" s="165"/>
      <c r="TO7" s="165"/>
      <c r="TP7" s="165"/>
      <c r="TQ7" s="165"/>
      <c r="TR7" s="165"/>
      <c r="TS7" s="165"/>
      <c r="TT7" s="165"/>
      <c r="TU7" s="165"/>
      <c r="TV7" s="165"/>
      <c r="TW7" s="165"/>
      <c r="TX7" s="165"/>
      <c r="TY7" s="165"/>
      <c r="TZ7" s="165"/>
      <c r="UA7" s="165"/>
      <c r="UB7" s="165"/>
      <c r="UC7" s="165"/>
      <c r="UD7" s="165"/>
      <c r="UE7" s="165"/>
      <c r="UF7" s="165"/>
      <c r="UG7" s="165"/>
      <c r="UH7" s="165"/>
      <c r="UI7" s="165"/>
      <c r="UJ7" s="165"/>
      <c r="UK7" s="165"/>
      <c r="UL7" s="165"/>
      <c r="UM7" s="165"/>
      <c r="UN7" s="165"/>
      <c r="UO7" s="165"/>
      <c r="UP7" s="165"/>
      <c r="UQ7" s="165"/>
      <c r="UR7" s="165"/>
      <c r="US7" s="165"/>
      <c r="UT7" s="165"/>
      <c r="UU7" s="165"/>
      <c r="UV7" s="165"/>
      <c r="UW7" s="165"/>
      <c r="UX7" s="165"/>
      <c r="UY7" s="165"/>
      <c r="UZ7" s="165"/>
      <c r="VA7" s="165"/>
      <c r="VB7" s="165"/>
      <c r="VC7" s="165"/>
      <c r="VD7" s="165"/>
      <c r="VE7" s="165"/>
      <c r="VF7" s="165"/>
      <c r="VG7" s="165"/>
      <c r="VH7" s="165"/>
      <c r="VI7" s="165"/>
      <c r="VJ7" s="165"/>
      <c r="VK7" s="165"/>
      <c r="VL7" s="165"/>
      <c r="VM7" s="165"/>
      <c r="VN7" s="165"/>
      <c r="VO7" s="165"/>
      <c r="VP7" s="165"/>
      <c r="VQ7" s="165"/>
      <c r="VR7" s="165"/>
      <c r="VS7" s="165"/>
      <c r="VT7" s="165"/>
      <c r="VU7" s="165"/>
      <c r="VV7" s="165"/>
      <c r="VW7" s="165"/>
      <c r="VX7" s="165"/>
      <c r="VY7" s="165"/>
      <c r="VZ7" s="165"/>
      <c r="WA7" s="165"/>
      <c r="WB7" s="165"/>
      <c r="WC7" s="165"/>
      <c r="WD7" s="165"/>
      <c r="WE7" s="165"/>
      <c r="WF7" s="165"/>
      <c r="WG7" s="165"/>
      <c r="WH7" s="165"/>
      <c r="WI7" s="165"/>
      <c r="WJ7" s="165"/>
      <c r="WK7" s="165"/>
      <c r="WL7" s="165"/>
      <c r="WM7" s="165"/>
      <c r="WN7" s="165"/>
      <c r="WO7" s="165"/>
      <c r="WP7" s="165"/>
      <c r="WQ7" s="165"/>
      <c r="WR7" s="165"/>
      <c r="WS7" s="165"/>
      <c r="WT7" s="165"/>
      <c r="WU7" s="165"/>
      <c r="WV7" s="165"/>
      <c r="WW7" s="165"/>
      <c r="WX7" s="165"/>
      <c r="WY7" s="165"/>
      <c r="WZ7" s="165"/>
      <c r="XA7" s="165"/>
      <c r="XB7" s="165"/>
      <c r="XC7" s="165"/>
      <c r="XD7" s="165"/>
      <c r="XE7" s="165"/>
      <c r="XF7" s="165"/>
      <c r="XG7" s="165"/>
      <c r="XH7" s="165"/>
      <c r="XI7" s="165"/>
      <c r="XJ7" s="165"/>
      <c r="XK7" s="165"/>
      <c r="XL7" s="165"/>
      <c r="XM7" s="165"/>
      <c r="XN7" s="165"/>
      <c r="XO7" s="165"/>
      <c r="XP7" s="165"/>
      <c r="XQ7" s="165"/>
      <c r="XR7" s="165"/>
      <c r="XS7" s="165"/>
      <c r="XT7" s="165"/>
      <c r="XU7" s="165"/>
      <c r="XV7" s="165"/>
      <c r="XW7" s="165"/>
      <c r="XX7" s="165"/>
      <c r="XY7" s="165"/>
      <c r="XZ7" s="165"/>
      <c r="YA7" s="165"/>
      <c r="YB7" s="165"/>
      <c r="YC7" s="165"/>
      <c r="YD7" s="165"/>
      <c r="YE7" s="165"/>
      <c r="YF7" s="165"/>
      <c r="YG7" s="165"/>
      <c r="YH7" s="165"/>
      <c r="YI7" s="165"/>
      <c r="YJ7" s="165"/>
      <c r="YK7" s="165"/>
      <c r="YL7" s="165"/>
      <c r="YM7" s="165"/>
      <c r="YN7" s="165"/>
      <c r="YO7" s="165"/>
      <c r="YP7" s="165"/>
      <c r="YQ7" s="165"/>
      <c r="YR7" s="165"/>
      <c r="YS7" s="165"/>
      <c r="YT7" s="165"/>
      <c r="YU7" s="165"/>
      <c r="YV7" s="165"/>
      <c r="YW7" s="165"/>
      <c r="YX7" s="165"/>
      <c r="YY7" s="165"/>
      <c r="YZ7" s="165"/>
      <c r="ZA7" s="165"/>
      <c r="ZB7" s="165"/>
      <c r="ZC7" s="165"/>
      <c r="ZD7" s="165"/>
      <c r="ZE7" s="165"/>
      <c r="ZF7" s="165"/>
      <c r="ZG7" s="165"/>
      <c r="ZH7" s="165"/>
      <c r="ZI7" s="165"/>
      <c r="ZJ7" s="165"/>
      <c r="ZK7" s="165"/>
      <c r="ZL7" s="165"/>
      <c r="ZM7" s="165"/>
      <c r="ZN7" s="165"/>
      <c r="ZO7" s="165"/>
      <c r="ZP7" s="165"/>
      <c r="ZQ7" s="165"/>
      <c r="ZR7" s="165"/>
      <c r="ZS7" s="165"/>
      <c r="ZT7" s="165"/>
      <c r="ZU7" s="165"/>
      <c r="ZV7" s="165"/>
      <c r="ZW7" s="165"/>
      <c r="ZX7" s="165"/>
      <c r="ZY7" s="165"/>
      <c r="ZZ7" s="165"/>
      <c r="AAA7" s="165"/>
      <c r="AAB7" s="165"/>
      <c r="AAC7" s="165"/>
      <c r="AAD7" s="165"/>
      <c r="AAE7" s="165"/>
      <c r="AAF7" s="165"/>
      <c r="AAG7" s="165"/>
      <c r="AAH7" s="165"/>
      <c r="AAI7" s="165"/>
      <c r="AAJ7" s="165"/>
      <c r="AAK7" s="165"/>
      <c r="AAL7" s="165"/>
      <c r="AAM7" s="165"/>
      <c r="AAN7" s="165"/>
      <c r="AAO7" s="165"/>
      <c r="AAP7" s="165"/>
      <c r="AAQ7" s="165"/>
      <c r="AAR7" s="165"/>
      <c r="AAS7" s="165"/>
      <c r="AAT7" s="165"/>
      <c r="AAU7" s="165"/>
      <c r="AAV7" s="165"/>
      <c r="AAW7" s="165"/>
      <c r="AAX7" s="165"/>
      <c r="AAY7" s="165"/>
      <c r="AAZ7" s="165"/>
      <c r="ABA7" s="165"/>
      <c r="ABB7" s="165"/>
      <c r="ABC7" s="165"/>
      <c r="ABD7" s="165"/>
      <c r="ABE7" s="165"/>
      <c r="ABF7" s="165"/>
      <c r="ABG7" s="165"/>
      <c r="ABH7" s="165"/>
      <c r="ABI7" s="165"/>
      <c r="ABJ7" s="165"/>
      <c r="ABK7" s="165"/>
      <c r="ABL7" s="165"/>
      <c r="ABM7" s="165"/>
      <c r="ABN7" s="165"/>
      <c r="ABO7" s="165"/>
      <c r="ABP7" s="165"/>
      <c r="ABQ7" s="165"/>
      <c r="ABR7" s="165"/>
      <c r="ABS7" s="165"/>
      <c r="ABT7" s="165"/>
      <c r="ABU7" s="165"/>
      <c r="ABV7" s="165"/>
      <c r="ABW7" s="165"/>
      <c r="ABX7" s="165"/>
      <c r="ABY7" s="165"/>
      <c r="ABZ7" s="165"/>
      <c r="ACA7" s="165"/>
      <c r="ACB7" s="165"/>
      <c r="ACC7" s="165"/>
      <c r="ACD7" s="165"/>
      <c r="ACE7" s="165"/>
      <c r="ACF7" s="165"/>
      <c r="ACG7" s="165"/>
      <c r="ACH7" s="165"/>
      <c r="ACI7" s="165"/>
      <c r="ACJ7" s="165"/>
      <c r="ACK7" s="165"/>
      <c r="ACL7" s="165"/>
      <c r="ACM7" s="165"/>
      <c r="ACN7" s="165"/>
      <c r="ACO7" s="165"/>
      <c r="ACP7" s="165"/>
      <c r="ACQ7" s="165"/>
      <c r="ACR7" s="165"/>
      <c r="ACS7" s="165"/>
      <c r="ACT7" s="165"/>
      <c r="ACU7" s="165"/>
      <c r="ACV7" s="165"/>
      <c r="ACW7" s="165"/>
      <c r="ACX7" s="165"/>
      <c r="ACY7" s="165"/>
      <c r="ACZ7" s="165"/>
      <c r="ADA7" s="165"/>
      <c r="ADB7" s="165"/>
      <c r="ADC7" s="165"/>
      <c r="ADD7" s="165"/>
      <c r="ADE7" s="165"/>
      <c r="ADF7" s="165"/>
      <c r="ADG7" s="165"/>
      <c r="ADH7" s="165"/>
      <c r="ADI7" s="165"/>
      <c r="ADJ7" s="165"/>
      <c r="ADK7" s="165"/>
      <c r="ADL7" s="165"/>
      <c r="ADM7" s="165"/>
      <c r="ADN7" s="165"/>
      <c r="ADO7" s="165"/>
      <c r="ADP7" s="165"/>
      <c r="ADQ7" s="165"/>
      <c r="ADR7" s="165"/>
      <c r="ADS7" s="165"/>
      <c r="ADT7" s="165"/>
      <c r="ADU7" s="165"/>
      <c r="ADV7" s="165"/>
      <c r="ADW7" s="165"/>
      <c r="ADX7" s="165"/>
      <c r="ADY7" s="165"/>
      <c r="ADZ7" s="165"/>
      <c r="AEA7" s="165"/>
      <c r="AEB7" s="165"/>
      <c r="AEC7" s="165"/>
      <c r="AED7" s="165"/>
      <c r="AEE7" s="165"/>
      <c r="AEF7" s="165"/>
      <c r="AEG7" s="165"/>
      <c r="AEH7" s="165"/>
      <c r="AEI7" s="165"/>
      <c r="AEJ7" s="165"/>
      <c r="AEK7" s="165"/>
      <c r="AEL7" s="165"/>
      <c r="AEM7" s="165"/>
      <c r="AEN7" s="165"/>
      <c r="AEO7" s="165"/>
      <c r="AEP7" s="165"/>
      <c r="AEQ7" s="165"/>
      <c r="AER7" s="165"/>
      <c r="AES7" s="165"/>
      <c r="AET7" s="165"/>
      <c r="AEU7" s="165"/>
      <c r="AEV7" s="165"/>
      <c r="AEW7" s="165"/>
      <c r="AEX7" s="165"/>
      <c r="AEY7" s="165"/>
      <c r="AEZ7" s="165"/>
      <c r="AFA7" s="165"/>
      <c r="AFB7" s="165"/>
      <c r="AFC7" s="165"/>
      <c r="AFD7" s="165"/>
      <c r="AFE7" s="165"/>
      <c r="AFF7" s="165"/>
      <c r="AFG7" s="165"/>
      <c r="AFH7" s="165"/>
      <c r="AFI7" s="165"/>
      <c r="AFJ7" s="165"/>
      <c r="AFK7" s="165"/>
      <c r="AFL7" s="165"/>
      <c r="AFM7" s="165"/>
      <c r="AFN7" s="165"/>
      <c r="AFO7" s="165"/>
      <c r="AFP7" s="165"/>
      <c r="AFQ7" s="165"/>
      <c r="AFR7" s="165"/>
      <c r="AFS7" s="165"/>
      <c r="AFT7" s="165"/>
      <c r="AFU7" s="165"/>
      <c r="AFV7" s="165"/>
      <c r="AFW7" s="165"/>
      <c r="AFX7" s="165"/>
      <c r="AFY7" s="165"/>
      <c r="AFZ7" s="165"/>
      <c r="AGA7" s="165"/>
      <c r="AGB7" s="165"/>
      <c r="AGC7" s="165"/>
      <c r="AGD7" s="165"/>
      <c r="AGE7" s="165"/>
      <c r="AGF7" s="165"/>
      <c r="AGG7" s="165"/>
      <c r="AGH7" s="165"/>
      <c r="AGI7" s="165"/>
      <c r="AGJ7" s="165"/>
      <c r="AGK7" s="165"/>
      <c r="AGL7" s="165"/>
      <c r="AGM7" s="165"/>
      <c r="AGN7" s="165"/>
      <c r="AGO7" s="165"/>
      <c r="AGP7" s="165"/>
      <c r="AGQ7" s="165"/>
      <c r="AGR7" s="165"/>
      <c r="AGS7" s="165"/>
      <c r="AGT7" s="165"/>
      <c r="AGU7" s="165"/>
      <c r="AGV7" s="165"/>
      <c r="AGW7" s="165"/>
      <c r="AGX7" s="165"/>
      <c r="AGY7" s="165"/>
      <c r="AGZ7" s="165"/>
      <c r="AHA7" s="165"/>
      <c r="AHB7" s="165"/>
      <c r="AHC7" s="165"/>
      <c r="AHD7" s="165"/>
      <c r="AHE7" s="165"/>
      <c r="AHF7" s="165"/>
      <c r="AHG7" s="165"/>
      <c r="AHH7" s="165"/>
      <c r="AHI7" s="165"/>
      <c r="AHJ7" s="165"/>
      <c r="AHK7" s="165"/>
      <c r="AHL7" s="165"/>
      <c r="AHM7" s="165"/>
      <c r="AHN7" s="165"/>
      <c r="AHO7" s="165"/>
      <c r="AHP7" s="165"/>
      <c r="AHQ7" s="165"/>
      <c r="AHR7" s="165"/>
      <c r="AHS7" s="165"/>
      <c r="AHT7" s="165"/>
      <c r="AHU7" s="165"/>
      <c r="AHV7" s="165"/>
      <c r="AHW7" s="165"/>
      <c r="AHX7" s="165"/>
      <c r="AHY7" s="165"/>
      <c r="AHZ7" s="165"/>
      <c r="AIA7" s="165"/>
      <c r="AIB7" s="165"/>
      <c r="AIC7" s="165"/>
      <c r="AID7" s="165"/>
      <c r="AIE7" s="165"/>
      <c r="AIF7" s="165"/>
      <c r="AIG7" s="165"/>
      <c r="AIH7" s="165"/>
      <c r="AII7" s="165"/>
      <c r="AIJ7" s="165"/>
      <c r="AIK7" s="165"/>
      <c r="AIL7" s="165"/>
      <c r="AIM7" s="165"/>
      <c r="AIN7" s="165"/>
      <c r="AIO7" s="165"/>
      <c r="AIP7" s="165"/>
      <c r="AIQ7" s="165"/>
      <c r="AIR7" s="165"/>
      <c r="AIS7" s="165"/>
      <c r="AIT7" s="165"/>
      <c r="AIU7" s="165"/>
      <c r="AIV7" s="165"/>
      <c r="AIW7" s="165"/>
      <c r="AIX7" s="165"/>
      <c r="AIY7" s="165"/>
      <c r="AIZ7" s="165"/>
      <c r="AJA7" s="165"/>
      <c r="AJB7" s="165"/>
      <c r="AJC7" s="165"/>
      <c r="AJD7" s="165"/>
      <c r="AJE7" s="165"/>
      <c r="AJF7" s="165"/>
      <c r="AJG7" s="165"/>
      <c r="AJH7" s="165"/>
      <c r="AJI7" s="165"/>
      <c r="AJJ7" s="165"/>
      <c r="AJK7" s="165"/>
      <c r="AJL7" s="165"/>
      <c r="AJM7" s="165"/>
      <c r="AJN7" s="165"/>
      <c r="AJO7" s="165"/>
      <c r="AJP7" s="165"/>
      <c r="AJQ7" s="165"/>
      <c r="AJR7" s="165"/>
      <c r="AJS7" s="165"/>
      <c r="AJT7" s="165"/>
      <c r="AJU7" s="165"/>
      <c r="AJV7" s="165"/>
      <c r="AJW7" s="165"/>
      <c r="AJX7" s="165"/>
      <c r="AJY7" s="165"/>
      <c r="AJZ7" s="165"/>
      <c r="AKA7" s="165"/>
      <c r="AKB7" s="165"/>
      <c r="AKC7" s="165"/>
      <c r="AKD7" s="165"/>
      <c r="AKE7" s="165"/>
      <c r="AKF7" s="165"/>
      <c r="AKG7" s="165"/>
      <c r="AKH7" s="165"/>
      <c r="AKI7" s="165"/>
      <c r="AKJ7" s="165"/>
      <c r="AKK7" s="165"/>
      <c r="AKL7" s="165"/>
      <c r="AKM7" s="165"/>
      <c r="AKN7" s="165"/>
      <c r="AKO7" s="165"/>
      <c r="AKP7" s="165"/>
      <c r="AKQ7" s="165"/>
      <c r="AKR7" s="165"/>
      <c r="AKS7" s="165"/>
      <c r="AKT7" s="165"/>
      <c r="AKU7" s="165"/>
      <c r="AKV7" s="165"/>
      <c r="AKW7" s="165"/>
      <c r="AKX7" s="165"/>
      <c r="AKY7" s="165"/>
      <c r="AKZ7" s="165"/>
      <c r="ALA7" s="165"/>
      <c r="ALB7" s="165"/>
      <c r="ALC7" s="165"/>
      <c r="ALD7" s="165"/>
      <c r="ALE7" s="165"/>
      <c r="ALF7" s="165"/>
      <c r="ALG7" s="165"/>
      <c r="ALH7" s="165"/>
      <c r="ALI7" s="165"/>
      <c r="ALJ7" s="165"/>
      <c r="ALK7" s="165"/>
      <c r="ALL7" s="165"/>
    </row>
    <row r="8" spans="1:1001" ht="15">
      <c r="A8" s="2">
        <v>7</v>
      </c>
      <c r="B8" s="86">
        <v>45064</v>
      </c>
      <c r="C8" s="85" t="s">
        <v>10</v>
      </c>
      <c r="D8" s="165"/>
      <c r="E8" s="165"/>
      <c r="F8" s="165"/>
      <c r="G8" s="165"/>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c r="BL8" s="165"/>
      <c r="BM8" s="165"/>
      <c r="BN8" s="165"/>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5"/>
      <c r="DF8" s="165"/>
      <c r="DG8" s="165"/>
      <c r="DH8" s="165"/>
      <c r="DI8" s="165"/>
      <c r="DJ8" s="165"/>
      <c r="DK8" s="165"/>
      <c r="DL8" s="165"/>
      <c r="DM8" s="165"/>
      <c r="DN8" s="165"/>
      <c r="DO8" s="165"/>
      <c r="DP8" s="165"/>
      <c r="DQ8" s="165"/>
      <c r="DR8" s="165"/>
      <c r="DS8" s="165"/>
      <c r="DT8" s="165"/>
      <c r="DU8" s="165"/>
      <c r="DV8" s="165"/>
      <c r="DW8" s="165"/>
      <c r="DX8" s="165"/>
      <c r="DY8" s="165"/>
      <c r="DZ8" s="165"/>
      <c r="EA8" s="165"/>
      <c r="EB8" s="165"/>
      <c r="EC8" s="165"/>
      <c r="ED8" s="165"/>
      <c r="EE8" s="165"/>
      <c r="EF8" s="165"/>
      <c r="EG8" s="165"/>
      <c r="EH8" s="165"/>
      <c r="EI8" s="165"/>
      <c r="EJ8" s="165"/>
      <c r="EK8" s="165"/>
      <c r="EL8" s="165"/>
      <c r="EM8" s="165"/>
      <c r="EN8" s="165"/>
      <c r="EO8" s="165"/>
      <c r="EP8" s="165"/>
      <c r="EQ8" s="165"/>
      <c r="ER8" s="165"/>
      <c r="ES8" s="165"/>
      <c r="ET8" s="165"/>
      <c r="EU8" s="165"/>
      <c r="EV8" s="165"/>
      <c r="EW8" s="165"/>
      <c r="EX8" s="165"/>
      <c r="EY8" s="165"/>
      <c r="EZ8" s="165"/>
      <c r="FA8" s="165"/>
      <c r="FB8" s="165"/>
      <c r="FC8" s="165"/>
      <c r="FD8" s="165"/>
      <c r="FE8" s="165"/>
      <c r="FF8" s="165"/>
      <c r="FG8" s="165"/>
      <c r="FH8" s="165"/>
      <c r="FI8" s="165"/>
      <c r="FJ8" s="165"/>
      <c r="FK8" s="165"/>
      <c r="FL8" s="165"/>
      <c r="FM8" s="165"/>
      <c r="FN8" s="165"/>
      <c r="FO8" s="165"/>
      <c r="FP8" s="165"/>
      <c r="FQ8" s="165"/>
      <c r="FR8" s="165"/>
      <c r="FS8" s="165"/>
      <c r="FT8" s="165"/>
      <c r="FU8" s="165"/>
      <c r="FV8" s="165"/>
      <c r="FW8" s="165"/>
      <c r="FX8" s="165"/>
      <c r="FY8" s="165"/>
      <c r="FZ8" s="165"/>
      <c r="GA8" s="165"/>
      <c r="GB8" s="165"/>
      <c r="GC8" s="165"/>
      <c r="GD8" s="165"/>
      <c r="GE8" s="165"/>
      <c r="GF8" s="165"/>
      <c r="GG8" s="165"/>
      <c r="GH8" s="165"/>
      <c r="GI8" s="165"/>
      <c r="GJ8" s="165"/>
      <c r="GK8" s="165"/>
      <c r="GL8" s="165"/>
      <c r="GM8" s="165"/>
      <c r="GN8" s="165"/>
      <c r="GO8" s="165"/>
      <c r="GP8" s="165"/>
      <c r="GQ8" s="165"/>
      <c r="GR8" s="165"/>
      <c r="GS8" s="165"/>
      <c r="GT8" s="165"/>
      <c r="GU8" s="165"/>
      <c r="GV8" s="165"/>
      <c r="GW8" s="165"/>
      <c r="GX8" s="165"/>
      <c r="GY8" s="165"/>
      <c r="GZ8" s="165"/>
      <c r="HA8" s="165"/>
      <c r="HB8" s="165"/>
      <c r="HC8" s="165"/>
      <c r="HD8" s="165"/>
      <c r="HE8" s="165"/>
      <c r="HF8" s="165"/>
      <c r="HG8" s="165"/>
      <c r="HH8" s="165"/>
      <c r="HI8" s="165"/>
      <c r="HJ8" s="165"/>
      <c r="HK8" s="165"/>
      <c r="HL8" s="165"/>
      <c r="HM8" s="165"/>
      <c r="HN8" s="165"/>
      <c r="HO8" s="165"/>
      <c r="HP8" s="165"/>
      <c r="HQ8" s="165"/>
      <c r="HR8" s="165"/>
      <c r="HS8" s="165"/>
      <c r="HT8" s="165"/>
      <c r="HU8" s="165"/>
      <c r="HV8" s="165"/>
      <c r="HW8" s="165"/>
      <c r="HX8" s="165"/>
      <c r="HY8" s="165"/>
      <c r="HZ8" s="165"/>
      <c r="IA8" s="165"/>
      <c r="IB8" s="165"/>
      <c r="IC8" s="165"/>
      <c r="ID8" s="165"/>
      <c r="IE8" s="165"/>
      <c r="IF8" s="165"/>
      <c r="IG8" s="165"/>
      <c r="IH8" s="165"/>
      <c r="II8" s="165"/>
      <c r="IJ8" s="165"/>
      <c r="IK8" s="165"/>
      <c r="IL8" s="165"/>
      <c r="IM8" s="165"/>
      <c r="IN8" s="165"/>
      <c r="IO8" s="165"/>
      <c r="IP8" s="165"/>
      <c r="IQ8" s="165"/>
      <c r="IR8" s="165"/>
      <c r="IS8" s="165"/>
      <c r="IT8" s="165"/>
      <c r="IU8" s="165"/>
      <c r="IV8" s="165"/>
      <c r="IW8" s="165"/>
      <c r="IX8" s="165"/>
      <c r="IY8" s="165"/>
      <c r="IZ8" s="165"/>
      <c r="JA8" s="165"/>
      <c r="JB8" s="165"/>
      <c r="JC8" s="165"/>
      <c r="JD8" s="165"/>
      <c r="JE8" s="165"/>
      <c r="JF8" s="165"/>
      <c r="JG8" s="165"/>
      <c r="JH8" s="165"/>
      <c r="JI8" s="165"/>
      <c r="JJ8" s="165"/>
      <c r="JK8" s="165"/>
      <c r="JL8" s="165"/>
      <c r="JM8" s="165"/>
      <c r="JN8" s="165"/>
      <c r="JO8" s="165"/>
      <c r="JP8" s="165"/>
      <c r="JQ8" s="165"/>
      <c r="JR8" s="165"/>
      <c r="JS8" s="165"/>
      <c r="JT8" s="165"/>
      <c r="JU8" s="165"/>
      <c r="JV8" s="165"/>
      <c r="JW8" s="165"/>
      <c r="JX8" s="165"/>
      <c r="JY8" s="165"/>
      <c r="JZ8" s="165"/>
      <c r="KA8" s="165"/>
      <c r="KB8" s="165"/>
      <c r="KC8" s="165"/>
      <c r="KD8" s="165"/>
      <c r="KE8" s="165"/>
      <c r="KF8" s="165"/>
      <c r="KG8" s="165"/>
      <c r="KH8" s="165"/>
      <c r="KI8" s="165"/>
      <c r="KJ8" s="165"/>
      <c r="KK8" s="165"/>
      <c r="KL8" s="165"/>
      <c r="KM8" s="165"/>
      <c r="KN8" s="165"/>
      <c r="KO8" s="165"/>
      <c r="KP8" s="165"/>
      <c r="KQ8" s="165"/>
      <c r="KR8" s="165"/>
      <c r="KS8" s="165"/>
      <c r="KT8" s="165"/>
      <c r="KU8" s="165"/>
      <c r="KV8" s="165"/>
      <c r="KW8" s="165"/>
      <c r="KX8" s="165"/>
      <c r="KY8" s="165"/>
      <c r="KZ8" s="165"/>
      <c r="LA8" s="165"/>
      <c r="LB8" s="165"/>
      <c r="LC8" s="165"/>
      <c r="LD8" s="165"/>
      <c r="LE8" s="165"/>
      <c r="LF8" s="165"/>
      <c r="LG8" s="165"/>
      <c r="LH8" s="165"/>
      <c r="LI8" s="165"/>
      <c r="LJ8" s="165"/>
      <c r="LK8" s="165"/>
      <c r="LL8" s="165"/>
      <c r="LM8" s="165"/>
      <c r="LN8" s="165"/>
      <c r="LO8" s="165"/>
      <c r="LP8" s="165"/>
      <c r="LQ8" s="165"/>
      <c r="LR8" s="165"/>
      <c r="LS8" s="165"/>
      <c r="LT8" s="165"/>
      <c r="LU8" s="165"/>
      <c r="LV8" s="165"/>
      <c r="LW8" s="165"/>
      <c r="LX8" s="165"/>
      <c r="LY8" s="165"/>
      <c r="LZ8" s="165"/>
      <c r="MA8" s="165"/>
      <c r="MB8" s="165"/>
      <c r="MC8" s="165"/>
      <c r="MD8" s="165"/>
      <c r="ME8" s="165"/>
      <c r="MF8" s="165"/>
      <c r="MG8" s="165"/>
      <c r="MH8" s="165"/>
      <c r="MI8" s="165"/>
      <c r="MJ8" s="165"/>
      <c r="MK8" s="165"/>
      <c r="ML8" s="165"/>
      <c r="MM8" s="165"/>
      <c r="MN8" s="165"/>
      <c r="MO8" s="165"/>
      <c r="MP8" s="165"/>
      <c r="MQ8" s="165"/>
      <c r="MR8" s="165"/>
      <c r="MS8" s="165"/>
      <c r="MT8" s="165"/>
      <c r="MU8" s="165"/>
      <c r="MV8" s="165"/>
      <c r="MW8" s="165"/>
      <c r="MX8" s="165"/>
      <c r="MY8" s="165"/>
      <c r="MZ8" s="165"/>
      <c r="NA8" s="165"/>
      <c r="NB8" s="165"/>
      <c r="NC8" s="165"/>
      <c r="ND8" s="165"/>
      <c r="NE8" s="165"/>
      <c r="NF8" s="165"/>
      <c r="NG8" s="165"/>
      <c r="NH8" s="165"/>
      <c r="NI8" s="165"/>
      <c r="NJ8" s="165"/>
      <c r="NK8" s="165"/>
      <c r="NL8" s="165"/>
      <c r="NM8" s="165"/>
      <c r="NN8" s="165"/>
      <c r="NO8" s="165"/>
      <c r="NP8" s="165"/>
      <c r="NQ8" s="165"/>
      <c r="NR8" s="165"/>
      <c r="NS8" s="165"/>
      <c r="NT8" s="165"/>
      <c r="NU8" s="165"/>
      <c r="NV8" s="165"/>
      <c r="NW8" s="165"/>
      <c r="NX8" s="165"/>
      <c r="NY8" s="165"/>
      <c r="NZ8" s="165"/>
      <c r="OA8" s="165"/>
      <c r="OB8" s="165"/>
      <c r="OC8" s="165"/>
      <c r="OD8" s="165"/>
      <c r="OE8" s="165"/>
      <c r="OF8" s="165"/>
      <c r="OG8" s="165"/>
      <c r="OH8" s="165"/>
      <c r="OI8" s="165"/>
      <c r="OJ8" s="165"/>
      <c r="OK8" s="165"/>
      <c r="OL8" s="165"/>
      <c r="OM8" s="165"/>
      <c r="ON8" s="165"/>
      <c r="OO8" s="165"/>
      <c r="OP8" s="165"/>
      <c r="OQ8" s="165"/>
      <c r="OR8" s="165"/>
      <c r="OS8" s="165"/>
      <c r="OT8" s="165"/>
      <c r="OU8" s="165"/>
      <c r="OV8" s="165"/>
      <c r="OW8" s="165"/>
      <c r="OX8" s="165"/>
      <c r="OY8" s="165"/>
      <c r="OZ8" s="165"/>
      <c r="PA8" s="165"/>
      <c r="PB8" s="165"/>
      <c r="PC8" s="165"/>
      <c r="PD8" s="165"/>
      <c r="PE8" s="165"/>
      <c r="PF8" s="165"/>
      <c r="PG8" s="165"/>
      <c r="PH8" s="165"/>
      <c r="PI8" s="165"/>
      <c r="PJ8" s="165"/>
      <c r="PK8" s="165"/>
      <c r="PL8" s="165"/>
      <c r="PM8" s="165"/>
      <c r="PN8" s="165"/>
      <c r="PO8" s="165"/>
      <c r="PP8" s="165"/>
      <c r="PQ8" s="165"/>
      <c r="PR8" s="165"/>
      <c r="PS8" s="165"/>
      <c r="PT8" s="165"/>
      <c r="PU8" s="165"/>
      <c r="PV8" s="165"/>
      <c r="PW8" s="165"/>
      <c r="PX8" s="165"/>
      <c r="PY8" s="165"/>
      <c r="PZ8" s="165"/>
      <c r="QA8" s="165"/>
      <c r="QB8" s="165"/>
      <c r="QC8" s="165"/>
      <c r="QD8" s="165"/>
      <c r="QE8" s="165"/>
      <c r="QF8" s="165"/>
      <c r="QG8" s="165"/>
      <c r="QH8" s="165"/>
      <c r="QI8" s="165"/>
      <c r="QJ8" s="165"/>
      <c r="QK8" s="165"/>
      <c r="QL8" s="165"/>
      <c r="QM8" s="165"/>
      <c r="QN8" s="165"/>
      <c r="QO8" s="165"/>
      <c r="QP8" s="165"/>
      <c r="QQ8" s="165"/>
      <c r="QR8" s="165"/>
      <c r="QS8" s="165"/>
      <c r="QT8" s="165"/>
      <c r="QU8" s="165"/>
      <c r="QV8" s="165"/>
      <c r="QW8" s="165"/>
      <c r="QX8" s="165"/>
      <c r="QY8" s="165"/>
      <c r="QZ8" s="165"/>
      <c r="RA8" s="165"/>
      <c r="RB8" s="165"/>
      <c r="RC8" s="165"/>
      <c r="RD8" s="165"/>
      <c r="RE8" s="165"/>
      <c r="RF8" s="165"/>
      <c r="RG8" s="165"/>
      <c r="RH8" s="165"/>
      <c r="RI8" s="165"/>
      <c r="RJ8" s="165"/>
      <c r="RK8" s="165"/>
      <c r="RL8" s="165"/>
      <c r="RM8" s="165"/>
      <c r="RN8" s="165"/>
      <c r="RO8" s="165"/>
      <c r="RP8" s="165"/>
      <c r="RQ8" s="165"/>
      <c r="RR8" s="165"/>
      <c r="RS8" s="165"/>
      <c r="RT8" s="165"/>
      <c r="RU8" s="165"/>
      <c r="RV8" s="165"/>
      <c r="RW8" s="165"/>
      <c r="RX8" s="165"/>
      <c r="RY8" s="165"/>
      <c r="RZ8" s="165"/>
      <c r="SA8" s="165"/>
      <c r="SB8" s="165"/>
      <c r="SC8" s="165"/>
      <c r="SD8" s="165"/>
      <c r="SE8" s="165"/>
      <c r="SF8" s="165"/>
      <c r="SG8" s="165"/>
      <c r="SH8" s="165"/>
      <c r="SI8" s="165"/>
      <c r="SJ8" s="165"/>
      <c r="SK8" s="165"/>
      <c r="SL8" s="165"/>
      <c r="SM8" s="165"/>
      <c r="SN8" s="165"/>
      <c r="SO8" s="165"/>
      <c r="SP8" s="165"/>
      <c r="SQ8" s="165"/>
      <c r="SR8" s="165"/>
      <c r="SS8" s="165"/>
      <c r="ST8" s="165"/>
      <c r="SU8" s="165"/>
      <c r="SV8" s="165"/>
      <c r="SW8" s="165"/>
      <c r="SX8" s="165"/>
      <c r="SY8" s="165"/>
      <c r="SZ8" s="165"/>
      <c r="TA8" s="165"/>
      <c r="TB8" s="165"/>
      <c r="TC8" s="165"/>
      <c r="TD8" s="165"/>
      <c r="TE8" s="165"/>
      <c r="TF8" s="165"/>
      <c r="TG8" s="165"/>
      <c r="TH8" s="165"/>
      <c r="TI8" s="165"/>
      <c r="TJ8" s="165"/>
      <c r="TK8" s="165"/>
      <c r="TL8" s="165"/>
      <c r="TM8" s="165"/>
      <c r="TN8" s="165"/>
      <c r="TO8" s="165"/>
      <c r="TP8" s="165"/>
      <c r="TQ8" s="165"/>
      <c r="TR8" s="165"/>
      <c r="TS8" s="165"/>
      <c r="TT8" s="165"/>
      <c r="TU8" s="165"/>
      <c r="TV8" s="165"/>
      <c r="TW8" s="165"/>
      <c r="TX8" s="165"/>
      <c r="TY8" s="165"/>
      <c r="TZ8" s="165"/>
      <c r="UA8" s="165"/>
      <c r="UB8" s="165"/>
      <c r="UC8" s="165"/>
      <c r="UD8" s="165"/>
      <c r="UE8" s="165"/>
      <c r="UF8" s="165"/>
      <c r="UG8" s="165"/>
      <c r="UH8" s="165"/>
      <c r="UI8" s="165"/>
      <c r="UJ8" s="165"/>
      <c r="UK8" s="165"/>
      <c r="UL8" s="165"/>
      <c r="UM8" s="165"/>
      <c r="UN8" s="165"/>
      <c r="UO8" s="165"/>
      <c r="UP8" s="165"/>
      <c r="UQ8" s="165"/>
      <c r="UR8" s="165"/>
      <c r="US8" s="165"/>
      <c r="UT8" s="165"/>
      <c r="UU8" s="165"/>
      <c r="UV8" s="165"/>
      <c r="UW8" s="165"/>
      <c r="UX8" s="165"/>
      <c r="UY8" s="165"/>
      <c r="UZ8" s="165"/>
      <c r="VA8" s="165"/>
      <c r="VB8" s="165"/>
      <c r="VC8" s="165"/>
      <c r="VD8" s="165"/>
      <c r="VE8" s="165"/>
      <c r="VF8" s="165"/>
      <c r="VG8" s="165"/>
      <c r="VH8" s="165"/>
      <c r="VI8" s="165"/>
      <c r="VJ8" s="165"/>
      <c r="VK8" s="165"/>
      <c r="VL8" s="165"/>
      <c r="VM8" s="165"/>
      <c r="VN8" s="165"/>
      <c r="VO8" s="165"/>
      <c r="VP8" s="165"/>
      <c r="VQ8" s="165"/>
      <c r="VR8" s="165"/>
      <c r="VS8" s="165"/>
      <c r="VT8" s="165"/>
      <c r="VU8" s="165"/>
      <c r="VV8" s="165"/>
      <c r="VW8" s="165"/>
      <c r="VX8" s="165"/>
      <c r="VY8" s="165"/>
      <c r="VZ8" s="165"/>
      <c r="WA8" s="165"/>
      <c r="WB8" s="165"/>
      <c r="WC8" s="165"/>
      <c r="WD8" s="165"/>
      <c r="WE8" s="165"/>
      <c r="WF8" s="165"/>
      <c r="WG8" s="165"/>
      <c r="WH8" s="165"/>
      <c r="WI8" s="165"/>
      <c r="WJ8" s="165"/>
      <c r="WK8" s="165"/>
      <c r="WL8" s="165"/>
      <c r="WM8" s="165"/>
      <c r="WN8" s="165"/>
      <c r="WO8" s="165"/>
      <c r="WP8" s="165"/>
      <c r="WQ8" s="165"/>
      <c r="WR8" s="165"/>
      <c r="WS8" s="165"/>
      <c r="WT8" s="165"/>
      <c r="WU8" s="165"/>
      <c r="WV8" s="165"/>
      <c r="WW8" s="165"/>
      <c r="WX8" s="165"/>
      <c r="WY8" s="165"/>
      <c r="WZ8" s="165"/>
      <c r="XA8" s="165"/>
      <c r="XB8" s="165"/>
      <c r="XC8" s="165"/>
      <c r="XD8" s="165"/>
      <c r="XE8" s="165"/>
      <c r="XF8" s="165"/>
      <c r="XG8" s="165"/>
      <c r="XH8" s="165"/>
      <c r="XI8" s="165"/>
      <c r="XJ8" s="165"/>
      <c r="XK8" s="165"/>
      <c r="XL8" s="165"/>
      <c r="XM8" s="165"/>
      <c r="XN8" s="165"/>
      <c r="XO8" s="165"/>
      <c r="XP8" s="165"/>
      <c r="XQ8" s="165"/>
      <c r="XR8" s="165"/>
      <c r="XS8" s="165"/>
      <c r="XT8" s="165"/>
      <c r="XU8" s="165"/>
      <c r="XV8" s="165"/>
      <c r="XW8" s="165"/>
      <c r="XX8" s="165"/>
      <c r="XY8" s="165"/>
      <c r="XZ8" s="165"/>
      <c r="YA8" s="165"/>
      <c r="YB8" s="165"/>
      <c r="YC8" s="165"/>
      <c r="YD8" s="165"/>
      <c r="YE8" s="165"/>
      <c r="YF8" s="165"/>
      <c r="YG8" s="165"/>
      <c r="YH8" s="165"/>
      <c r="YI8" s="165"/>
      <c r="YJ8" s="165"/>
      <c r="YK8" s="165"/>
      <c r="YL8" s="165"/>
      <c r="YM8" s="165"/>
      <c r="YN8" s="165"/>
      <c r="YO8" s="165"/>
      <c r="YP8" s="165"/>
      <c r="YQ8" s="165"/>
      <c r="YR8" s="165"/>
      <c r="YS8" s="165"/>
      <c r="YT8" s="165"/>
      <c r="YU8" s="165"/>
      <c r="YV8" s="165"/>
      <c r="YW8" s="165"/>
      <c r="YX8" s="165"/>
      <c r="YY8" s="165"/>
      <c r="YZ8" s="165"/>
      <c r="ZA8" s="165"/>
      <c r="ZB8" s="165"/>
      <c r="ZC8" s="165"/>
      <c r="ZD8" s="165"/>
      <c r="ZE8" s="165"/>
      <c r="ZF8" s="165"/>
      <c r="ZG8" s="165"/>
      <c r="ZH8" s="165"/>
      <c r="ZI8" s="165"/>
      <c r="ZJ8" s="165"/>
      <c r="ZK8" s="165"/>
      <c r="ZL8" s="165"/>
      <c r="ZM8" s="165"/>
      <c r="ZN8" s="165"/>
      <c r="ZO8" s="165"/>
      <c r="ZP8" s="165"/>
      <c r="ZQ8" s="165"/>
      <c r="ZR8" s="165"/>
      <c r="ZS8" s="165"/>
      <c r="ZT8" s="165"/>
      <c r="ZU8" s="165"/>
      <c r="ZV8" s="165"/>
      <c r="ZW8" s="165"/>
      <c r="ZX8" s="165"/>
      <c r="ZY8" s="165"/>
      <c r="ZZ8" s="165"/>
      <c r="AAA8" s="165"/>
      <c r="AAB8" s="165"/>
      <c r="AAC8" s="165"/>
      <c r="AAD8" s="165"/>
      <c r="AAE8" s="165"/>
      <c r="AAF8" s="165"/>
      <c r="AAG8" s="165"/>
      <c r="AAH8" s="165"/>
      <c r="AAI8" s="165"/>
      <c r="AAJ8" s="165"/>
      <c r="AAK8" s="165"/>
      <c r="AAL8" s="165"/>
      <c r="AAM8" s="165"/>
      <c r="AAN8" s="165"/>
      <c r="AAO8" s="165"/>
      <c r="AAP8" s="165"/>
      <c r="AAQ8" s="165"/>
      <c r="AAR8" s="165"/>
      <c r="AAS8" s="165"/>
      <c r="AAT8" s="165"/>
      <c r="AAU8" s="165"/>
      <c r="AAV8" s="165"/>
      <c r="AAW8" s="165"/>
      <c r="AAX8" s="165"/>
      <c r="AAY8" s="165"/>
      <c r="AAZ8" s="165"/>
      <c r="ABA8" s="165"/>
      <c r="ABB8" s="165"/>
      <c r="ABC8" s="165"/>
      <c r="ABD8" s="165"/>
      <c r="ABE8" s="165"/>
      <c r="ABF8" s="165"/>
      <c r="ABG8" s="165"/>
      <c r="ABH8" s="165"/>
      <c r="ABI8" s="165"/>
      <c r="ABJ8" s="165"/>
      <c r="ABK8" s="165"/>
      <c r="ABL8" s="165"/>
      <c r="ABM8" s="165"/>
      <c r="ABN8" s="165"/>
      <c r="ABO8" s="165"/>
      <c r="ABP8" s="165"/>
      <c r="ABQ8" s="165"/>
      <c r="ABR8" s="165"/>
      <c r="ABS8" s="165"/>
      <c r="ABT8" s="165"/>
      <c r="ABU8" s="165"/>
      <c r="ABV8" s="165"/>
      <c r="ABW8" s="165"/>
      <c r="ABX8" s="165"/>
      <c r="ABY8" s="165"/>
      <c r="ABZ8" s="165"/>
      <c r="ACA8" s="165"/>
      <c r="ACB8" s="165"/>
      <c r="ACC8" s="165"/>
      <c r="ACD8" s="165"/>
      <c r="ACE8" s="165"/>
      <c r="ACF8" s="165"/>
      <c r="ACG8" s="165"/>
      <c r="ACH8" s="165"/>
      <c r="ACI8" s="165"/>
      <c r="ACJ8" s="165"/>
      <c r="ACK8" s="165"/>
      <c r="ACL8" s="165"/>
      <c r="ACM8" s="165"/>
      <c r="ACN8" s="165"/>
      <c r="ACO8" s="165"/>
      <c r="ACP8" s="165"/>
      <c r="ACQ8" s="165"/>
      <c r="ACR8" s="165"/>
      <c r="ACS8" s="165"/>
      <c r="ACT8" s="165"/>
      <c r="ACU8" s="165"/>
      <c r="ACV8" s="165"/>
      <c r="ACW8" s="165"/>
      <c r="ACX8" s="165"/>
      <c r="ACY8" s="165"/>
      <c r="ACZ8" s="165"/>
      <c r="ADA8" s="165"/>
      <c r="ADB8" s="165"/>
      <c r="ADC8" s="165"/>
      <c r="ADD8" s="165"/>
      <c r="ADE8" s="165"/>
      <c r="ADF8" s="165"/>
      <c r="ADG8" s="165"/>
      <c r="ADH8" s="165"/>
      <c r="ADI8" s="165"/>
      <c r="ADJ8" s="165"/>
      <c r="ADK8" s="165"/>
      <c r="ADL8" s="165"/>
      <c r="ADM8" s="165"/>
      <c r="ADN8" s="165"/>
      <c r="ADO8" s="165"/>
      <c r="ADP8" s="165"/>
      <c r="ADQ8" s="165"/>
      <c r="ADR8" s="165"/>
      <c r="ADS8" s="165"/>
      <c r="ADT8" s="165"/>
      <c r="ADU8" s="165"/>
      <c r="ADV8" s="165"/>
      <c r="ADW8" s="165"/>
      <c r="ADX8" s="165"/>
      <c r="ADY8" s="165"/>
      <c r="ADZ8" s="165"/>
      <c r="AEA8" s="165"/>
      <c r="AEB8" s="165"/>
      <c r="AEC8" s="165"/>
      <c r="AED8" s="165"/>
      <c r="AEE8" s="165"/>
      <c r="AEF8" s="165"/>
      <c r="AEG8" s="165"/>
      <c r="AEH8" s="165"/>
      <c r="AEI8" s="165"/>
      <c r="AEJ8" s="165"/>
      <c r="AEK8" s="165"/>
      <c r="AEL8" s="165"/>
      <c r="AEM8" s="165"/>
      <c r="AEN8" s="165"/>
      <c r="AEO8" s="165"/>
      <c r="AEP8" s="165"/>
      <c r="AEQ8" s="165"/>
      <c r="AER8" s="165"/>
      <c r="AES8" s="165"/>
      <c r="AET8" s="165"/>
      <c r="AEU8" s="165"/>
      <c r="AEV8" s="165"/>
      <c r="AEW8" s="165"/>
      <c r="AEX8" s="165"/>
      <c r="AEY8" s="165"/>
      <c r="AEZ8" s="165"/>
      <c r="AFA8" s="165"/>
      <c r="AFB8" s="165"/>
      <c r="AFC8" s="165"/>
      <c r="AFD8" s="165"/>
      <c r="AFE8" s="165"/>
      <c r="AFF8" s="165"/>
      <c r="AFG8" s="165"/>
      <c r="AFH8" s="165"/>
      <c r="AFI8" s="165"/>
      <c r="AFJ8" s="165"/>
      <c r="AFK8" s="165"/>
      <c r="AFL8" s="165"/>
      <c r="AFM8" s="165"/>
      <c r="AFN8" s="165"/>
      <c r="AFO8" s="165"/>
      <c r="AFP8" s="165"/>
      <c r="AFQ8" s="165"/>
      <c r="AFR8" s="165"/>
      <c r="AFS8" s="165"/>
      <c r="AFT8" s="165"/>
      <c r="AFU8" s="165"/>
      <c r="AFV8" s="165"/>
      <c r="AFW8" s="165"/>
      <c r="AFX8" s="165"/>
      <c r="AFY8" s="165"/>
      <c r="AFZ8" s="165"/>
      <c r="AGA8" s="165"/>
      <c r="AGB8" s="165"/>
      <c r="AGC8" s="165"/>
      <c r="AGD8" s="165"/>
      <c r="AGE8" s="165"/>
      <c r="AGF8" s="165"/>
      <c r="AGG8" s="165"/>
      <c r="AGH8" s="165"/>
      <c r="AGI8" s="165"/>
      <c r="AGJ8" s="165"/>
      <c r="AGK8" s="165"/>
      <c r="AGL8" s="165"/>
      <c r="AGM8" s="165"/>
      <c r="AGN8" s="165"/>
      <c r="AGO8" s="165"/>
      <c r="AGP8" s="165"/>
      <c r="AGQ8" s="165"/>
      <c r="AGR8" s="165"/>
      <c r="AGS8" s="165"/>
      <c r="AGT8" s="165"/>
      <c r="AGU8" s="165"/>
      <c r="AGV8" s="165"/>
      <c r="AGW8" s="165"/>
      <c r="AGX8" s="165"/>
      <c r="AGY8" s="165"/>
      <c r="AGZ8" s="165"/>
      <c r="AHA8" s="165"/>
      <c r="AHB8" s="165"/>
      <c r="AHC8" s="165"/>
      <c r="AHD8" s="165"/>
      <c r="AHE8" s="165"/>
      <c r="AHF8" s="165"/>
      <c r="AHG8" s="165"/>
      <c r="AHH8" s="165"/>
      <c r="AHI8" s="165"/>
      <c r="AHJ8" s="165"/>
      <c r="AHK8" s="165"/>
      <c r="AHL8" s="165"/>
      <c r="AHM8" s="165"/>
      <c r="AHN8" s="165"/>
      <c r="AHO8" s="165"/>
      <c r="AHP8" s="165"/>
      <c r="AHQ8" s="165"/>
      <c r="AHR8" s="165"/>
      <c r="AHS8" s="165"/>
      <c r="AHT8" s="165"/>
      <c r="AHU8" s="165"/>
      <c r="AHV8" s="165"/>
      <c r="AHW8" s="165"/>
      <c r="AHX8" s="165"/>
      <c r="AHY8" s="165"/>
      <c r="AHZ8" s="165"/>
      <c r="AIA8" s="165"/>
      <c r="AIB8" s="165"/>
      <c r="AIC8" s="165"/>
      <c r="AID8" s="165"/>
      <c r="AIE8" s="165"/>
      <c r="AIF8" s="165"/>
      <c r="AIG8" s="165"/>
      <c r="AIH8" s="165"/>
      <c r="AII8" s="165"/>
      <c r="AIJ8" s="165"/>
      <c r="AIK8" s="165"/>
      <c r="AIL8" s="165"/>
      <c r="AIM8" s="165"/>
      <c r="AIN8" s="165"/>
      <c r="AIO8" s="165"/>
      <c r="AIP8" s="165"/>
      <c r="AIQ8" s="165"/>
      <c r="AIR8" s="165"/>
      <c r="AIS8" s="165"/>
      <c r="AIT8" s="165"/>
      <c r="AIU8" s="165"/>
      <c r="AIV8" s="165"/>
      <c r="AIW8" s="165"/>
      <c r="AIX8" s="165"/>
      <c r="AIY8" s="165"/>
      <c r="AIZ8" s="165"/>
      <c r="AJA8" s="165"/>
      <c r="AJB8" s="165"/>
      <c r="AJC8" s="165"/>
      <c r="AJD8" s="165"/>
      <c r="AJE8" s="165"/>
      <c r="AJF8" s="165"/>
      <c r="AJG8" s="165"/>
      <c r="AJH8" s="165"/>
      <c r="AJI8" s="165"/>
      <c r="AJJ8" s="165"/>
      <c r="AJK8" s="165"/>
      <c r="AJL8" s="165"/>
      <c r="AJM8" s="165"/>
      <c r="AJN8" s="165"/>
      <c r="AJO8" s="165"/>
      <c r="AJP8" s="165"/>
      <c r="AJQ8" s="165"/>
      <c r="AJR8" s="165"/>
      <c r="AJS8" s="165"/>
      <c r="AJT8" s="165"/>
      <c r="AJU8" s="165"/>
      <c r="AJV8" s="165"/>
      <c r="AJW8" s="165"/>
      <c r="AJX8" s="165"/>
      <c r="AJY8" s="165"/>
      <c r="AJZ8" s="165"/>
      <c r="AKA8" s="165"/>
      <c r="AKB8" s="165"/>
      <c r="AKC8" s="165"/>
      <c r="AKD8" s="165"/>
      <c r="AKE8" s="165"/>
      <c r="AKF8" s="165"/>
      <c r="AKG8" s="165"/>
      <c r="AKH8" s="165"/>
      <c r="AKI8" s="165"/>
      <c r="AKJ8" s="165"/>
      <c r="AKK8" s="165"/>
      <c r="AKL8" s="165"/>
      <c r="AKM8" s="165"/>
      <c r="AKN8" s="165"/>
      <c r="AKO8" s="165"/>
      <c r="AKP8" s="165"/>
      <c r="AKQ8" s="165"/>
      <c r="AKR8" s="165"/>
      <c r="AKS8" s="165"/>
      <c r="AKT8" s="165"/>
      <c r="AKU8" s="165"/>
      <c r="AKV8" s="165"/>
      <c r="AKW8" s="165"/>
      <c r="AKX8" s="165"/>
      <c r="AKY8" s="165"/>
      <c r="AKZ8" s="165"/>
      <c r="ALA8" s="165"/>
      <c r="ALB8" s="165"/>
      <c r="ALC8" s="165"/>
      <c r="ALD8" s="165"/>
      <c r="ALE8" s="165"/>
      <c r="ALF8" s="165"/>
      <c r="ALG8" s="165"/>
      <c r="ALH8" s="165"/>
      <c r="ALI8" s="165"/>
      <c r="ALJ8" s="165"/>
      <c r="ALK8" s="165"/>
      <c r="ALL8" s="165"/>
    </row>
    <row r="9" spans="1:1001" ht="15">
      <c r="A9" s="2">
        <v>8</v>
      </c>
      <c r="B9" s="86">
        <v>45095</v>
      </c>
      <c r="C9" s="85" t="s">
        <v>11</v>
      </c>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c r="BL9" s="165"/>
      <c r="BM9" s="165"/>
      <c r="BN9" s="165"/>
      <c r="BO9" s="165"/>
      <c r="BP9" s="165"/>
      <c r="BQ9" s="165"/>
      <c r="BR9" s="165"/>
      <c r="BS9" s="165"/>
      <c r="BT9" s="165"/>
      <c r="BU9" s="165"/>
      <c r="BV9" s="165"/>
      <c r="BW9" s="165"/>
      <c r="BX9" s="165"/>
      <c r="BY9" s="165"/>
      <c r="BZ9" s="165"/>
      <c r="CA9" s="165"/>
      <c r="CB9" s="165"/>
      <c r="CC9" s="165"/>
      <c r="CD9" s="165"/>
      <c r="CE9" s="165"/>
      <c r="CF9" s="165"/>
      <c r="CG9" s="165"/>
      <c r="CH9" s="165"/>
      <c r="CI9" s="165"/>
      <c r="CJ9" s="165"/>
      <c r="CK9" s="165"/>
      <c r="CL9" s="165"/>
      <c r="CM9" s="165"/>
      <c r="CN9" s="165"/>
      <c r="CO9" s="165"/>
      <c r="CP9" s="165"/>
      <c r="CQ9" s="165"/>
      <c r="CR9" s="165"/>
      <c r="CS9" s="165"/>
      <c r="CT9" s="165"/>
      <c r="CU9" s="165"/>
      <c r="CV9" s="165"/>
      <c r="CW9" s="165"/>
      <c r="CX9" s="165"/>
      <c r="CY9" s="165"/>
      <c r="CZ9" s="165"/>
      <c r="DA9" s="165"/>
      <c r="DB9" s="165"/>
      <c r="DC9" s="165"/>
      <c r="DD9" s="165"/>
      <c r="DE9" s="165"/>
      <c r="DF9" s="165"/>
      <c r="DG9" s="165"/>
      <c r="DH9" s="165"/>
      <c r="DI9" s="165"/>
      <c r="DJ9" s="165"/>
      <c r="DK9" s="165"/>
      <c r="DL9" s="165"/>
      <c r="DM9" s="165"/>
      <c r="DN9" s="165"/>
      <c r="DO9" s="165"/>
      <c r="DP9" s="165"/>
      <c r="DQ9" s="165"/>
      <c r="DR9" s="165"/>
      <c r="DS9" s="165"/>
      <c r="DT9" s="165"/>
      <c r="DU9" s="165"/>
      <c r="DV9" s="165"/>
      <c r="DW9" s="165"/>
      <c r="DX9" s="165"/>
      <c r="DY9" s="165"/>
      <c r="DZ9" s="165"/>
      <c r="EA9" s="165"/>
      <c r="EB9" s="165"/>
      <c r="EC9" s="165"/>
      <c r="ED9" s="165"/>
      <c r="EE9" s="165"/>
      <c r="EF9" s="165"/>
      <c r="EG9" s="165"/>
      <c r="EH9" s="165"/>
      <c r="EI9" s="165"/>
      <c r="EJ9" s="165"/>
      <c r="EK9" s="165"/>
      <c r="EL9" s="165"/>
      <c r="EM9" s="165"/>
      <c r="EN9" s="165"/>
      <c r="EO9" s="165"/>
      <c r="EP9" s="165"/>
      <c r="EQ9" s="165"/>
      <c r="ER9" s="165"/>
      <c r="ES9" s="165"/>
      <c r="ET9" s="165"/>
      <c r="EU9" s="165"/>
      <c r="EV9" s="165"/>
      <c r="EW9" s="165"/>
      <c r="EX9" s="165"/>
      <c r="EY9" s="165"/>
      <c r="EZ9" s="165"/>
      <c r="FA9" s="165"/>
      <c r="FB9" s="165"/>
      <c r="FC9" s="165"/>
      <c r="FD9" s="165"/>
      <c r="FE9" s="165"/>
      <c r="FF9" s="165"/>
      <c r="FG9" s="165"/>
      <c r="FH9" s="165"/>
      <c r="FI9" s="165"/>
      <c r="FJ9" s="165"/>
      <c r="FK9" s="165"/>
      <c r="FL9" s="165"/>
      <c r="FM9" s="165"/>
      <c r="FN9" s="165"/>
      <c r="FO9" s="165"/>
      <c r="FP9" s="165"/>
      <c r="FQ9" s="165"/>
      <c r="FR9" s="165"/>
      <c r="FS9" s="165"/>
      <c r="FT9" s="165"/>
      <c r="FU9" s="165"/>
      <c r="FV9" s="165"/>
      <c r="FW9" s="165"/>
      <c r="FX9" s="165"/>
      <c r="FY9" s="165"/>
      <c r="FZ9" s="165"/>
      <c r="GA9" s="165"/>
      <c r="GB9" s="165"/>
      <c r="GC9" s="165"/>
      <c r="GD9" s="165"/>
      <c r="GE9" s="165"/>
      <c r="GF9" s="165"/>
      <c r="GG9" s="165"/>
      <c r="GH9" s="165"/>
      <c r="GI9" s="165"/>
      <c r="GJ9" s="165"/>
      <c r="GK9" s="165"/>
      <c r="GL9" s="165"/>
      <c r="GM9" s="165"/>
      <c r="GN9" s="165"/>
      <c r="GO9" s="165"/>
      <c r="GP9" s="165"/>
      <c r="GQ9" s="165"/>
      <c r="GR9" s="165"/>
      <c r="GS9" s="165"/>
      <c r="GT9" s="165"/>
      <c r="GU9" s="165"/>
      <c r="GV9" s="165"/>
      <c r="GW9" s="165"/>
      <c r="GX9" s="165"/>
      <c r="GY9" s="165"/>
      <c r="GZ9" s="165"/>
      <c r="HA9" s="165"/>
      <c r="HB9" s="165"/>
      <c r="HC9" s="165"/>
      <c r="HD9" s="165"/>
      <c r="HE9" s="165"/>
      <c r="HF9" s="165"/>
      <c r="HG9" s="165"/>
      <c r="HH9" s="165"/>
      <c r="HI9" s="165"/>
      <c r="HJ9" s="165"/>
      <c r="HK9" s="165"/>
      <c r="HL9" s="165"/>
      <c r="HM9" s="165"/>
      <c r="HN9" s="165"/>
      <c r="HO9" s="165"/>
      <c r="HP9" s="165"/>
      <c r="HQ9" s="165"/>
      <c r="HR9" s="165"/>
      <c r="HS9" s="165"/>
      <c r="HT9" s="165"/>
      <c r="HU9" s="165"/>
      <c r="HV9" s="165"/>
      <c r="HW9" s="165"/>
      <c r="HX9" s="165"/>
      <c r="HY9" s="165"/>
      <c r="HZ9" s="165"/>
      <c r="IA9" s="165"/>
      <c r="IB9" s="165"/>
      <c r="IC9" s="165"/>
      <c r="ID9" s="165"/>
      <c r="IE9" s="165"/>
      <c r="IF9" s="165"/>
      <c r="IG9" s="165"/>
      <c r="IH9" s="165"/>
      <c r="II9" s="165"/>
      <c r="IJ9" s="165"/>
      <c r="IK9" s="165"/>
      <c r="IL9" s="165"/>
      <c r="IM9" s="165"/>
      <c r="IN9" s="165"/>
      <c r="IO9" s="165"/>
      <c r="IP9" s="165"/>
      <c r="IQ9" s="165"/>
      <c r="IR9" s="165"/>
      <c r="IS9" s="165"/>
      <c r="IT9" s="165"/>
      <c r="IU9" s="165"/>
      <c r="IV9" s="165"/>
      <c r="IW9" s="165"/>
      <c r="IX9" s="165"/>
      <c r="IY9" s="165"/>
      <c r="IZ9" s="165"/>
      <c r="JA9" s="165"/>
      <c r="JB9" s="165"/>
      <c r="JC9" s="165"/>
      <c r="JD9" s="165"/>
      <c r="JE9" s="165"/>
      <c r="JF9" s="165"/>
      <c r="JG9" s="165"/>
      <c r="JH9" s="165"/>
      <c r="JI9" s="165"/>
      <c r="JJ9" s="165"/>
      <c r="JK9" s="165"/>
      <c r="JL9" s="165"/>
      <c r="JM9" s="165"/>
      <c r="JN9" s="165"/>
      <c r="JO9" s="165"/>
      <c r="JP9" s="165"/>
      <c r="JQ9" s="165"/>
      <c r="JR9" s="165"/>
      <c r="JS9" s="165"/>
      <c r="JT9" s="165"/>
      <c r="JU9" s="165"/>
      <c r="JV9" s="165"/>
      <c r="JW9" s="165"/>
      <c r="JX9" s="165"/>
      <c r="JY9" s="165"/>
      <c r="JZ9" s="165"/>
      <c r="KA9" s="165"/>
      <c r="KB9" s="165"/>
      <c r="KC9" s="165"/>
      <c r="KD9" s="165"/>
      <c r="KE9" s="165"/>
      <c r="KF9" s="165"/>
      <c r="KG9" s="165"/>
      <c r="KH9" s="165"/>
      <c r="KI9" s="165"/>
      <c r="KJ9" s="165"/>
      <c r="KK9" s="165"/>
      <c r="KL9" s="165"/>
      <c r="KM9" s="165"/>
      <c r="KN9" s="165"/>
      <c r="KO9" s="165"/>
      <c r="KP9" s="165"/>
      <c r="KQ9" s="165"/>
      <c r="KR9" s="165"/>
      <c r="KS9" s="165"/>
      <c r="KT9" s="165"/>
      <c r="KU9" s="165"/>
      <c r="KV9" s="165"/>
      <c r="KW9" s="165"/>
      <c r="KX9" s="165"/>
      <c r="KY9" s="165"/>
      <c r="KZ9" s="165"/>
      <c r="LA9" s="165"/>
      <c r="LB9" s="165"/>
      <c r="LC9" s="165"/>
      <c r="LD9" s="165"/>
      <c r="LE9" s="165"/>
      <c r="LF9" s="165"/>
      <c r="LG9" s="165"/>
      <c r="LH9" s="165"/>
      <c r="LI9" s="165"/>
      <c r="LJ9" s="165"/>
      <c r="LK9" s="165"/>
      <c r="LL9" s="165"/>
      <c r="LM9" s="165"/>
      <c r="LN9" s="165"/>
      <c r="LO9" s="165"/>
      <c r="LP9" s="165"/>
      <c r="LQ9" s="165"/>
      <c r="LR9" s="165"/>
      <c r="LS9" s="165"/>
      <c r="LT9" s="165"/>
      <c r="LU9" s="165"/>
      <c r="LV9" s="165"/>
      <c r="LW9" s="165"/>
      <c r="LX9" s="165"/>
      <c r="LY9" s="165"/>
      <c r="LZ9" s="165"/>
      <c r="MA9" s="165"/>
      <c r="MB9" s="165"/>
      <c r="MC9" s="165"/>
      <c r="MD9" s="165"/>
      <c r="ME9" s="165"/>
      <c r="MF9" s="165"/>
      <c r="MG9" s="165"/>
      <c r="MH9" s="165"/>
      <c r="MI9" s="165"/>
      <c r="MJ9" s="165"/>
      <c r="MK9" s="165"/>
      <c r="ML9" s="165"/>
      <c r="MM9" s="165"/>
      <c r="MN9" s="165"/>
      <c r="MO9" s="165"/>
      <c r="MP9" s="165"/>
      <c r="MQ9" s="165"/>
      <c r="MR9" s="165"/>
      <c r="MS9" s="165"/>
      <c r="MT9" s="165"/>
      <c r="MU9" s="165"/>
      <c r="MV9" s="165"/>
      <c r="MW9" s="165"/>
      <c r="MX9" s="165"/>
      <c r="MY9" s="165"/>
      <c r="MZ9" s="165"/>
      <c r="NA9" s="165"/>
      <c r="NB9" s="165"/>
      <c r="NC9" s="165"/>
      <c r="ND9" s="165"/>
      <c r="NE9" s="165"/>
      <c r="NF9" s="165"/>
      <c r="NG9" s="165"/>
      <c r="NH9" s="165"/>
      <c r="NI9" s="165"/>
      <c r="NJ9" s="165"/>
      <c r="NK9" s="165"/>
      <c r="NL9" s="165"/>
      <c r="NM9" s="165"/>
      <c r="NN9" s="165"/>
      <c r="NO9" s="165"/>
      <c r="NP9" s="165"/>
      <c r="NQ9" s="165"/>
      <c r="NR9" s="165"/>
      <c r="NS9" s="165"/>
      <c r="NT9" s="165"/>
      <c r="NU9" s="165"/>
      <c r="NV9" s="165"/>
      <c r="NW9" s="165"/>
      <c r="NX9" s="165"/>
      <c r="NY9" s="165"/>
      <c r="NZ9" s="165"/>
      <c r="OA9" s="165"/>
      <c r="OB9" s="165"/>
      <c r="OC9" s="165"/>
      <c r="OD9" s="165"/>
      <c r="OE9" s="165"/>
      <c r="OF9" s="165"/>
      <c r="OG9" s="165"/>
      <c r="OH9" s="165"/>
      <c r="OI9" s="165"/>
      <c r="OJ9" s="165"/>
      <c r="OK9" s="165"/>
      <c r="OL9" s="165"/>
      <c r="OM9" s="165"/>
      <c r="ON9" s="165"/>
      <c r="OO9" s="165"/>
      <c r="OP9" s="165"/>
      <c r="OQ9" s="165"/>
      <c r="OR9" s="165"/>
      <c r="OS9" s="165"/>
      <c r="OT9" s="165"/>
      <c r="OU9" s="165"/>
      <c r="OV9" s="165"/>
      <c r="OW9" s="165"/>
      <c r="OX9" s="165"/>
      <c r="OY9" s="165"/>
      <c r="OZ9" s="165"/>
      <c r="PA9" s="165"/>
      <c r="PB9" s="165"/>
      <c r="PC9" s="165"/>
      <c r="PD9" s="165"/>
      <c r="PE9" s="165"/>
      <c r="PF9" s="165"/>
      <c r="PG9" s="165"/>
      <c r="PH9" s="165"/>
      <c r="PI9" s="165"/>
      <c r="PJ9" s="165"/>
      <c r="PK9" s="165"/>
      <c r="PL9" s="165"/>
      <c r="PM9" s="165"/>
      <c r="PN9" s="165"/>
      <c r="PO9" s="165"/>
      <c r="PP9" s="165"/>
      <c r="PQ9" s="165"/>
      <c r="PR9" s="165"/>
      <c r="PS9" s="165"/>
      <c r="PT9" s="165"/>
      <c r="PU9" s="165"/>
      <c r="PV9" s="165"/>
      <c r="PW9" s="165"/>
      <c r="PX9" s="165"/>
      <c r="PY9" s="165"/>
      <c r="PZ9" s="165"/>
      <c r="QA9" s="165"/>
      <c r="QB9" s="165"/>
      <c r="QC9" s="165"/>
      <c r="QD9" s="165"/>
      <c r="QE9" s="165"/>
      <c r="QF9" s="165"/>
      <c r="QG9" s="165"/>
      <c r="QH9" s="165"/>
      <c r="QI9" s="165"/>
      <c r="QJ9" s="165"/>
      <c r="QK9" s="165"/>
      <c r="QL9" s="165"/>
      <c r="QM9" s="165"/>
      <c r="QN9" s="165"/>
      <c r="QO9" s="165"/>
      <c r="QP9" s="165"/>
      <c r="QQ9" s="165"/>
      <c r="QR9" s="165"/>
      <c r="QS9" s="165"/>
      <c r="QT9" s="165"/>
      <c r="QU9" s="165"/>
      <c r="QV9" s="165"/>
      <c r="QW9" s="165"/>
      <c r="QX9" s="165"/>
      <c r="QY9" s="165"/>
      <c r="QZ9" s="165"/>
      <c r="RA9" s="165"/>
      <c r="RB9" s="165"/>
      <c r="RC9" s="165"/>
      <c r="RD9" s="165"/>
      <c r="RE9" s="165"/>
      <c r="RF9" s="165"/>
      <c r="RG9" s="165"/>
      <c r="RH9" s="165"/>
      <c r="RI9" s="165"/>
      <c r="RJ9" s="165"/>
      <c r="RK9" s="165"/>
      <c r="RL9" s="165"/>
      <c r="RM9" s="165"/>
      <c r="RN9" s="165"/>
      <c r="RO9" s="165"/>
      <c r="RP9" s="165"/>
      <c r="RQ9" s="165"/>
      <c r="RR9" s="165"/>
      <c r="RS9" s="165"/>
      <c r="RT9" s="165"/>
      <c r="RU9" s="165"/>
      <c r="RV9" s="165"/>
      <c r="RW9" s="165"/>
      <c r="RX9" s="165"/>
      <c r="RY9" s="165"/>
      <c r="RZ9" s="165"/>
      <c r="SA9" s="165"/>
      <c r="SB9" s="165"/>
      <c r="SC9" s="165"/>
      <c r="SD9" s="165"/>
      <c r="SE9" s="165"/>
      <c r="SF9" s="165"/>
      <c r="SG9" s="165"/>
      <c r="SH9" s="165"/>
      <c r="SI9" s="165"/>
      <c r="SJ9" s="165"/>
      <c r="SK9" s="165"/>
      <c r="SL9" s="165"/>
      <c r="SM9" s="165"/>
      <c r="SN9" s="165"/>
      <c r="SO9" s="165"/>
      <c r="SP9" s="165"/>
      <c r="SQ9" s="165"/>
      <c r="SR9" s="165"/>
      <c r="SS9" s="165"/>
      <c r="ST9" s="165"/>
      <c r="SU9" s="165"/>
      <c r="SV9" s="165"/>
      <c r="SW9" s="165"/>
      <c r="SX9" s="165"/>
      <c r="SY9" s="165"/>
      <c r="SZ9" s="165"/>
      <c r="TA9" s="165"/>
      <c r="TB9" s="165"/>
      <c r="TC9" s="165"/>
      <c r="TD9" s="165"/>
      <c r="TE9" s="165"/>
      <c r="TF9" s="165"/>
      <c r="TG9" s="165"/>
      <c r="TH9" s="165"/>
      <c r="TI9" s="165"/>
      <c r="TJ9" s="165"/>
      <c r="TK9" s="165"/>
      <c r="TL9" s="165"/>
      <c r="TM9" s="165"/>
      <c r="TN9" s="165"/>
      <c r="TO9" s="165"/>
      <c r="TP9" s="165"/>
      <c r="TQ9" s="165"/>
      <c r="TR9" s="165"/>
      <c r="TS9" s="165"/>
      <c r="TT9" s="165"/>
      <c r="TU9" s="165"/>
      <c r="TV9" s="165"/>
      <c r="TW9" s="165"/>
      <c r="TX9" s="165"/>
      <c r="TY9" s="165"/>
      <c r="TZ9" s="165"/>
      <c r="UA9" s="165"/>
      <c r="UB9" s="165"/>
      <c r="UC9" s="165"/>
      <c r="UD9" s="165"/>
      <c r="UE9" s="165"/>
      <c r="UF9" s="165"/>
      <c r="UG9" s="165"/>
      <c r="UH9" s="165"/>
      <c r="UI9" s="165"/>
      <c r="UJ9" s="165"/>
      <c r="UK9" s="165"/>
      <c r="UL9" s="165"/>
      <c r="UM9" s="165"/>
      <c r="UN9" s="165"/>
      <c r="UO9" s="165"/>
      <c r="UP9" s="165"/>
      <c r="UQ9" s="165"/>
      <c r="UR9" s="165"/>
      <c r="US9" s="165"/>
      <c r="UT9" s="165"/>
      <c r="UU9" s="165"/>
      <c r="UV9" s="165"/>
      <c r="UW9" s="165"/>
      <c r="UX9" s="165"/>
      <c r="UY9" s="165"/>
      <c r="UZ9" s="165"/>
      <c r="VA9" s="165"/>
      <c r="VB9" s="165"/>
      <c r="VC9" s="165"/>
      <c r="VD9" s="165"/>
      <c r="VE9" s="165"/>
      <c r="VF9" s="165"/>
      <c r="VG9" s="165"/>
      <c r="VH9" s="165"/>
      <c r="VI9" s="165"/>
      <c r="VJ9" s="165"/>
      <c r="VK9" s="165"/>
      <c r="VL9" s="165"/>
      <c r="VM9" s="165"/>
      <c r="VN9" s="165"/>
      <c r="VO9" s="165"/>
      <c r="VP9" s="165"/>
      <c r="VQ9" s="165"/>
      <c r="VR9" s="165"/>
      <c r="VS9" s="165"/>
      <c r="VT9" s="165"/>
      <c r="VU9" s="165"/>
      <c r="VV9" s="165"/>
      <c r="VW9" s="165"/>
      <c r="VX9" s="165"/>
      <c r="VY9" s="165"/>
      <c r="VZ9" s="165"/>
      <c r="WA9" s="165"/>
      <c r="WB9" s="165"/>
      <c r="WC9" s="165"/>
      <c r="WD9" s="165"/>
      <c r="WE9" s="165"/>
      <c r="WF9" s="165"/>
      <c r="WG9" s="165"/>
      <c r="WH9" s="165"/>
      <c r="WI9" s="165"/>
      <c r="WJ9" s="165"/>
      <c r="WK9" s="165"/>
      <c r="WL9" s="165"/>
      <c r="WM9" s="165"/>
      <c r="WN9" s="165"/>
      <c r="WO9" s="165"/>
      <c r="WP9" s="165"/>
      <c r="WQ9" s="165"/>
      <c r="WR9" s="165"/>
      <c r="WS9" s="165"/>
      <c r="WT9" s="165"/>
      <c r="WU9" s="165"/>
      <c r="WV9" s="165"/>
      <c r="WW9" s="165"/>
      <c r="WX9" s="165"/>
      <c r="WY9" s="165"/>
      <c r="WZ9" s="165"/>
      <c r="XA9" s="165"/>
      <c r="XB9" s="165"/>
      <c r="XC9" s="165"/>
      <c r="XD9" s="165"/>
      <c r="XE9" s="165"/>
      <c r="XF9" s="165"/>
      <c r="XG9" s="165"/>
      <c r="XH9" s="165"/>
      <c r="XI9" s="165"/>
      <c r="XJ9" s="165"/>
      <c r="XK9" s="165"/>
      <c r="XL9" s="165"/>
      <c r="XM9" s="165"/>
      <c r="XN9" s="165"/>
      <c r="XO9" s="165"/>
      <c r="XP9" s="165"/>
      <c r="XQ9" s="165"/>
      <c r="XR9" s="165"/>
      <c r="XS9" s="165"/>
      <c r="XT9" s="165"/>
      <c r="XU9" s="165"/>
      <c r="XV9" s="165"/>
      <c r="XW9" s="165"/>
      <c r="XX9" s="165"/>
      <c r="XY9" s="165"/>
      <c r="XZ9" s="165"/>
      <c r="YA9" s="165"/>
      <c r="YB9" s="165"/>
      <c r="YC9" s="165"/>
      <c r="YD9" s="165"/>
      <c r="YE9" s="165"/>
      <c r="YF9" s="165"/>
      <c r="YG9" s="165"/>
      <c r="YH9" s="165"/>
      <c r="YI9" s="165"/>
      <c r="YJ9" s="165"/>
      <c r="YK9" s="165"/>
      <c r="YL9" s="165"/>
      <c r="YM9" s="165"/>
      <c r="YN9" s="165"/>
      <c r="YO9" s="165"/>
      <c r="YP9" s="165"/>
      <c r="YQ9" s="165"/>
      <c r="YR9" s="165"/>
      <c r="YS9" s="165"/>
      <c r="YT9" s="165"/>
      <c r="YU9" s="165"/>
      <c r="YV9" s="165"/>
      <c r="YW9" s="165"/>
      <c r="YX9" s="165"/>
      <c r="YY9" s="165"/>
      <c r="YZ9" s="165"/>
      <c r="ZA9" s="165"/>
      <c r="ZB9" s="165"/>
      <c r="ZC9" s="165"/>
      <c r="ZD9" s="165"/>
      <c r="ZE9" s="165"/>
      <c r="ZF9" s="165"/>
      <c r="ZG9" s="165"/>
      <c r="ZH9" s="165"/>
      <c r="ZI9" s="165"/>
      <c r="ZJ9" s="165"/>
      <c r="ZK9" s="165"/>
      <c r="ZL9" s="165"/>
      <c r="ZM9" s="165"/>
      <c r="ZN9" s="165"/>
      <c r="ZO9" s="165"/>
      <c r="ZP9" s="165"/>
      <c r="ZQ9" s="165"/>
      <c r="ZR9" s="165"/>
      <c r="ZS9" s="165"/>
      <c r="ZT9" s="165"/>
      <c r="ZU9" s="165"/>
      <c r="ZV9" s="165"/>
      <c r="ZW9" s="165"/>
      <c r="ZX9" s="165"/>
      <c r="ZY9" s="165"/>
      <c r="ZZ9" s="165"/>
      <c r="AAA9" s="165"/>
      <c r="AAB9" s="165"/>
      <c r="AAC9" s="165"/>
      <c r="AAD9" s="165"/>
      <c r="AAE9" s="165"/>
      <c r="AAF9" s="165"/>
      <c r="AAG9" s="165"/>
      <c r="AAH9" s="165"/>
      <c r="AAI9" s="165"/>
      <c r="AAJ9" s="165"/>
      <c r="AAK9" s="165"/>
      <c r="AAL9" s="165"/>
      <c r="AAM9" s="165"/>
      <c r="AAN9" s="165"/>
      <c r="AAO9" s="165"/>
      <c r="AAP9" s="165"/>
      <c r="AAQ9" s="165"/>
      <c r="AAR9" s="165"/>
      <c r="AAS9" s="165"/>
      <c r="AAT9" s="165"/>
      <c r="AAU9" s="165"/>
      <c r="AAV9" s="165"/>
      <c r="AAW9" s="165"/>
      <c r="AAX9" s="165"/>
      <c r="AAY9" s="165"/>
      <c r="AAZ9" s="165"/>
      <c r="ABA9" s="165"/>
      <c r="ABB9" s="165"/>
      <c r="ABC9" s="165"/>
      <c r="ABD9" s="165"/>
      <c r="ABE9" s="165"/>
      <c r="ABF9" s="165"/>
      <c r="ABG9" s="165"/>
      <c r="ABH9" s="165"/>
      <c r="ABI9" s="165"/>
      <c r="ABJ9" s="165"/>
      <c r="ABK9" s="165"/>
      <c r="ABL9" s="165"/>
      <c r="ABM9" s="165"/>
      <c r="ABN9" s="165"/>
      <c r="ABO9" s="165"/>
      <c r="ABP9" s="165"/>
      <c r="ABQ9" s="165"/>
      <c r="ABR9" s="165"/>
      <c r="ABS9" s="165"/>
      <c r="ABT9" s="165"/>
      <c r="ABU9" s="165"/>
      <c r="ABV9" s="165"/>
      <c r="ABW9" s="165"/>
      <c r="ABX9" s="165"/>
      <c r="ABY9" s="165"/>
      <c r="ABZ9" s="165"/>
      <c r="ACA9" s="165"/>
      <c r="ACB9" s="165"/>
      <c r="ACC9" s="165"/>
      <c r="ACD9" s="165"/>
      <c r="ACE9" s="165"/>
      <c r="ACF9" s="165"/>
      <c r="ACG9" s="165"/>
      <c r="ACH9" s="165"/>
      <c r="ACI9" s="165"/>
      <c r="ACJ9" s="165"/>
      <c r="ACK9" s="165"/>
      <c r="ACL9" s="165"/>
      <c r="ACM9" s="165"/>
      <c r="ACN9" s="165"/>
      <c r="ACO9" s="165"/>
      <c r="ACP9" s="165"/>
      <c r="ACQ9" s="165"/>
      <c r="ACR9" s="165"/>
      <c r="ACS9" s="165"/>
      <c r="ACT9" s="165"/>
      <c r="ACU9" s="165"/>
      <c r="ACV9" s="165"/>
      <c r="ACW9" s="165"/>
      <c r="ACX9" s="165"/>
      <c r="ACY9" s="165"/>
      <c r="ACZ9" s="165"/>
      <c r="ADA9" s="165"/>
      <c r="ADB9" s="165"/>
      <c r="ADC9" s="165"/>
      <c r="ADD9" s="165"/>
      <c r="ADE9" s="165"/>
      <c r="ADF9" s="165"/>
      <c r="ADG9" s="165"/>
      <c r="ADH9" s="165"/>
      <c r="ADI9" s="165"/>
      <c r="ADJ9" s="165"/>
      <c r="ADK9" s="165"/>
      <c r="ADL9" s="165"/>
      <c r="ADM9" s="165"/>
      <c r="ADN9" s="165"/>
      <c r="ADO9" s="165"/>
      <c r="ADP9" s="165"/>
      <c r="ADQ9" s="165"/>
      <c r="ADR9" s="165"/>
      <c r="ADS9" s="165"/>
      <c r="ADT9" s="165"/>
      <c r="ADU9" s="165"/>
      <c r="ADV9" s="165"/>
      <c r="ADW9" s="165"/>
      <c r="ADX9" s="165"/>
      <c r="ADY9" s="165"/>
      <c r="ADZ9" s="165"/>
      <c r="AEA9" s="165"/>
      <c r="AEB9" s="165"/>
      <c r="AEC9" s="165"/>
      <c r="AED9" s="165"/>
      <c r="AEE9" s="165"/>
      <c r="AEF9" s="165"/>
      <c r="AEG9" s="165"/>
      <c r="AEH9" s="165"/>
      <c r="AEI9" s="165"/>
      <c r="AEJ9" s="165"/>
      <c r="AEK9" s="165"/>
      <c r="AEL9" s="165"/>
      <c r="AEM9" s="165"/>
      <c r="AEN9" s="165"/>
      <c r="AEO9" s="165"/>
      <c r="AEP9" s="165"/>
      <c r="AEQ9" s="165"/>
      <c r="AER9" s="165"/>
      <c r="AES9" s="165"/>
      <c r="AET9" s="165"/>
      <c r="AEU9" s="165"/>
      <c r="AEV9" s="165"/>
      <c r="AEW9" s="165"/>
      <c r="AEX9" s="165"/>
      <c r="AEY9" s="165"/>
      <c r="AEZ9" s="165"/>
      <c r="AFA9" s="165"/>
      <c r="AFB9" s="165"/>
      <c r="AFC9" s="165"/>
      <c r="AFD9" s="165"/>
      <c r="AFE9" s="165"/>
      <c r="AFF9" s="165"/>
      <c r="AFG9" s="165"/>
      <c r="AFH9" s="165"/>
      <c r="AFI9" s="165"/>
      <c r="AFJ9" s="165"/>
      <c r="AFK9" s="165"/>
      <c r="AFL9" s="165"/>
      <c r="AFM9" s="165"/>
      <c r="AFN9" s="165"/>
      <c r="AFO9" s="165"/>
      <c r="AFP9" s="165"/>
      <c r="AFQ9" s="165"/>
      <c r="AFR9" s="165"/>
      <c r="AFS9" s="165"/>
      <c r="AFT9" s="165"/>
      <c r="AFU9" s="165"/>
      <c r="AFV9" s="165"/>
      <c r="AFW9" s="165"/>
      <c r="AFX9" s="165"/>
      <c r="AFY9" s="165"/>
      <c r="AFZ9" s="165"/>
      <c r="AGA9" s="165"/>
      <c r="AGB9" s="165"/>
      <c r="AGC9" s="165"/>
      <c r="AGD9" s="165"/>
      <c r="AGE9" s="165"/>
      <c r="AGF9" s="165"/>
      <c r="AGG9" s="165"/>
      <c r="AGH9" s="165"/>
      <c r="AGI9" s="165"/>
      <c r="AGJ9" s="165"/>
      <c r="AGK9" s="165"/>
      <c r="AGL9" s="165"/>
      <c r="AGM9" s="165"/>
      <c r="AGN9" s="165"/>
      <c r="AGO9" s="165"/>
      <c r="AGP9" s="165"/>
      <c r="AGQ9" s="165"/>
      <c r="AGR9" s="165"/>
      <c r="AGS9" s="165"/>
      <c r="AGT9" s="165"/>
      <c r="AGU9" s="165"/>
      <c r="AGV9" s="165"/>
      <c r="AGW9" s="165"/>
      <c r="AGX9" s="165"/>
      <c r="AGY9" s="165"/>
      <c r="AGZ9" s="165"/>
      <c r="AHA9" s="165"/>
      <c r="AHB9" s="165"/>
      <c r="AHC9" s="165"/>
      <c r="AHD9" s="165"/>
      <c r="AHE9" s="165"/>
      <c r="AHF9" s="165"/>
      <c r="AHG9" s="165"/>
      <c r="AHH9" s="165"/>
      <c r="AHI9" s="165"/>
      <c r="AHJ9" s="165"/>
      <c r="AHK9" s="165"/>
      <c r="AHL9" s="165"/>
      <c r="AHM9" s="165"/>
      <c r="AHN9" s="165"/>
      <c r="AHO9" s="165"/>
      <c r="AHP9" s="165"/>
      <c r="AHQ9" s="165"/>
      <c r="AHR9" s="165"/>
      <c r="AHS9" s="165"/>
      <c r="AHT9" s="165"/>
      <c r="AHU9" s="165"/>
      <c r="AHV9" s="165"/>
      <c r="AHW9" s="165"/>
      <c r="AHX9" s="165"/>
      <c r="AHY9" s="165"/>
      <c r="AHZ9" s="165"/>
      <c r="AIA9" s="165"/>
      <c r="AIB9" s="165"/>
      <c r="AIC9" s="165"/>
      <c r="AID9" s="165"/>
      <c r="AIE9" s="165"/>
      <c r="AIF9" s="165"/>
      <c r="AIG9" s="165"/>
      <c r="AIH9" s="165"/>
      <c r="AII9" s="165"/>
      <c r="AIJ9" s="165"/>
      <c r="AIK9" s="165"/>
      <c r="AIL9" s="165"/>
      <c r="AIM9" s="165"/>
      <c r="AIN9" s="165"/>
      <c r="AIO9" s="165"/>
      <c r="AIP9" s="165"/>
      <c r="AIQ9" s="165"/>
      <c r="AIR9" s="165"/>
      <c r="AIS9" s="165"/>
      <c r="AIT9" s="165"/>
      <c r="AIU9" s="165"/>
      <c r="AIV9" s="165"/>
      <c r="AIW9" s="165"/>
      <c r="AIX9" s="165"/>
      <c r="AIY9" s="165"/>
      <c r="AIZ9" s="165"/>
      <c r="AJA9" s="165"/>
      <c r="AJB9" s="165"/>
      <c r="AJC9" s="165"/>
      <c r="AJD9" s="165"/>
      <c r="AJE9" s="165"/>
      <c r="AJF9" s="165"/>
      <c r="AJG9" s="165"/>
      <c r="AJH9" s="165"/>
      <c r="AJI9" s="165"/>
      <c r="AJJ9" s="165"/>
      <c r="AJK9" s="165"/>
      <c r="AJL9" s="165"/>
      <c r="AJM9" s="165"/>
      <c r="AJN9" s="165"/>
      <c r="AJO9" s="165"/>
      <c r="AJP9" s="165"/>
      <c r="AJQ9" s="165"/>
      <c r="AJR9" s="165"/>
      <c r="AJS9" s="165"/>
      <c r="AJT9" s="165"/>
      <c r="AJU9" s="165"/>
      <c r="AJV9" s="165"/>
      <c r="AJW9" s="165"/>
      <c r="AJX9" s="165"/>
      <c r="AJY9" s="165"/>
      <c r="AJZ9" s="165"/>
      <c r="AKA9" s="165"/>
      <c r="AKB9" s="165"/>
      <c r="AKC9" s="165"/>
      <c r="AKD9" s="165"/>
      <c r="AKE9" s="165"/>
      <c r="AKF9" s="165"/>
      <c r="AKG9" s="165"/>
      <c r="AKH9" s="165"/>
      <c r="AKI9" s="165"/>
      <c r="AKJ9" s="165"/>
      <c r="AKK9" s="165"/>
      <c r="AKL9" s="165"/>
      <c r="AKM9" s="165"/>
      <c r="AKN9" s="165"/>
      <c r="AKO9" s="165"/>
      <c r="AKP9" s="165"/>
      <c r="AKQ9" s="165"/>
      <c r="AKR9" s="165"/>
      <c r="AKS9" s="165"/>
      <c r="AKT9" s="165"/>
      <c r="AKU9" s="165"/>
      <c r="AKV9" s="165"/>
      <c r="AKW9" s="165"/>
      <c r="AKX9" s="165"/>
      <c r="AKY9" s="165"/>
      <c r="AKZ9" s="165"/>
      <c r="ALA9" s="165"/>
      <c r="ALB9" s="165"/>
      <c r="ALC9" s="165"/>
      <c r="ALD9" s="165"/>
      <c r="ALE9" s="165"/>
      <c r="ALF9" s="165"/>
      <c r="ALG9" s="165"/>
      <c r="ALH9" s="165"/>
      <c r="ALI9" s="165"/>
      <c r="ALJ9" s="165"/>
      <c r="ALK9" s="165"/>
      <c r="ALL9" s="165"/>
    </row>
    <row r="10" spans="1:1001" ht="15">
      <c r="A10" s="2">
        <v>9</v>
      </c>
      <c r="B10" s="86">
        <v>45064</v>
      </c>
      <c r="C10" s="85" t="s">
        <v>12</v>
      </c>
      <c r="D10" s="165"/>
      <c r="E10" s="165"/>
      <c r="F10" s="165"/>
      <c r="G10" s="165"/>
      <c r="H10" s="165"/>
      <c r="I10" s="165"/>
      <c r="J10" s="165"/>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5"/>
      <c r="DF10" s="165"/>
      <c r="DG10" s="165"/>
      <c r="DH10" s="165"/>
      <c r="DI10" s="165"/>
      <c r="DJ10" s="165"/>
      <c r="DK10" s="165"/>
      <c r="DL10" s="165"/>
      <c r="DM10" s="165"/>
      <c r="DN10" s="165"/>
      <c r="DO10" s="165"/>
      <c r="DP10" s="165"/>
      <c r="DQ10" s="165"/>
      <c r="DR10" s="165"/>
      <c r="DS10" s="165"/>
      <c r="DT10" s="165"/>
      <c r="DU10" s="165"/>
      <c r="DV10" s="165"/>
      <c r="DW10" s="165"/>
      <c r="DX10" s="165"/>
      <c r="DY10" s="165"/>
      <c r="DZ10" s="165"/>
      <c r="EA10" s="165"/>
      <c r="EB10" s="165"/>
      <c r="EC10" s="165"/>
      <c r="ED10" s="165"/>
      <c r="EE10" s="165"/>
      <c r="EF10" s="165"/>
      <c r="EG10" s="165"/>
      <c r="EH10" s="165"/>
      <c r="EI10" s="165"/>
      <c r="EJ10" s="165"/>
      <c r="EK10" s="165"/>
      <c r="EL10" s="165"/>
      <c r="EM10" s="165"/>
      <c r="EN10" s="165"/>
      <c r="EO10" s="165"/>
      <c r="EP10" s="165"/>
      <c r="EQ10" s="165"/>
      <c r="ER10" s="165"/>
      <c r="ES10" s="165"/>
      <c r="ET10" s="165"/>
      <c r="EU10" s="165"/>
      <c r="EV10" s="165"/>
      <c r="EW10" s="165"/>
      <c r="EX10" s="165"/>
      <c r="EY10" s="165"/>
      <c r="EZ10" s="165"/>
      <c r="FA10" s="165"/>
      <c r="FB10" s="165"/>
      <c r="FC10" s="165"/>
      <c r="FD10" s="165"/>
      <c r="FE10" s="165"/>
      <c r="FF10" s="165"/>
      <c r="FG10" s="165"/>
      <c r="FH10" s="165"/>
      <c r="FI10" s="165"/>
      <c r="FJ10" s="165"/>
      <c r="FK10" s="165"/>
      <c r="FL10" s="165"/>
      <c r="FM10" s="165"/>
      <c r="FN10" s="165"/>
      <c r="FO10" s="165"/>
      <c r="FP10" s="165"/>
      <c r="FQ10" s="165"/>
      <c r="FR10" s="165"/>
      <c r="FS10" s="165"/>
      <c r="FT10" s="165"/>
      <c r="FU10" s="165"/>
      <c r="FV10" s="165"/>
      <c r="FW10" s="165"/>
      <c r="FX10" s="165"/>
      <c r="FY10" s="165"/>
      <c r="FZ10" s="165"/>
      <c r="GA10" s="165"/>
      <c r="GB10" s="165"/>
      <c r="GC10" s="165"/>
      <c r="GD10" s="165"/>
      <c r="GE10" s="165"/>
      <c r="GF10" s="165"/>
      <c r="GG10" s="165"/>
      <c r="GH10" s="165"/>
      <c r="GI10" s="165"/>
      <c r="GJ10" s="165"/>
      <c r="GK10" s="165"/>
      <c r="GL10" s="165"/>
      <c r="GM10" s="165"/>
      <c r="GN10" s="165"/>
      <c r="GO10" s="165"/>
      <c r="GP10" s="165"/>
      <c r="GQ10" s="165"/>
      <c r="GR10" s="165"/>
      <c r="GS10" s="165"/>
      <c r="GT10" s="165"/>
      <c r="GU10" s="165"/>
      <c r="GV10" s="165"/>
      <c r="GW10" s="165"/>
      <c r="GX10" s="165"/>
      <c r="GY10" s="165"/>
      <c r="GZ10" s="165"/>
      <c r="HA10" s="165"/>
      <c r="HB10" s="165"/>
      <c r="HC10" s="165"/>
      <c r="HD10" s="165"/>
      <c r="HE10" s="165"/>
      <c r="HF10" s="165"/>
      <c r="HG10" s="165"/>
      <c r="HH10" s="165"/>
      <c r="HI10" s="165"/>
      <c r="HJ10" s="165"/>
      <c r="HK10" s="165"/>
      <c r="HL10" s="165"/>
      <c r="HM10" s="165"/>
      <c r="HN10" s="165"/>
      <c r="HO10" s="165"/>
      <c r="HP10" s="165"/>
      <c r="HQ10" s="165"/>
      <c r="HR10" s="165"/>
      <c r="HS10" s="165"/>
      <c r="HT10" s="165"/>
      <c r="HU10" s="165"/>
      <c r="HV10" s="165"/>
      <c r="HW10" s="165"/>
      <c r="HX10" s="165"/>
      <c r="HY10" s="165"/>
      <c r="HZ10" s="165"/>
      <c r="IA10" s="165"/>
      <c r="IB10" s="165"/>
      <c r="IC10" s="165"/>
      <c r="ID10" s="165"/>
      <c r="IE10" s="165"/>
      <c r="IF10" s="165"/>
      <c r="IG10" s="165"/>
      <c r="IH10" s="165"/>
      <c r="II10" s="165"/>
      <c r="IJ10" s="165"/>
      <c r="IK10" s="165"/>
      <c r="IL10" s="165"/>
      <c r="IM10" s="165"/>
      <c r="IN10" s="165"/>
      <c r="IO10" s="165"/>
      <c r="IP10" s="165"/>
      <c r="IQ10" s="165"/>
      <c r="IR10" s="165"/>
      <c r="IS10" s="165"/>
      <c r="IT10" s="165"/>
      <c r="IU10" s="165"/>
      <c r="IV10" s="165"/>
      <c r="IW10" s="165"/>
      <c r="IX10" s="165"/>
      <c r="IY10" s="165"/>
      <c r="IZ10" s="165"/>
      <c r="JA10" s="165"/>
      <c r="JB10" s="165"/>
      <c r="JC10" s="165"/>
      <c r="JD10" s="165"/>
      <c r="JE10" s="165"/>
      <c r="JF10" s="165"/>
      <c r="JG10" s="165"/>
      <c r="JH10" s="165"/>
      <c r="JI10" s="165"/>
      <c r="JJ10" s="165"/>
      <c r="JK10" s="165"/>
      <c r="JL10" s="165"/>
      <c r="JM10" s="165"/>
      <c r="JN10" s="165"/>
      <c r="JO10" s="165"/>
      <c r="JP10" s="165"/>
      <c r="JQ10" s="165"/>
      <c r="JR10" s="165"/>
      <c r="JS10" s="165"/>
      <c r="JT10" s="165"/>
      <c r="JU10" s="165"/>
      <c r="JV10" s="165"/>
      <c r="JW10" s="165"/>
      <c r="JX10" s="165"/>
      <c r="JY10" s="165"/>
      <c r="JZ10" s="165"/>
      <c r="KA10" s="165"/>
      <c r="KB10" s="165"/>
      <c r="KC10" s="165"/>
      <c r="KD10" s="165"/>
      <c r="KE10" s="165"/>
      <c r="KF10" s="165"/>
      <c r="KG10" s="165"/>
      <c r="KH10" s="165"/>
      <c r="KI10" s="165"/>
      <c r="KJ10" s="165"/>
      <c r="KK10" s="165"/>
      <c r="KL10" s="165"/>
      <c r="KM10" s="165"/>
      <c r="KN10" s="165"/>
      <c r="KO10" s="165"/>
      <c r="KP10" s="165"/>
      <c r="KQ10" s="165"/>
      <c r="KR10" s="165"/>
      <c r="KS10" s="165"/>
      <c r="KT10" s="165"/>
      <c r="KU10" s="165"/>
      <c r="KV10" s="165"/>
      <c r="KW10" s="165"/>
      <c r="KX10" s="165"/>
      <c r="KY10" s="165"/>
      <c r="KZ10" s="165"/>
      <c r="LA10" s="165"/>
      <c r="LB10" s="165"/>
      <c r="LC10" s="165"/>
      <c r="LD10" s="165"/>
      <c r="LE10" s="165"/>
      <c r="LF10" s="165"/>
      <c r="LG10" s="165"/>
      <c r="LH10" s="165"/>
      <c r="LI10" s="165"/>
      <c r="LJ10" s="165"/>
      <c r="LK10" s="165"/>
      <c r="LL10" s="165"/>
      <c r="LM10" s="165"/>
      <c r="LN10" s="165"/>
      <c r="LO10" s="165"/>
      <c r="LP10" s="165"/>
      <c r="LQ10" s="165"/>
      <c r="LR10" s="165"/>
      <c r="LS10" s="165"/>
      <c r="LT10" s="165"/>
      <c r="LU10" s="165"/>
      <c r="LV10" s="165"/>
      <c r="LW10" s="165"/>
      <c r="LX10" s="165"/>
      <c r="LY10" s="165"/>
      <c r="LZ10" s="165"/>
      <c r="MA10" s="165"/>
      <c r="MB10" s="165"/>
      <c r="MC10" s="165"/>
      <c r="MD10" s="165"/>
      <c r="ME10" s="165"/>
      <c r="MF10" s="165"/>
      <c r="MG10" s="165"/>
      <c r="MH10" s="165"/>
      <c r="MI10" s="165"/>
      <c r="MJ10" s="165"/>
      <c r="MK10" s="165"/>
      <c r="ML10" s="165"/>
      <c r="MM10" s="165"/>
      <c r="MN10" s="165"/>
      <c r="MO10" s="165"/>
      <c r="MP10" s="165"/>
      <c r="MQ10" s="165"/>
      <c r="MR10" s="165"/>
      <c r="MS10" s="165"/>
      <c r="MT10" s="165"/>
      <c r="MU10" s="165"/>
      <c r="MV10" s="165"/>
      <c r="MW10" s="165"/>
      <c r="MX10" s="165"/>
      <c r="MY10" s="165"/>
      <c r="MZ10" s="165"/>
      <c r="NA10" s="165"/>
      <c r="NB10" s="165"/>
      <c r="NC10" s="165"/>
      <c r="ND10" s="165"/>
      <c r="NE10" s="165"/>
      <c r="NF10" s="165"/>
      <c r="NG10" s="165"/>
      <c r="NH10" s="165"/>
      <c r="NI10" s="165"/>
      <c r="NJ10" s="165"/>
      <c r="NK10" s="165"/>
      <c r="NL10" s="165"/>
      <c r="NM10" s="165"/>
      <c r="NN10" s="165"/>
      <c r="NO10" s="165"/>
      <c r="NP10" s="165"/>
      <c r="NQ10" s="165"/>
      <c r="NR10" s="165"/>
      <c r="NS10" s="165"/>
      <c r="NT10" s="165"/>
      <c r="NU10" s="165"/>
      <c r="NV10" s="165"/>
      <c r="NW10" s="165"/>
      <c r="NX10" s="165"/>
      <c r="NY10" s="165"/>
      <c r="NZ10" s="165"/>
      <c r="OA10" s="165"/>
      <c r="OB10" s="165"/>
      <c r="OC10" s="165"/>
      <c r="OD10" s="165"/>
      <c r="OE10" s="165"/>
      <c r="OF10" s="165"/>
      <c r="OG10" s="165"/>
      <c r="OH10" s="165"/>
      <c r="OI10" s="165"/>
      <c r="OJ10" s="165"/>
      <c r="OK10" s="165"/>
      <c r="OL10" s="165"/>
      <c r="OM10" s="165"/>
      <c r="ON10" s="165"/>
      <c r="OO10" s="165"/>
      <c r="OP10" s="165"/>
      <c r="OQ10" s="165"/>
      <c r="OR10" s="165"/>
      <c r="OS10" s="165"/>
      <c r="OT10" s="165"/>
      <c r="OU10" s="165"/>
      <c r="OV10" s="165"/>
      <c r="OW10" s="165"/>
      <c r="OX10" s="165"/>
      <c r="OY10" s="165"/>
      <c r="OZ10" s="165"/>
      <c r="PA10" s="165"/>
      <c r="PB10" s="165"/>
      <c r="PC10" s="165"/>
      <c r="PD10" s="165"/>
      <c r="PE10" s="165"/>
      <c r="PF10" s="165"/>
      <c r="PG10" s="165"/>
      <c r="PH10" s="165"/>
      <c r="PI10" s="165"/>
      <c r="PJ10" s="165"/>
      <c r="PK10" s="165"/>
      <c r="PL10" s="165"/>
      <c r="PM10" s="165"/>
      <c r="PN10" s="165"/>
      <c r="PO10" s="165"/>
      <c r="PP10" s="165"/>
      <c r="PQ10" s="165"/>
      <c r="PR10" s="165"/>
      <c r="PS10" s="165"/>
      <c r="PT10" s="165"/>
      <c r="PU10" s="165"/>
      <c r="PV10" s="165"/>
      <c r="PW10" s="165"/>
      <c r="PX10" s="165"/>
      <c r="PY10" s="165"/>
      <c r="PZ10" s="165"/>
      <c r="QA10" s="165"/>
      <c r="QB10" s="165"/>
      <c r="QC10" s="165"/>
      <c r="QD10" s="165"/>
      <c r="QE10" s="165"/>
      <c r="QF10" s="165"/>
      <c r="QG10" s="165"/>
      <c r="QH10" s="165"/>
      <c r="QI10" s="165"/>
      <c r="QJ10" s="165"/>
      <c r="QK10" s="165"/>
      <c r="QL10" s="165"/>
      <c r="QM10" s="165"/>
      <c r="QN10" s="165"/>
      <c r="QO10" s="165"/>
      <c r="QP10" s="165"/>
      <c r="QQ10" s="165"/>
      <c r="QR10" s="165"/>
      <c r="QS10" s="165"/>
      <c r="QT10" s="165"/>
      <c r="QU10" s="165"/>
      <c r="QV10" s="165"/>
      <c r="QW10" s="165"/>
      <c r="QX10" s="165"/>
      <c r="QY10" s="165"/>
      <c r="QZ10" s="165"/>
      <c r="RA10" s="165"/>
      <c r="RB10" s="165"/>
      <c r="RC10" s="165"/>
      <c r="RD10" s="165"/>
      <c r="RE10" s="165"/>
      <c r="RF10" s="165"/>
      <c r="RG10" s="165"/>
      <c r="RH10" s="165"/>
      <c r="RI10" s="165"/>
      <c r="RJ10" s="165"/>
      <c r="RK10" s="165"/>
      <c r="RL10" s="165"/>
      <c r="RM10" s="165"/>
      <c r="RN10" s="165"/>
      <c r="RO10" s="165"/>
      <c r="RP10" s="165"/>
      <c r="RQ10" s="165"/>
      <c r="RR10" s="165"/>
      <c r="RS10" s="165"/>
      <c r="RT10" s="165"/>
      <c r="RU10" s="165"/>
      <c r="RV10" s="165"/>
      <c r="RW10" s="165"/>
      <c r="RX10" s="165"/>
      <c r="RY10" s="165"/>
      <c r="RZ10" s="165"/>
      <c r="SA10" s="165"/>
      <c r="SB10" s="165"/>
      <c r="SC10" s="165"/>
      <c r="SD10" s="165"/>
      <c r="SE10" s="165"/>
      <c r="SF10" s="165"/>
      <c r="SG10" s="165"/>
      <c r="SH10" s="165"/>
      <c r="SI10" s="165"/>
      <c r="SJ10" s="165"/>
      <c r="SK10" s="165"/>
      <c r="SL10" s="165"/>
      <c r="SM10" s="165"/>
      <c r="SN10" s="165"/>
      <c r="SO10" s="165"/>
      <c r="SP10" s="165"/>
      <c r="SQ10" s="165"/>
      <c r="SR10" s="165"/>
      <c r="SS10" s="165"/>
      <c r="ST10" s="165"/>
      <c r="SU10" s="165"/>
      <c r="SV10" s="165"/>
      <c r="SW10" s="165"/>
      <c r="SX10" s="165"/>
      <c r="SY10" s="165"/>
      <c r="SZ10" s="165"/>
      <c r="TA10" s="165"/>
      <c r="TB10" s="165"/>
      <c r="TC10" s="165"/>
      <c r="TD10" s="165"/>
      <c r="TE10" s="165"/>
      <c r="TF10" s="165"/>
      <c r="TG10" s="165"/>
      <c r="TH10" s="165"/>
      <c r="TI10" s="165"/>
      <c r="TJ10" s="165"/>
      <c r="TK10" s="165"/>
      <c r="TL10" s="165"/>
      <c r="TM10" s="165"/>
      <c r="TN10" s="165"/>
      <c r="TO10" s="165"/>
      <c r="TP10" s="165"/>
      <c r="TQ10" s="165"/>
      <c r="TR10" s="165"/>
      <c r="TS10" s="165"/>
      <c r="TT10" s="165"/>
      <c r="TU10" s="165"/>
      <c r="TV10" s="165"/>
      <c r="TW10" s="165"/>
      <c r="TX10" s="165"/>
      <c r="TY10" s="165"/>
      <c r="TZ10" s="165"/>
      <c r="UA10" s="165"/>
      <c r="UB10" s="165"/>
      <c r="UC10" s="165"/>
      <c r="UD10" s="165"/>
      <c r="UE10" s="165"/>
      <c r="UF10" s="165"/>
      <c r="UG10" s="165"/>
      <c r="UH10" s="165"/>
      <c r="UI10" s="165"/>
      <c r="UJ10" s="165"/>
      <c r="UK10" s="165"/>
      <c r="UL10" s="165"/>
      <c r="UM10" s="165"/>
      <c r="UN10" s="165"/>
      <c r="UO10" s="165"/>
      <c r="UP10" s="165"/>
      <c r="UQ10" s="165"/>
      <c r="UR10" s="165"/>
      <c r="US10" s="165"/>
      <c r="UT10" s="165"/>
      <c r="UU10" s="165"/>
      <c r="UV10" s="165"/>
      <c r="UW10" s="165"/>
      <c r="UX10" s="165"/>
      <c r="UY10" s="165"/>
      <c r="UZ10" s="165"/>
      <c r="VA10" s="165"/>
      <c r="VB10" s="165"/>
      <c r="VC10" s="165"/>
      <c r="VD10" s="165"/>
      <c r="VE10" s="165"/>
      <c r="VF10" s="165"/>
      <c r="VG10" s="165"/>
      <c r="VH10" s="165"/>
      <c r="VI10" s="165"/>
      <c r="VJ10" s="165"/>
      <c r="VK10" s="165"/>
      <c r="VL10" s="165"/>
      <c r="VM10" s="165"/>
      <c r="VN10" s="165"/>
      <c r="VO10" s="165"/>
      <c r="VP10" s="165"/>
      <c r="VQ10" s="165"/>
      <c r="VR10" s="165"/>
      <c r="VS10" s="165"/>
      <c r="VT10" s="165"/>
      <c r="VU10" s="165"/>
      <c r="VV10" s="165"/>
      <c r="VW10" s="165"/>
      <c r="VX10" s="165"/>
      <c r="VY10" s="165"/>
      <c r="VZ10" s="165"/>
      <c r="WA10" s="165"/>
      <c r="WB10" s="165"/>
      <c r="WC10" s="165"/>
      <c r="WD10" s="165"/>
      <c r="WE10" s="165"/>
      <c r="WF10" s="165"/>
      <c r="WG10" s="165"/>
      <c r="WH10" s="165"/>
      <c r="WI10" s="165"/>
      <c r="WJ10" s="165"/>
      <c r="WK10" s="165"/>
      <c r="WL10" s="165"/>
      <c r="WM10" s="165"/>
      <c r="WN10" s="165"/>
      <c r="WO10" s="165"/>
      <c r="WP10" s="165"/>
      <c r="WQ10" s="165"/>
      <c r="WR10" s="165"/>
      <c r="WS10" s="165"/>
      <c r="WT10" s="165"/>
      <c r="WU10" s="165"/>
      <c r="WV10" s="165"/>
      <c r="WW10" s="165"/>
      <c r="WX10" s="165"/>
      <c r="WY10" s="165"/>
      <c r="WZ10" s="165"/>
      <c r="XA10" s="165"/>
      <c r="XB10" s="165"/>
      <c r="XC10" s="165"/>
      <c r="XD10" s="165"/>
      <c r="XE10" s="165"/>
      <c r="XF10" s="165"/>
      <c r="XG10" s="165"/>
      <c r="XH10" s="165"/>
      <c r="XI10" s="165"/>
      <c r="XJ10" s="165"/>
      <c r="XK10" s="165"/>
      <c r="XL10" s="165"/>
      <c r="XM10" s="165"/>
      <c r="XN10" s="165"/>
      <c r="XO10" s="165"/>
      <c r="XP10" s="165"/>
      <c r="XQ10" s="165"/>
      <c r="XR10" s="165"/>
      <c r="XS10" s="165"/>
      <c r="XT10" s="165"/>
      <c r="XU10" s="165"/>
      <c r="XV10" s="165"/>
      <c r="XW10" s="165"/>
      <c r="XX10" s="165"/>
      <c r="XY10" s="165"/>
      <c r="XZ10" s="165"/>
      <c r="YA10" s="165"/>
      <c r="YB10" s="165"/>
      <c r="YC10" s="165"/>
      <c r="YD10" s="165"/>
      <c r="YE10" s="165"/>
      <c r="YF10" s="165"/>
      <c r="YG10" s="165"/>
      <c r="YH10" s="165"/>
      <c r="YI10" s="165"/>
      <c r="YJ10" s="165"/>
      <c r="YK10" s="165"/>
      <c r="YL10" s="165"/>
      <c r="YM10" s="165"/>
      <c r="YN10" s="165"/>
      <c r="YO10" s="165"/>
      <c r="YP10" s="165"/>
      <c r="YQ10" s="165"/>
      <c r="YR10" s="165"/>
      <c r="YS10" s="165"/>
      <c r="YT10" s="165"/>
      <c r="YU10" s="165"/>
      <c r="YV10" s="165"/>
      <c r="YW10" s="165"/>
      <c r="YX10" s="165"/>
      <c r="YY10" s="165"/>
      <c r="YZ10" s="165"/>
      <c r="ZA10" s="165"/>
      <c r="ZB10" s="165"/>
      <c r="ZC10" s="165"/>
      <c r="ZD10" s="165"/>
      <c r="ZE10" s="165"/>
      <c r="ZF10" s="165"/>
      <c r="ZG10" s="165"/>
      <c r="ZH10" s="165"/>
      <c r="ZI10" s="165"/>
      <c r="ZJ10" s="165"/>
      <c r="ZK10" s="165"/>
      <c r="ZL10" s="165"/>
      <c r="ZM10" s="165"/>
      <c r="ZN10" s="165"/>
      <c r="ZO10" s="165"/>
      <c r="ZP10" s="165"/>
      <c r="ZQ10" s="165"/>
      <c r="ZR10" s="165"/>
      <c r="ZS10" s="165"/>
      <c r="ZT10" s="165"/>
      <c r="ZU10" s="165"/>
      <c r="ZV10" s="165"/>
      <c r="ZW10" s="165"/>
      <c r="ZX10" s="165"/>
      <c r="ZY10" s="165"/>
      <c r="ZZ10" s="165"/>
      <c r="AAA10" s="165"/>
      <c r="AAB10" s="165"/>
      <c r="AAC10" s="165"/>
      <c r="AAD10" s="165"/>
      <c r="AAE10" s="165"/>
      <c r="AAF10" s="165"/>
      <c r="AAG10" s="165"/>
      <c r="AAH10" s="165"/>
      <c r="AAI10" s="165"/>
      <c r="AAJ10" s="165"/>
      <c r="AAK10" s="165"/>
      <c r="AAL10" s="165"/>
      <c r="AAM10" s="165"/>
      <c r="AAN10" s="165"/>
      <c r="AAO10" s="165"/>
      <c r="AAP10" s="165"/>
      <c r="AAQ10" s="165"/>
      <c r="AAR10" s="165"/>
      <c r="AAS10" s="165"/>
      <c r="AAT10" s="165"/>
      <c r="AAU10" s="165"/>
      <c r="AAV10" s="165"/>
      <c r="AAW10" s="165"/>
      <c r="AAX10" s="165"/>
      <c r="AAY10" s="165"/>
      <c r="AAZ10" s="165"/>
      <c r="ABA10" s="165"/>
      <c r="ABB10" s="165"/>
      <c r="ABC10" s="165"/>
      <c r="ABD10" s="165"/>
      <c r="ABE10" s="165"/>
      <c r="ABF10" s="165"/>
      <c r="ABG10" s="165"/>
      <c r="ABH10" s="165"/>
      <c r="ABI10" s="165"/>
      <c r="ABJ10" s="165"/>
      <c r="ABK10" s="165"/>
      <c r="ABL10" s="165"/>
      <c r="ABM10" s="165"/>
      <c r="ABN10" s="165"/>
      <c r="ABO10" s="165"/>
      <c r="ABP10" s="165"/>
      <c r="ABQ10" s="165"/>
      <c r="ABR10" s="165"/>
      <c r="ABS10" s="165"/>
      <c r="ABT10" s="165"/>
      <c r="ABU10" s="165"/>
      <c r="ABV10" s="165"/>
      <c r="ABW10" s="165"/>
      <c r="ABX10" s="165"/>
      <c r="ABY10" s="165"/>
      <c r="ABZ10" s="165"/>
      <c r="ACA10" s="165"/>
      <c r="ACB10" s="165"/>
      <c r="ACC10" s="165"/>
      <c r="ACD10" s="165"/>
      <c r="ACE10" s="165"/>
      <c r="ACF10" s="165"/>
      <c r="ACG10" s="165"/>
      <c r="ACH10" s="165"/>
      <c r="ACI10" s="165"/>
      <c r="ACJ10" s="165"/>
      <c r="ACK10" s="165"/>
      <c r="ACL10" s="165"/>
      <c r="ACM10" s="165"/>
      <c r="ACN10" s="165"/>
      <c r="ACO10" s="165"/>
      <c r="ACP10" s="165"/>
      <c r="ACQ10" s="165"/>
      <c r="ACR10" s="165"/>
      <c r="ACS10" s="165"/>
      <c r="ACT10" s="165"/>
      <c r="ACU10" s="165"/>
      <c r="ACV10" s="165"/>
      <c r="ACW10" s="165"/>
      <c r="ACX10" s="165"/>
      <c r="ACY10" s="165"/>
      <c r="ACZ10" s="165"/>
      <c r="ADA10" s="165"/>
      <c r="ADB10" s="165"/>
      <c r="ADC10" s="165"/>
      <c r="ADD10" s="165"/>
      <c r="ADE10" s="165"/>
      <c r="ADF10" s="165"/>
      <c r="ADG10" s="165"/>
      <c r="ADH10" s="165"/>
      <c r="ADI10" s="165"/>
      <c r="ADJ10" s="165"/>
      <c r="ADK10" s="165"/>
      <c r="ADL10" s="165"/>
      <c r="ADM10" s="165"/>
      <c r="ADN10" s="165"/>
      <c r="ADO10" s="165"/>
      <c r="ADP10" s="165"/>
      <c r="ADQ10" s="165"/>
      <c r="ADR10" s="165"/>
      <c r="ADS10" s="165"/>
      <c r="ADT10" s="165"/>
      <c r="ADU10" s="165"/>
      <c r="ADV10" s="165"/>
      <c r="ADW10" s="165"/>
      <c r="ADX10" s="165"/>
      <c r="ADY10" s="165"/>
      <c r="ADZ10" s="165"/>
      <c r="AEA10" s="165"/>
      <c r="AEB10" s="165"/>
      <c r="AEC10" s="165"/>
      <c r="AED10" s="165"/>
      <c r="AEE10" s="165"/>
      <c r="AEF10" s="165"/>
      <c r="AEG10" s="165"/>
      <c r="AEH10" s="165"/>
      <c r="AEI10" s="165"/>
      <c r="AEJ10" s="165"/>
      <c r="AEK10" s="165"/>
      <c r="AEL10" s="165"/>
      <c r="AEM10" s="165"/>
      <c r="AEN10" s="165"/>
      <c r="AEO10" s="165"/>
      <c r="AEP10" s="165"/>
      <c r="AEQ10" s="165"/>
      <c r="AER10" s="165"/>
      <c r="AES10" s="165"/>
      <c r="AET10" s="165"/>
      <c r="AEU10" s="165"/>
      <c r="AEV10" s="165"/>
      <c r="AEW10" s="165"/>
      <c r="AEX10" s="165"/>
      <c r="AEY10" s="165"/>
      <c r="AEZ10" s="165"/>
      <c r="AFA10" s="165"/>
      <c r="AFB10" s="165"/>
      <c r="AFC10" s="165"/>
      <c r="AFD10" s="165"/>
      <c r="AFE10" s="165"/>
      <c r="AFF10" s="165"/>
      <c r="AFG10" s="165"/>
      <c r="AFH10" s="165"/>
      <c r="AFI10" s="165"/>
      <c r="AFJ10" s="165"/>
      <c r="AFK10" s="165"/>
      <c r="AFL10" s="165"/>
      <c r="AFM10" s="165"/>
      <c r="AFN10" s="165"/>
      <c r="AFO10" s="165"/>
      <c r="AFP10" s="165"/>
      <c r="AFQ10" s="165"/>
      <c r="AFR10" s="165"/>
      <c r="AFS10" s="165"/>
      <c r="AFT10" s="165"/>
      <c r="AFU10" s="165"/>
      <c r="AFV10" s="165"/>
      <c r="AFW10" s="165"/>
      <c r="AFX10" s="165"/>
      <c r="AFY10" s="165"/>
      <c r="AFZ10" s="165"/>
      <c r="AGA10" s="165"/>
      <c r="AGB10" s="165"/>
      <c r="AGC10" s="165"/>
      <c r="AGD10" s="165"/>
      <c r="AGE10" s="165"/>
      <c r="AGF10" s="165"/>
      <c r="AGG10" s="165"/>
      <c r="AGH10" s="165"/>
      <c r="AGI10" s="165"/>
      <c r="AGJ10" s="165"/>
      <c r="AGK10" s="165"/>
      <c r="AGL10" s="165"/>
      <c r="AGM10" s="165"/>
      <c r="AGN10" s="165"/>
      <c r="AGO10" s="165"/>
      <c r="AGP10" s="165"/>
      <c r="AGQ10" s="165"/>
      <c r="AGR10" s="165"/>
      <c r="AGS10" s="165"/>
      <c r="AGT10" s="165"/>
      <c r="AGU10" s="165"/>
      <c r="AGV10" s="165"/>
      <c r="AGW10" s="165"/>
      <c r="AGX10" s="165"/>
      <c r="AGY10" s="165"/>
      <c r="AGZ10" s="165"/>
      <c r="AHA10" s="165"/>
      <c r="AHB10" s="165"/>
      <c r="AHC10" s="165"/>
      <c r="AHD10" s="165"/>
      <c r="AHE10" s="165"/>
      <c r="AHF10" s="165"/>
      <c r="AHG10" s="165"/>
      <c r="AHH10" s="165"/>
      <c r="AHI10" s="165"/>
      <c r="AHJ10" s="165"/>
      <c r="AHK10" s="165"/>
      <c r="AHL10" s="165"/>
      <c r="AHM10" s="165"/>
      <c r="AHN10" s="165"/>
      <c r="AHO10" s="165"/>
      <c r="AHP10" s="165"/>
      <c r="AHQ10" s="165"/>
      <c r="AHR10" s="165"/>
      <c r="AHS10" s="165"/>
      <c r="AHT10" s="165"/>
      <c r="AHU10" s="165"/>
      <c r="AHV10" s="165"/>
      <c r="AHW10" s="165"/>
      <c r="AHX10" s="165"/>
      <c r="AHY10" s="165"/>
      <c r="AHZ10" s="165"/>
      <c r="AIA10" s="165"/>
      <c r="AIB10" s="165"/>
      <c r="AIC10" s="165"/>
      <c r="AID10" s="165"/>
      <c r="AIE10" s="165"/>
      <c r="AIF10" s="165"/>
      <c r="AIG10" s="165"/>
      <c r="AIH10" s="165"/>
      <c r="AII10" s="165"/>
      <c r="AIJ10" s="165"/>
      <c r="AIK10" s="165"/>
      <c r="AIL10" s="165"/>
      <c r="AIM10" s="165"/>
      <c r="AIN10" s="165"/>
      <c r="AIO10" s="165"/>
      <c r="AIP10" s="165"/>
      <c r="AIQ10" s="165"/>
      <c r="AIR10" s="165"/>
      <c r="AIS10" s="165"/>
      <c r="AIT10" s="165"/>
      <c r="AIU10" s="165"/>
      <c r="AIV10" s="165"/>
      <c r="AIW10" s="165"/>
      <c r="AIX10" s="165"/>
      <c r="AIY10" s="165"/>
      <c r="AIZ10" s="165"/>
      <c r="AJA10" s="165"/>
      <c r="AJB10" s="165"/>
      <c r="AJC10" s="165"/>
      <c r="AJD10" s="165"/>
      <c r="AJE10" s="165"/>
      <c r="AJF10" s="165"/>
      <c r="AJG10" s="165"/>
      <c r="AJH10" s="165"/>
      <c r="AJI10" s="165"/>
      <c r="AJJ10" s="165"/>
      <c r="AJK10" s="165"/>
      <c r="AJL10" s="165"/>
      <c r="AJM10" s="165"/>
      <c r="AJN10" s="165"/>
      <c r="AJO10" s="165"/>
      <c r="AJP10" s="165"/>
      <c r="AJQ10" s="165"/>
      <c r="AJR10" s="165"/>
      <c r="AJS10" s="165"/>
      <c r="AJT10" s="165"/>
      <c r="AJU10" s="165"/>
      <c r="AJV10" s="165"/>
      <c r="AJW10" s="165"/>
      <c r="AJX10" s="165"/>
      <c r="AJY10" s="165"/>
      <c r="AJZ10" s="165"/>
      <c r="AKA10" s="165"/>
      <c r="AKB10" s="165"/>
      <c r="AKC10" s="165"/>
      <c r="AKD10" s="165"/>
      <c r="AKE10" s="165"/>
      <c r="AKF10" s="165"/>
      <c r="AKG10" s="165"/>
      <c r="AKH10" s="165"/>
      <c r="AKI10" s="165"/>
      <c r="AKJ10" s="165"/>
      <c r="AKK10" s="165"/>
      <c r="AKL10" s="165"/>
      <c r="AKM10" s="165"/>
      <c r="AKN10" s="165"/>
      <c r="AKO10" s="165"/>
      <c r="AKP10" s="165"/>
      <c r="AKQ10" s="165"/>
      <c r="AKR10" s="165"/>
      <c r="AKS10" s="165"/>
      <c r="AKT10" s="165"/>
      <c r="AKU10" s="165"/>
      <c r="AKV10" s="165"/>
      <c r="AKW10" s="165"/>
      <c r="AKX10" s="165"/>
      <c r="AKY10" s="165"/>
      <c r="AKZ10" s="165"/>
      <c r="ALA10" s="165"/>
      <c r="ALB10" s="165"/>
      <c r="ALC10" s="165"/>
      <c r="ALD10" s="165"/>
      <c r="ALE10" s="165"/>
      <c r="ALF10" s="165"/>
      <c r="ALG10" s="165"/>
      <c r="ALH10" s="165"/>
      <c r="ALI10" s="165"/>
      <c r="ALJ10" s="165"/>
      <c r="ALK10" s="165"/>
      <c r="ALL10" s="165"/>
    </row>
    <row r="11" spans="1:1001" ht="15">
      <c r="A11" s="2">
        <v>10</v>
      </c>
      <c r="B11" s="86">
        <v>45064</v>
      </c>
      <c r="C11" s="85" t="s">
        <v>13</v>
      </c>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165"/>
      <c r="BW11" s="165"/>
      <c r="BX11" s="165"/>
      <c r="BY11" s="165"/>
      <c r="BZ11" s="165"/>
      <c r="CA11" s="165"/>
      <c r="CB11" s="165"/>
      <c r="CC11" s="165"/>
      <c r="CD11" s="165"/>
      <c r="CE11" s="165"/>
      <c r="CF11" s="165"/>
      <c r="CG11" s="165"/>
      <c r="CH11" s="165"/>
      <c r="CI11" s="165"/>
      <c r="CJ11" s="165"/>
      <c r="CK11" s="165"/>
      <c r="CL11" s="165"/>
      <c r="CM11" s="165"/>
      <c r="CN11" s="165"/>
      <c r="CO11" s="165"/>
      <c r="CP11" s="165"/>
      <c r="CQ11" s="165"/>
      <c r="CR11" s="165"/>
      <c r="CS11" s="165"/>
      <c r="CT11" s="165"/>
      <c r="CU11" s="165"/>
      <c r="CV11" s="165"/>
      <c r="CW11" s="165"/>
      <c r="CX11" s="165"/>
      <c r="CY11" s="165"/>
      <c r="CZ11" s="165"/>
      <c r="DA11" s="165"/>
      <c r="DB11" s="165"/>
      <c r="DC11" s="165"/>
      <c r="DD11" s="165"/>
      <c r="DE11" s="165"/>
      <c r="DF11" s="165"/>
      <c r="DG11" s="165"/>
      <c r="DH11" s="165"/>
      <c r="DI11" s="165"/>
      <c r="DJ11" s="165"/>
      <c r="DK11" s="165"/>
      <c r="DL11" s="165"/>
      <c r="DM11" s="165"/>
      <c r="DN11" s="165"/>
      <c r="DO11" s="165"/>
      <c r="DP11" s="165"/>
      <c r="DQ11" s="165"/>
      <c r="DR11" s="165"/>
      <c r="DS11" s="165"/>
      <c r="DT11" s="165"/>
      <c r="DU11" s="165"/>
      <c r="DV11" s="165"/>
      <c r="DW11" s="165"/>
      <c r="DX11" s="165"/>
      <c r="DY11" s="165"/>
      <c r="DZ11" s="165"/>
      <c r="EA11" s="165"/>
      <c r="EB11" s="165"/>
      <c r="EC11" s="165"/>
      <c r="ED11" s="165"/>
      <c r="EE11" s="165"/>
      <c r="EF11" s="165"/>
      <c r="EG11" s="165"/>
      <c r="EH11" s="165"/>
      <c r="EI11" s="165"/>
      <c r="EJ11" s="165"/>
      <c r="EK11" s="165"/>
      <c r="EL11" s="165"/>
      <c r="EM11" s="165"/>
      <c r="EN11" s="165"/>
      <c r="EO11" s="165"/>
      <c r="EP11" s="165"/>
      <c r="EQ11" s="165"/>
      <c r="ER11" s="165"/>
      <c r="ES11" s="165"/>
      <c r="ET11" s="165"/>
      <c r="EU11" s="165"/>
      <c r="EV11" s="165"/>
      <c r="EW11" s="165"/>
      <c r="EX11" s="165"/>
      <c r="EY11" s="165"/>
      <c r="EZ11" s="165"/>
      <c r="FA11" s="165"/>
      <c r="FB11" s="165"/>
      <c r="FC11" s="165"/>
      <c r="FD11" s="165"/>
      <c r="FE11" s="165"/>
      <c r="FF11" s="165"/>
      <c r="FG11" s="165"/>
      <c r="FH11" s="165"/>
      <c r="FI11" s="165"/>
      <c r="FJ11" s="165"/>
      <c r="FK11" s="165"/>
      <c r="FL11" s="165"/>
      <c r="FM11" s="165"/>
      <c r="FN11" s="165"/>
      <c r="FO11" s="165"/>
      <c r="FP11" s="165"/>
      <c r="FQ11" s="165"/>
      <c r="FR11" s="165"/>
      <c r="FS11" s="165"/>
      <c r="FT11" s="165"/>
      <c r="FU11" s="165"/>
      <c r="FV11" s="165"/>
      <c r="FW11" s="165"/>
      <c r="FX11" s="165"/>
      <c r="FY11" s="165"/>
      <c r="FZ11" s="165"/>
      <c r="GA11" s="165"/>
      <c r="GB11" s="165"/>
      <c r="GC11" s="165"/>
      <c r="GD11" s="165"/>
      <c r="GE11" s="165"/>
      <c r="GF11" s="165"/>
      <c r="GG11" s="165"/>
      <c r="GH11" s="165"/>
      <c r="GI11" s="165"/>
      <c r="GJ11" s="165"/>
      <c r="GK11" s="165"/>
      <c r="GL11" s="165"/>
      <c r="GM11" s="165"/>
      <c r="GN11" s="165"/>
      <c r="GO11" s="165"/>
      <c r="GP11" s="165"/>
      <c r="GQ11" s="165"/>
      <c r="GR11" s="165"/>
      <c r="GS11" s="165"/>
      <c r="GT11" s="165"/>
      <c r="GU11" s="165"/>
      <c r="GV11" s="165"/>
      <c r="GW11" s="165"/>
      <c r="GX11" s="165"/>
      <c r="GY11" s="165"/>
      <c r="GZ11" s="165"/>
      <c r="HA11" s="165"/>
      <c r="HB11" s="165"/>
      <c r="HC11" s="165"/>
      <c r="HD11" s="165"/>
      <c r="HE11" s="165"/>
      <c r="HF11" s="165"/>
      <c r="HG11" s="165"/>
      <c r="HH11" s="165"/>
      <c r="HI11" s="165"/>
      <c r="HJ11" s="165"/>
      <c r="HK11" s="165"/>
      <c r="HL11" s="165"/>
      <c r="HM11" s="165"/>
      <c r="HN11" s="165"/>
      <c r="HO11" s="165"/>
      <c r="HP11" s="165"/>
      <c r="HQ11" s="165"/>
      <c r="HR11" s="165"/>
      <c r="HS11" s="165"/>
      <c r="HT11" s="165"/>
      <c r="HU11" s="165"/>
      <c r="HV11" s="165"/>
      <c r="HW11" s="165"/>
      <c r="HX11" s="165"/>
      <c r="HY11" s="165"/>
      <c r="HZ11" s="165"/>
      <c r="IA11" s="165"/>
      <c r="IB11" s="165"/>
      <c r="IC11" s="165"/>
      <c r="ID11" s="165"/>
      <c r="IE11" s="165"/>
      <c r="IF11" s="165"/>
      <c r="IG11" s="165"/>
      <c r="IH11" s="165"/>
      <c r="II11" s="165"/>
      <c r="IJ11" s="165"/>
      <c r="IK11" s="165"/>
      <c r="IL11" s="165"/>
      <c r="IM11" s="165"/>
      <c r="IN11" s="165"/>
      <c r="IO11" s="165"/>
      <c r="IP11" s="165"/>
      <c r="IQ11" s="165"/>
      <c r="IR11" s="165"/>
      <c r="IS11" s="165"/>
      <c r="IT11" s="165"/>
      <c r="IU11" s="165"/>
      <c r="IV11" s="165"/>
      <c r="IW11" s="165"/>
      <c r="IX11" s="165"/>
      <c r="IY11" s="165"/>
      <c r="IZ11" s="165"/>
      <c r="JA11" s="165"/>
      <c r="JB11" s="165"/>
      <c r="JC11" s="165"/>
      <c r="JD11" s="165"/>
      <c r="JE11" s="165"/>
      <c r="JF11" s="165"/>
      <c r="JG11" s="165"/>
      <c r="JH11" s="165"/>
      <c r="JI11" s="165"/>
      <c r="JJ11" s="165"/>
      <c r="JK11" s="165"/>
      <c r="JL11" s="165"/>
      <c r="JM11" s="165"/>
      <c r="JN11" s="165"/>
      <c r="JO11" s="165"/>
      <c r="JP11" s="165"/>
      <c r="JQ11" s="165"/>
      <c r="JR11" s="165"/>
      <c r="JS11" s="165"/>
      <c r="JT11" s="165"/>
      <c r="JU11" s="165"/>
      <c r="JV11" s="165"/>
      <c r="JW11" s="165"/>
      <c r="JX11" s="165"/>
      <c r="JY11" s="165"/>
      <c r="JZ11" s="165"/>
      <c r="KA11" s="165"/>
      <c r="KB11" s="165"/>
      <c r="KC11" s="165"/>
      <c r="KD11" s="165"/>
      <c r="KE11" s="165"/>
      <c r="KF11" s="165"/>
      <c r="KG11" s="165"/>
      <c r="KH11" s="165"/>
      <c r="KI11" s="165"/>
      <c r="KJ11" s="165"/>
      <c r="KK11" s="165"/>
      <c r="KL11" s="165"/>
      <c r="KM11" s="165"/>
      <c r="KN11" s="165"/>
      <c r="KO11" s="165"/>
      <c r="KP11" s="165"/>
      <c r="KQ11" s="165"/>
      <c r="KR11" s="165"/>
      <c r="KS11" s="165"/>
      <c r="KT11" s="165"/>
      <c r="KU11" s="165"/>
      <c r="KV11" s="165"/>
      <c r="KW11" s="165"/>
      <c r="KX11" s="165"/>
      <c r="KY11" s="165"/>
      <c r="KZ11" s="165"/>
      <c r="LA11" s="165"/>
      <c r="LB11" s="165"/>
      <c r="LC11" s="165"/>
      <c r="LD11" s="165"/>
      <c r="LE11" s="165"/>
      <c r="LF11" s="165"/>
      <c r="LG11" s="165"/>
      <c r="LH11" s="165"/>
      <c r="LI11" s="165"/>
      <c r="LJ11" s="165"/>
      <c r="LK11" s="165"/>
      <c r="LL11" s="165"/>
      <c r="LM11" s="165"/>
      <c r="LN11" s="165"/>
      <c r="LO11" s="165"/>
      <c r="LP11" s="165"/>
      <c r="LQ11" s="165"/>
      <c r="LR11" s="165"/>
      <c r="LS11" s="165"/>
      <c r="LT11" s="165"/>
      <c r="LU11" s="165"/>
      <c r="LV11" s="165"/>
      <c r="LW11" s="165"/>
      <c r="LX11" s="165"/>
      <c r="LY11" s="165"/>
      <c r="LZ11" s="165"/>
      <c r="MA11" s="165"/>
      <c r="MB11" s="165"/>
      <c r="MC11" s="165"/>
      <c r="MD11" s="165"/>
      <c r="ME11" s="165"/>
      <c r="MF11" s="165"/>
      <c r="MG11" s="165"/>
      <c r="MH11" s="165"/>
      <c r="MI11" s="165"/>
      <c r="MJ11" s="165"/>
      <c r="MK11" s="165"/>
      <c r="ML11" s="165"/>
      <c r="MM11" s="165"/>
      <c r="MN11" s="165"/>
      <c r="MO11" s="165"/>
      <c r="MP11" s="165"/>
      <c r="MQ11" s="165"/>
      <c r="MR11" s="165"/>
      <c r="MS11" s="165"/>
      <c r="MT11" s="165"/>
      <c r="MU11" s="165"/>
      <c r="MV11" s="165"/>
      <c r="MW11" s="165"/>
      <c r="MX11" s="165"/>
      <c r="MY11" s="165"/>
      <c r="MZ11" s="165"/>
      <c r="NA11" s="165"/>
      <c r="NB11" s="165"/>
      <c r="NC11" s="165"/>
      <c r="ND11" s="165"/>
      <c r="NE11" s="165"/>
      <c r="NF11" s="165"/>
      <c r="NG11" s="165"/>
      <c r="NH11" s="165"/>
      <c r="NI11" s="165"/>
      <c r="NJ11" s="165"/>
      <c r="NK11" s="165"/>
      <c r="NL11" s="165"/>
      <c r="NM11" s="165"/>
      <c r="NN11" s="165"/>
      <c r="NO11" s="165"/>
      <c r="NP11" s="165"/>
      <c r="NQ11" s="165"/>
      <c r="NR11" s="165"/>
      <c r="NS11" s="165"/>
      <c r="NT11" s="165"/>
      <c r="NU11" s="165"/>
      <c r="NV11" s="165"/>
      <c r="NW11" s="165"/>
      <c r="NX11" s="165"/>
      <c r="NY11" s="165"/>
      <c r="NZ11" s="165"/>
      <c r="OA11" s="165"/>
      <c r="OB11" s="165"/>
      <c r="OC11" s="165"/>
      <c r="OD11" s="165"/>
      <c r="OE11" s="165"/>
      <c r="OF11" s="165"/>
      <c r="OG11" s="165"/>
      <c r="OH11" s="165"/>
      <c r="OI11" s="165"/>
      <c r="OJ11" s="165"/>
      <c r="OK11" s="165"/>
      <c r="OL11" s="165"/>
      <c r="OM11" s="165"/>
      <c r="ON11" s="165"/>
      <c r="OO11" s="165"/>
      <c r="OP11" s="165"/>
      <c r="OQ11" s="165"/>
      <c r="OR11" s="165"/>
      <c r="OS11" s="165"/>
      <c r="OT11" s="165"/>
      <c r="OU11" s="165"/>
      <c r="OV11" s="165"/>
      <c r="OW11" s="165"/>
      <c r="OX11" s="165"/>
      <c r="OY11" s="165"/>
      <c r="OZ11" s="165"/>
      <c r="PA11" s="165"/>
      <c r="PB11" s="165"/>
      <c r="PC11" s="165"/>
      <c r="PD11" s="165"/>
      <c r="PE11" s="165"/>
      <c r="PF11" s="165"/>
      <c r="PG11" s="165"/>
      <c r="PH11" s="165"/>
      <c r="PI11" s="165"/>
      <c r="PJ11" s="165"/>
      <c r="PK11" s="165"/>
      <c r="PL11" s="165"/>
      <c r="PM11" s="165"/>
      <c r="PN11" s="165"/>
      <c r="PO11" s="165"/>
      <c r="PP11" s="165"/>
      <c r="PQ11" s="165"/>
      <c r="PR11" s="165"/>
      <c r="PS11" s="165"/>
      <c r="PT11" s="165"/>
      <c r="PU11" s="165"/>
      <c r="PV11" s="165"/>
      <c r="PW11" s="165"/>
      <c r="PX11" s="165"/>
      <c r="PY11" s="165"/>
      <c r="PZ11" s="165"/>
      <c r="QA11" s="165"/>
      <c r="QB11" s="165"/>
      <c r="QC11" s="165"/>
      <c r="QD11" s="165"/>
      <c r="QE11" s="165"/>
      <c r="QF11" s="165"/>
      <c r="QG11" s="165"/>
      <c r="QH11" s="165"/>
      <c r="QI11" s="165"/>
      <c r="QJ11" s="165"/>
      <c r="QK11" s="165"/>
      <c r="QL11" s="165"/>
      <c r="QM11" s="165"/>
      <c r="QN11" s="165"/>
      <c r="QO11" s="165"/>
      <c r="QP11" s="165"/>
      <c r="QQ11" s="165"/>
      <c r="QR11" s="165"/>
      <c r="QS11" s="165"/>
      <c r="QT11" s="165"/>
      <c r="QU11" s="165"/>
      <c r="QV11" s="165"/>
      <c r="QW11" s="165"/>
      <c r="QX11" s="165"/>
      <c r="QY11" s="165"/>
      <c r="QZ11" s="165"/>
      <c r="RA11" s="165"/>
      <c r="RB11" s="165"/>
      <c r="RC11" s="165"/>
      <c r="RD11" s="165"/>
      <c r="RE11" s="165"/>
      <c r="RF11" s="165"/>
      <c r="RG11" s="165"/>
      <c r="RH11" s="165"/>
      <c r="RI11" s="165"/>
      <c r="RJ11" s="165"/>
      <c r="RK11" s="165"/>
      <c r="RL11" s="165"/>
      <c r="RM11" s="165"/>
      <c r="RN11" s="165"/>
      <c r="RO11" s="165"/>
      <c r="RP11" s="165"/>
      <c r="RQ11" s="165"/>
      <c r="RR11" s="165"/>
      <c r="RS11" s="165"/>
      <c r="RT11" s="165"/>
      <c r="RU11" s="165"/>
      <c r="RV11" s="165"/>
      <c r="RW11" s="165"/>
      <c r="RX11" s="165"/>
      <c r="RY11" s="165"/>
      <c r="RZ11" s="165"/>
      <c r="SA11" s="165"/>
      <c r="SB11" s="165"/>
      <c r="SC11" s="165"/>
      <c r="SD11" s="165"/>
      <c r="SE11" s="165"/>
      <c r="SF11" s="165"/>
      <c r="SG11" s="165"/>
      <c r="SH11" s="165"/>
      <c r="SI11" s="165"/>
      <c r="SJ11" s="165"/>
      <c r="SK11" s="165"/>
      <c r="SL11" s="165"/>
      <c r="SM11" s="165"/>
      <c r="SN11" s="165"/>
      <c r="SO11" s="165"/>
      <c r="SP11" s="165"/>
      <c r="SQ11" s="165"/>
      <c r="SR11" s="165"/>
      <c r="SS11" s="165"/>
      <c r="ST11" s="165"/>
      <c r="SU11" s="165"/>
      <c r="SV11" s="165"/>
      <c r="SW11" s="165"/>
      <c r="SX11" s="165"/>
      <c r="SY11" s="165"/>
      <c r="SZ11" s="165"/>
      <c r="TA11" s="165"/>
      <c r="TB11" s="165"/>
      <c r="TC11" s="165"/>
      <c r="TD11" s="165"/>
      <c r="TE11" s="165"/>
      <c r="TF11" s="165"/>
      <c r="TG11" s="165"/>
      <c r="TH11" s="165"/>
      <c r="TI11" s="165"/>
      <c r="TJ11" s="165"/>
      <c r="TK11" s="165"/>
      <c r="TL11" s="165"/>
      <c r="TM11" s="165"/>
      <c r="TN11" s="165"/>
      <c r="TO11" s="165"/>
      <c r="TP11" s="165"/>
      <c r="TQ11" s="165"/>
      <c r="TR11" s="165"/>
      <c r="TS11" s="165"/>
      <c r="TT11" s="165"/>
      <c r="TU11" s="165"/>
      <c r="TV11" s="165"/>
      <c r="TW11" s="165"/>
      <c r="TX11" s="165"/>
      <c r="TY11" s="165"/>
      <c r="TZ11" s="165"/>
      <c r="UA11" s="165"/>
      <c r="UB11" s="165"/>
      <c r="UC11" s="165"/>
      <c r="UD11" s="165"/>
      <c r="UE11" s="165"/>
      <c r="UF11" s="165"/>
      <c r="UG11" s="165"/>
      <c r="UH11" s="165"/>
      <c r="UI11" s="165"/>
      <c r="UJ11" s="165"/>
      <c r="UK11" s="165"/>
      <c r="UL11" s="165"/>
      <c r="UM11" s="165"/>
      <c r="UN11" s="165"/>
      <c r="UO11" s="165"/>
      <c r="UP11" s="165"/>
      <c r="UQ11" s="165"/>
      <c r="UR11" s="165"/>
      <c r="US11" s="165"/>
      <c r="UT11" s="165"/>
      <c r="UU11" s="165"/>
      <c r="UV11" s="165"/>
      <c r="UW11" s="165"/>
      <c r="UX11" s="165"/>
      <c r="UY11" s="165"/>
      <c r="UZ11" s="165"/>
      <c r="VA11" s="165"/>
      <c r="VB11" s="165"/>
      <c r="VC11" s="165"/>
      <c r="VD11" s="165"/>
      <c r="VE11" s="165"/>
      <c r="VF11" s="165"/>
      <c r="VG11" s="165"/>
      <c r="VH11" s="165"/>
      <c r="VI11" s="165"/>
      <c r="VJ11" s="165"/>
      <c r="VK11" s="165"/>
      <c r="VL11" s="165"/>
      <c r="VM11" s="165"/>
      <c r="VN11" s="165"/>
      <c r="VO11" s="165"/>
      <c r="VP11" s="165"/>
      <c r="VQ11" s="165"/>
      <c r="VR11" s="165"/>
      <c r="VS11" s="165"/>
      <c r="VT11" s="165"/>
      <c r="VU11" s="165"/>
      <c r="VV11" s="165"/>
      <c r="VW11" s="165"/>
      <c r="VX11" s="165"/>
      <c r="VY11" s="165"/>
      <c r="VZ11" s="165"/>
      <c r="WA11" s="165"/>
      <c r="WB11" s="165"/>
      <c r="WC11" s="165"/>
      <c r="WD11" s="165"/>
      <c r="WE11" s="165"/>
      <c r="WF11" s="165"/>
      <c r="WG11" s="165"/>
      <c r="WH11" s="165"/>
      <c r="WI11" s="165"/>
      <c r="WJ11" s="165"/>
      <c r="WK11" s="165"/>
      <c r="WL11" s="165"/>
      <c r="WM11" s="165"/>
      <c r="WN11" s="165"/>
      <c r="WO11" s="165"/>
      <c r="WP11" s="165"/>
      <c r="WQ11" s="165"/>
      <c r="WR11" s="165"/>
      <c r="WS11" s="165"/>
      <c r="WT11" s="165"/>
      <c r="WU11" s="165"/>
      <c r="WV11" s="165"/>
      <c r="WW11" s="165"/>
      <c r="WX11" s="165"/>
      <c r="WY11" s="165"/>
      <c r="WZ11" s="165"/>
      <c r="XA11" s="165"/>
      <c r="XB11" s="165"/>
      <c r="XC11" s="165"/>
      <c r="XD11" s="165"/>
      <c r="XE11" s="165"/>
      <c r="XF11" s="165"/>
      <c r="XG11" s="165"/>
      <c r="XH11" s="165"/>
      <c r="XI11" s="165"/>
      <c r="XJ11" s="165"/>
      <c r="XK11" s="165"/>
      <c r="XL11" s="165"/>
      <c r="XM11" s="165"/>
      <c r="XN11" s="165"/>
      <c r="XO11" s="165"/>
      <c r="XP11" s="165"/>
      <c r="XQ11" s="165"/>
      <c r="XR11" s="165"/>
      <c r="XS11" s="165"/>
      <c r="XT11" s="165"/>
      <c r="XU11" s="165"/>
      <c r="XV11" s="165"/>
      <c r="XW11" s="165"/>
      <c r="XX11" s="165"/>
      <c r="XY11" s="165"/>
      <c r="XZ11" s="165"/>
      <c r="YA11" s="165"/>
      <c r="YB11" s="165"/>
      <c r="YC11" s="165"/>
      <c r="YD11" s="165"/>
      <c r="YE11" s="165"/>
      <c r="YF11" s="165"/>
      <c r="YG11" s="165"/>
      <c r="YH11" s="165"/>
      <c r="YI11" s="165"/>
      <c r="YJ11" s="165"/>
      <c r="YK11" s="165"/>
      <c r="YL11" s="165"/>
      <c r="YM11" s="165"/>
      <c r="YN11" s="165"/>
      <c r="YO11" s="165"/>
      <c r="YP11" s="165"/>
      <c r="YQ11" s="165"/>
      <c r="YR11" s="165"/>
      <c r="YS11" s="165"/>
      <c r="YT11" s="165"/>
      <c r="YU11" s="165"/>
      <c r="YV11" s="165"/>
      <c r="YW11" s="165"/>
      <c r="YX11" s="165"/>
      <c r="YY11" s="165"/>
      <c r="YZ11" s="165"/>
      <c r="ZA11" s="165"/>
      <c r="ZB11" s="165"/>
      <c r="ZC11" s="165"/>
      <c r="ZD11" s="165"/>
      <c r="ZE11" s="165"/>
      <c r="ZF11" s="165"/>
      <c r="ZG11" s="165"/>
      <c r="ZH11" s="165"/>
      <c r="ZI11" s="165"/>
      <c r="ZJ11" s="165"/>
      <c r="ZK11" s="165"/>
      <c r="ZL11" s="165"/>
      <c r="ZM11" s="165"/>
      <c r="ZN11" s="165"/>
      <c r="ZO11" s="165"/>
      <c r="ZP11" s="165"/>
      <c r="ZQ11" s="165"/>
      <c r="ZR11" s="165"/>
      <c r="ZS11" s="165"/>
      <c r="ZT11" s="165"/>
      <c r="ZU11" s="165"/>
      <c r="ZV11" s="165"/>
      <c r="ZW11" s="165"/>
      <c r="ZX11" s="165"/>
      <c r="ZY11" s="165"/>
      <c r="ZZ11" s="165"/>
      <c r="AAA11" s="165"/>
      <c r="AAB11" s="165"/>
      <c r="AAC11" s="165"/>
      <c r="AAD11" s="165"/>
      <c r="AAE11" s="165"/>
      <c r="AAF11" s="165"/>
      <c r="AAG11" s="165"/>
      <c r="AAH11" s="165"/>
      <c r="AAI11" s="165"/>
      <c r="AAJ11" s="165"/>
      <c r="AAK11" s="165"/>
      <c r="AAL11" s="165"/>
      <c r="AAM11" s="165"/>
      <c r="AAN11" s="165"/>
      <c r="AAO11" s="165"/>
      <c r="AAP11" s="165"/>
      <c r="AAQ11" s="165"/>
      <c r="AAR11" s="165"/>
      <c r="AAS11" s="165"/>
      <c r="AAT11" s="165"/>
      <c r="AAU11" s="165"/>
      <c r="AAV11" s="165"/>
      <c r="AAW11" s="165"/>
      <c r="AAX11" s="165"/>
      <c r="AAY11" s="165"/>
      <c r="AAZ11" s="165"/>
      <c r="ABA11" s="165"/>
      <c r="ABB11" s="165"/>
      <c r="ABC11" s="165"/>
      <c r="ABD11" s="165"/>
      <c r="ABE11" s="165"/>
      <c r="ABF11" s="165"/>
      <c r="ABG11" s="165"/>
      <c r="ABH11" s="165"/>
      <c r="ABI11" s="165"/>
      <c r="ABJ11" s="165"/>
      <c r="ABK11" s="165"/>
      <c r="ABL11" s="165"/>
      <c r="ABM11" s="165"/>
      <c r="ABN11" s="165"/>
      <c r="ABO11" s="165"/>
      <c r="ABP11" s="165"/>
      <c r="ABQ11" s="165"/>
      <c r="ABR11" s="165"/>
      <c r="ABS11" s="165"/>
      <c r="ABT11" s="165"/>
      <c r="ABU11" s="165"/>
      <c r="ABV11" s="165"/>
      <c r="ABW11" s="165"/>
      <c r="ABX11" s="165"/>
      <c r="ABY11" s="165"/>
      <c r="ABZ11" s="165"/>
      <c r="ACA11" s="165"/>
      <c r="ACB11" s="165"/>
      <c r="ACC11" s="165"/>
      <c r="ACD11" s="165"/>
      <c r="ACE11" s="165"/>
      <c r="ACF11" s="165"/>
      <c r="ACG11" s="165"/>
      <c r="ACH11" s="165"/>
      <c r="ACI11" s="165"/>
      <c r="ACJ11" s="165"/>
      <c r="ACK11" s="165"/>
      <c r="ACL11" s="165"/>
      <c r="ACM11" s="165"/>
      <c r="ACN11" s="165"/>
      <c r="ACO11" s="165"/>
      <c r="ACP11" s="165"/>
      <c r="ACQ11" s="165"/>
      <c r="ACR11" s="165"/>
      <c r="ACS11" s="165"/>
      <c r="ACT11" s="165"/>
      <c r="ACU11" s="165"/>
      <c r="ACV11" s="165"/>
      <c r="ACW11" s="165"/>
      <c r="ACX11" s="165"/>
      <c r="ACY11" s="165"/>
      <c r="ACZ11" s="165"/>
      <c r="ADA11" s="165"/>
      <c r="ADB11" s="165"/>
      <c r="ADC11" s="165"/>
      <c r="ADD11" s="165"/>
      <c r="ADE11" s="165"/>
      <c r="ADF11" s="165"/>
      <c r="ADG11" s="165"/>
      <c r="ADH11" s="165"/>
      <c r="ADI11" s="165"/>
      <c r="ADJ11" s="165"/>
      <c r="ADK11" s="165"/>
      <c r="ADL11" s="165"/>
      <c r="ADM11" s="165"/>
      <c r="ADN11" s="165"/>
      <c r="ADO11" s="165"/>
      <c r="ADP11" s="165"/>
      <c r="ADQ11" s="165"/>
      <c r="ADR11" s="165"/>
      <c r="ADS11" s="165"/>
      <c r="ADT11" s="165"/>
      <c r="ADU11" s="165"/>
      <c r="ADV11" s="165"/>
      <c r="ADW11" s="165"/>
      <c r="ADX11" s="165"/>
      <c r="ADY11" s="165"/>
      <c r="ADZ11" s="165"/>
      <c r="AEA11" s="165"/>
      <c r="AEB11" s="165"/>
      <c r="AEC11" s="165"/>
      <c r="AED11" s="165"/>
      <c r="AEE11" s="165"/>
      <c r="AEF11" s="165"/>
      <c r="AEG11" s="165"/>
      <c r="AEH11" s="165"/>
      <c r="AEI11" s="165"/>
      <c r="AEJ11" s="165"/>
      <c r="AEK11" s="165"/>
      <c r="AEL11" s="165"/>
      <c r="AEM11" s="165"/>
      <c r="AEN11" s="165"/>
      <c r="AEO11" s="165"/>
      <c r="AEP11" s="165"/>
      <c r="AEQ11" s="165"/>
      <c r="AER11" s="165"/>
      <c r="AES11" s="165"/>
      <c r="AET11" s="165"/>
      <c r="AEU11" s="165"/>
      <c r="AEV11" s="165"/>
      <c r="AEW11" s="165"/>
      <c r="AEX11" s="165"/>
      <c r="AEY11" s="165"/>
      <c r="AEZ11" s="165"/>
      <c r="AFA11" s="165"/>
      <c r="AFB11" s="165"/>
      <c r="AFC11" s="165"/>
      <c r="AFD11" s="165"/>
      <c r="AFE11" s="165"/>
      <c r="AFF11" s="165"/>
      <c r="AFG11" s="165"/>
      <c r="AFH11" s="165"/>
      <c r="AFI11" s="165"/>
      <c r="AFJ11" s="165"/>
      <c r="AFK11" s="165"/>
      <c r="AFL11" s="165"/>
      <c r="AFM11" s="165"/>
      <c r="AFN11" s="165"/>
      <c r="AFO11" s="165"/>
      <c r="AFP11" s="165"/>
      <c r="AFQ11" s="165"/>
      <c r="AFR11" s="165"/>
      <c r="AFS11" s="165"/>
      <c r="AFT11" s="165"/>
      <c r="AFU11" s="165"/>
      <c r="AFV11" s="165"/>
      <c r="AFW11" s="165"/>
      <c r="AFX11" s="165"/>
      <c r="AFY11" s="165"/>
      <c r="AFZ11" s="165"/>
      <c r="AGA11" s="165"/>
      <c r="AGB11" s="165"/>
      <c r="AGC11" s="165"/>
      <c r="AGD11" s="165"/>
      <c r="AGE11" s="165"/>
      <c r="AGF11" s="165"/>
      <c r="AGG11" s="165"/>
      <c r="AGH11" s="165"/>
      <c r="AGI11" s="165"/>
      <c r="AGJ11" s="165"/>
      <c r="AGK11" s="165"/>
      <c r="AGL11" s="165"/>
      <c r="AGM11" s="165"/>
      <c r="AGN11" s="165"/>
      <c r="AGO11" s="165"/>
      <c r="AGP11" s="165"/>
      <c r="AGQ11" s="165"/>
      <c r="AGR11" s="165"/>
      <c r="AGS11" s="165"/>
      <c r="AGT11" s="165"/>
      <c r="AGU11" s="165"/>
      <c r="AGV11" s="165"/>
      <c r="AGW11" s="165"/>
      <c r="AGX11" s="165"/>
      <c r="AGY11" s="165"/>
      <c r="AGZ11" s="165"/>
      <c r="AHA11" s="165"/>
      <c r="AHB11" s="165"/>
      <c r="AHC11" s="165"/>
      <c r="AHD11" s="165"/>
      <c r="AHE11" s="165"/>
      <c r="AHF11" s="165"/>
      <c r="AHG11" s="165"/>
      <c r="AHH11" s="165"/>
      <c r="AHI11" s="165"/>
      <c r="AHJ11" s="165"/>
      <c r="AHK11" s="165"/>
      <c r="AHL11" s="165"/>
      <c r="AHM11" s="165"/>
      <c r="AHN11" s="165"/>
      <c r="AHO11" s="165"/>
      <c r="AHP11" s="165"/>
      <c r="AHQ11" s="165"/>
      <c r="AHR11" s="165"/>
      <c r="AHS11" s="165"/>
      <c r="AHT11" s="165"/>
      <c r="AHU11" s="165"/>
      <c r="AHV11" s="165"/>
      <c r="AHW11" s="165"/>
      <c r="AHX11" s="165"/>
      <c r="AHY11" s="165"/>
      <c r="AHZ11" s="165"/>
      <c r="AIA11" s="165"/>
      <c r="AIB11" s="165"/>
      <c r="AIC11" s="165"/>
      <c r="AID11" s="165"/>
      <c r="AIE11" s="165"/>
      <c r="AIF11" s="165"/>
      <c r="AIG11" s="165"/>
      <c r="AIH11" s="165"/>
      <c r="AII11" s="165"/>
      <c r="AIJ11" s="165"/>
      <c r="AIK11" s="165"/>
      <c r="AIL11" s="165"/>
      <c r="AIM11" s="165"/>
      <c r="AIN11" s="165"/>
      <c r="AIO11" s="165"/>
      <c r="AIP11" s="165"/>
      <c r="AIQ11" s="165"/>
      <c r="AIR11" s="165"/>
      <c r="AIS11" s="165"/>
      <c r="AIT11" s="165"/>
      <c r="AIU11" s="165"/>
      <c r="AIV11" s="165"/>
      <c r="AIW11" s="165"/>
      <c r="AIX11" s="165"/>
      <c r="AIY11" s="165"/>
      <c r="AIZ11" s="165"/>
      <c r="AJA11" s="165"/>
      <c r="AJB11" s="165"/>
      <c r="AJC11" s="165"/>
      <c r="AJD11" s="165"/>
      <c r="AJE11" s="165"/>
      <c r="AJF11" s="165"/>
      <c r="AJG11" s="165"/>
      <c r="AJH11" s="165"/>
      <c r="AJI11" s="165"/>
      <c r="AJJ11" s="165"/>
      <c r="AJK11" s="165"/>
      <c r="AJL11" s="165"/>
      <c r="AJM11" s="165"/>
      <c r="AJN11" s="165"/>
      <c r="AJO11" s="165"/>
      <c r="AJP11" s="165"/>
      <c r="AJQ11" s="165"/>
      <c r="AJR11" s="165"/>
      <c r="AJS11" s="165"/>
      <c r="AJT11" s="165"/>
      <c r="AJU11" s="165"/>
      <c r="AJV11" s="165"/>
      <c r="AJW11" s="165"/>
      <c r="AJX11" s="165"/>
      <c r="AJY11" s="165"/>
      <c r="AJZ11" s="165"/>
      <c r="AKA11" s="165"/>
      <c r="AKB11" s="165"/>
      <c r="AKC11" s="165"/>
      <c r="AKD11" s="165"/>
      <c r="AKE11" s="165"/>
      <c r="AKF11" s="165"/>
      <c r="AKG11" s="165"/>
      <c r="AKH11" s="165"/>
      <c r="AKI11" s="165"/>
      <c r="AKJ11" s="165"/>
      <c r="AKK11" s="165"/>
      <c r="AKL11" s="165"/>
      <c r="AKM11" s="165"/>
      <c r="AKN11" s="165"/>
      <c r="AKO11" s="165"/>
      <c r="AKP11" s="165"/>
      <c r="AKQ11" s="165"/>
      <c r="AKR11" s="165"/>
      <c r="AKS11" s="165"/>
      <c r="AKT11" s="165"/>
      <c r="AKU11" s="165"/>
      <c r="AKV11" s="165"/>
      <c r="AKW11" s="165"/>
      <c r="AKX11" s="165"/>
      <c r="AKY11" s="165"/>
      <c r="AKZ11" s="165"/>
      <c r="ALA11" s="165"/>
      <c r="ALB11" s="165"/>
      <c r="ALC11" s="165"/>
      <c r="ALD11" s="165"/>
      <c r="ALE11" s="165"/>
      <c r="ALF11" s="165"/>
      <c r="ALG11" s="165"/>
      <c r="ALH11" s="165"/>
      <c r="ALI11" s="165"/>
      <c r="ALJ11" s="165"/>
      <c r="ALK11" s="165"/>
      <c r="ALL11" s="165"/>
    </row>
    <row r="12" spans="1:1001" ht="15">
      <c r="A12" s="2">
        <v>11</v>
      </c>
      <c r="B12" s="86">
        <v>45064</v>
      </c>
      <c r="C12" s="85" t="s">
        <v>14</v>
      </c>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c r="EL12" s="165"/>
      <c r="EM12" s="165"/>
      <c r="EN12" s="165"/>
      <c r="EO12" s="165"/>
      <c r="EP12" s="165"/>
      <c r="EQ12" s="165"/>
      <c r="ER12" s="165"/>
      <c r="ES12" s="165"/>
      <c r="ET12" s="165"/>
      <c r="EU12" s="165"/>
      <c r="EV12" s="165"/>
      <c r="EW12" s="165"/>
      <c r="EX12" s="165"/>
      <c r="EY12" s="165"/>
      <c r="EZ12" s="165"/>
      <c r="FA12" s="165"/>
      <c r="FB12" s="165"/>
      <c r="FC12" s="165"/>
      <c r="FD12" s="165"/>
      <c r="FE12" s="165"/>
      <c r="FF12" s="165"/>
      <c r="FG12" s="165"/>
      <c r="FH12" s="165"/>
      <c r="FI12" s="165"/>
      <c r="FJ12" s="165"/>
      <c r="FK12" s="165"/>
      <c r="FL12" s="165"/>
      <c r="FM12" s="165"/>
      <c r="FN12" s="165"/>
      <c r="FO12" s="165"/>
      <c r="FP12" s="165"/>
      <c r="FQ12" s="165"/>
      <c r="FR12" s="165"/>
      <c r="FS12" s="165"/>
      <c r="FT12" s="165"/>
      <c r="FU12" s="165"/>
      <c r="FV12" s="165"/>
      <c r="FW12" s="165"/>
      <c r="FX12" s="165"/>
      <c r="FY12" s="165"/>
      <c r="FZ12" s="165"/>
      <c r="GA12" s="165"/>
      <c r="GB12" s="165"/>
      <c r="GC12" s="165"/>
      <c r="GD12" s="165"/>
      <c r="GE12" s="165"/>
      <c r="GF12" s="165"/>
      <c r="GG12" s="165"/>
      <c r="GH12" s="165"/>
      <c r="GI12" s="165"/>
      <c r="GJ12" s="165"/>
      <c r="GK12" s="165"/>
      <c r="GL12" s="165"/>
      <c r="GM12" s="165"/>
      <c r="GN12" s="165"/>
      <c r="GO12" s="165"/>
      <c r="GP12" s="165"/>
      <c r="GQ12" s="165"/>
      <c r="GR12" s="165"/>
      <c r="GS12" s="165"/>
      <c r="GT12" s="165"/>
      <c r="GU12" s="165"/>
      <c r="GV12" s="165"/>
      <c r="GW12" s="165"/>
      <c r="GX12" s="165"/>
      <c r="GY12" s="165"/>
      <c r="GZ12" s="165"/>
      <c r="HA12" s="165"/>
      <c r="HB12" s="165"/>
      <c r="HC12" s="165"/>
      <c r="HD12" s="165"/>
      <c r="HE12" s="165"/>
      <c r="HF12" s="165"/>
      <c r="HG12" s="165"/>
      <c r="HH12" s="165"/>
      <c r="HI12" s="165"/>
      <c r="HJ12" s="165"/>
      <c r="HK12" s="165"/>
      <c r="HL12" s="165"/>
      <c r="HM12" s="165"/>
      <c r="HN12" s="165"/>
      <c r="HO12" s="165"/>
      <c r="HP12" s="165"/>
      <c r="HQ12" s="165"/>
      <c r="HR12" s="165"/>
      <c r="HS12" s="165"/>
      <c r="HT12" s="165"/>
      <c r="HU12" s="165"/>
      <c r="HV12" s="165"/>
      <c r="HW12" s="165"/>
      <c r="HX12" s="165"/>
      <c r="HY12" s="165"/>
      <c r="HZ12" s="165"/>
      <c r="IA12" s="165"/>
      <c r="IB12" s="165"/>
      <c r="IC12" s="165"/>
      <c r="ID12" s="165"/>
      <c r="IE12" s="165"/>
      <c r="IF12" s="165"/>
      <c r="IG12" s="165"/>
      <c r="IH12" s="165"/>
      <c r="II12" s="165"/>
      <c r="IJ12" s="165"/>
      <c r="IK12" s="165"/>
      <c r="IL12" s="165"/>
      <c r="IM12" s="165"/>
      <c r="IN12" s="165"/>
      <c r="IO12" s="165"/>
      <c r="IP12" s="165"/>
      <c r="IQ12" s="165"/>
      <c r="IR12" s="165"/>
      <c r="IS12" s="165"/>
      <c r="IT12" s="165"/>
      <c r="IU12" s="165"/>
      <c r="IV12" s="165"/>
      <c r="IW12" s="165"/>
      <c r="IX12" s="165"/>
      <c r="IY12" s="165"/>
      <c r="IZ12" s="165"/>
      <c r="JA12" s="165"/>
      <c r="JB12" s="165"/>
      <c r="JC12" s="165"/>
      <c r="JD12" s="165"/>
      <c r="JE12" s="165"/>
      <c r="JF12" s="165"/>
      <c r="JG12" s="165"/>
      <c r="JH12" s="165"/>
      <c r="JI12" s="165"/>
      <c r="JJ12" s="165"/>
      <c r="JK12" s="165"/>
      <c r="JL12" s="165"/>
      <c r="JM12" s="165"/>
      <c r="JN12" s="165"/>
      <c r="JO12" s="165"/>
      <c r="JP12" s="165"/>
      <c r="JQ12" s="165"/>
      <c r="JR12" s="165"/>
      <c r="JS12" s="165"/>
      <c r="JT12" s="165"/>
      <c r="JU12" s="165"/>
      <c r="JV12" s="165"/>
      <c r="JW12" s="165"/>
      <c r="JX12" s="165"/>
      <c r="JY12" s="165"/>
      <c r="JZ12" s="165"/>
      <c r="KA12" s="165"/>
      <c r="KB12" s="165"/>
      <c r="KC12" s="165"/>
      <c r="KD12" s="165"/>
      <c r="KE12" s="165"/>
      <c r="KF12" s="165"/>
      <c r="KG12" s="165"/>
      <c r="KH12" s="165"/>
      <c r="KI12" s="165"/>
      <c r="KJ12" s="165"/>
      <c r="KK12" s="165"/>
      <c r="KL12" s="165"/>
      <c r="KM12" s="165"/>
      <c r="KN12" s="165"/>
      <c r="KO12" s="165"/>
      <c r="KP12" s="165"/>
      <c r="KQ12" s="165"/>
      <c r="KR12" s="165"/>
      <c r="KS12" s="165"/>
      <c r="KT12" s="165"/>
      <c r="KU12" s="165"/>
      <c r="KV12" s="165"/>
      <c r="KW12" s="165"/>
      <c r="KX12" s="165"/>
      <c r="KY12" s="165"/>
      <c r="KZ12" s="165"/>
      <c r="LA12" s="165"/>
      <c r="LB12" s="165"/>
      <c r="LC12" s="165"/>
      <c r="LD12" s="165"/>
      <c r="LE12" s="165"/>
      <c r="LF12" s="165"/>
      <c r="LG12" s="165"/>
      <c r="LH12" s="165"/>
      <c r="LI12" s="165"/>
      <c r="LJ12" s="165"/>
      <c r="LK12" s="165"/>
      <c r="LL12" s="165"/>
      <c r="LM12" s="165"/>
      <c r="LN12" s="165"/>
      <c r="LO12" s="165"/>
      <c r="LP12" s="165"/>
      <c r="LQ12" s="165"/>
      <c r="LR12" s="165"/>
      <c r="LS12" s="165"/>
      <c r="LT12" s="165"/>
      <c r="LU12" s="165"/>
      <c r="LV12" s="165"/>
      <c r="LW12" s="165"/>
      <c r="LX12" s="165"/>
      <c r="LY12" s="165"/>
      <c r="LZ12" s="165"/>
      <c r="MA12" s="165"/>
      <c r="MB12" s="165"/>
      <c r="MC12" s="165"/>
      <c r="MD12" s="165"/>
      <c r="ME12" s="165"/>
      <c r="MF12" s="165"/>
      <c r="MG12" s="165"/>
      <c r="MH12" s="165"/>
      <c r="MI12" s="165"/>
      <c r="MJ12" s="165"/>
      <c r="MK12" s="165"/>
      <c r="ML12" s="165"/>
      <c r="MM12" s="165"/>
      <c r="MN12" s="165"/>
      <c r="MO12" s="165"/>
      <c r="MP12" s="165"/>
      <c r="MQ12" s="165"/>
      <c r="MR12" s="165"/>
      <c r="MS12" s="165"/>
      <c r="MT12" s="165"/>
      <c r="MU12" s="165"/>
      <c r="MV12" s="165"/>
      <c r="MW12" s="165"/>
      <c r="MX12" s="165"/>
      <c r="MY12" s="165"/>
      <c r="MZ12" s="165"/>
      <c r="NA12" s="165"/>
      <c r="NB12" s="165"/>
      <c r="NC12" s="165"/>
      <c r="ND12" s="165"/>
      <c r="NE12" s="165"/>
      <c r="NF12" s="165"/>
      <c r="NG12" s="165"/>
      <c r="NH12" s="165"/>
      <c r="NI12" s="165"/>
      <c r="NJ12" s="165"/>
      <c r="NK12" s="165"/>
      <c r="NL12" s="165"/>
      <c r="NM12" s="165"/>
      <c r="NN12" s="165"/>
      <c r="NO12" s="165"/>
      <c r="NP12" s="165"/>
      <c r="NQ12" s="165"/>
      <c r="NR12" s="165"/>
      <c r="NS12" s="165"/>
      <c r="NT12" s="165"/>
      <c r="NU12" s="165"/>
      <c r="NV12" s="165"/>
      <c r="NW12" s="165"/>
      <c r="NX12" s="165"/>
      <c r="NY12" s="165"/>
      <c r="NZ12" s="165"/>
      <c r="OA12" s="165"/>
      <c r="OB12" s="165"/>
      <c r="OC12" s="165"/>
      <c r="OD12" s="165"/>
      <c r="OE12" s="165"/>
      <c r="OF12" s="165"/>
      <c r="OG12" s="165"/>
      <c r="OH12" s="165"/>
      <c r="OI12" s="165"/>
      <c r="OJ12" s="165"/>
      <c r="OK12" s="165"/>
      <c r="OL12" s="165"/>
      <c r="OM12" s="165"/>
      <c r="ON12" s="165"/>
      <c r="OO12" s="165"/>
      <c r="OP12" s="165"/>
      <c r="OQ12" s="165"/>
      <c r="OR12" s="165"/>
      <c r="OS12" s="165"/>
      <c r="OT12" s="165"/>
      <c r="OU12" s="165"/>
      <c r="OV12" s="165"/>
      <c r="OW12" s="165"/>
      <c r="OX12" s="165"/>
      <c r="OY12" s="165"/>
      <c r="OZ12" s="165"/>
      <c r="PA12" s="165"/>
      <c r="PB12" s="165"/>
      <c r="PC12" s="165"/>
      <c r="PD12" s="165"/>
      <c r="PE12" s="165"/>
      <c r="PF12" s="165"/>
      <c r="PG12" s="165"/>
      <c r="PH12" s="165"/>
      <c r="PI12" s="165"/>
      <c r="PJ12" s="165"/>
      <c r="PK12" s="165"/>
      <c r="PL12" s="165"/>
      <c r="PM12" s="165"/>
      <c r="PN12" s="165"/>
      <c r="PO12" s="165"/>
      <c r="PP12" s="165"/>
      <c r="PQ12" s="165"/>
      <c r="PR12" s="165"/>
      <c r="PS12" s="165"/>
      <c r="PT12" s="165"/>
      <c r="PU12" s="165"/>
      <c r="PV12" s="165"/>
      <c r="PW12" s="165"/>
      <c r="PX12" s="165"/>
      <c r="PY12" s="165"/>
      <c r="PZ12" s="165"/>
      <c r="QA12" s="165"/>
      <c r="QB12" s="165"/>
      <c r="QC12" s="165"/>
      <c r="QD12" s="165"/>
      <c r="QE12" s="165"/>
      <c r="QF12" s="165"/>
      <c r="QG12" s="165"/>
      <c r="QH12" s="165"/>
      <c r="QI12" s="165"/>
      <c r="QJ12" s="165"/>
      <c r="QK12" s="165"/>
      <c r="QL12" s="165"/>
      <c r="QM12" s="165"/>
      <c r="QN12" s="165"/>
      <c r="QO12" s="165"/>
      <c r="QP12" s="165"/>
      <c r="QQ12" s="165"/>
      <c r="QR12" s="165"/>
      <c r="QS12" s="165"/>
      <c r="QT12" s="165"/>
      <c r="QU12" s="165"/>
      <c r="QV12" s="165"/>
      <c r="QW12" s="165"/>
      <c r="QX12" s="165"/>
      <c r="QY12" s="165"/>
      <c r="QZ12" s="165"/>
      <c r="RA12" s="165"/>
      <c r="RB12" s="165"/>
      <c r="RC12" s="165"/>
      <c r="RD12" s="165"/>
      <c r="RE12" s="165"/>
      <c r="RF12" s="165"/>
      <c r="RG12" s="165"/>
      <c r="RH12" s="165"/>
      <c r="RI12" s="165"/>
      <c r="RJ12" s="165"/>
      <c r="RK12" s="165"/>
      <c r="RL12" s="165"/>
      <c r="RM12" s="165"/>
      <c r="RN12" s="165"/>
      <c r="RO12" s="165"/>
      <c r="RP12" s="165"/>
      <c r="RQ12" s="165"/>
      <c r="RR12" s="165"/>
      <c r="RS12" s="165"/>
      <c r="RT12" s="165"/>
      <c r="RU12" s="165"/>
      <c r="RV12" s="165"/>
      <c r="RW12" s="165"/>
      <c r="RX12" s="165"/>
      <c r="RY12" s="165"/>
      <c r="RZ12" s="165"/>
      <c r="SA12" s="165"/>
      <c r="SB12" s="165"/>
      <c r="SC12" s="165"/>
      <c r="SD12" s="165"/>
      <c r="SE12" s="165"/>
      <c r="SF12" s="165"/>
      <c r="SG12" s="165"/>
      <c r="SH12" s="165"/>
      <c r="SI12" s="165"/>
      <c r="SJ12" s="165"/>
      <c r="SK12" s="165"/>
      <c r="SL12" s="165"/>
      <c r="SM12" s="165"/>
      <c r="SN12" s="165"/>
      <c r="SO12" s="165"/>
      <c r="SP12" s="165"/>
      <c r="SQ12" s="165"/>
      <c r="SR12" s="165"/>
      <c r="SS12" s="165"/>
      <c r="ST12" s="165"/>
      <c r="SU12" s="165"/>
      <c r="SV12" s="165"/>
      <c r="SW12" s="165"/>
      <c r="SX12" s="165"/>
      <c r="SY12" s="165"/>
      <c r="SZ12" s="165"/>
      <c r="TA12" s="165"/>
      <c r="TB12" s="165"/>
      <c r="TC12" s="165"/>
      <c r="TD12" s="165"/>
      <c r="TE12" s="165"/>
      <c r="TF12" s="165"/>
      <c r="TG12" s="165"/>
      <c r="TH12" s="165"/>
      <c r="TI12" s="165"/>
      <c r="TJ12" s="165"/>
      <c r="TK12" s="165"/>
      <c r="TL12" s="165"/>
      <c r="TM12" s="165"/>
      <c r="TN12" s="165"/>
      <c r="TO12" s="165"/>
      <c r="TP12" s="165"/>
      <c r="TQ12" s="165"/>
      <c r="TR12" s="165"/>
      <c r="TS12" s="165"/>
      <c r="TT12" s="165"/>
      <c r="TU12" s="165"/>
      <c r="TV12" s="165"/>
      <c r="TW12" s="165"/>
      <c r="TX12" s="165"/>
      <c r="TY12" s="165"/>
      <c r="TZ12" s="165"/>
      <c r="UA12" s="165"/>
      <c r="UB12" s="165"/>
      <c r="UC12" s="165"/>
      <c r="UD12" s="165"/>
      <c r="UE12" s="165"/>
      <c r="UF12" s="165"/>
      <c r="UG12" s="165"/>
      <c r="UH12" s="165"/>
      <c r="UI12" s="165"/>
      <c r="UJ12" s="165"/>
      <c r="UK12" s="165"/>
      <c r="UL12" s="165"/>
      <c r="UM12" s="165"/>
      <c r="UN12" s="165"/>
      <c r="UO12" s="165"/>
      <c r="UP12" s="165"/>
      <c r="UQ12" s="165"/>
      <c r="UR12" s="165"/>
      <c r="US12" s="165"/>
      <c r="UT12" s="165"/>
      <c r="UU12" s="165"/>
      <c r="UV12" s="165"/>
      <c r="UW12" s="165"/>
      <c r="UX12" s="165"/>
      <c r="UY12" s="165"/>
      <c r="UZ12" s="165"/>
      <c r="VA12" s="165"/>
      <c r="VB12" s="165"/>
      <c r="VC12" s="165"/>
      <c r="VD12" s="165"/>
      <c r="VE12" s="165"/>
      <c r="VF12" s="165"/>
      <c r="VG12" s="165"/>
      <c r="VH12" s="165"/>
      <c r="VI12" s="165"/>
      <c r="VJ12" s="165"/>
      <c r="VK12" s="165"/>
      <c r="VL12" s="165"/>
      <c r="VM12" s="165"/>
      <c r="VN12" s="165"/>
      <c r="VO12" s="165"/>
      <c r="VP12" s="165"/>
      <c r="VQ12" s="165"/>
      <c r="VR12" s="165"/>
      <c r="VS12" s="165"/>
      <c r="VT12" s="165"/>
      <c r="VU12" s="165"/>
      <c r="VV12" s="165"/>
      <c r="VW12" s="165"/>
      <c r="VX12" s="165"/>
      <c r="VY12" s="165"/>
      <c r="VZ12" s="165"/>
      <c r="WA12" s="165"/>
      <c r="WB12" s="165"/>
      <c r="WC12" s="165"/>
      <c r="WD12" s="165"/>
      <c r="WE12" s="165"/>
      <c r="WF12" s="165"/>
      <c r="WG12" s="165"/>
      <c r="WH12" s="165"/>
      <c r="WI12" s="165"/>
      <c r="WJ12" s="165"/>
      <c r="WK12" s="165"/>
      <c r="WL12" s="165"/>
      <c r="WM12" s="165"/>
      <c r="WN12" s="165"/>
      <c r="WO12" s="165"/>
      <c r="WP12" s="165"/>
      <c r="WQ12" s="165"/>
      <c r="WR12" s="165"/>
      <c r="WS12" s="165"/>
      <c r="WT12" s="165"/>
      <c r="WU12" s="165"/>
      <c r="WV12" s="165"/>
      <c r="WW12" s="165"/>
      <c r="WX12" s="165"/>
      <c r="WY12" s="165"/>
      <c r="WZ12" s="165"/>
      <c r="XA12" s="165"/>
      <c r="XB12" s="165"/>
      <c r="XC12" s="165"/>
      <c r="XD12" s="165"/>
      <c r="XE12" s="165"/>
      <c r="XF12" s="165"/>
      <c r="XG12" s="165"/>
      <c r="XH12" s="165"/>
      <c r="XI12" s="165"/>
      <c r="XJ12" s="165"/>
      <c r="XK12" s="165"/>
      <c r="XL12" s="165"/>
      <c r="XM12" s="165"/>
      <c r="XN12" s="165"/>
      <c r="XO12" s="165"/>
      <c r="XP12" s="165"/>
      <c r="XQ12" s="165"/>
      <c r="XR12" s="165"/>
      <c r="XS12" s="165"/>
      <c r="XT12" s="165"/>
      <c r="XU12" s="165"/>
      <c r="XV12" s="165"/>
      <c r="XW12" s="165"/>
      <c r="XX12" s="165"/>
      <c r="XY12" s="165"/>
      <c r="XZ12" s="165"/>
      <c r="YA12" s="165"/>
      <c r="YB12" s="165"/>
      <c r="YC12" s="165"/>
      <c r="YD12" s="165"/>
      <c r="YE12" s="165"/>
      <c r="YF12" s="165"/>
      <c r="YG12" s="165"/>
      <c r="YH12" s="165"/>
      <c r="YI12" s="165"/>
      <c r="YJ12" s="165"/>
      <c r="YK12" s="165"/>
      <c r="YL12" s="165"/>
      <c r="YM12" s="165"/>
      <c r="YN12" s="165"/>
      <c r="YO12" s="165"/>
      <c r="YP12" s="165"/>
      <c r="YQ12" s="165"/>
      <c r="YR12" s="165"/>
      <c r="YS12" s="165"/>
      <c r="YT12" s="165"/>
      <c r="YU12" s="165"/>
      <c r="YV12" s="165"/>
      <c r="YW12" s="165"/>
      <c r="YX12" s="165"/>
      <c r="YY12" s="165"/>
      <c r="YZ12" s="165"/>
      <c r="ZA12" s="165"/>
      <c r="ZB12" s="165"/>
      <c r="ZC12" s="165"/>
      <c r="ZD12" s="165"/>
      <c r="ZE12" s="165"/>
      <c r="ZF12" s="165"/>
      <c r="ZG12" s="165"/>
      <c r="ZH12" s="165"/>
      <c r="ZI12" s="165"/>
      <c r="ZJ12" s="165"/>
      <c r="ZK12" s="165"/>
      <c r="ZL12" s="165"/>
      <c r="ZM12" s="165"/>
      <c r="ZN12" s="165"/>
      <c r="ZO12" s="165"/>
      <c r="ZP12" s="165"/>
      <c r="ZQ12" s="165"/>
      <c r="ZR12" s="165"/>
      <c r="ZS12" s="165"/>
      <c r="ZT12" s="165"/>
      <c r="ZU12" s="165"/>
      <c r="ZV12" s="165"/>
      <c r="ZW12" s="165"/>
      <c r="ZX12" s="165"/>
      <c r="ZY12" s="165"/>
      <c r="ZZ12" s="165"/>
      <c r="AAA12" s="165"/>
      <c r="AAB12" s="165"/>
      <c r="AAC12" s="165"/>
      <c r="AAD12" s="165"/>
      <c r="AAE12" s="165"/>
      <c r="AAF12" s="165"/>
      <c r="AAG12" s="165"/>
      <c r="AAH12" s="165"/>
      <c r="AAI12" s="165"/>
      <c r="AAJ12" s="165"/>
      <c r="AAK12" s="165"/>
      <c r="AAL12" s="165"/>
      <c r="AAM12" s="165"/>
      <c r="AAN12" s="165"/>
      <c r="AAO12" s="165"/>
      <c r="AAP12" s="165"/>
      <c r="AAQ12" s="165"/>
      <c r="AAR12" s="165"/>
      <c r="AAS12" s="165"/>
      <c r="AAT12" s="165"/>
      <c r="AAU12" s="165"/>
      <c r="AAV12" s="165"/>
      <c r="AAW12" s="165"/>
      <c r="AAX12" s="165"/>
      <c r="AAY12" s="165"/>
      <c r="AAZ12" s="165"/>
      <c r="ABA12" s="165"/>
      <c r="ABB12" s="165"/>
      <c r="ABC12" s="165"/>
      <c r="ABD12" s="165"/>
      <c r="ABE12" s="165"/>
      <c r="ABF12" s="165"/>
      <c r="ABG12" s="165"/>
      <c r="ABH12" s="165"/>
      <c r="ABI12" s="165"/>
      <c r="ABJ12" s="165"/>
      <c r="ABK12" s="165"/>
      <c r="ABL12" s="165"/>
      <c r="ABM12" s="165"/>
      <c r="ABN12" s="165"/>
      <c r="ABO12" s="165"/>
      <c r="ABP12" s="165"/>
      <c r="ABQ12" s="165"/>
      <c r="ABR12" s="165"/>
      <c r="ABS12" s="165"/>
      <c r="ABT12" s="165"/>
      <c r="ABU12" s="165"/>
      <c r="ABV12" s="165"/>
      <c r="ABW12" s="165"/>
      <c r="ABX12" s="165"/>
      <c r="ABY12" s="165"/>
      <c r="ABZ12" s="165"/>
      <c r="ACA12" s="165"/>
      <c r="ACB12" s="165"/>
      <c r="ACC12" s="165"/>
      <c r="ACD12" s="165"/>
      <c r="ACE12" s="165"/>
      <c r="ACF12" s="165"/>
      <c r="ACG12" s="165"/>
      <c r="ACH12" s="165"/>
      <c r="ACI12" s="165"/>
      <c r="ACJ12" s="165"/>
      <c r="ACK12" s="165"/>
      <c r="ACL12" s="165"/>
      <c r="ACM12" s="165"/>
      <c r="ACN12" s="165"/>
      <c r="ACO12" s="165"/>
      <c r="ACP12" s="165"/>
      <c r="ACQ12" s="165"/>
      <c r="ACR12" s="165"/>
      <c r="ACS12" s="165"/>
      <c r="ACT12" s="165"/>
      <c r="ACU12" s="165"/>
      <c r="ACV12" s="165"/>
      <c r="ACW12" s="165"/>
      <c r="ACX12" s="165"/>
      <c r="ACY12" s="165"/>
      <c r="ACZ12" s="165"/>
      <c r="ADA12" s="165"/>
      <c r="ADB12" s="165"/>
      <c r="ADC12" s="165"/>
      <c r="ADD12" s="165"/>
      <c r="ADE12" s="165"/>
      <c r="ADF12" s="165"/>
      <c r="ADG12" s="165"/>
      <c r="ADH12" s="165"/>
      <c r="ADI12" s="165"/>
      <c r="ADJ12" s="165"/>
      <c r="ADK12" s="165"/>
      <c r="ADL12" s="165"/>
      <c r="ADM12" s="165"/>
      <c r="ADN12" s="165"/>
      <c r="ADO12" s="165"/>
      <c r="ADP12" s="165"/>
      <c r="ADQ12" s="165"/>
      <c r="ADR12" s="165"/>
      <c r="ADS12" s="165"/>
      <c r="ADT12" s="165"/>
      <c r="ADU12" s="165"/>
      <c r="ADV12" s="165"/>
      <c r="ADW12" s="165"/>
      <c r="ADX12" s="165"/>
      <c r="ADY12" s="165"/>
      <c r="ADZ12" s="165"/>
      <c r="AEA12" s="165"/>
      <c r="AEB12" s="165"/>
      <c r="AEC12" s="165"/>
      <c r="AED12" s="165"/>
      <c r="AEE12" s="165"/>
      <c r="AEF12" s="165"/>
      <c r="AEG12" s="165"/>
      <c r="AEH12" s="165"/>
      <c r="AEI12" s="165"/>
      <c r="AEJ12" s="165"/>
      <c r="AEK12" s="165"/>
      <c r="AEL12" s="165"/>
      <c r="AEM12" s="165"/>
      <c r="AEN12" s="165"/>
      <c r="AEO12" s="165"/>
      <c r="AEP12" s="165"/>
      <c r="AEQ12" s="165"/>
      <c r="AER12" s="165"/>
      <c r="AES12" s="165"/>
      <c r="AET12" s="165"/>
      <c r="AEU12" s="165"/>
      <c r="AEV12" s="165"/>
      <c r="AEW12" s="165"/>
      <c r="AEX12" s="165"/>
      <c r="AEY12" s="165"/>
      <c r="AEZ12" s="165"/>
      <c r="AFA12" s="165"/>
      <c r="AFB12" s="165"/>
      <c r="AFC12" s="165"/>
      <c r="AFD12" s="165"/>
      <c r="AFE12" s="165"/>
      <c r="AFF12" s="165"/>
      <c r="AFG12" s="165"/>
      <c r="AFH12" s="165"/>
      <c r="AFI12" s="165"/>
      <c r="AFJ12" s="165"/>
      <c r="AFK12" s="165"/>
      <c r="AFL12" s="165"/>
      <c r="AFM12" s="165"/>
      <c r="AFN12" s="165"/>
      <c r="AFO12" s="165"/>
      <c r="AFP12" s="165"/>
      <c r="AFQ12" s="165"/>
      <c r="AFR12" s="165"/>
      <c r="AFS12" s="165"/>
      <c r="AFT12" s="165"/>
      <c r="AFU12" s="165"/>
      <c r="AFV12" s="165"/>
      <c r="AFW12" s="165"/>
      <c r="AFX12" s="165"/>
      <c r="AFY12" s="165"/>
      <c r="AFZ12" s="165"/>
      <c r="AGA12" s="165"/>
      <c r="AGB12" s="165"/>
      <c r="AGC12" s="165"/>
      <c r="AGD12" s="165"/>
      <c r="AGE12" s="165"/>
      <c r="AGF12" s="165"/>
      <c r="AGG12" s="165"/>
      <c r="AGH12" s="165"/>
      <c r="AGI12" s="165"/>
      <c r="AGJ12" s="165"/>
      <c r="AGK12" s="165"/>
      <c r="AGL12" s="165"/>
      <c r="AGM12" s="165"/>
      <c r="AGN12" s="165"/>
      <c r="AGO12" s="165"/>
      <c r="AGP12" s="165"/>
      <c r="AGQ12" s="165"/>
      <c r="AGR12" s="165"/>
      <c r="AGS12" s="165"/>
      <c r="AGT12" s="165"/>
      <c r="AGU12" s="165"/>
      <c r="AGV12" s="165"/>
      <c r="AGW12" s="165"/>
      <c r="AGX12" s="165"/>
      <c r="AGY12" s="165"/>
      <c r="AGZ12" s="165"/>
      <c r="AHA12" s="165"/>
      <c r="AHB12" s="165"/>
      <c r="AHC12" s="165"/>
      <c r="AHD12" s="165"/>
      <c r="AHE12" s="165"/>
      <c r="AHF12" s="165"/>
      <c r="AHG12" s="165"/>
      <c r="AHH12" s="165"/>
      <c r="AHI12" s="165"/>
      <c r="AHJ12" s="165"/>
      <c r="AHK12" s="165"/>
      <c r="AHL12" s="165"/>
      <c r="AHM12" s="165"/>
      <c r="AHN12" s="165"/>
      <c r="AHO12" s="165"/>
      <c r="AHP12" s="165"/>
      <c r="AHQ12" s="165"/>
      <c r="AHR12" s="165"/>
      <c r="AHS12" s="165"/>
      <c r="AHT12" s="165"/>
      <c r="AHU12" s="165"/>
      <c r="AHV12" s="165"/>
      <c r="AHW12" s="165"/>
      <c r="AHX12" s="165"/>
      <c r="AHY12" s="165"/>
      <c r="AHZ12" s="165"/>
      <c r="AIA12" s="165"/>
      <c r="AIB12" s="165"/>
      <c r="AIC12" s="165"/>
      <c r="AID12" s="165"/>
      <c r="AIE12" s="165"/>
      <c r="AIF12" s="165"/>
      <c r="AIG12" s="165"/>
      <c r="AIH12" s="165"/>
      <c r="AII12" s="165"/>
      <c r="AIJ12" s="165"/>
      <c r="AIK12" s="165"/>
      <c r="AIL12" s="165"/>
      <c r="AIM12" s="165"/>
      <c r="AIN12" s="165"/>
      <c r="AIO12" s="165"/>
      <c r="AIP12" s="165"/>
      <c r="AIQ12" s="165"/>
      <c r="AIR12" s="165"/>
      <c r="AIS12" s="165"/>
      <c r="AIT12" s="165"/>
      <c r="AIU12" s="165"/>
      <c r="AIV12" s="165"/>
      <c r="AIW12" s="165"/>
      <c r="AIX12" s="165"/>
      <c r="AIY12" s="165"/>
      <c r="AIZ12" s="165"/>
      <c r="AJA12" s="165"/>
      <c r="AJB12" s="165"/>
      <c r="AJC12" s="165"/>
      <c r="AJD12" s="165"/>
      <c r="AJE12" s="165"/>
      <c r="AJF12" s="165"/>
      <c r="AJG12" s="165"/>
      <c r="AJH12" s="165"/>
      <c r="AJI12" s="165"/>
      <c r="AJJ12" s="165"/>
      <c r="AJK12" s="165"/>
      <c r="AJL12" s="165"/>
      <c r="AJM12" s="165"/>
      <c r="AJN12" s="165"/>
      <c r="AJO12" s="165"/>
      <c r="AJP12" s="165"/>
      <c r="AJQ12" s="165"/>
      <c r="AJR12" s="165"/>
      <c r="AJS12" s="165"/>
      <c r="AJT12" s="165"/>
      <c r="AJU12" s="165"/>
      <c r="AJV12" s="165"/>
      <c r="AJW12" s="165"/>
      <c r="AJX12" s="165"/>
      <c r="AJY12" s="165"/>
      <c r="AJZ12" s="165"/>
      <c r="AKA12" s="165"/>
      <c r="AKB12" s="165"/>
      <c r="AKC12" s="165"/>
      <c r="AKD12" s="165"/>
      <c r="AKE12" s="165"/>
      <c r="AKF12" s="165"/>
      <c r="AKG12" s="165"/>
      <c r="AKH12" s="165"/>
      <c r="AKI12" s="165"/>
      <c r="AKJ12" s="165"/>
      <c r="AKK12" s="165"/>
      <c r="AKL12" s="165"/>
      <c r="AKM12" s="165"/>
      <c r="AKN12" s="165"/>
      <c r="AKO12" s="165"/>
      <c r="AKP12" s="165"/>
      <c r="AKQ12" s="165"/>
      <c r="AKR12" s="165"/>
      <c r="AKS12" s="165"/>
      <c r="AKT12" s="165"/>
      <c r="AKU12" s="165"/>
      <c r="AKV12" s="165"/>
      <c r="AKW12" s="165"/>
      <c r="AKX12" s="165"/>
      <c r="AKY12" s="165"/>
      <c r="AKZ12" s="165"/>
      <c r="ALA12" s="165"/>
      <c r="ALB12" s="165"/>
      <c r="ALC12" s="165"/>
      <c r="ALD12" s="165"/>
      <c r="ALE12" s="165"/>
      <c r="ALF12" s="165"/>
      <c r="ALG12" s="165"/>
      <c r="ALH12" s="165"/>
      <c r="ALI12" s="165"/>
      <c r="ALJ12" s="165"/>
      <c r="ALK12" s="165"/>
      <c r="ALL12" s="165"/>
    </row>
    <row r="13" spans="1:1001" ht="15">
      <c r="A13" s="2">
        <v>12</v>
      </c>
      <c r="B13" s="86">
        <v>45064</v>
      </c>
      <c r="C13" s="85" t="s">
        <v>15</v>
      </c>
      <c r="D13" s="165"/>
      <c r="E13" s="165"/>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5"/>
      <c r="BL13" s="165"/>
      <c r="BM13" s="165"/>
      <c r="BN13" s="165"/>
      <c r="BO13" s="165"/>
      <c r="BP13" s="165"/>
      <c r="BQ13" s="165"/>
      <c r="BR13" s="165"/>
      <c r="BS13" s="165"/>
      <c r="BT13" s="165"/>
      <c r="BU13" s="165"/>
      <c r="BV13" s="165"/>
      <c r="BW13" s="165"/>
      <c r="BX13" s="165"/>
      <c r="BY13" s="165"/>
      <c r="BZ13" s="165"/>
      <c r="CA13" s="165"/>
      <c r="CB13" s="165"/>
      <c r="CC13" s="165"/>
      <c r="CD13" s="165"/>
      <c r="CE13" s="165"/>
      <c r="CF13" s="165"/>
      <c r="CG13" s="165"/>
      <c r="CH13" s="165"/>
      <c r="CI13" s="165"/>
      <c r="CJ13" s="165"/>
      <c r="CK13" s="165"/>
      <c r="CL13" s="165"/>
      <c r="CM13" s="165"/>
      <c r="CN13" s="165"/>
      <c r="CO13" s="165"/>
      <c r="CP13" s="165"/>
      <c r="CQ13" s="165"/>
      <c r="CR13" s="165"/>
      <c r="CS13" s="165"/>
      <c r="CT13" s="165"/>
      <c r="CU13" s="165"/>
      <c r="CV13" s="165"/>
      <c r="CW13" s="165"/>
      <c r="CX13" s="165"/>
      <c r="CY13" s="165"/>
      <c r="CZ13" s="165"/>
      <c r="DA13" s="165"/>
      <c r="DB13" s="165"/>
      <c r="DC13" s="165"/>
      <c r="DD13" s="165"/>
      <c r="DE13" s="165"/>
      <c r="DF13" s="165"/>
      <c r="DG13" s="165"/>
      <c r="DH13" s="165"/>
      <c r="DI13" s="165"/>
      <c r="DJ13" s="165"/>
      <c r="DK13" s="165"/>
      <c r="DL13" s="165"/>
      <c r="DM13" s="165"/>
      <c r="DN13" s="165"/>
      <c r="DO13" s="165"/>
      <c r="DP13" s="165"/>
      <c r="DQ13" s="165"/>
      <c r="DR13" s="165"/>
      <c r="DS13" s="165"/>
      <c r="DT13" s="165"/>
      <c r="DU13" s="165"/>
      <c r="DV13" s="165"/>
      <c r="DW13" s="165"/>
      <c r="DX13" s="165"/>
      <c r="DY13" s="165"/>
      <c r="DZ13" s="165"/>
      <c r="EA13" s="165"/>
      <c r="EB13" s="165"/>
      <c r="EC13" s="165"/>
      <c r="ED13" s="165"/>
      <c r="EE13" s="165"/>
      <c r="EF13" s="165"/>
      <c r="EG13" s="165"/>
      <c r="EH13" s="165"/>
      <c r="EI13" s="165"/>
      <c r="EJ13" s="165"/>
      <c r="EK13" s="165"/>
      <c r="EL13" s="165"/>
      <c r="EM13" s="165"/>
      <c r="EN13" s="165"/>
      <c r="EO13" s="165"/>
      <c r="EP13" s="165"/>
      <c r="EQ13" s="165"/>
      <c r="ER13" s="165"/>
      <c r="ES13" s="165"/>
      <c r="ET13" s="165"/>
      <c r="EU13" s="165"/>
      <c r="EV13" s="165"/>
      <c r="EW13" s="165"/>
      <c r="EX13" s="165"/>
      <c r="EY13" s="165"/>
      <c r="EZ13" s="165"/>
      <c r="FA13" s="165"/>
      <c r="FB13" s="165"/>
      <c r="FC13" s="165"/>
      <c r="FD13" s="165"/>
      <c r="FE13" s="165"/>
      <c r="FF13" s="165"/>
      <c r="FG13" s="165"/>
      <c r="FH13" s="165"/>
      <c r="FI13" s="165"/>
      <c r="FJ13" s="165"/>
      <c r="FK13" s="165"/>
      <c r="FL13" s="165"/>
      <c r="FM13" s="165"/>
      <c r="FN13" s="165"/>
      <c r="FO13" s="165"/>
      <c r="FP13" s="165"/>
      <c r="FQ13" s="165"/>
      <c r="FR13" s="165"/>
      <c r="FS13" s="165"/>
      <c r="FT13" s="165"/>
      <c r="FU13" s="165"/>
      <c r="FV13" s="165"/>
      <c r="FW13" s="165"/>
      <c r="FX13" s="165"/>
      <c r="FY13" s="165"/>
      <c r="FZ13" s="165"/>
      <c r="GA13" s="165"/>
      <c r="GB13" s="165"/>
      <c r="GC13" s="165"/>
      <c r="GD13" s="165"/>
      <c r="GE13" s="165"/>
      <c r="GF13" s="165"/>
      <c r="GG13" s="165"/>
      <c r="GH13" s="165"/>
      <c r="GI13" s="165"/>
      <c r="GJ13" s="165"/>
      <c r="GK13" s="165"/>
      <c r="GL13" s="165"/>
      <c r="GM13" s="165"/>
      <c r="GN13" s="165"/>
      <c r="GO13" s="165"/>
      <c r="GP13" s="165"/>
      <c r="GQ13" s="165"/>
      <c r="GR13" s="165"/>
      <c r="GS13" s="165"/>
      <c r="GT13" s="165"/>
      <c r="GU13" s="165"/>
      <c r="GV13" s="165"/>
      <c r="GW13" s="165"/>
      <c r="GX13" s="165"/>
      <c r="GY13" s="165"/>
      <c r="GZ13" s="165"/>
      <c r="HA13" s="165"/>
      <c r="HB13" s="165"/>
      <c r="HC13" s="165"/>
      <c r="HD13" s="165"/>
      <c r="HE13" s="165"/>
      <c r="HF13" s="165"/>
      <c r="HG13" s="165"/>
      <c r="HH13" s="165"/>
      <c r="HI13" s="165"/>
      <c r="HJ13" s="165"/>
      <c r="HK13" s="165"/>
      <c r="HL13" s="165"/>
      <c r="HM13" s="165"/>
      <c r="HN13" s="165"/>
      <c r="HO13" s="165"/>
      <c r="HP13" s="165"/>
      <c r="HQ13" s="165"/>
      <c r="HR13" s="165"/>
      <c r="HS13" s="165"/>
      <c r="HT13" s="165"/>
      <c r="HU13" s="165"/>
      <c r="HV13" s="165"/>
      <c r="HW13" s="165"/>
      <c r="HX13" s="165"/>
      <c r="HY13" s="165"/>
      <c r="HZ13" s="165"/>
      <c r="IA13" s="165"/>
      <c r="IB13" s="165"/>
      <c r="IC13" s="165"/>
      <c r="ID13" s="165"/>
      <c r="IE13" s="165"/>
      <c r="IF13" s="165"/>
      <c r="IG13" s="165"/>
      <c r="IH13" s="165"/>
      <c r="II13" s="165"/>
      <c r="IJ13" s="165"/>
      <c r="IK13" s="165"/>
      <c r="IL13" s="165"/>
      <c r="IM13" s="165"/>
      <c r="IN13" s="165"/>
      <c r="IO13" s="165"/>
      <c r="IP13" s="165"/>
      <c r="IQ13" s="165"/>
      <c r="IR13" s="165"/>
      <c r="IS13" s="165"/>
      <c r="IT13" s="165"/>
      <c r="IU13" s="165"/>
      <c r="IV13" s="165"/>
      <c r="IW13" s="165"/>
      <c r="IX13" s="165"/>
      <c r="IY13" s="165"/>
      <c r="IZ13" s="165"/>
      <c r="JA13" s="165"/>
      <c r="JB13" s="165"/>
      <c r="JC13" s="165"/>
      <c r="JD13" s="165"/>
      <c r="JE13" s="165"/>
      <c r="JF13" s="165"/>
      <c r="JG13" s="165"/>
      <c r="JH13" s="165"/>
      <c r="JI13" s="165"/>
      <c r="JJ13" s="165"/>
      <c r="JK13" s="165"/>
      <c r="JL13" s="165"/>
      <c r="JM13" s="165"/>
      <c r="JN13" s="165"/>
      <c r="JO13" s="165"/>
      <c r="JP13" s="165"/>
      <c r="JQ13" s="165"/>
      <c r="JR13" s="165"/>
      <c r="JS13" s="165"/>
      <c r="JT13" s="165"/>
      <c r="JU13" s="165"/>
      <c r="JV13" s="165"/>
      <c r="JW13" s="165"/>
      <c r="JX13" s="165"/>
      <c r="JY13" s="165"/>
      <c r="JZ13" s="165"/>
      <c r="KA13" s="165"/>
      <c r="KB13" s="165"/>
      <c r="KC13" s="165"/>
      <c r="KD13" s="165"/>
      <c r="KE13" s="165"/>
      <c r="KF13" s="165"/>
      <c r="KG13" s="165"/>
      <c r="KH13" s="165"/>
      <c r="KI13" s="165"/>
      <c r="KJ13" s="165"/>
      <c r="KK13" s="165"/>
      <c r="KL13" s="165"/>
      <c r="KM13" s="165"/>
      <c r="KN13" s="165"/>
      <c r="KO13" s="165"/>
      <c r="KP13" s="165"/>
      <c r="KQ13" s="165"/>
      <c r="KR13" s="165"/>
      <c r="KS13" s="165"/>
      <c r="KT13" s="165"/>
      <c r="KU13" s="165"/>
      <c r="KV13" s="165"/>
      <c r="KW13" s="165"/>
      <c r="KX13" s="165"/>
      <c r="KY13" s="165"/>
      <c r="KZ13" s="165"/>
      <c r="LA13" s="165"/>
      <c r="LB13" s="165"/>
      <c r="LC13" s="165"/>
      <c r="LD13" s="165"/>
      <c r="LE13" s="165"/>
      <c r="LF13" s="165"/>
      <c r="LG13" s="165"/>
      <c r="LH13" s="165"/>
      <c r="LI13" s="165"/>
      <c r="LJ13" s="165"/>
      <c r="LK13" s="165"/>
      <c r="LL13" s="165"/>
      <c r="LM13" s="165"/>
      <c r="LN13" s="165"/>
      <c r="LO13" s="165"/>
      <c r="LP13" s="165"/>
      <c r="LQ13" s="165"/>
      <c r="LR13" s="165"/>
      <c r="LS13" s="165"/>
      <c r="LT13" s="165"/>
      <c r="LU13" s="165"/>
      <c r="LV13" s="165"/>
      <c r="LW13" s="165"/>
      <c r="LX13" s="165"/>
      <c r="LY13" s="165"/>
      <c r="LZ13" s="165"/>
      <c r="MA13" s="165"/>
      <c r="MB13" s="165"/>
      <c r="MC13" s="165"/>
      <c r="MD13" s="165"/>
      <c r="ME13" s="165"/>
      <c r="MF13" s="165"/>
      <c r="MG13" s="165"/>
      <c r="MH13" s="165"/>
      <c r="MI13" s="165"/>
      <c r="MJ13" s="165"/>
      <c r="MK13" s="165"/>
      <c r="ML13" s="165"/>
      <c r="MM13" s="165"/>
      <c r="MN13" s="165"/>
      <c r="MO13" s="165"/>
      <c r="MP13" s="165"/>
      <c r="MQ13" s="165"/>
      <c r="MR13" s="165"/>
      <c r="MS13" s="165"/>
      <c r="MT13" s="165"/>
      <c r="MU13" s="165"/>
      <c r="MV13" s="165"/>
      <c r="MW13" s="165"/>
      <c r="MX13" s="165"/>
      <c r="MY13" s="165"/>
      <c r="MZ13" s="165"/>
      <c r="NA13" s="165"/>
      <c r="NB13" s="165"/>
      <c r="NC13" s="165"/>
      <c r="ND13" s="165"/>
      <c r="NE13" s="165"/>
      <c r="NF13" s="165"/>
      <c r="NG13" s="165"/>
      <c r="NH13" s="165"/>
      <c r="NI13" s="165"/>
      <c r="NJ13" s="165"/>
      <c r="NK13" s="165"/>
      <c r="NL13" s="165"/>
      <c r="NM13" s="165"/>
      <c r="NN13" s="165"/>
      <c r="NO13" s="165"/>
      <c r="NP13" s="165"/>
      <c r="NQ13" s="165"/>
      <c r="NR13" s="165"/>
      <c r="NS13" s="165"/>
      <c r="NT13" s="165"/>
      <c r="NU13" s="165"/>
      <c r="NV13" s="165"/>
      <c r="NW13" s="165"/>
      <c r="NX13" s="165"/>
      <c r="NY13" s="165"/>
      <c r="NZ13" s="165"/>
      <c r="OA13" s="165"/>
      <c r="OB13" s="165"/>
      <c r="OC13" s="165"/>
      <c r="OD13" s="165"/>
      <c r="OE13" s="165"/>
      <c r="OF13" s="165"/>
      <c r="OG13" s="165"/>
      <c r="OH13" s="165"/>
      <c r="OI13" s="165"/>
      <c r="OJ13" s="165"/>
      <c r="OK13" s="165"/>
      <c r="OL13" s="165"/>
      <c r="OM13" s="165"/>
      <c r="ON13" s="165"/>
      <c r="OO13" s="165"/>
      <c r="OP13" s="165"/>
      <c r="OQ13" s="165"/>
      <c r="OR13" s="165"/>
      <c r="OS13" s="165"/>
      <c r="OT13" s="165"/>
      <c r="OU13" s="165"/>
      <c r="OV13" s="165"/>
      <c r="OW13" s="165"/>
      <c r="OX13" s="165"/>
      <c r="OY13" s="165"/>
      <c r="OZ13" s="165"/>
      <c r="PA13" s="165"/>
      <c r="PB13" s="165"/>
      <c r="PC13" s="165"/>
      <c r="PD13" s="165"/>
      <c r="PE13" s="165"/>
      <c r="PF13" s="165"/>
      <c r="PG13" s="165"/>
      <c r="PH13" s="165"/>
      <c r="PI13" s="165"/>
      <c r="PJ13" s="165"/>
      <c r="PK13" s="165"/>
      <c r="PL13" s="165"/>
      <c r="PM13" s="165"/>
      <c r="PN13" s="165"/>
      <c r="PO13" s="165"/>
      <c r="PP13" s="165"/>
      <c r="PQ13" s="165"/>
      <c r="PR13" s="165"/>
      <c r="PS13" s="165"/>
      <c r="PT13" s="165"/>
      <c r="PU13" s="165"/>
      <c r="PV13" s="165"/>
      <c r="PW13" s="165"/>
      <c r="PX13" s="165"/>
      <c r="PY13" s="165"/>
      <c r="PZ13" s="165"/>
      <c r="QA13" s="165"/>
      <c r="QB13" s="165"/>
      <c r="QC13" s="165"/>
      <c r="QD13" s="165"/>
      <c r="QE13" s="165"/>
      <c r="QF13" s="165"/>
      <c r="QG13" s="165"/>
      <c r="QH13" s="165"/>
      <c r="QI13" s="165"/>
      <c r="QJ13" s="165"/>
      <c r="QK13" s="165"/>
      <c r="QL13" s="165"/>
      <c r="QM13" s="165"/>
      <c r="QN13" s="165"/>
      <c r="QO13" s="165"/>
      <c r="QP13" s="165"/>
      <c r="QQ13" s="165"/>
      <c r="QR13" s="165"/>
      <c r="QS13" s="165"/>
      <c r="QT13" s="165"/>
      <c r="QU13" s="165"/>
      <c r="QV13" s="165"/>
      <c r="QW13" s="165"/>
      <c r="QX13" s="165"/>
      <c r="QY13" s="165"/>
      <c r="QZ13" s="165"/>
      <c r="RA13" s="165"/>
      <c r="RB13" s="165"/>
      <c r="RC13" s="165"/>
      <c r="RD13" s="165"/>
      <c r="RE13" s="165"/>
      <c r="RF13" s="165"/>
      <c r="RG13" s="165"/>
      <c r="RH13" s="165"/>
      <c r="RI13" s="165"/>
      <c r="RJ13" s="165"/>
      <c r="RK13" s="165"/>
      <c r="RL13" s="165"/>
      <c r="RM13" s="165"/>
      <c r="RN13" s="165"/>
      <c r="RO13" s="165"/>
      <c r="RP13" s="165"/>
      <c r="RQ13" s="165"/>
      <c r="RR13" s="165"/>
      <c r="RS13" s="165"/>
      <c r="RT13" s="165"/>
      <c r="RU13" s="165"/>
      <c r="RV13" s="165"/>
      <c r="RW13" s="165"/>
      <c r="RX13" s="165"/>
      <c r="RY13" s="165"/>
      <c r="RZ13" s="165"/>
      <c r="SA13" s="165"/>
      <c r="SB13" s="165"/>
      <c r="SC13" s="165"/>
      <c r="SD13" s="165"/>
      <c r="SE13" s="165"/>
      <c r="SF13" s="165"/>
      <c r="SG13" s="165"/>
      <c r="SH13" s="165"/>
      <c r="SI13" s="165"/>
      <c r="SJ13" s="165"/>
      <c r="SK13" s="165"/>
      <c r="SL13" s="165"/>
      <c r="SM13" s="165"/>
      <c r="SN13" s="165"/>
      <c r="SO13" s="165"/>
      <c r="SP13" s="165"/>
      <c r="SQ13" s="165"/>
      <c r="SR13" s="165"/>
      <c r="SS13" s="165"/>
      <c r="ST13" s="165"/>
      <c r="SU13" s="165"/>
      <c r="SV13" s="165"/>
      <c r="SW13" s="165"/>
      <c r="SX13" s="165"/>
      <c r="SY13" s="165"/>
      <c r="SZ13" s="165"/>
      <c r="TA13" s="165"/>
      <c r="TB13" s="165"/>
      <c r="TC13" s="165"/>
      <c r="TD13" s="165"/>
      <c r="TE13" s="165"/>
      <c r="TF13" s="165"/>
      <c r="TG13" s="165"/>
      <c r="TH13" s="165"/>
      <c r="TI13" s="165"/>
      <c r="TJ13" s="165"/>
      <c r="TK13" s="165"/>
      <c r="TL13" s="165"/>
      <c r="TM13" s="165"/>
      <c r="TN13" s="165"/>
      <c r="TO13" s="165"/>
      <c r="TP13" s="165"/>
      <c r="TQ13" s="165"/>
      <c r="TR13" s="165"/>
      <c r="TS13" s="165"/>
      <c r="TT13" s="165"/>
      <c r="TU13" s="165"/>
      <c r="TV13" s="165"/>
      <c r="TW13" s="165"/>
      <c r="TX13" s="165"/>
      <c r="TY13" s="165"/>
      <c r="TZ13" s="165"/>
      <c r="UA13" s="165"/>
      <c r="UB13" s="165"/>
      <c r="UC13" s="165"/>
      <c r="UD13" s="165"/>
      <c r="UE13" s="165"/>
      <c r="UF13" s="165"/>
      <c r="UG13" s="165"/>
      <c r="UH13" s="165"/>
      <c r="UI13" s="165"/>
      <c r="UJ13" s="165"/>
      <c r="UK13" s="165"/>
      <c r="UL13" s="165"/>
      <c r="UM13" s="165"/>
      <c r="UN13" s="165"/>
      <c r="UO13" s="165"/>
      <c r="UP13" s="165"/>
      <c r="UQ13" s="165"/>
      <c r="UR13" s="165"/>
      <c r="US13" s="165"/>
      <c r="UT13" s="165"/>
      <c r="UU13" s="165"/>
      <c r="UV13" s="165"/>
      <c r="UW13" s="165"/>
      <c r="UX13" s="165"/>
      <c r="UY13" s="165"/>
      <c r="UZ13" s="165"/>
      <c r="VA13" s="165"/>
      <c r="VB13" s="165"/>
      <c r="VC13" s="165"/>
      <c r="VD13" s="165"/>
      <c r="VE13" s="165"/>
      <c r="VF13" s="165"/>
      <c r="VG13" s="165"/>
      <c r="VH13" s="165"/>
      <c r="VI13" s="165"/>
      <c r="VJ13" s="165"/>
      <c r="VK13" s="165"/>
      <c r="VL13" s="165"/>
      <c r="VM13" s="165"/>
      <c r="VN13" s="165"/>
      <c r="VO13" s="165"/>
      <c r="VP13" s="165"/>
      <c r="VQ13" s="165"/>
      <c r="VR13" s="165"/>
      <c r="VS13" s="165"/>
      <c r="VT13" s="165"/>
      <c r="VU13" s="165"/>
      <c r="VV13" s="165"/>
      <c r="VW13" s="165"/>
      <c r="VX13" s="165"/>
      <c r="VY13" s="165"/>
      <c r="VZ13" s="165"/>
      <c r="WA13" s="165"/>
      <c r="WB13" s="165"/>
      <c r="WC13" s="165"/>
      <c r="WD13" s="165"/>
      <c r="WE13" s="165"/>
      <c r="WF13" s="165"/>
      <c r="WG13" s="165"/>
      <c r="WH13" s="165"/>
      <c r="WI13" s="165"/>
      <c r="WJ13" s="165"/>
      <c r="WK13" s="165"/>
      <c r="WL13" s="165"/>
      <c r="WM13" s="165"/>
      <c r="WN13" s="165"/>
      <c r="WO13" s="165"/>
      <c r="WP13" s="165"/>
      <c r="WQ13" s="165"/>
      <c r="WR13" s="165"/>
      <c r="WS13" s="165"/>
      <c r="WT13" s="165"/>
      <c r="WU13" s="165"/>
      <c r="WV13" s="165"/>
      <c r="WW13" s="165"/>
      <c r="WX13" s="165"/>
      <c r="WY13" s="165"/>
      <c r="WZ13" s="165"/>
      <c r="XA13" s="165"/>
      <c r="XB13" s="165"/>
      <c r="XC13" s="165"/>
      <c r="XD13" s="165"/>
      <c r="XE13" s="165"/>
      <c r="XF13" s="165"/>
      <c r="XG13" s="165"/>
      <c r="XH13" s="165"/>
      <c r="XI13" s="165"/>
      <c r="XJ13" s="165"/>
      <c r="XK13" s="165"/>
      <c r="XL13" s="165"/>
      <c r="XM13" s="165"/>
      <c r="XN13" s="165"/>
      <c r="XO13" s="165"/>
      <c r="XP13" s="165"/>
      <c r="XQ13" s="165"/>
      <c r="XR13" s="165"/>
      <c r="XS13" s="165"/>
      <c r="XT13" s="165"/>
      <c r="XU13" s="165"/>
      <c r="XV13" s="165"/>
      <c r="XW13" s="165"/>
      <c r="XX13" s="165"/>
      <c r="XY13" s="165"/>
      <c r="XZ13" s="165"/>
      <c r="YA13" s="165"/>
      <c r="YB13" s="165"/>
      <c r="YC13" s="165"/>
      <c r="YD13" s="165"/>
      <c r="YE13" s="165"/>
      <c r="YF13" s="165"/>
      <c r="YG13" s="165"/>
      <c r="YH13" s="165"/>
      <c r="YI13" s="165"/>
      <c r="YJ13" s="165"/>
      <c r="YK13" s="165"/>
      <c r="YL13" s="165"/>
      <c r="YM13" s="165"/>
      <c r="YN13" s="165"/>
      <c r="YO13" s="165"/>
      <c r="YP13" s="165"/>
      <c r="YQ13" s="165"/>
      <c r="YR13" s="165"/>
      <c r="YS13" s="165"/>
      <c r="YT13" s="165"/>
      <c r="YU13" s="165"/>
      <c r="YV13" s="165"/>
      <c r="YW13" s="165"/>
      <c r="YX13" s="165"/>
      <c r="YY13" s="165"/>
      <c r="YZ13" s="165"/>
      <c r="ZA13" s="165"/>
      <c r="ZB13" s="165"/>
      <c r="ZC13" s="165"/>
      <c r="ZD13" s="165"/>
      <c r="ZE13" s="165"/>
      <c r="ZF13" s="165"/>
      <c r="ZG13" s="165"/>
      <c r="ZH13" s="165"/>
      <c r="ZI13" s="165"/>
      <c r="ZJ13" s="165"/>
      <c r="ZK13" s="165"/>
      <c r="ZL13" s="165"/>
      <c r="ZM13" s="165"/>
      <c r="ZN13" s="165"/>
      <c r="ZO13" s="165"/>
      <c r="ZP13" s="165"/>
      <c r="ZQ13" s="165"/>
      <c r="ZR13" s="165"/>
      <c r="ZS13" s="165"/>
      <c r="ZT13" s="165"/>
      <c r="ZU13" s="165"/>
      <c r="ZV13" s="165"/>
      <c r="ZW13" s="165"/>
      <c r="ZX13" s="165"/>
      <c r="ZY13" s="165"/>
      <c r="ZZ13" s="165"/>
      <c r="AAA13" s="165"/>
      <c r="AAB13" s="165"/>
      <c r="AAC13" s="165"/>
      <c r="AAD13" s="165"/>
      <c r="AAE13" s="165"/>
      <c r="AAF13" s="165"/>
      <c r="AAG13" s="165"/>
      <c r="AAH13" s="165"/>
      <c r="AAI13" s="165"/>
      <c r="AAJ13" s="165"/>
      <c r="AAK13" s="165"/>
      <c r="AAL13" s="165"/>
      <c r="AAM13" s="165"/>
      <c r="AAN13" s="165"/>
      <c r="AAO13" s="165"/>
      <c r="AAP13" s="165"/>
      <c r="AAQ13" s="165"/>
      <c r="AAR13" s="165"/>
      <c r="AAS13" s="165"/>
      <c r="AAT13" s="165"/>
      <c r="AAU13" s="165"/>
      <c r="AAV13" s="165"/>
      <c r="AAW13" s="165"/>
      <c r="AAX13" s="165"/>
      <c r="AAY13" s="165"/>
      <c r="AAZ13" s="165"/>
      <c r="ABA13" s="165"/>
      <c r="ABB13" s="165"/>
      <c r="ABC13" s="165"/>
      <c r="ABD13" s="165"/>
      <c r="ABE13" s="165"/>
      <c r="ABF13" s="165"/>
      <c r="ABG13" s="165"/>
      <c r="ABH13" s="165"/>
      <c r="ABI13" s="165"/>
      <c r="ABJ13" s="165"/>
      <c r="ABK13" s="165"/>
      <c r="ABL13" s="165"/>
      <c r="ABM13" s="165"/>
      <c r="ABN13" s="165"/>
      <c r="ABO13" s="165"/>
      <c r="ABP13" s="165"/>
      <c r="ABQ13" s="165"/>
      <c r="ABR13" s="165"/>
      <c r="ABS13" s="165"/>
      <c r="ABT13" s="165"/>
      <c r="ABU13" s="165"/>
      <c r="ABV13" s="165"/>
      <c r="ABW13" s="165"/>
      <c r="ABX13" s="165"/>
      <c r="ABY13" s="165"/>
      <c r="ABZ13" s="165"/>
      <c r="ACA13" s="165"/>
      <c r="ACB13" s="165"/>
      <c r="ACC13" s="165"/>
      <c r="ACD13" s="165"/>
      <c r="ACE13" s="165"/>
      <c r="ACF13" s="165"/>
      <c r="ACG13" s="165"/>
      <c r="ACH13" s="165"/>
      <c r="ACI13" s="165"/>
      <c r="ACJ13" s="165"/>
      <c r="ACK13" s="165"/>
      <c r="ACL13" s="165"/>
      <c r="ACM13" s="165"/>
      <c r="ACN13" s="165"/>
      <c r="ACO13" s="165"/>
      <c r="ACP13" s="165"/>
      <c r="ACQ13" s="165"/>
      <c r="ACR13" s="165"/>
      <c r="ACS13" s="165"/>
      <c r="ACT13" s="165"/>
      <c r="ACU13" s="165"/>
      <c r="ACV13" s="165"/>
      <c r="ACW13" s="165"/>
      <c r="ACX13" s="165"/>
      <c r="ACY13" s="165"/>
      <c r="ACZ13" s="165"/>
      <c r="ADA13" s="165"/>
      <c r="ADB13" s="165"/>
      <c r="ADC13" s="165"/>
      <c r="ADD13" s="165"/>
      <c r="ADE13" s="165"/>
      <c r="ADF13" s="165"/>
      <c r="ADG13" s="165"/>
      <c r="ADH13" s="165"/>
      <c r="ADI13" s="165"/>
      <c r="ADJ13" s="165"/>
      <c r="ADK13" s="165"/>
      <c r="ADL13" s="165"/>
      <c r="ADM13" s="165"/>
      <c r="ADN13" s="165"/>
      <c r="ADO13" s="165"/>
      <c r="ADP13" s="165"/>
      <c r="ADQ13" s="165"/>
      <c r="ADR13" s="165"/>
      <c r="ADS13" s="165"/>
      <c r="ADT13" s="165"/>
      <c r="ADU13" s="165"/>
      <c r="ADV13" s="165"/>
      <c r="ADW13" s="165"/>
      <c r="ADX13" s="165"/>
      <c r="ADY13" s="165"/>
      <c r="ADZ13" s="165"/>
      <c r="AEA13" s="165"/>
      <c r="AEB13" s="165"/>
      <c r="AEC13" s="165"/>
      <c r="AED13" s="165"/>
      <c r="AEE13" s="165"/>
      <c r="AEF13" s="165"/>
      <c r="AEG13" s="165"/>
      <c r="AEH13" s="165"/>
      <c r="AEI13" s="165"/>
      <c r="AEJ13" s="165"/>
      <c r="AEK13" s="165"/>
      <c r="AEL13" s="165"/>
      <c r="AEM13" s="165"/>
      <c r="AEN13" s="165"/>
      <c r="AEO13" s="165"/>
      <c r="AEP13" s="165"/>
      <c r="AEQ13" s="165"/>
      <c r="AER13" s="165"/>
      <c r="AES13" s="165"/>
      <c r="AET13" s="165"/>
      <c r="AEU13" s="165"/>
      <c r="AEV13" s="165"/>
      <c r="AEW13" s="165"/>
      <c r="AEX13" s="165"/>
      <c r="AEY13" s="165"/>
      <c r="AEZ13" s="165"/>
      <c r="AFA13" s="165"/>
      <c r="AFB13" s="165"/>
      <c r="AFC13" s="165"/>
      <c r="AFD13" s="165"/>
      <c r="AFE13" s="165"/>
      <c r="AFF13" s="165"/>
      <c r="AFG13" s="165"/>
      <c r="AFH13" s="165"/>
      <c r="AFI13" s="165"/>
      <c r="AFJ13" s="165"/>
      <c r="AFK13" s="165"/>
      <c r="AFL13" s="165"/>
      <c r="AFM13" s="165"/>
      <c r="AFN13" s="165"/>
      <c r="AFO13" s="165"/>
      <c r="AFP13" s="165"/>
      <c r="AFQ13" s="165"/>
      <c r="AFR13" s="165"/>
      <c r="AFS13" s="165"/>
      <c r="AFT13" s="165"/>
      <c r="AFU13" s="165"/>
      <c r="AFV13" s="165"/>
      <c r="AFW13" s="165"/>
      <c r="AFX13" s="165"/>
      <c r="AFY13" s="165"/>
      <c r="AFZ13" s="165"/>
      <c r="AGA13" s="165"/>
      <c r="AGB13" s="165"/>
      <c r="AGC13" s="165"/>
      <c r="AGD13" s="165"/>
      <c r="AGE13" s="165"/>
      <c r="AGF13" s="165"/>
      <c r="AGG13" s="165"/>
      <c r="AGH13" s="165"/>
      <c r="AGI13" s="165"/>
      <c r="AGJ13" s="165"/>
      <c r="AGK13" s="165"/>
      <c r="AGL13" s="165"/>
      <c r="AGM13" s="165"/>
      <c r="AGN13" s="165"/>
      <c r="AGO13" s="165"/>
      <c r="AGP13" s="165"/>
      <c r="AGQ13" s="165"/>
      <c r="AGR13" s="165"/>
      <c r="AGS13" s="165"/>
      <c r="AGT13" s="165"/>
      <c r="AGU13" s="165"/>
      <c r="AGV13" s="165"/>
      <c r="AGW13" s="165"/>
      <c r="AGX13" s="165"/>
      <c r="AGY13" s="165"/>
      <c r="AGZ13" s="165"/>
      <c r="AHA13" s="165"/>
      <c r="AHB13" s="165"/>
      <c r="AHC13" s="165"/>
      <c r="AHD13" s="165"/>
      <c r="AHE13" s="165"/>
      <c r="AHF13" s="165"/>
      <c r="AHG13" s="165"/>
      <c r="AHH13" s="165"/>
      <c r="AHI13" s="165"/>
      <c r="AHJ13" s="165"/>
      <c r="AHK13" s="165"/>
      <c r="AHL13" s="165"/>
      <c r="AHM13" s="165"/>
      <c r="AHN13" s="165"/>
      <c r="AHO13" s="165"/>
      <c r="AHP13" s="165"/>
      <c r="AHQ13" s="165"/>
      <c r="AHR13" s="165"/>
      <c r="AHS13" s="165"/>
      <c r="AHT13" s="165"/>
      <c r="AHU13" s="165"/>
      <c r="AHV13" s="165"/>
      <c r="AHW13" s="165"/>
      <c r="AHX13" s="165"/>
      <c r="AHY13" s="165"/>
      <c r="AHZ13" s="165"/>
      <c r="AIA13" s="165"/>
      <c r="AIB13" s="165"/>
      <c r="AIC13" s="165"/>
      <c r="AID13" s="165"/>
      <c r="AIE13" s="165"/>
      <c r="AIF13" s="165"/>
      <c r="AIG13" s="165"/>
      <c r="AIH13" s="165"/>
      <c r="AII13" s="165"/>
      <c r="AIJ13" s="165"/>
      <c r="AIK13" s="165"/>
      <c r="AIL13" s="165"/>
      <c r="AIM13" s="165"/>
      <c r="AIN13" s="165"/>
      <c r="AIO13" s="165"/>
      <c r="AIP13" s="165"/>
      <c r="AIQ13" s="165"/>
      <c r="AIR13" s="165"/>
      <c r="AIS13" s="165"/>
      <c r="AIT13" s="165"/>
      <c r="AIU13" s="165"/>
      <c r="AIV13" s="165"/>
      <c r="AIW13" s="165"/>
      <c r="AIX13" s="165"/>
      <c r="AIY13" s="165"/>
      <c r="AIZ13" s="165"/>
      <c r="AJA13" s="165"/>
      <c r="AJB13" s="165"/>
      <c r="AJC13" s="165"/>
      <c r="AJD13" s="165"/>
      <c r="AJE13" s="165"/>
      <c r="AJF13" s="165"/>
      <c r="AJG13" s="165"/>
      <c r="AJH13" s="165"/>
      <c r="AJI13" s="165"/>
      <c r="AJJ13" s="165"/>
      <c r="AJK13" s="165"/>
      <c r="AJL13" s="165"/>
      <c r="AJM13" s="165"/>
      <c r="AJN13" s="165"/>
      <c r="AJO13" s="165"/>
      <c r="AJP13" s="165"/>
      <c r="AJQ13" s="165"/>
      <c r="AJR13" s="165"/>
      <c r="AJS13" s="165"/>
      <c r="AJT13" s="165"/>
      <c r="AJU13" s="165"/>
      <c r="AJV13" s="165"/>
      <c r="AJW13" s="165"/>
      <c r="AJX13" s="165"/>
      <c r="AJY13" s="165"/>
      <c r="AJZ13" s="165"/>
      <c r="AKA13" s="165"/>
      <c r="AKB13" s="165"/>
      <c r="AKC13" s="165"/>
      <c r="AKD13" s="165"/>
      <c r="AKE13" s="165"/>
      <c r="AKF13" s="165"/>
      <c r="AKG13" s="165"/>
      <c r="AKH13" s="165"/>
      <c r="AKI13" s="165"/>
      <c r="AKJ13" s="165"/>
      <c r="AKK13" s="165"/>
      <c r="AKL13" s="165"/>
      <c r="AKM13" s="165"/>
      <c r="AKN13" s="165"/>
      <c r="AKO13" s="165"/>
      <c r="AKP13" s="165"/>
      <c r="AKQ13" s="165"/>
      <c r="AKR13" s="165"/>
      <c r="AKS13" s="165"/>
      <c r="AKT13" s="165"/>
      <c r="AKU13" s="165"/>
      <c r="AKV13" s="165"/>
      <c r="AKW13" s="165"/>
      <c r="AKX13" s="165"/>
      <c r="AKY13" s="165"/>
      <c r="AKZ13" s="165"/>
      <c r="ALA13" s="165"/>
      <c r="ALB13" s="165"/>
      <c r="ALC13" s="165"/>
      <c r="ALD13" s="165"/>
      <c r="ALE13" s="165"/>
      <c r="ALF13" s="165"/>
      <c r="ALG13" s="165"/>
      <c r="ALH13" s="165"/>
      <c r="ALI13" s="165"/>
      <c r="ALJ13" s="165"/>
      <c r="ALK13" s="165"/>
      <c r="ALL13" s="165"/>
    </row>
    <row r="14" spans="1:1001" ht="15">
      <c r="A14" s="2">
        <v>13</v>
      </c>
      <c r="B14" s="86">
        <v>45064</v>
      </c>
      <c r="C14" s="85" t="s">
        <v>16</v>
      </c>
      <c r="D14" s="165"/>
      <c r="E14" s="165"/>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c r="BL14" s="165"/>
      <c r="BM14" s="165"/>
      <c r="BN14" s="165"/>
      <c r="BO14" s="165"/>
      <c r="BP14" s="165"/>
      <c r="BQ14" s="165"/>
      <c r="BR14" s="165"/>
      <c r="BS14" s="165"/>
      <c r="BT14" s="165"/>
      <c r="BU14" s="165"/>
      <c r="BV14" s="165"/>
      <c r="BW14" s="165"/>
      <c r="BX14" s="165"/>
      <c r="BY14" s="165"/>
      <c r="BZ14" s="165"/>
      <c r="CA14" s="165"/>
      <c r="CB14" s="165"/>
      <c r="CC14" s="165"/>
      <c r="CD14" s="165"/>
      <c r="CE14" s="165"/>
      <c r="CF14" s="165"/>
      <c r="CG14" s="165"/>
      <c r="CH14" s="165"/>
      <c r="CI14" s="165"/>
      <c r="CJ14" s="165"/>
      <c r="CK14" s="165"/>
      <c r="CL14" s="165"/>
      <c r="CM14" s="165"/>
      <c r="CN14" s="165"/>
      <c r="CO14" s="165"/>
      <c r="CP14" s="165"/>
      <c r="CQ14" s="165"/>
      <c r="CR14" s="165"/>
      <c r="CS14" s="165"/>
      <c r="CT14" s="165"/>
      <c r="CU14" s="165"/>
      <c r="CV14" s="165"/>
      <c r="CW14" s="165"/>
      <c r="CX14" s="165"/>
      <c r="CY14" s="165"/>
      <c r="CZ14" s="165"/>
      <c r="DA14" s="165"/>
      <c r="DB14" s="165"/>
      <c r="DC14" s="165"/>
      <c r="DD14" s="165"/>
      <c r="DE14" s="165"/>
      <c r="DF14" s="165"/>
      <c r="DG14" s="165"/>
      <c r="DH14" s="165"/>
      <c r="DI14" s="165"/>
      <c r="DJ14" s="165"/>
      <c r="DK14" s="165"/>
      <c r="DL14" s="165"/>
      <c r="DM14" s="165"/>
      <c r="DN14" s="165"/>
      <c r="DO14" s="165"/>
      <c r="DP14" s="165"/>
      <c r="DQ14" s="165"/>
      <c r="DR14" s="165"/>
      <c r="DS14" s="165"/>
      <c r="DT14" s="165"/>
      <c r="DU14" s="165"/>
      <c r="DV14" s="165"/>
      <c r="DW14" s="165"/>
      <c r="DX14" s="165"/>
      <c r="DY14" s="165"/>
      <c r="DZ14" s="165"/>
      <c r="EA14" s="165"/>
      <c r="EB14" s="165"/>
      <c r="EC14" s="165"/>
      <c r="ED14" s="165"/>
      <c r="EE14" s="165"/>
      <c r="EF14" s="165"/>
      <c r="EG14" s="165"/>
      <c r="EH14" s="165"/>
      <c r="EI14" s="165"/>
      <c r="EJ14" s="165"/>
      <c r="EK14" s="165"/>
      <c r="EL14" s="165"/>
      <c r="EM14" s="165"/>
      <c r="EN14" s="165"/>
      <c r="EO14" s="165"/>
      <c r="EP14" s="165"/>
      <c r="EQ14" s="165"/>
      <c r="ER14" s="165"/>
      <c r="ES14" s="165"/>
      <c r="ET14" s="165"/>
      <c r="EU14" s="165"/>
      <c r="EV14" s="165"/>
      <c r="EW14" s="165"/>
      <c r="EX14" s="165"/>
      <c r="EY14" s="165"/>
      <c r="EZ14" s="165"/>
      <c r="FA14" s="165"/>
      <c r="FB14" s="165"/>
      <c r="FC14" s="165"/>
      <c r="FD14" s="165"/>
      <c r="FE14" s="165"/>
      <c r="FF14" s="165"/>
      <c r="FG14" s="165"/>
      <c r="FH14" s="165"/>
      <c r="FI14" s="165"/>
      <c r="FJ14" s="165"/>
      <c r="FK14" s="165"/>
      <c r="FL14" s="165"/>
      <c r="FM14" s="165"/>
      <c r="FN14" s="165"/>
      <c r="FO14" s="165"/>
      <c r="FP14" s="165"/>
      <c r="FQ14" s="165"/>
      <c r="FR14" s="165"/>
      <c r="FS14" s="165"/>
      <c r="FT14" s="165"/>
      <c r="FU14" s="165"/>
      <c r="FV14" s="165"/>
      <c r="FW14" s="165"/>
      <c r="FX14" s="165"/>
      <c r="FY14" s="165"/>
      <c r="FZ14" s="165"/>
      <c r="GA14" s="165"/>
      <c r="GB14" s="165"/>
      <c r="GC14" s="165"/>
      <c r="GD14" s="165"/>
      <c r="GE14" s="165"/>
      <c r="GF14" s="165"/>
      <c r="GG14" s="165"/>
      <c r="GH14" s="165"/>
      <c r="GI14" s="165"/>
      <c r="GJ14" s="165"/>
      <c r="GK14" s="165"/>
      <c r="GL14" s="165"/>
      <c r="GM14" s="165"/>
      <c r="GN14" s="165"/>
      <c r="GO14" s="165"/>
      <c r="GP14" s="165"/>
      <c r="GQ14" s="165"/>
      <c r="GR14" s="165"/>
      <c r="GS14" s="165"/>
      <c r="GT14" s="165"/>
      <c r="GU14" s="165"/>
      <c r="GV14" s="165"/>
      <c r="GW14" s="165"/>
      <c r="GX14" s="165"/>
      <c r="GY14" s="165"/>
      <c r="GZ14" s="165"/>
      <c r="HA14" s="165"/>
      <c r="HB14" s="165"/>
      <c r="HC14" s="165"/>
      <c r="HD14" s="165"/>
      <c r="HE14" s="165"/>
      <c r="HF14" s="165"/>
      <c r="HG14" s="165"/>
      <c r="HH14" s="165"/>
      <c r="HI14" s="165"/>
      <c r="HJ14" s="165"/>
      <c r="HK14" s="165"/>
      <c r="HL14" s="165"/>
      <c r="HM14" s="165"/>
      <c r="HN14" s="165"/>
      <c r="HO14" s="165"/>
      <c r="HP14" s="165"/>
      <c r="HQ14" s="165"/>
      <c r="HR14" s="165"/>
      <c r="HS14" s="165"/>
      <c r="HT14" s="165"/>
      <c r="HU14" s="165"/>
      <c r="HV14" s="165"/>
      <c r="HW14" s="165"/>
      <c r="HX14" s="165"/>
      <c r="HY14" s="165"/>
      <c r="HZ14" s="165"/>
      <c r="IA14" s="165"/>
      <c r="IB14" s="165"/>
      <c r="IC14" s="165"/>
      <c r="ID14" s="165"/>
      <c r="IE14" s="165"/>
      <c r="IF14" s="165"/>
      <c r="IG14" s="165"/>
      <c r="IH14" s="165"/>
      <c r="II14" s="165"/>
      <c r="IJ14" s="165"/>
      <c r="IK14" s="165"/>
      <c r="IL14" s="165"/>
      <c r="IM14" s="165"/>
      <c r="IN14" s="165"/>
      <c r="IO14" s="165"/>
      <c r="IP14" s="165"/>
      <c r="IQ14" s="165"/>
      <c r="IR14" s="165"/>
      <c r="IS14" s="165"/>
      <c r="IT14" s="165"/>
      <c r="IU14" s="165"/>
      <c r="IV14" s="165"/>
      <c r="IW14" s="165"/>
      <c r="IX14" s="165"/>
      <c r="IY14" s="165"/>
      <c r="IZ14" s="165"/>
      <c r="JA14" s="165"/>
      <c r="JB14" s="165"/>
      <c r="JC14" s="165"/>
      <c r="JD14" s="165"/>
      <c r="JE14" s="165"/>
      <c r="JF14" s="165"/>
      <c r="JG14" s="165"/>
      <c r="JH14" s="165"/>
      <c r="JI14" s="165"/>
      <c r="JJ14" s="165"/>
      <c r="JK14" s="165"/>
      <c r="JL14" s="165"/>
      <c r="JM14" s="165"/>
      <c r="JN14" s="165"/>
      <c r="JO14" s="165"/>
      <c r="JP14" s="165"/>
      <c r="JQ14" s="165"/>
      <c r="JR14" s="165"/>
      <c r="JS14" s="165"/>
      <c r="JT14" s="165"/>
      <c r="JU14" s="165"/>
      <c r="JV14" s="165"/>
      <c r="JW14" s="165"/>
      <c r="JX14" s="165"/>
      <c r="JY14" s="165"/>
      <c r="JZ14" s="165"/>
      <c r="KA14" s="165"/>
      <c r="KB14" s="165"/>
      <c r="KC14" s="165"/>
      <c r="KD14" s="165"/>
      <c r="KE14" s="165"/>
      <c r="KF14" s="165"/>
      <c r="KG14" s="165"/>
      <c r="KH14" s="165"/>
      <c r="KI14" s="165"/>
      <c r="KJ14" s="165"/>
      <c r="KK14" s="165"/>
      <c r="KL14" s="165"/>
      <c r="KM14" s="165"/>
      <c r="KN14" s="165"/>
      <c r="KO14" s="165"/>
      <c r="KP14" s="165"/>
      <c r="KQ14" s="165"/>
      <c r="KR14" s="165"/>
      <c r="KS14" s="165"/>
      <c r="KT14" s="165"/>
      <c r="KU14" s="165"/>
      <c r="KV14" s="165"/>
      <c r="KW14" s="165"/>
      <c r="KX14" s="165"/>
      <c r="KY14" s="165"/>
      <c r="KZ14" s="165"/>
      <c r="LA14" s="165"/>
      <c r="LB14" s="165"/>
      <c r="LC14" s="165"/>
      <c r="LD14" s="165"/>
      <c r="LE14" s="165"/>
      <c r="LF14" s="165"/>
      <c r="LG14" s="165"/>
      <c r="LH14" s="165"/>
      <c r="LI14" s="165"/>
      <c r="LJ14" s="165"/>
      <c r="LK14" s="165"/>
      <c r="LL14" s="165"/>
      <c r="LM14" s="165"/>
      <c r="LN14" s="165"/>
      <c r="LO14" s="165"/>
      <c r="LP14" s="165"/>
      <c r="LQ14" s="165"/>
      <c r="LR14" s="165"/>
      <c r="LS14" s="165"/>
      <c r="LT14" s="165"/>
      <c r="LU14" s="165"/>
      <c r="LV14" s="165"/>
      <c r="LW14" s="165"/>
      <c r="LX14" s="165"/>
      <c r="LY14" s="165"/>
      <c r="LZ14" s="165"/>
      <c r="MA14" s="165"/>
      <c r="MB14" s="165"/>
      <c r="MC14" s="165"/>
      <c r="MD14" s="165"/>
      <c r="ME14" s="165"/>
      <c r="MF14" s="165"/>
      <c r="MG14" s="165"/>
      <c r="MH14" s="165"/>
      <c r="MI14" s="165"/>
      <c r="MJ14" s="165"/>
      <c r="MK14" s="165"/>
      <c r="ML14" s="165"/>
      <c r="MM14" s="165"/>
      <c r="MN14" s="165"/>
      <c r="MO14" s="165"/>
      <c r="MP14" s="165"/>
      <c r="MQ14" s="165"/>
      <c r="MR14" s="165"/>
      <c r="MS14" s="165"/>
      <c r="MT14" s="165"/>
      <c r="MU14" s="165"/>
      <c r="MV14" s="165"/>
      <c r="MW14" s="165"/>
      <c r="MX14" s="165"/>
      <c r="MY14" s="165"/>
      <c r="MZ14" s="165"/>
      <c r="NA14" s="165"/>
      <c r="NB14" s="165"/>
      <c r="NC14" s="165"/>
      <c r="ND14" s="165"/>
      <c r="NE14" s="165"/>
      <c r="NF14" s="165"/>
      <c r="NG14" s="165"/>
      <c r="NH14" s="165"/>
      <c r="NI14" s="165"/>
      <c r="NJ14" s="165"/>
      <c r="NK14" s="165"/>
      <c r="NL14" s="165"/>
      <c r="NM14" s="165"/>
      <c r="NN14" s="165"/>
      <c r="NO14" s="165"/>
      <c r="NP14" s="165"/>
      <c r="NQ14" s="165"/>
      <c r="NR14" s="165"/>
      <c r="NS14" s="165"/>
      <c r="NT14" s="165"/>
      <c r="NU14" s="165"/>
      <c r="NV14" s="165"/>
      <c r="NW14" s="165"/>
      <c r="NX14" s="165"/>
      <c r="NY14" s="165"/>
      <c r="NZ14" s="165"/>
      <c r="OA14" s="165"/>
      <c r="OB14" s="165"/>
      <c r="OC14" s="165"/>
      <c r="OD14" s="165"/>
      <c r="OE14" s="165"/>
      <c r="OF14" s="165"/>
      <c r="OG14" s="165"/>
      <c r="OH14" s="165"/>
      <c r="OI14" s="165"/>
      <c r="OJ14" s="165"/>
      <c r="OK14" s="165"/>
      <c r="OL14" s="165"/>
      <c r="OM14" s="165"/>
      <c r="ON14" s="165"/>
      <c r="OO14" s="165"/>
      <c r="OP14" s="165"/>
      <c r="OQ14" s="165"/>
      <c r="OR14" s="165"/>
      <c r="OS14" s="165"/>
      <c r="OT14" s="165"/>
      <c r="OU14" s="165"/>
      <c r="OV14" s="165"/>
      <c r="OW14" s="165"/>
      <c r="OX14" s="165"/>
      <c r="OY14" s="165"/>
      <c r="OZ14" s="165"/>
      <c r="PA14" s="165"/>
      <c r="PB14" s="165"/>
      <c r="PC14" s="165"/>
      <c r="PD14" s="165"/>
      <c r="PE14" s="165"/>
      <c r="PF14" s="165"/>
      <c r="PG14" s="165"/>
      <c r="PH14" s="165"/>
      <c r="PI14" s="165"/>
      <c r="PJ14" s="165"/>
      <c r="PK14" s="165"/>
      <c r="PL14" s="165"/>
      <c r="PM14" s="165"/>
      <c r="PN14" s="165"/>
      <c r="PO14" s="165"/>
      <c r="PP14" s="165"/>
      <c r="PQ14" s="165"/>
      <c r="PR14" s="165"/>
      <c r="PS14" s="165"/>
      <c r="PT14" s="165"/>
      <c r="PU14" s="165"/>
      <c r="PV14" s="165"/>
      <c r="PW14" s="165"/>
      <c r="PX14" s="165"/>
      <c r="PY14" s="165"/>
      <c r="PZ14" s="165"/>
      <c r="QA14" s="165"/>
      <c r="QB14" s="165"/>
      <c r="QC14" s="165"/>
      <c r="QD14" s="165"/>
      <c r="QE14" s="165"/>
      <c r="QF14" s="165"/>
      <c r="QG14" s="165"/>
      <c r="QH14" s="165"/>
      <c r="QI14" s="165"/>
      <c r="QJ14" s="165"/>
      <c r="QK14" s="165"/>
      <c r="QL14" s="165"/>
      <c r="QM14" s="165"/>
      <c r="QN14" s="165"/>
      <c r="QO14" s="165"/>
      <c r="QP14" s="165"/>
      <c r="QQ14" s="165"/>
      <c r="QR14" s="165"/>
      <c r="QS14" s="165"/>
      <c r="QT14" s="165"/>
      <c r="QU14" s="165"/>
      <c r="QV14" s="165"/>
      <c r="QW14" s="165"/>
      <c r="QX14" s="165"/>
      <c r="QY14" s="165"/>
      <c r="QZ14" s="165"/>
      <c r="RA14" s="165"/>
      <c r="RB14" s="165"/>
      <c r="RC14" s="165"/>
      <c r="RD14" s="165"/>
      <c r="RE14" s="165"/>
      <c r="RF14" s="165"/>
      <c r="RG14" s="165"/>
      <c r="RH14" s="165"/>
      <c r="RI14" s="165"/>
      <c r="RJ14" s="165"/>
      <c r="RK14" s="165"/>
      <c r="RL14" s="165"/>
      <c r="RM14" s="165"/>
      <c r="RN14" s="165"/>
      <c r="RO14" s="165"/>
      <c r="RP14" s="165"/>
      <c r="RQ14" s="165"/>
      <c r="RR14" s="165"/>
      <c r="RS14" s="165"/>
      <c r="RT14" s="165"/>
      <c r="RU14" s="165"/>
      <c r="RV14" s="165"/>
      <c r="RW14" s="165"/>
      <c r="RX14" s="165"/>
      <c r="RY14" s="165"/>
      <c r="RZ14" s="165"/>
      <c r="SA14" s="165"/>
      <c r="SB14" s="165"/>
      <c r="SC14" s="165"/>
      <c r="SD14" s="165"/>
      <c r="SE14" s="165"/>
      <c r="SF14" s="165"/>
      <c r="SG14" s="165"/>
      <c r="SH14" s="165"/>
      <c r="SI14" s="165"/>
      <c r="SJ14" s="165"/>
      <c r="SK14" s="165"/>
      <c r="SL14" s="165"/>
      <c r="SM14" s="165"/>
      <c r="SN14" s="165"/>
      <c r="SO14" s="165"/>
      <c r="SP14" s="165"/>
      <c r="SQ14" s="165"/>
      <c r="SR14" s="165"/>
      <c r="SS14" s="165"/>
      <c r="ST14" s="165"/>
      <c r="SU14" s="165"/>
      <c r="SV14" s="165"/>
      <c r="SW14" s="165"/>
      <c r="SX14" s="165"/>
      <c r="SY14" s="165"/>
      <c r="SZ14" s="165"/>
      <c r="TA14" s="165"/>
      <c r="TB14" s="165"/>
      <c r="TC14" s="165"/>
      <c r="TD14" s="165"/>
      <c r="TE14" s="165"/>
      <c r="TF14" s="165"/>
      <c r="TG14" s="165"/>
      <c r="TH14" s="165"/>
      <c r="TI14" s="165"/>
      <c r="TJ14" s="165"/>
      <c r="TK14" s="165"/>
      <c r="TL14" s="165"/>
      <c r="TM14" s="165"/>
      <c r="TN14" s="165"/>
      <c r="TO14" s="165"/>
      <c r="TP14" s="165"/>
      <c r="TQ14" s="165"/>
      <c r="TR14" s="165"/>
      <c r="TS14" s="165"/>
      <c r="TT14" s="165"/>
      <c r="TU14" s="165"/>
      <c r="TV14" s="165"/>
      <c r="TW14" s="165"/>
      <c r="TX14" s="165"/>
      <c r="TY14" s="165"/>
      <c r="TZ14" s="165"/>
      <c r="UA14" s="165"/>
      <c r="UB14" s="165"/>
      <c r="UC14" s="165"/>
      <c r="UD14" s="165"/>
      <c r="UE14" s="165"/>
      <c r="UF14" s="165"/>
      <c r="UG14" s="165"/>
      <c r="UH14" s="165"/>
      <c r="UI14" s="165"/>
      <c r="UJ14" s="165"/>
      <c r="UK14" s="165"/>
      <c r="UL14" s="165"/>
      <c r="UM14" s="165"/>
      <c r="UN14" s="165"/>
      <c r="UO14" s="165"/>
      <c r="UP14" s="165"/>
      <c r="UQ14" s="165"/>
      <c r="UR14" s="165"/>
      <c r="US14" s="165"/>
      <c r="UT14" s="165"/>
      <c r="UU14" s="165"/>
      <c r="UV14" s="165"/>
      <c r="UW14" s="165"/>
      <c r="UX14" s="165"/>
      <c r="UY14" s="165"/>
      <c r="UZ14" s="165"/>
      <c r="VA14" s="165"/>
      <c r="VB14" s="165"/>
      <c r="VC14" s="165"/>
      <c r="VD14" s="165"/>
      <c r="VE14" s="165"/>
      <c r="VF14" s="165"/>
      <c r="VG14" s="165"/>
      <c r="VH14" s="165"/>
      <c r="VI14" s="165"/>
      <c r="VJ14" s="165"/>
      <c r="VK14" s="165"/>
      <c r="VL14" s="165"/>
      <c r="VM14" s="165"/>
      <c r="VN14" s="165"/>
      <c r="VO14" s="165"/>
      <c r="VP14" s="165"/>
      <c r="VQ14" s="165"/>
      <c r="VR14" s="165"/>
      <c r="VS14" s="165"/>
      <c r="VT14" s="165"/>
      <c r="VU14" s="165"/>
      <c r="VV14" s="165"/>
      <c r="VW14" s="165"/>
      <c r="VX14" s="165"/>
      <c r="VY14" s="165"/>
      <c r="VZ14" s="165"/>
      <c r="WA14" s="165"/>
      <c r="WB14" s="165"/>
      <c r="WC14" s="165"/>
      <c r="WD14" s="165"/>
      <c r="WE14" s="165"/>
      <c r="WF14" s="165"/>
      <c r="WG14" s="165"/>
      <c r="WH14" s="165"/>
      <c r="WI14" s="165"/>
      <c r="WJ14" s="165"/>
      <c r="WK14" s="165"/>
      <c r="WL14" s="165"/>
      <c r="WM14" s="165"/>
      <c r="WN14" s="165"/>
      <c r="WO14" s="165"/>
      <c r="WP14" s="165"/>
      <c r="WQ14" s="165"/>
      <c r="WR14" s="165"/>
      <c r="WS14" s="165"/>
      <c r="WT14" s="165"/>
      <c r="WU14" s="165"/>
      <c r="WV14" s="165"/>
      <c r="WW14" s="165"/>
      <c r="WX14" s="165"/>
      <c r="WY14" s="165"/>
      <c r="WZ14" s="165"/>
      <c r="XA14" s="165"/>
      <c r="XB14" s="165"/>
      <c r="XC14" s="165"/>
      <c r="XD14" s="165"/>
      <c r="XE14" s="165"/>
      <c r="XF14" s="165"/>
      <c r="XG14" s="165"/>
      <c r="XH14" s="165"/>
      <c r="XI14" s="165"/>
      <c r="XJ14" s="165"/>
      <c r="XK14" s="165"/>
      <c r="XL14" s="165"/>
      <c r="XM14" s="165"/>
      <c r="XN14" s="165"/>
      <c r="XO14" s="165"/>
      <c r="XP14" s="165"/>
      <c r="XQ14" s="165"/>
      <c r="XR14" s="165"/>
      <c r="XS14" s="165"/>
      <c r="XT14" s="165"/>
      <c r="XU14" s="165"/>
      <c r="XV14" s="165"/>
      <c r="XW14" s="165"/>
      <c r="XX14" s="165"/>
      <c r="XY14" s="165"/>
      <c r="XZ14" s="165"/>
      <c r="YA14" s="165"/>
      <c r="YB14" s="165"/>
      <c r="YC14" s="165"/>
      <c r="YD14" s="165"/>
      <c r="YE14" s="165"/>
      <c r="YF14" s="165"/>
      <c r="YG14" s="165"/>
      <c r="YH14" s="165"/>
      <c r="YI14" s="165"/>
      <c r="YJ14" s="165"/>
      <c r="YK14" s="165"/>
      <c r="YL14" s="165"/>
      <c r="YM14" s="165"/>
      <c r="YN14" s="165"/>
      <c r="YO14" s="165"/>
      <c r="YP14" s="165"/>
      <c r="YQ14" s="165"/>
      <c r="YR14" s="165"/>
      <c r="YS14" s="165"/>
      <c r="YT14" s="165"/>
      <c r="YU14" s="165"/>
      <c r="YV14" s="165"/>
      <c r="YW14" s="165"/>
      <c r="YX14" s="165"/>
      <c r="YY14" s="165"/>
      <c r="YZ14" s="165"/>
      <c r="ZA14" s="165"/>
      <c r="ZB14" s="165"/>
      <c r="ZC14" s="165"/>
      <c r="ZD14" s="165"/>
      <c r="ZE14" s="165"/>
      <c r="ZF14" s="165"/>
      <c r="ZG14" s="165"/>
      <c r="ZH14" s="165"/>
      <c r="ZI14" s="165"/>
      <c r="ZJ14" s="165"/>
      <c r="ZK14" s="165"/>
      <c r="ZL14" s="165"/>
      <c r="ZM14" s="165"/>
      <c r="ZN14" s="165"/>
      <c r="ZO14" s="165"/>
      <c r="ZP14" s="165"/>
      <c r="ZQ14" s="165"/>
      <c r="ZR14" s="165"/>
      <c r="ZS14" s="165"/>
      <c r="ZT14" s="165"/>
      <c r="ZU14" s="165"/>
      <c r="ZV14" s="165"/>
      <c r="ZW14" s="165"/>
      <c r="ZX14" s="165"/>
      <c r="ZY14" s="165"/>
      <c r="ZZ14" s="165"/>
      <c r="AAA14" s="165"/>
      <c r="AAB14" s="165"/>
      <c r="AAC14" s="165"/>
      <c r="AAD14" s="165"/>
      <c r="AAE14" s="165"/>
      <c r="AAF14" s="165"/>
      <c r="AAG14" s="165"/>
      <c r="AAH14" s="165"/>
      <c r="AAI14" s="165"/>
      <c r="AAJ14" s="165"/>
      <c r="AAK14" s="165"/>
      <c r="AAL14" s="165"/>
      <c r="AAM14" s="165"/>
      <c r="AAN14" s="165"/>
      <c r="AAO14" s="165"/>
      <c r="AAP14" s="165"/>
      <c r="AAQ14" s="165"/>
      <c r="AAR14" s="165"/>
      <c r="AAS14" s="165"/>
      <c r="AAT14" s="165"/>
      <c r="AAU14" s="165"/>
      <c r="AAV14" s="165"/>
      <c r="AAW14" s="165"/>
      <c r="AAX14" s="165"/>
      <c r="AAY14" s="165"/>
      <c r="AAZ14" s="165"/>
      <c r="ABA14" s="165"/>
      <c r="ABB14" s="165"/>
      <c r="ABC14" s="165"/>
      <c r="ABD14" s="165"/>
      <c r="ABE14" s="165"/>
      <c r="ABF14" s="165"/>
      <c r="ABG14" s="165"/>
      <c r="ABH14" s="165"/>
      <c r="ABI14" s="165"/>
      <c r="ABJ14" s="165"/>
      <c r="ABK14" s="165"/>
      <c r="ABL14" s="165"/>
      <c r="ABM14" s="165"/>
      <c r="ABN14" s="165"/>
      <c r="ABO14" s="165"/>
      <c r="ABP14" s="165"/>
      <c r="ABQ14" s="165"/>
      <c r="ABR14" s="165"/>
      <c r="ABS14" s="165"/>
      <c r="ABT14" s="165"/>
      <c r="ABU14" s="165"/>
      <c r="ABV14" s="165"/>
      <c r="ABW14" s="165"/>
      <c r="ABX14" s="165"/>
      <c r="ABY14" s="165"/>
      <c r="ABZ14" s="165"/>
      <c r="ACA14" s="165"/>
      <c r="ACB14" s="165"/>
      <c r="ACC14" s="165"/>
      <c r="ACD14" s="165"/>
      <c r="ACE14" s="165"/>
      <c r="ACF14" s="165"/>
      <c r="ACG14" s="165"/>
      <c r="ACH14" s="165"/>
      <c r="ACI14" s="165"/>
      <c r="ACJ14" s="165"/>
      <c r="ACK14" s="165"/>
      <c r="ACL14" s="165"/>
      <c r="ACM14" s="165"/>
      <c r="ACN14" s="165"/>
      <c r="ACO14" s="165"/>
      <c r="ACP14" s="165"/>
      <c r="ACQ14" s="165"/>
      <c r="ACR14" s="165"/>
      <c r="ACS14" s="165"/>
      <c r="ACT14" s="165"/>
      <c r="ACU14" s="165"/>
      <c r="ACV14" s="165"/>
      <c r="ACW14" s="165"/>
      <c r="ACX14" s="165"/>
      <c r="ACY14" s="165"/>
      <c r="ACZ14" s="165"/>
      <c r="ADA14" s="165"/>
      <c r="ADB14" s="165"/>
      <c r="ADC14" s="165"/>
      <c r="ADD14" s="165"/>
      <c r="ADE14" s="165"/>
      <c r="ADF14" s="165"/>
      <c r="ADG14" s="165"/>
      <c r="ADH14" s="165"/>
      <c r="ADI14" s="165"/>
      <c r="ADJ14" s="165"/>
      <c r="ADK14" s="165"/>
      <c r="ADL14" s="165"/>
      <c r="ADM14" s="165"/>
      <c r="ADN14" s="165"/>
      <c r="ADO14" s="165"/>
      <c r="ADP14" s="165"/>
      <c r="ADQ14" s="165"/>
      <c r="ADR14" s="165"/>
      <c r="ADS14" s="165"/>
      <c r="ADT14" s="165"/>
      <c r="ADU14" s="165"/>
      <c r="ADV14" s="165"/>
      <c r="ADW14" s="165"/>
      <c r="ADX14" s="165"/>
      <c r="ADY14" s="165"/>
      <c r="ADZ14" s="165"/>
      <c r="AEA14" s="165"/>
      <c r="AEB14" s="165"/>
      <c r="AEC14" s="165"/>
      <c r="AED14" s="165"/>
      <c r="AEE14" s="165"/>
      <c r="AEF14" s="165"/>
      <c r="AEG14" s="165"/>
      <c r="AEH14" s="165"/>
      <c r="AEI14" s="165"/>
      <c r="AEJ14" s="165"/>
      <c r="AEK14" s="165"/>
      <c r="AEL14" s="165"/>
      <c r="AEM14" s="165"/>
      <c r="AEN14" s="165"/>
      <c r="AEO14" s="165"/>
      <c r="AEP14" s="165"/>
      <c r="AEQ14" s="165"/>
      <c r="AER14" s="165"/>
      <c r="AES14" s="165"/>
      <c r="AET14" s="165"/>
      <c r="AEU14" s="165"/>
      <c r="AEV14" s="165"/>
      <c r="AEW14" s="165"/>
      <c r="AEX14" s="165"/>
      <c r="AEY14" s="165"/>
      <c r="AEZ14" s="165"/>
      <c r="AFA14" s="165"/>
      <c r="AFB14" s="165"/>
      <c r="AFC14" s="165"/>
      <c r="AFD14" s="165"/>
      <c r="AFE14" s="165"/>
      <c r="AFF14" s="165"/>
      <c r="AFG14" s="165"/>
      <c r="AFH14" s="165"/>
      <c r="AFI14" s="165"/>
      <c r="AFJ14" s="165"/>
      <c r="AFK14" s="165"/>
      <c r="AFL14" s="165"/>
      <c r="AFM14" s="165"/>
      <c r="AFN14" s="165"/>
      <c r="AFO14" s="165"/>
      <c r="AFP14" s="165"/>
      <c r="AFQ14" s="165"/>
      <c r="AFR14" s="165"/>
      <c r="AFS14" s="165"/>
      <c r="AFT14" s="165"/>
      <c r="AFU14" s="165"/>
      <c r="AFV14" s="165"/>
      <c r="AFW14" s="165"/>
      <c r="AFX14" s="165"/>
      <c r="AFY14" s="165"/>
      <c r="AFZ14" s="165"/>
      <c r="AGA14" s="165"/>
      <c r="AGB14" s="165"/>
      <c r="AGC14" s="165"/>
      <c r="AGD14" s="165"/>
      <c r="AGE14" s="165"/>
      <c r="AGF14" s="165"/>
      <c r="AGG14" s="165"/>
      <c r="AGH14" s="165"/>
      <c r="AGI14" s="165"/>
      <c r="AGJ14" s="165"/>
      <c r="AGK14" s="165"/>
      <c r="AGL14" s="165"/>
      <c r="AGM14" s="165"/>
      <c r="AGN14" s="165"/>
      <c r="AGO14" s="165"/>
      <c r="AGP14" s="165"/>
      <c r="AGQ14" s="165"/>
      <c r="AGR14" s="165"/>
      <c r="AGS14" s="165"/>
      <c r="AGT14" s="165"/>
      <c r="AGU14" s="165"/>
      <c r="AGV14" s="165"/>
      <c r="AGW14" s="165"/>
      <c r="AGX14" s="165"/>
      <c r="AGY14" s="165"/>
      <c r="AGZ14" s="165"/>
      <c r="AHA14" s="165"/>
      <c r="AHB14" s="165"/>
      <c r="AHC14" s="165"/>
      <c r="AHD14" s="165"/>
      <c r="AHE14" s="165"/>
      <c r="AHF14" s="165"/>
      <c r="AHG14" s="165"/>
      <c r="AHH14" s="165"/>
      <c r="AHI14" s="165"/>
      <c r="AHJ14" s="165"/>
      <c r="AHK14" s="165"/>
      <c r="AHL14" s="165"/>
      <c r="AHM14" s="165"/>
      <c r="AHN14" s="165"/>
      <c r="AHO14" s="165"/>
      <c r="AHP14" s="165"/>
      <c r="AHQ14" s="165"/>
      <c r="AHR14" s="165"/>
      <c r="AHS14" s="165"/>
      <c r="AHT14" s="165"/>
      <c r="AHU14" s="165"/>
      <c r="AHV14" s="165"/>
      <c r="AHW14" s="165"/>
      <c r="AHX14" s="165"/>
      <c r="AHY14" s="165"/>
      <c r="AHZ14" s="165"/>
      <c r="AIA14" s="165"/>
      <c r="AIB14" s="165"/>
      <c r="AIC14" s="165"/>
      <c r="AID14" s="165"/>
      <c r="AIE14" s="165"/>
      <c r="AIF14" s="165"/>
      <c r="AIG14" s="165"/>
      <c r="AIH14" s="165"/>
      <c r="AII14" s="165"/>
      <c r="AIJ14" s="165"/>
      <c r="AIK14" s="165"/>
      <c r="AIL14" s="165"/>
      <c r="AIM14" s="165"/>
      <c r="AIN14" s="165"/>
      <c r="AIO14" s="165"/>
      <c r="AIP14" s="165"/>
      <c r="AIQ14" s="165"/>
      <c r="AIR14" s="165"/>
      <c r="AIS14" s="165"/>
      <c r="AIT14" s="165"/>
      <c r="AIU14" s="165"/>
      <c r="AIV14" s="165"/>
      <c r="AIW14" s="165"/>
      <c r="AIX14" s="165"/>
      <c r="AIY14" s="165"/>
      <c r="AIZ14" s="165"/>
      <c r="AJA14" s="165"/>
      <c r="AJB14" s="165"/>
      <c r="AJC14" s="165"/>
      <c r="AJD14" s="165"/>
      <c r="AJE14" s="165"/>
      <c r="AJF14" s="165"/>
      <c r="AJG14" s="165"/>
      <c r="AJH14" s="165"/>
      <c r="AJI14" s="165"/>
      <c r="AJJ14" s="165"/>
      <c r="AJK14" s="165"/>
      <c r="AJL14" s="165"/>
      <c r="AJM14" s="165"/>
      <c r="AJN14" s="165"/>
      <c r="AJO14" s="165"/>
      <c r="AJP14" s="165"/>
      <c r="AJQ14" s="165"/>
      <c r="AJR14" s="165"/>
      <c r="AJS14" s="165"/>
      <c r="AJT14" s="165"/>
      <c r="AJU14" s="165"/>
      <c r="AJV14" s="165"/>
      <c r="AJW14" s="165"/>
      <c r="AJX14" s="165"/>
      <c r="AJY14" s="165"/>
      <c r="AJZ14" s="165"/>
      <c r="AKA14" s="165"/>
      <c r="AKB14" s="165"/>
      <c r="AKC14" s="165"/>
      <c r="AKD14" s="165"/>
      <c r="AKE14" s="165"/>
      <c r="AKF14" s="165"/>
      <c r="AKG14" s="165"/>
      <c r="AKH14" s="165"/>
      <c r="AKI14" s="165"/>
      <c r="AKJ14" s="165"/>
      <c r="AKK14" s="165"/>
      <c r="AKL14" s="165"/>
      <c r="AKM14" s="165"/>
      <c r="AKN14" s="165"/>
      <c r="AKO14" s="165"/>
      <c r="AKP14" s="165"/>
      <c r="AKQ14" s="165"/>
      <c r="AKR14" s="165"/>
      <c r="AKS14" s="165"/>
      <c r="AKT14" s="165"/>
      <c r="AKU14" s="165"/>
      <c r="AKV14" s="165"/>
      <c r="AKW14" s="165"/>
      <c r="AKX14" s="165"/>
      <c r="AKY14" s="165"/>
      <c r="AKZ14" s="165"/>
      <c r="ALA14" s="165"/>
      <c r="ALB14" s="165"/>
      <c r="ALC14" s="165"/>
      <c r="ALD14" s="165"/>
      <c r="ALE14" s="165"/>
      <c r="ALF14" s="165"/>
      <c r="ALG14" s="165"/>
      <c r="ALH14" s="165"/>
      <c r="ALI14" s="165"/>
      <c r="ALJ14" s="165"/>
      <c r="ALK14" s="165"/>
      <c r="ALL14" s="165"/>
    </row>
    <row r="15" spans="1:1001" ht="15">
      <c r="A15" s="2">
        <v>14</v>
      </c>
      <c r="B15" s="86">
        <v>45064</v>
      </c>
      <c r="C15" s="85" t="s">
        <v>17</v>
      </c>
      <c r="D15" s="165"/>
      <c r="E15" s="165"/>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c r="BL15" s="165"/>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165"/>
      <c r="DC15" s="165"/>
      <c r="DD15" s="165"/>
      <c r="DE15" s="165"/>
      <c r="DF15" s="165"/>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165"/>
      <c r="EP15" s="165"/>
      <c r="EQ15" s="165"/>
      <c r="ER15" s="165"/>
      <c r="ES15" s="165"/>
      <c r="ET15" s="165"/>
      <c r="EU15" s="165"/>
      <c r="EV15" s="165"/>
      <c r="EW15" s="165"/>
      <c r="EX15" s="165"/>
      <c r="EY15" s="165"/>
      <c r="EZ15" s="165"/>
      <c r="FA15" s="165"/>
      <c r="FB15" s="165"/>
      <c r="FC15" s="165"/>
      <c r="FD15" s="165"/>
      <c r="FE15" s="165"/>
      <c r="FF15" s="165"/>
      <c r="FG15" s="165"/>
      <c r="FH15" s="165"/>
      <c r="FI15" s="165"/>
      <c r="FJ15" s="165"/>
      <c r="FK15" s="165"/>
      <c r="FL15" s="165"/>
      <c r="FM15" s="165"/>
      <c r="FN15" s="165"/>
      <c r="FO15" s="165"/>
      <c r="FP15" s="165"/>
      <c r="FQ15" s="165"/>
      <c r="FR15" s="165"/>
      <c r="FS15" s="165"/>
      <c r="FT15" s="165"/>
      <c r="FU15" s="165"/>
      <c r="FV15" s="165"/>
      <c r="FW15" s="165"/>
      <c r="FX15" s="165"/>
      <c r="FY15" s="165"/>
      <c r="FZ15" s="165"/>
      <c r="GA15" s="165"/>
      <c r="GB15" s="165"/>
      <c r="GC15" s="165"/>
      <c r="GD15" s="165"/>
      <c r="GE15" s="165"/>
      <c r="GF15" s="165"/>
      <c r="GG15" s="165"/>
      <c r="GH15" s="165"/>
      <c r="GI15" s="165"/>
      <c r="GJ15" s="165"/>
      <c r="GK15" s="165"/>
      <c r="GL15" s="165"/>
      <c r="GM15" s="165"/>
      <c r="GN15" s="165"/>
      <c r="GO15" s="165"/>
      <c r="GP15" s="165"/>
      <c r="GQ15" s="165"/>
      <c r="GR15" s="165"/>
      <c r="GS15" s="165"/>
      <c r="GT15" s="165"/>
      <c r="GU15" s="165"/>
      <c r="GV15" s="165"/>
      <c r="GW15" s="165"/>
      <c r="GX15" s="165"/>
      <c r="GY15" s="165"/>
      <c r="GZ15" s="165"/>
      <c r="HA15" s="165"/>
      <c r="HB15" s="165"/>
      <c r="HC15" s="165"/>
      <c r="HD15" s="165"/>
      <c r="HE15" s="165"/>
      <c r="HF15" s="165"/>
      <c r="HG15" s="165"/>
      <c r="HH15" s="165"/>
      <c r="HI15" s="165"/>
      <c r="HJ15" s="165"/>
      <c r="HK15" s="165"/>
      <c r="HL15" s="165"/>
      <c r="HM15" s="165"/>
      <c r="HN15" s="165"/>
      <c r="HO15" s="165"/>
      <c r="HP15" s="165"/>
      <c r="HQ15" s="165"/>
      <c r="HR15" s="165"/>
      <c r="HS15" s="165"/>
      <c r="HT15" s="165"/>
      <c r="HU15" s="165"/>
      <c r="HV15" s="165"/>
      <c r="HW15" s="165"/>
      <c r="HX15" s="165"/>
      <c r="HY15" s="165"/>
      <c r="HZ15" s="165"/>
      <c r="IA15" s="165"/>
      <c r="IB15" s="165"/>
      <c r="IC15" s="165"/>
      <c r="ID15" s="165"/>
      <c r="IE15" s="165"/>
      <c r="IF15" s="165"/>
      <c r="IG15" s="165"/>
      <c r="IH15" s="165"/>
      <c r="II15" s="165"/>
      <c r="IJ15" s="165"/>
      <c r="IK15" s="165"/>
      <c r="IL15" s="165"/>
      <c r="IM15" s="165"/>
      <c r="IN15" s="165"/>
      <c r="IO15" s="165"/>
      <c r="IP15" s="165"/>
      <c r="IQ15" s="165"/>
      <c r="IR15" s="165"/>
      <c r="IS15" s="165"/>
      <c r="IT15" s="165"/>
      <c r="IU15" s="165"/>
      <c r="IV15" s="165"/>
      <c r="IW15" s="165"/>
      <c r="IX15" s="165"/>
      <c r="IY15" s="165"/>
      <c r="IZ15" s="165"/>
      <c r="JA15" s="165"/>
      <c r="JB15" s="165"/>
      <c r="JC15" s="165"/>
      <c r="JD15" s="165"/>
      <c r="JE15" s="165"/>
      <c r="JF15" s="165"/>
      <c r="JG15" s="165"/>
      <c r="JH15" s="165"/>
      <c r="JI15" s="165"/>
      <c r="JJ15" s="165"/>
      <c r="JK15" s="165"/>
      <c r="JL15" s="165"/>
      <c r="JM15" s="165"/>
      <c r="JN15" s="165"/>
      <c r="JO15" s="165"/>
      <c r="JP15" s="165"/>
      <c r="JQ15" s="165"/>
      <c r="JR15" s="165"/>
      <c r="JS15" s="165"/>
      <c r="JT15" s="165"/>
      <c r="JU15" s="165"/>
      <c r="JV15" s="165"/>
      <c r="JW15" s="165"/>
      <c r="JX15" s="165"/>
      <c r="JY15" s="165"/>
      <c r="JZ15" s="165"/>
      <c r="KA15" s="165"/>
      <c r="KB15" s="165"/>
      <c r="KC15" s="165"/>
      <c r="KD15" s="165"/>
      <c r="KE15" s="165"/>
      <c r="KF15" s="165"/>
      <c r="KG15" s="165"/>
      <c r="KH15" s="165"/>
      <c r="KI15" s="165"/>
      <c r="KJ15" s="165"/>
      <c r="KK15" s="165"/>
      <c r="KL15" s="165"/>
      <c r="KM15" s="165"/>
      <c r="KN15" s="165"/>
      <c r="KO15" s="165"/>
      <c r="KP15" s="165"/>
      <c r="KQ15" s="165"/>
      <c r="KR15" s="165"/>
      <c r="KS15" s="165"/>
      <c r="KT15" s="165"/>
      <c r="KU15" s="165"/>
      <c r="KV15" s="165"/>
      <c r="KW15" s="165"/>
      <c r="KX15" s="165"/>
      <c r="KY15" s="165"/>
      <c r="KZ15" s="165"/>
      <c r="LA15" s="165"/>
      <c r="LB15" s="165"/>
      <c r="LC15" s="165"/>
      <c r="LD15" s="165"/>
      <c r="LE15" s="165"/>
      <c r="LF15" s="165"/>
      <c r="LG15" s="165"/>
      <c r="LH15" s="165"/>
      <c r="LI15" s="165"/>
      <c r="LJ15" s="165"/>
      <c r="LK15" s="165"/>
      <c r="LL15" s="165"/>
      <c r="LM15" s="165"/>
      <c r="LN15" s="165"/>
      <c r="LO15" s="165"/>
      <c r="LP15" s="165"/>
      <c r="LQ15" s="165"/>
      <c r="LR15" s="165"/>
      <c r="LS15" s="165"/>
      <c r="LT15" s="165"/>
      <c r="LU15" s="165"/>
      <c r="LV15" s="165"/>
      <c r="LW15" s="165"/>
      <c r="LX15" s="165"/>
      <c r="LY15" s="165"/>
      <c r="LZ15" s="165"/>
      <c r="MA15" s="165"/>
      <c r="MB15" s="165"/>
      <c r="MC15" s="165"/>
      <c r="MD15" s="165"/>
      <c r="ME15" s="165"/>
      <c r="MF15" s="165"/>
      <c r="MG15" s="165"/>
      <c r="MH15" s="165"/>
      <c r="MI15" s="165"/>
      <c r="MJ15" s="165"/>
      <c r="MK15" s="165"/>
      <c r="ML15" s="165"/>
      <c r="MM15" s="165"/>
      <c r="MN15" s="165"/>
      <c r="MO15" s="165"/>
      <c r="MP15" s="165"/>
      <c r="MQ15" s="165"/>
      <c r="MR15" s="165"/>
      <c r="MS15" s="165"/>
      <c r="MT15" s="165"/>
      <c r="MU15" s="165"/>
      <c r="MV15" s="165"/>
      <c r="MW15" s="165"/>
      <c r="MX15" s="165"/>
      <c r="MY15" s="165"/>
      <c r="MZ15" s="165"/>
      <c r="NA15" s="165"/>
      <c r="NB15" s="165"/>
      <c r="NC15" s="165"/>
      <c r="ND15" s="165"/>
      <c r="NE15" s="165"/>
      <c r="NF15" s="165"/>
      <c r="NG15" s="165"/>
      <c r="NH15" s="165"/>
      <c r="NI15" s="165"/>
      <c r="NJ15" s="165"/>
      <c r="NK15" s="165"/>
      <c r="NL15" s="165"/>
      <c r="NM15" s="165"/>
      <c r="NN15" s="165"/>
      <c r="NO15" s="165"/>
      <c r="NP15" s="165"/>
      <c r="NQ15" s="165"/>
      <c r="NR15" s="165"/>
      <c r="NS15" s="165"/>
      <c r="NT15" s="165"/>
      <c r="NU15" s="165"/>
      <c r="NV15" s="165"/>
      <c r="NW15" s="165"/>
      <c r="NX15" s="165"/>
      <c r="NY15" s="165"/>
      <c r="NZ15" s="165"/>
      <c r="OA15" s="165"/>
      <c r="OB15" s="165"/>
      <c r="OC15" s="165"/>
      <c r="OD15" s="165"/>
      <c r="OE15" s="165"/>
      <c r="OF15" s="165"/>
      <c r="OG15" s="165"/>
      <c r="OH15" s="165"/>
      <c r="OI15" s="165"/>
      <c r="OJ15" s="165"/>
      <c r="OK15" s="165"/>
      <c r="OL15" s="165"/>
      <c r="OM15" s="165"/>
      <c r="ON15" s="165"/>
      <c r="OO15" s="165"/>
      <c r="OP15" s="165"/>
      <c r="OQ15" s="165"/>
      <c r="OR15" s="165"/>
      <c r="OS15" s="165"/>
      <c r="OT15" s="165"/>
      <c r="OU15" s="165"/>
      <c r="OV15" s="165"/>
      <c r="OW15" s="165"/>
      <c r="OX15" s="165"/>
      <c r="OY15" s="165"/>
      <c r="OZ15" s="165"/>
      <c r="PA15" s="165"/>
      <c r="PB15" s="165"/>
      <c r="PC15" s="165"/>
      <c r="PD15" s="165"/>
      <c r="PE15" s="165"/>
      <c r="PF15" s="165"/>
      <c r="PG15" s="165"/>
      <c r="PH15" s="165"/>
      <c r="PI15" s="165"/>
      <c r="PJ15" s="165"/>
      <c r="PK15" s="165"/>
      <c r="PL15" s="165"/>
      <c r="PM15" s="165"/>
      <c r="PN15" s="165"/>
      <c r="PO15" s="165"/>
      <c r="PP15" s="165"/>
      <c r="PQ15" s="165"/>
      <c r="PR15" s="165"/>
      <c r="PS15" s="165"/>
      <c r="PT15" s="165"/>
      <c r="PU15" s="165"/>
      <c r="PV15" s="165"/>
      <c r="PW15" s="165"/>
      <c r="PX15" s="165"/>
      <c r="PY15" s="165"/>
      <c r="PZ15" s="165"/>
      <c r="QA15" s="165"/>
      <c r="QB15" s="165"/>
      <c r="QC15" s="165"/>
      <c r="QD15" s="165"/>
      <c r="QE15" s="165"/>
      <c r="QF15" s="165"/>
      <c r="QG15" s="165"/>
      <c r="QH15" s="165"/>
      <c r="QI15" s="165"/>
      <c r="QJ15" s="165"/>
      <c r="QK15" s="165"/>
      <c r="QL15" s="165"/>
      <c r="QM15" s="165"/>
      <c r="QN15" s="165"/>
      <c r="QO15" s="165"/>
      <c r="QP15" s="165"/>
      <c r="QQ15" s="165"/>
      <c r="QR15" s="165"/>
      <c r="QS15" s="165"/>
      <c r="QT15" s="165"/>
      <c r="QU15" s="165"/>
      <c r="QV15" s="165"/>
      <c r="QW15" s="165"/>
      <c r="QX15" s="165"/>
      <c r="QY15" s="165"/>
      <c r="QZ15" s="165"/>
      <c r="RA15" s="165"/>
      <c r="RB15" s="165"/>
      <c r="RC15" s="165"/>
      <c r="RD15" s="165"/>
      <c r="RE15" s="165"/>
      <c r="RF15" s="165"/>
      <c r="RG15" s="165"/>
      <c r="RH15" s="165"/>
      <c r="RI15" s="165"/>
      <c r="RJ15" s="165"/>
      <c r="RK15" s="165"/>
      <c r="RL15" s="165"/>
      <c r="RM15" s="165"/>
      <c r="RN15" s="165"/>
      <c r="RO15" s="165"/>
      <c r="RP15" s="165"/>
      <c r="RQ15" s="165"/>
      <c r="RR15" s="165"/>
      <c r="RS15" s="165"/>
      <c r="RT15" s="165"/>
      <c r="RU15" s="165"/>
      <c r="RV15" s="165"/>
      <c r="RW15" s="165"/>
      <c r="RX15" s="165"/>
      <c r="RY15" s="165"/>
      <c r="RZ15" s="165"/>
      <c r="SA15" s="165"/>
      <c r="SB15" s="165"/>
      <c r="SC15" s="165"/>
      <c r="SD15" s="165"/>
      <c r="SE15" s="165"/>
      <c r="SF15" s="165"/>
      <c r="SG15" s="165"/>
      <c r="SH15" s="165"/>
      <c r="SI15" s="165"/>
      <c r="SJ15" s="165"/>
      <c r="SK15" s="165"/>
      <c r="SL15" s="165"/>
      <c r="SM15" s="165"/>
      <c r="SN15" s="165"/>
      <c r="SO15" s="165"/>
      <c r="SP15" s="165"/>
      <c r="SQ15" s="165"/>
      <c r="SR15" s="165"/>
      <c r="SS15" s="165"/>
      <c r="ST15" s="165"/>
      <c r="SU15" s="165"/>
      <c r="SV15" s="165"/>
      <c r="SW15" s="165"/>
      <c r="SX15" s="165"/>
      <c r="SY15" s="165"/>
      <c r="SZ15" s="165"/>
      <c r="TA15" s="165"/>
      <c r="TB15" s="165"/>
      <c r="TC15" s="165"/>
      <c r="TD15" s="165"/>
      <c r="TE15" s="165"/>
      <c r="TF15" s="165"/>
      <c r="TG15" s="165"/>
      <c r="TH15" s="165"/>
      <c r="TI15" s="165"/>
      <c r="TJ15" s="165"/>
      <c r="TK15" s="165"/>
      <c r="TL15" s="165"/>
      <c r="TM15" s="165"/>
      <c r="TN15" s="165"/>
      <c r="TO15" s="165"/>
      <c r="TP15" s="165"/>
      <c r="TQ15" s="165"/>
      <c r="TR15" s="165"/>
      <c r="TS15" s="165"/>
      <c r="TT15" s="165"/>
      <c r="TU15" s="165"/>
      <c r="TV15" s="165"/>
      <c r="TW15" s="165"/>
      <c r="TX15" s="165"/>
      <c r="TY15" s="165"/>
      <c r="TZ15" s="165"/>
      <c r="UA15" s="165"/>
      <c r="UB15" s="165"/>
      <c r="UC15" s="165"/>
      <c r="UD15" s="165"/>
      <c r="UE15" s="165"/>
      <c r="UF15" s="165"/>
      <c r="UG15" s="165"/>
      <c r="UH15" s="165"/>
      <c r="UI15" s="165"/>
      <c r="UJ15" s="165"/>
      <c r="UK15" s="165"/>
      <c r="UL15" s="165"/>
      <c r="UM15" s="165"/>
      <c r="UN15" s="165"/>
      <c r="UO15" s="165"/>
      <c r="UP15" s="165"/>
      <c r="UQ15" s="165"/>
      <c r="UR15" s="165"/>
      <c r="US15" s="165"/>
      <c r="UT15" s="165"/>
      <c r="UU15" s="165"/>
      <c r="UV15" s="165"/>
      <c r="UW15" s="165"/>
      <c r="UX15" s="165"/>
      <c r="UY15" s="165"/>
      <c r="UZ15" s="165"/>
      <c r="VA15" s="165"/>
      <c r="VB15" s="165"/>
      <c r="VC15" s="165"/>
      <c r="VD15" s="165"/>
      <c r="VE15" s="165"/>
      <c r="VF15" s="165"/>
      <c r="VG15" s="165"/>
      <c r="VH15" s="165"/>
      <c r="VI15" s="165"/>
      <c r="VJ15" s="165"/>
      <c r="VK15" s="165"/>
      <c r="VL15" s="165"/>
      <c r="VM15" s="165"/>
      <c r="VN15" s="165"/>
      <c r="VO15" s="165"/>
      <c r="VP15" s="165"/>
      <c r="VQ15" s="165"/>
      <c r="VR15" s="165"/>
      <c r="VS15" s="165"/>
      <c r="VT15" s="165"/>
      <c r="VU15" s="165"/>
      <c r="VV15" s="165"/>
      <c r="VW15" s="165"/>
      <c r="VX15" s="165"/>
      <c r="VY15" s="165"/>
      <c r="VZ15" s="165"/>
      <c r="WA15" s="165"/>
      <c r="WB15" s="165"/>
      <c r="WC15" s="165"/>
      <c r="WD15" s="165"/>
      <c r="WE15" s="165"/>
      <c r="WF15" s="165"/>
      <c r="WG15" s="165"/>
      <c r="WH15" s="165"/>
      <c r="WI15" s="165"/>
      <c r="WJ15" s="165"/>
      <c r="WK15" s="165"/>
      <c r="WL15" s="165"/>
      <c r="WM15" s="165"/>
      <c r="WN15" s="165"/>
      <c r="WO15" s="165"/>
      <c r="WP15" s="165"/>
      <c r="WQ15" s="165"/>
      <c r="WR15" s="165"/>
      <c r="WS15" s="165"/>
      <c r="WT15" s="165"/>
      <c r="WU15" s="165"/>
      <c r="WV15" s="165"/>
      <c r="WW15" s="165"/>
      <c r="WX15" s="165"/>
      <c r="WY15" s="165"/>
      <c r="WZ15" s="165"/>
      <c r="XA15" s="165"/>
      <c r="XB15" s="165"/>
      <c r="XC15" s="165"/>
      <c r="XD15" s="165"/>
      <c r="XE15" s="165"/>
      <c r="XF15" s="165"/>
      <c r="XG15" s="165"/>
      <c r="XH15" s="165"/>
      <c r="XI15" s="165"/>
      <c r="XJ15" s="165"/>
      <c r="XK15" s="165"/>
      <c r="XL15" s="165"/>
      <c r="XM15" s="165"/>
      <c r="XN15" s="165"/>
      <c r="XO15" s="165"/>
      <c r="XP15" s="165"/>
      <c r="XQ15" s="165"/>
      <c r="XR15" s="165"/>
      <c r="XS15" s="165"/>
      <c r="XT15" s="165"/>
      <c r="XU15" s="165"/>
      <c r="XV15" s="165"/>
      <c r="XW15" s="165"/>
      <c r="XX15" s="165"/>
      <c r="XY15" s="165"/>
      <c r="XZ15" s="165"/>
      <c r="YA15" s="165"/>
      <c r="YB15" s="165"/>
      <c r="YC15" s="165"/>
      <c r="YD15" s="165"/>
      <c r="YE15" s="165"/>
      <c r="YF15" s="165"/>
      <c r="YG15" s="165"/>
      <c r="YH15" s="165"/>
      <c r="YI15" s="165"/>
      <c r="YJ15" s="165"/>
      <c r="YK15" s="165"/>
      <c r="YL15" s="165"/>
      <c r="YM15" s="165"/>
      <c r="YN15" s="165"/>
      <c r="YO15" s="165"/>
      <c r="YP15" s="165"/>
      <c r="YQ15" s="165"/>
      <c r="YR15" s="165"/>
      <c r="YS15" s="165"/>
      <c r="YT15" s="165"/>
      <c r="YU15" s="165"/>
      <c r="YV15" s="165"/>
      <c r="YW15" s="165"/>
      <c r="YX15" s="165"/>
      <c r="YY15" s="165"/>
      <c r="YZ15" s="165"/>
      <c r="ZA15" s="165"/>
      <c r="ZB15" s="165"/>
      <c r="ZC15" s="165"/>
      <c r="ZD15" s="165"/>
      <c r="ZE15" s="165"/>
      <c r="ZF15" s="165"/>
      <c r="ZG15" s="165"/>
      <c r="ZH15" s="165"/>
      <c r="ZI15" s="165"/>
      <c r="ZJ15" s="165"/>
      <c r="ZK15" s="165"/>
      <c r="ZL15" s="165"/>
      <c r="ZM15" s="165"/>
      <c r="ZN15" s="165"/>
      <c r="ZO15" s="165"/>
      <c r="ZP15" s="165"/>
      <c r="ZQ15" s="165"/>
      <c r="ZR15" s="165"/>
      <c r="ZS15" s="165"/>
      <c r="ZT15" s="165"/>
      <c r="ZU15" s="165"/>
      <c r="ZV15" s="165"/>
      <c r="ZW15" s="165"/>
      <c r="ZX15" s="165"/>
      <c r="ZY15" s="165"/>
      <c r="ZZ15" s="165"/>
      <c r="AAA15" s="165"/>
      <c r="AAB15" s="165"/>
      <c r="AAC15" s="165"/>
      <c r="AAD15" s="165"/>
      <c r="AAE15" s="165"/>
      <c r="AAF15" s="165"/>
      <c r="AAG15" s="165"/>
      <c r="AAH15" s="165"/>
      <c r="AAI15" s="165"/>
      <c r="AAJ15" s="165"/>
      <c r="AAK15" s="165"/>
      <c r="AAL15" s="165"/>
      <c r="AAM15" s="165"/>
      <c r="AAN15" s="165"/>
      <c r="AAO15" s="165"/>
      <c r="AAP15" s="165"/>
      <c r="AAQ15" s="165"/>
      <c r="AAR15" s="165"/>
      <c r="AAS15" s="165"/>
      <c r="AAT15" s="165"/>
      <c r="AAU15" s="165"/>
      <c r="AAV15" s="165"/>
      <c r="AAW15" s="165"/>
      <c r="AAX15" s="165"/>
      <c r="AAY15" s="165"/>
      <c r="AAZ15" s="165"/>
      <c r="ABA15" s="165"/>
      <c r="ABB15" s="165"/>
      <c r="ABC15" s="165"/>
      <c r="ABD15" s="165"/>
      <c r="ABE15" s="165"/>
      <c r="ABF15" s="165"/>
      <c r="ABG15" s="165"/>
      <c r="ABH15" s="165"/>
      <c r="ABI15" s="165"/>
      <c r="ABJ15" s="165"/>
      <c r="ABK15" s="165"/>
      <c r="ABL15" s="165"/>
      <c r="ABM15" s="165"/>
      <c r="ABN15" s="165"/>
      <c r="ABO15" s="165"/>
      <c r="ABP15" s="165"/>
      <c r="ABQ15" s="165"/>
      <c r="ABR15" s="165"/>
      <c r="ABS15" s="165"/>
      <c r="ABT15" s="165"/>
      <c r="ABU15" s="165"/>
      <c r="ABV15" s="165"/>
      <c r="ABW15" s="165"/>
      <c r="ABX15" s="165"/>
      <c r="ABY15" s="165"/>
      <c r="ABZ15" s="165"/>
      <c r="ACA15" s="165"/>
      <c r="ACB15" s="165"/>
      <c r="ACC15" s="165"/>
      <c r="ACD15" s="165"/>
      <c r="ACE15" s="165"/>
      <c r="ACF15" s="165"/>
      <c r="ACG15" s="165"/>
      <c r="ACH15" s="165"/>
      <c r="ACI15" s="165"/>
      <c r="ACJ15" s="165"/>
      <c r="ACK15" s="165"/>
      <c r="ACL15" s="165"/>
      <c r="ACM15" s="165"/>
      <c r="ACN15" s="165"/>
      <c r="ACO15" s="165"/>
      <c r="ACP15" s="165"/>
      <c r="ACQ15" s="165"/>
      <c r="ACR15" s="165"/>
      <c r="ACS15" s="165"/>
      <c r="ACT15" s="165"/>
      <c r="ACU15" s="165"/>
      <c r="ACV15" s="165"/>
      <c r="ACW15" s="165"/>
      <c r="ACX15" s="165"/>
      <c r="ACY15" s="165"/>
      <c r="ACZ15" s="165"/>
      <c r="ADA15" s="165"/>
      <c r="ADB15" s="165"/>
      <c r="ADC15" s="165"/>
      <c r="ADD15" s="165"/>
      <c r="ADE15" s="165"/>
      <c r="ADF15" s="165"/>
      <c r="ADG15" s="165"/>
      <c r="ADH15" s="165"/>
      <c r="ADI15" s="165"/>
      <c r="ADJ15" s="165"/>
      <c r="ADK15" s="165"/>
      <c r="ADL15" s="165"/>
      <c r="ADM15" s="165"/>
      <c r="ADN15" s="165"/>
      <c r="ADO15" s="165"/>
      <c r="ADP15" s="165"/>
      <c r="ADQ15" s="165"/>
      <c r="ADR15" s="165"/>
      <c r="ADS15" s="165"/>
      <c r="ADT15" s="165"/>
      <c r="ADU15" s="165"/>
      <c r="ADV15" s="165"/>
      <c r="ADW15" s="165"/>
      <c r="ADX15" s="165"/>
      <c r="ADY15" s="165"/>
      <c r="ADZ15" s="165"/>
      <c r="AEA15" s="165"/>
      <c r="AEB15" s="165"/>
      <c r="AEC15" s="165"/>
      <c r="AED15" s="165"/>
      <c r="AEE15" s="165"/>
      <c r="AEF15" s="165"/>
      <c r="AEG15" s="165"/>
      <c r="AEH15" s="165"/>
      <c r="AEI15" s="165"/>
      <c r="AEJ15" s="165"/>
      <c r="AEK15" s="165"/>
      <c r="AEL15" s="165"/>
      <c r="AEM15" s="165"/>
      <c r="AEN15" s="165"/>
      <c r="AEO15" s="165"/>
      <c r="AEP15" s="165"/>
      <c r="AEQ15" s="165"/>
      <c r="AER15" s="165"/>
      <c r="AES15" s="165"/>
      <c r="AET15" s="165"/>
      <c r="AEU15" s="165"/>
      <c r="AEV15" s="165"/>
      <c r="AEW15" s="165"/>
      <c r="AEX15" s="165"/>
      <c r="AEY15" s="165"/>
      <c r="AEZ15" s="165"/>
      <c r="AFA15" s="165"/>
      <c r="AFB15" s="165"/>
      <c r="AFC15" s="165"/>
      <c r="AFD15" s="165"/>
      <c r="AFE15" s="165"/>
      <c r="AFF15" s="165"/>
      <c r="AFG15" s="165"/>
      <c r="AFH15" s="165"/>
      <c r="AFI15" s="165"/>
      <c r="AFJ15" s="165"/>
      <c r="AFK15" s="165"/>
      <c r="AFL15" s="165"/>
      <c r="AFM15" s="165"/>
      <c r="AFN15" s="165"/>
      <c r="AFO15" s="165"/>
      <c r="AFP15" s="165"/>
      <c r="AFQ15" s="165"/>
      <c r="AFR15" s="165"/>
      <c r="AFS15" s="165"/>
      <c r="AFT15" s="165"/>
      <c r="AFU15" s="165"/>
      <c r="AFV15" s="165"/>
      <c r="AFW15" s="165"/>
      <c r="AFX15" s="165"/>
      <c r="AFY15" s="165"/>
      <c r="AFZ15" s="165"/>
      <c r="AGA15" s="165"/>
      <c r="AGB15" s="165"/>
      <c r="AGC15" s="165"/>
      <c r="AGD15" s="165"/>
      <c r="AGE15" s="165"/>
      <c r="AGF15" s="165"/>
      <c r="AGG15" s="165"/>
      <c r="AGH15" s="165"/>
      <c r="AGI15" s="165"/>
      <c r="AGJ15" s="165"/>
      <c r="AGK15" s="165"/>
      <c r="AGL15" s="165"/>
      <c r="AGM15" s="165"/>
      <c r="AGN15" s="165"/>
      <c r="AGO15" s="165"/>
      <c r="AGP15" s="165"/>
      <c r="AGQ15" s="165"/>
      <c r="AGR15" s="165"/>
      <c r="AGS15" s="165"/>
      <c r="AGT15" s="165"/>
      <c r="AGU15" s="165"/>
      <c r="AGV15" s="165"/>
      <c r="AGW15" s="165"/>
      <c r="AGX15" s="165"/>
      <c r="AGY15" s="165"/>
      <c r="AGZ15" s="165"/>
      <c r="AHA15" s="165"/>
      <c r="AHB15" s="165"/>
      <c r="AHC15" s="165"/>
      <c r="AHD15" s="165"/>
      <c r="AHE15" s="165"/>
      <c r="AHF15" s="165"/>
      <c r="AHG15" s="165"/>
      <c r="AHH15" s="165"/>
      <c r="AHI15" s="165"/>
      <c r="AHJ15" s="165"/>
      <c r="AHK15" s="165"/>
      <c r="AHL15" s="165"/>
      <c r="AHM15" s="165"/>
      <c r="AHN15" s="165"/>
      <c r="AHO15" s="165"/>
      <c r="AHP15" s="165"/>
      <c r="AHQ15" s="165"/>
      <c r="AHR15" s="165"/>
      <c r="AHS15" s="165"/>
      <c r="AHT15" s="165"/>
      <c r="AHU15" s="165"/>
      <c r="AHV15" s="165"/>
      <c r="AHW15" s="165"/>
      <c r="AHX15" s="165"/>
      <c r="AHY15" s="165"/>
      <c r="AHZ15" s="165"/>
      <c r="AIA15" s="165"/>
      <c r="AIB15" s="165"/>
      <c r="AIC15" s="165"/>
      <c r="AID15" s="165"/>
      <c r="AIE15" s="165"/>
      <c r="AIF15" s="165"/>
      <c r="AIG15" s="165"/>
      <c r="AIH15" s="165"/>
      <c r="AII15" s="165"/>
      <c r="AIJ15" s="165"/>
      <c r="AIK15" s="165"/>
      <c r="AIL15" s="165"/>
      <c r="AIM15" s="165"/>
      <c r="AIN15" s="165"/>
      <c r="AIO15" s="165"/>
      <c r="AIP15" s="165"/>
      <c r="AIQ15" s="165"/>
      <c r="AIR15" s="165"/>
      <c r="AIS15" s="165"/>
      <c r="AIT15" s="165"/>
      <c r="AIU15" s="165"/>
      <c r="AIV15" s="165"/>
      <c r="AIW15" s="165"/>
      <c r="AIX15" s="165"/>
      <c r="AIY15" s="165"/>
      <c r="AIZ15" s="165"/>
      <c r="AJA15" s="165"/>
      <c r="AJB15" s="165"/>
      <c r="AJC15" s="165"/>
      <c r="AJD15" s="165"/>
      <c r="AJE15" s="165"/>
      <c r="AJF15" s="165"/>
      <c r="AJG15" s="165"/>
      <c r="AJH15" s="165"/>
      <c r="AJI15" s="165"/>
      <c r="AJJ15" s="165"/>
      <c r="AJK15" s="165"/>
      <c r="AJL15" s="165"/>
      <c r="AJM15" s="165"/>
      <c r="AJN15" s="165"/>
      <c r="AJO15" s="165"/>
      <c r="AJP15" s="165"/>
      <c r="AJQ15" s="165"/>
      <c r="AJR15" s="165"/>
      <c r="AJS15" s="165"/>
      <c r="AJT15" s="165"/>
      <c r="AJU15" s="165"/>
      <c r="AJV15" s="165"/>
      <c r="AJW15" s="165"/>
      <c r="AJX15" s="165"/>
      <c r="AJY15" s="165"/>
      <c r="AJZ15" s="165"/>
      <c r="AKA15" s="165"/>
      <c r="AKB15" s="165"/>
      <c r="AKC15" s="165"/>
      <c r="AKD15" s="165"/>
      <c r="AKE15" s="165"/>
      <c r="AKF15" s="165"/>
      <c r="AKG15" s="165"/>
      <c r="AKH15" s="165"/>
      <c r="AKI15" s="165"/>
      <c r="AKJ15" s="165"/>
      <c r="AKK15" s="165"/>
      <c r="AKL15" s="165"/>
      <c r="AKM15" s="165"/>
      <c r="AKN15" s="165"/>
      <c r="AKO15" s="165"/>
      <c r="AKP15" s="165"/>
      <c r="AKQ15" s="165"/>
      <c r="AKR15" s="165"/>
      <c r="AKS15" s="165"/>
      <c r="AKT15" s="165"/>
      <c r="AKU15" s="165"/>
      <c r="AKV15" s="165"/>
      <c r="AKW15" s="165"/>
      <c r="AKX15" s="165"/>
      <c r="AKY15" s="165"/>
      <c r="AKZ15" s="165"/>
      <c r="ALA15" s="165"/>
      <c r="ALB15" s="165"/>
      <c r="ALC15" s="165"/>
      <c r="ALD15" s="165"/>
      <c r="ALE15" s="165"/>
      <c r="ALF15" s="165"/>
      <c r="ALG15" s="165"/>
      <c r="ALH15" s="165"/>
      <c r="ALI15" s="165"/>
      <c r="ALJ15" s="165"/>
      <c r="ALK15" s="165"/>
      <c r="ALL15" s="165"/>
    </row>
    <row r="16" spans="1:1001" ht="15">
      <c r="A16" s="2">
        <v>15</v>
      </c>
      <c r="B16" s="86">
        <v>45064</v>
      </c>
      <c r="C16" s="85" t="s">
        <v>18</v>
      </c>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c r="BL16" s="165"/>
      <c r="BM16" s="165"/>
      <c r="BN16" s="165"/>
      <c r="BO16" s="165"/>
      <c r="BP16" s="165"/>
      <c r="BQ16" s="165"/>
      <c r="BR16" s="165"/>
      <c r="BS16" s="165"/>
      <c r="BT16" s="165"/>
      <c r="BU16" s="165"/>
      <c r="BV16" s="165"/>
      <c r="BW16" s="165"/>
      <c r="BX16" s="165"/>
      <c r="BY16" s="165"/>
      <c r="BZ16" s="165"/>
      <c r="CA16" s="165"/>
      <c r="CB16" s="165"/>
      <c r="CC16" s="165"/>
      <c r="CD16" s="165"/>
      <c r="CE16" s="165"/>
      <c r="CF16" s="165"/>
      <c r="CG16" s="165"/>
      <c r="CH16" s="165"/>
      <c r="CI16" s="165"/>
      <c r="CJ16" s="165"/>
      <c r="CK16" s="165"/>
      <c r="CL16" s="165"/>
      <c r="CM16" s="165"/>
      <c r="CN16" s="165"/>
      <c r="CO16" s="165"/>
      <c r="CP16" s="165"/>
      <c r="CQ16" s="165"/>
      <c r="CR16" s="165"/>
      <c r="CS16" s="165"/>
      <c r="CT16" s="165"/>
      <c r="CU16" s="165"/>
      <c r="CV16" s="165"/>
      <c r="CW16" s="165"/>
      <c r="CX16" s="165"/>
      <c r="CY16" s="165"/>
      <c r="CZ16" s="165"/>
      <c r="DA16" s="165"/>
      <c r="DB16" s="165"/>
      <c r="DC16" s="165"/>
      <c r="DD16" s="165"/>
      <c r="DE16" s="165"/>
      <c r="DF16" s="165"/>
      <c r="DG16" s="165"/>
      <c r="DH16" s="165"/>
      <c r="DI16" s="165"/>
      <c r="DJ16" s="165"/>
      <c r="DK16" s="165"/>
      <c r="DL16" s="165"/>
      <c r="DM16" s="165"/>
      <c r="DN16" s="165"/>
      <c r="DO16" s="165"/>
      <c r="DP16" s="165"/>
      <c r="DQ16" s="165"/>
      <c r="DR16" s="165"/>
      <c r="DS16" s="165"/>
      <c r="DT16" s="165"/>
      <c r="DU16" s="165"/>
      <c r="DV16" s="165"/>
      <c r="DW16" s="165"/>
      <c r="DX16" s="165"/>
      <c r="DY16" s="165"/>
      <c r="DZ16" s="165"/>
      <c r="EA16" s="165"/>
      <c r="EB16" s="165"/>
      <c r="EC16" s="165"/>
      <c r="ED16" s="165"/>
      <c r="EE16" s="165"/>
      <c r="EF16" s="165"/>
      <c r="EG16" s="165"/>
      <c r="EH16" s="165"/>
      <c r="EI16" s="165"/>
      <c r="EJ16" s="165"/>
      <c r="EK16" s="165"/>
      <c r="EL16" s="165"/>
      <c r="EM16" s="165"/>
      <c r="EN16" s="165"/>
      <c r="EO16" s="165"/>
      <c r="EP16" s="165"/>
      <c r="EQ16" s="165"/>
      <c r="ER16" s="165"/>
      <c r="ES16" s="165"/>
      <c r="ET16" s="165"/>
      <c r="EU16" s="165"/>
      <c r="EV16" s="165"/>
      <c r="EW16" s="165"/>
      <c r="EX16" s="165"/>
      <c r="EY16" s="165"/>
      <c r="EZ16" s="165"/>
      <c r="FA16" s="165"/>
      <c r="FB16" s="165"/>
      <c r="FC16" s="165"/>
      <c r="FD16" s="165"/>
      <c r="FE16" s="165"/>
      <c r="FF16" s="165"/>
      <c r="FG16" s="165"/>
      <c r="FH16" s="165"/>
      <c r="FI16" s="165"/>
      <c r="FJ16" s="165"/>
      <c r="FK16" s="165"/>
      <c r="FL16" s="165"/>
      <c r="FM16" s="165"/>
      <c r="FN16" s="165"/>
      <c r="FO16" s="165"/>
      <c r="FP16" s="165"/>
      <c r="FQ16" s="165"/>
      <c r="FR16" s="165"/>
      <c r="FS16" s="165"/>
      <c r="FT16" s="165"/>
      <c r="FU16" s="165"/>
      <c r="FV16" s="165"/>
      <c r="FW16" s="165"/>
      <c r="FX16" s="165"/>
      <c r="FY16" s="165"/>
      <c r="FZ16" s="165"/>
      <c r="GA16" s="165"/>
      <c r="GB16" s="165"/>
      <c r="GC16" s="165"/>
      <c r="GD16" s="165"/>
      <c r="GE16" s="165"/>
      <c r="GF16" s="165"/>
      <c r="GG16" s="165"/>
      <c r="GH16" s="165"/>
      <c r="GI16" s="165"/>
      <c r="GJ16" s="165"/>
      <c r="GK16" s="165"/>
      <c r="GL16" s="165"/>
      <c r="GM16" s="165"/>
      <c r="GN16" s="165"/>
      <c r="GO16" s="165"/>
      <c r="GP16" s="165"/>
      <c r="GQ16" s="165"/>
      <c r="GR16" s="165"/>
      <c r="GS16" s="165"/>
      <c r="GT16" s="165"/>
      <c r="GU16" s="165"/>
      <c r="GV16" s="165"/>
      <c r="GW16" s="165"/>
      <c r="GX16" s="165"/>
      <c r="GY16" s="165"/>
      <c r="GZ16" s="165"/>
      <c r="HA16" s="165"/>
      <c r="HB16" s="165"/>
      <c r="HC16" s="165"/>
      <c r="HD16" s="165"/>
      <c r="HE16" s="165"/>
      <c r="HF16" s="165"/>
      <c r="HG16" s="165"/>
      <c r="HH16" s="165"/>
      <c r="HI16" s="165"/>
      <c r="HJ16" s="165"/>
      <c r="HK16" s="165"/>
      <c r="HL16" s="165"/>
      <c r="HM16" s="165"/>
      <c r="HN16" s="165"/>
      <c r="HO16" s="165"/>
      <c r="HP16" s="165"/>
      <c r="HQ16" s="165"/>
      <c r="HR16" s="165"/>
      <c r="HS16" s="165"/>
      <c r="HT16" s="165"/>
      <c r="HU16" s="165"/>
      <c r="HV16" s="165"/>
      <c r="HW16" s="165"/>
      <c r="HX16" s="165"/>
      <c r="HY16" s="165"/>
      <c r="HZ16" s="165"/>
      <c r="IA16" s="165"/>
      <c r="IB16" s="165"/>
      <c r="IC16" s="165"/>
      <c r="ID16" s="165"/>
      <c r="IE16" s="165"/>
      <c r="IF16" s="165"/>
      <c r="IG16" s="165"/>
      <c r="IH16" s="165"/>
      <c r="II16" s="165"/>
      <c r="IJ16" s="165"/>
      <c r="IK16" s="165"/>
      <c r="IL16" s="165"/>
      <c r="IM16" s="165"/>
      <c r="IN16" s="165"/>
      <c r="IO16" s="165"/>
      <c r="IP16" s="165"/>
      <c r="IQ16" s="165"/>
      <c r="IR16" s="165"/>
      <c r="IS16" s="165"/>
      <c r="IT16" s="165"/>
      <c r="IU16" s="165"/>
      <c r="IV16" s="165"/>
      <c r="IW16" s="165"/>
      <c r="IX16" s="165"/>
      <c r="IY16" s="165"/>
      <c r="IZ16" s="165"/>
      <c r="JA16" s="165"/>
      <c r="JB16" s="165"/>
      <c r="JC16" s="165"/>
      <c r="JD16" s="165"/>
      <c r="JE16" s="165"/>
      <c r="JF16" s="165"/>
      <c r="JG16" s="165"/>
      <c r="JH16" s="165"/>
      <c r="JI16" s="165"/>
      <c r="JJ16" s="165"/>
      <c r="JK16" s="165"/>
      <c r="JL16" s="165"/>
      <c r="JM16" s="165"/>
      <c r="JN16" s="165"/>
      <c r="JO16" s="165"/>
      <c r="JP16" s="165"/>
      <c r="JQ16" s="165"/>
      <c r="JR16" s="165"/>
      <c r="JS16" s="165"/>
      <c r="JT16" s="165"/>
      <c r="JU16" s="165"/>
      <c r="JV16" s="165"/>
      <c r="JW16" s="165"/>
      <c r="JX16" s="165"/>
      <c r="JY16" s="165"/>
      <c r="JZ16" s="165"/>
      <c r="KA16" s="165"/>
      <c r="KB16" s="165"/>
      <c r="KC16" s="165"/>
      <c r="KD16" s="165"/>
      <c r="KE16" s="165"/>
      <c r="KF16" s="165"/>
      <c r="KG16" s="165"/>
      <c r="KH16" s="165"/>
      <c r="KI16" s="165"/>
      <c r="KJ16" s="165"/>
      <c r="KK16" s="165"/>
      <c r="KL16" s="165"/>
      <c r="KM16" s="165"/>
      <c r="KN16" s="165"/>
      <c r="KO16" s="165"/>
      <c r="KP16" s="165"/>
      <c r="KQ16" s="165"/>
      <c r="KR16" s="165"/>
      <c r="KS16" s="165"/>
      <c r="KT16" s="165"/>
      <c r="KU16" s="165"/>
      <c r="KV16" s="165"/>
      <c r="KW16" s="165"/>
      <c r="KX16" s="165"/>
      <c r="KY16" s="165"/>
      <c r="KZ16" s="165"/>
      <c r="LA16" s="165"/>
      <c r="LB16" s="165"/>
      <c r="LC16" s="165"/>
      <c r="LD16" s="165"/>
      <c r="LE16" s="165"/>
      <c r="LF16" s="165"/>
      <c r="LG16" s="165"/>
      <c r="LH16" s="165"/>
      <c r="LI16" s="165"/>
      <c r="LJ16" s="165"/>
      <c r="LK16" s="165"/>
      <c r="LL16" s="165"/>
      <c r="LM16" s="165"/>
      <c r="LN16" s="165"/>
      <c r="LO16" s="165"/>
      <c r="LP16" s="165"/>
      <c r="LQ16" s="165"/>
      <c r="LR16" s="165"/>
      <c r="LS16" s="165"/>
      <c r="LT16" s="165"/>
      <c r="LU16" s="165"/>
      <c r="LV16" s="165"/>
      <c r="LW16" s="165"/>
      <c r="LX16" s="165"/>
      <c r="LY16" s="165"/>
      <c r="LZ16" s="165"/>
      <c r="MA16" s="165"/>
      <c r="MB16" s="165"/>
      <c r="MC16" s="165"/>
      <c r="MD16" s="165"/>
      <c r="ME16" s="165"/>
      <c r="MF16" s="165"/>
      <c r="MG16" s="165"/>
      <c r="MH16" s="165"/>
      <c r="MI16" s="165"/>
      <c r="MJ16" s="165"/>
      <c r="MK16" s="165"/>
      <c r="ML16" s="165"/>
      <c r="MM16" s="165"/>
      <c r="MN16" s="165"/>
      <c r="MO16" s="165"/>
      <c r="MP16" s="165"/>
      <c r="MQ16" s="165"/>
      <c r="MR16" s="165"/>
      <c r="MS16" s="165"/>
      <c r="MT16" s="165"/>
      <c r="MU16" s="165"/>
      <c r="MV16" s="165"/>
      <c r="MW16" s="165"/>
      <c r="MX16" s="165"/>
      <c r="MY16" s="165"/>
      <c r="MZ16" s="165"/>
      <c r="NA16" s="165"/>
      <c r="NB16" s="165"/>
      <c r="NC16" s="165"/>
      <c r="ND16" s="165"/>
      <c r="NE16" s="165"/>
      <c r="NF16" s="165"/>
      <c r="NG16" s="165"/>
      <c r="NH16" s="165"/>
      <c r="NI16" s="165"/>
      <c r="NJ16" s="165"/>
      <c r="NK16" s="165"/>
      <c r="NL16" s="165"/>
      <c r="NM16" s="165"/>
      <c r="NN16" s="165"/>
      <c r="NO16" s="165"/>
      <c r="NP16" s="165"/>
      <c r="NQ16" s="165"/>
      <c r="NR16" s="165"/>
      <c r="NS16" s="165"/>
      <c r="NT16" s="165"/>
      <c r="NU16" s="165"/>
      <c r="NV16" s="165"/>
      <c r="NW16" s="165"/>
      <c r="NX16" s="165"/>
      <c r="NY16" s="165"/>
      <c r="NZ16" s="165"/>
      <c r="OA16" s="165"/>
      <c r="OB16" s="165"/>
      <c r="OC16" s="165"/>
      <c r="OD16" s="165"/>
      <c r="OE16" s="165"/>
      <c r="OF16" s="165"/>
      <c r="OG16" s="165"/>
      <c r="OH16" s="165"/>
      <c r="OI16" s="165"/>
      <c r="OJ16" s="165"/>
      <c r="OK16" s="165"/>
      <c r="OL16" s="165"/>
      <c r="OM16" s="165"/>
      <c r="ON16" s="165"/>
      <c r="OO16" s="165"/>
      <c r="OP16" s="165"/>
      <c r="OQ16" s="165"/>
      <c r="OR16" s="165"/>
      <c r="OS16" s="165"/>
      <c r="OT16" s="165"/>
      <c r="OU16" s="165"/>
      <c r="OV16" s="165"/>
      <c r="OW16" s="165"/>
      <c r="OX16" s="165"/>
      <c r="OY16" s="165"/>
      <c r="OZ16" s="165"/>
      <c r="PA16" s="165"/>
      <c r="PB16" s="165"/>
      <c r="PC16" s="165"/>
      <c r="PD16" s="165"/>
      <c r="PE16" s="165"/>
      <c r="PF16" s="165"/>
      <c r="PG16" s="165"/>
      <c r="PH16" s="165"/>
      <c r="PI16" s="165"/>
      <c r="PJ16" s="165"/>
      <c r="PK16" s="165"/>
      <c r="PL16" s="165"/>
      <c r="PM16" s="165"/>
      <c r="PN16" s="165"/>
      <c r="PO16" s="165"/>
      <c r="PP16" s="165"/>
      <c r="PQ16" s="165"/>
      <c r="PR16" s="165"/>
      <c r="PS16" s="165"/>
      <c r="PT16" s="165"/>
      <c r="PU16" s="165"/>
      <c r="PV16" s="165"/>
      <c r="PW16" s="165"/>
      <c r="PX16" s="165"/>
      <c r="PY16" s="165"/>
      <c r="PZ16" s="165"/>
      <c r="QA16" s="165"/>
      <c r="QB16" s="165"/>
      <c r="QC16" s="165"/>
      <c r="QD16" s="165"/>
      <c r="QE16" s="165"/>
      <c r="QF16" s="165"/>
      <c r="QG16" s="165"/>
      <c r="QH16" s="165"/>
      <c r="QI16" s="165"/>
      <c r="QJ16" s="165"/>
      <c r="QK16" s="165"/>
      <c r="QL16" s="165"/>
      <c r="QM16" s="165"/>
      <c r="QN16" s="165"/>
      <c r="QO16" s="165"/>
      <c r="QP16" s="165"/>
      <c r="QQ16" s="165"/>
      <c r="QR16" s="165"/>
      <c r="QS16" s="165"/>
      <c r="QT16" s="165"/>
      <c r="QU16" s="165"/>
      <c r="QV16" s="165"/>
      <c r="QW16" s="165"/>
      <c r="QX16" s="165"/>
      <c r="QY16" s="165"/>
      <c r="QZ16" s="165"/>
      <c r="RA16" s="165"/>
      <c r="RB16" s="165"/>
      <c r="RC16" s="165"/>
      <c r="RD16" s="165"/>
      <c r="RE16" s="165"/>
      <c r="RF16" s="165"/>
      <c r="RG16" s="165"/>
      <c r="RH16" s="165"/>
      <c r="RI16" s="165"/>
      <c r="RJ16" s="165"/>
      <c r="RK16" s="165"/>
      <c r="RL16" s="165"/>
      <c r="RM16" s="165"/>
      <c r="RN16" s="165"/>
      <c r="RO16" s="165"/>
      <c r="RP16" s="165"/>
      <c r="RQ16" s="165"/>
      <c r="RR16" s="165"/>
      <c r="RS16" s="165"/>
      <c r="RT16" s="165"/>
      <c r="RU16" s="165"/>
      <c r="RV16" s="165"/>
      <c r="RW16" s="165"/>
      <c r="RX16" s="165"/>
      <c r="RY16" s="165"/>
      <c r="RZ16" s="165"/>
      <c r="SA16" s="165"/>
      <c r="SB16" s="165"/>
      <c r="SC16" s="165"/>
      <c r="SD16" s="165"/>
      <c r="SE16" s="165"/>
      <c r="SF16" s="165"/>
      <c r="SG16" s="165"/>
      <c r="SH16" s="165"/>
      <c r="SI16" s="165"/>
      <c r="SJ16" s="165"/>
      <c r="SK16" s="165"/>
      <c r="SL16" s="165"/>
      <c r="SM16" s="165"/>
      <c r="SN16" s="165"/>
      <c r="SO16" s="165"/>
      <c r="SP16" s="165"/>
      <c r="SQ16" s="165"/>
      <c r="SR16" s="165"/>
      <c r="SS16" s="165"/>
      <c r="ST16" s="165"/>
      <c r="SU16" s="165"/>
      <c r="SV16" s="165"/>
      <c r="SW16" s="165"/>
      <c r="SX16" s="165"/>
      <c r="SY16" s="165"/>
      <c r="SZ16" s="165"/>
      <c r="TA16" s="165"/>
      <c r="TB16" s="165"/>
      <c r="TC16" s="165"/>
      <c r="TD16" s="165"/>
      <c r="TE16" s="165"/>
      <c r="TF16" s="165"/>
      <c r="TG16" s="165"/>
      <c r="TH16" s="165"/>
      <c r="TI16" s="165"/>
      <c r="TJ16" s="165"/>
      <c r="TK16" s="165"/>
      <c r="TL16" s="165"/>
      <c r="TM16" s="165"/>
      <c r="TN16" s="165"/>
      <c r="TO16" s="165"/>
      <c r="TP16" s="165"/>
      <c r="TQ16" s="165"/>
      <c r="TR16" s="165"/>
      <c r="TS16" s="165"/>
      <c r="TT16" s="165"/>
      <c r="TU16" s="165"/>
      <c r="TV16" s="165"/>
      <c r="TW16" s="165"/>
      <c r="TX16" s="165"/>
      <c r="TY16" s="165"/>
      <c r="TZ16" s="165"/>
      <c r="UA16" s="165"/>
      <c r="UB16" s="165"/>
      <c r="UC16" s="165"/>
      <c r="UD16" s="165"/>
      <c r="UE16" s="165"/>
      <c r="UF16" s="165"/>
      <c r="UG16" s="165"/>
      <c r="UH16" s="165"/>
      <c r="UI16" s="165"/>
      <c r="UJ16" s="165"/>
      <c r="UK16" s="165"/>
      <c r="UL16" s="165"/>
      <c r="UM16" s="165"/>
      <c r="UN16" s="165"/>
      <c r="UO16" s="165"/>
      <c r="UP16" s="165"/>
      <c r="UQ16" s="165"/>
      <c r="UR16" s="165"/>
      <c r="US16" s="165"/>
      <c r="UT16" s="165"/>
      <c r="UU16" s="165"/>
      <c r="UV16" s="165"/>
      <c r="UW16" s="165"/>
      <c r="UX16" s="165"/>
      <c r="UY16" s="165"/>
      <c r="UZ16" s="165"/>
      <c r="VA16" s="165"/>
      <c r="VB16" s="165"/>
      <c r="VC16" s="165"/>
      <c r="VD16" s="165"/>
      <c r="VE16" s="165"/>
      <c r="VF16" s="165"/>
      <c r="VG16" s="165"/>
      <c r="VH16" s="165"/>
      <c r="VI16" s="165"/>
      <c r="VJ16" s="165"/>
      <c r="VK16" s="165"/>
      <c r="VL16" s="165"/>
      <c r="VM16" s="165"/>
      <c r="VN16" s="165"/>
      <c r="VO16" s="165"/>
      <c r="VP16" s="165"/>
      <c r="VQ16" s="165"/>
      <c r="VR16" s="165"/>
      <c r="VS16" s="165"/>
      <c r="VT16" s="165"/>
      <c r="VU16" s="165"/>
      <c r="VV16" s="165"/>
      <c r="VW16" s="165"/>
      <c r="VX16" s="165"/>
      <c r="VY16" s="165"/>
      <c r="VZ16" s="165"/>
      <c r="WA16" s="165"/>
      <c r="WB16" s="165"/>
      <c r="WC16" s="165"/>
      <c r="WD16" s="165"/>
      <c r="WE16" s="165"/>
      <c r="WF16" s="165"/>
      <c r="WG16" s="165"/>
      <c r="WH16" s="165"/>
      <c r="WI16" s="165"/>
      <c r="WJ16" s="165"/>
      <c r="WK16" s="165"/>
      <c r="WL16" s="165"/>
      <c r="WM16" s="165"/>
      <c r="WN16" s="165"/>
      <c r="WO16" s="165"/>
      <c r="WP16" s="165"/>
      <c r="WQ16" s="165"/>
      <c r="WR16" s="165"/>
      <c r="WS16" s="165"/>
      <c r="WT16" s="165"/>
      <c r="WU16" s="165"/>
      <c r="WV16" s="165"/>
      <c r="WW16" s="165"/>
      <c r="WX16" s="165"/>
      <c r="WY16" s="165"/>
      <c r="WZ16" s="165"/>
      <c r="XA16" s="165"/>
      <c r="XB16" s="165"/>
      <c r="XC16" s="165"/>
      <c r="XD16" s="165"/>
      <c r="XE16" s="165"/>
      <c r="XF16" s="165"/>
      <c r="XG16" s="165"/>
      <c r="XH16" s="165"/>
      <c r="XI16" s="165"/>
      <c r="XJ16" s="165"/>
      <c r="XK16" s="165"/>
      <c r="XL16" s="165"/>
      <c r="XM16" s="165"/>
      <c r="XN16" s="165"/>
      <c r="XO16" s="165"/>
      <c r="XP16" s="165"/>
      <c r="XQ16" s="165"/>
      <c r="XR16" s="165"/>
      <c r="XS16" s="165"/>
      <c r="XT16" s="165"/>
      <c r="XU16" s="165"/>
      <c r="XV16" s="165"/>
      <c r="XW16" s="165"/>
      <c r="XX16" s="165"/>
      <c r="XY16" s="165"/>
      <c r="XZ16" s="165"/>
      <c r="YA16" s="165"/>
      <c r="YB16" s="165"/>
      <c r="YC16" s="165"/>
      <c r="YD16" s="165"/>
      <c r="YE16" s="165"/>
      <c r="YF16" s="165"/>
      <c r="YG16" s="165"/>
      <c r="YH16" s="165"/>
      <c r="YI16" s="165"/>
      <c r="YJ16" s="165"/>
      <c r="YK16" s="165"/>
      <c r="YL16" s="165"/>
      <c r="YM16" s="165"/>
      <c r="YN16" s="165"/>
      <c r="YO16" s="165"/>
      <c r="YP16" s="165"/>
      <c r="YQ16" s="165"/>
      <c r="YR16" s="165"/>
      <c r="YS16" s="165"/>
      <c r="YT16" s="165"/>
      <c r="YU16" s="165"/>
      <c r="YV16" s="165"/>
      <c r="YW16" s="165"/>
      <c r="YX16" s="165"/>
      <c r="YY16" s="165"/>
      <c r="YZ16" s="165"/>
      <c r="ZA16" s="165"/>
      <c r="ZB16" s="165"/>
      <c r="ZC16" s="165"/>
      <c r="ZD16" s="165"/>
      <c r="ZE16" s="165"/>
      <c r="ZF16" s="165"/>
      <c r="ZG16" s="165"/>
      <c r="ZH16" s="165"/>
      <c r="ZI16" s="165"/>
      <c r="ZJ16" s="165"/>
      <c r="ZK16" s="165"/>
      <c r="ZL16" s="165"/>
      <c r="ZM16" s="165"/>
      <c r="ZN16" s="165"/>
      <c r="ZO16" s="165"/>
      <c r="ZP16" s="165"/>
      <c r="ZQ16" s="165"/>
      <c r="ZR16" s="165"/>
      <c r="ZS16" s="165"/>
      <c r="ZT16" s="165"/>
      <c r="ZU16" s="165"/>
      <c r="ZV16" s="165"/>
      <c r="ZW16" s="165"/>
      <c r="ZX16" s="165"/>
      <c r="ZY16" s="165"/>
      <c r="ZZ16" s="165"/>
      <c r="AAA16" s="165"/>
      <c r="AAB16" s="165"/>
      <c r="AAC16" s="165"/>
      <c r="AAD16" s="165"/>
      <c r="AAE16" s="165"/>
      <c r="AAF16" s="165"/>
      <c r="AAG16" s="165"/>
      <c r="AAH16" s="165"/>
      <c r="AAI16" s="165"/>
      <c r="AAJ16" s="165"/>
      <c r="AAK16" s="165"/>
      <c r="AAL16" s="165"/>
      <c r="AAM16" s="165"/>
      <c r="AAN16" s="165"/>
      <c r="AAO16" s="165"/>
      <c r="AAP16" s="165"/>
      <c r="AAQ16" s="165"/>
      <c r="AAR16" s="165"/>
      <c r="AAS16" s="165"/>
      <c r="AAT16" s="165"/>
      <c r="AAU16" s="165"/>
      <c r="AAV16" s="165"/>
      <c r="AAW16" s="165"/>
      <c r="AAX16" s="165"/>
      <c r="AAY16" s="165"/>
      <c r="AAZ16" s="165"/>
      <c r="ABA16" s="165"/>
      <c r="ABB16" s="165"/>
      <c r="ABC16" s="165"/>
      <c r="ABD16" s="165"/>
      <c r="ABE16" s="165"/>
      <c r="ABF16" s="165"/>
      <c r="ABG16" s="165"/>
      <c r="ABH16" s="165"/>
      <c r="ABI16" s="165"/>
      <c r="ABJ16" s="165"/>
      <c r="ABK16" s="165"/>
      <c r="ABL16" s="165"/>
      <c r="ABM16" s="165"/>
      <c r="ABN16" s="165"/>
      <c r="ABO16" s="165"/>
      <c r="ABP16" s="165"/>
      <c r="ABQ16" s="165"/>
      <c r="ABR16" s="165"/>
      <c r="ABS16" s="165"/>
      <c r="ABT16" s="165"/>
      <c r="ABU16" s="165"/>
      <c r="ABV16" s="165"/>
      <c r="ABW16" s="165"/>
      <c r="ABX16" s="165"/>
      <c r="ABY16" s="165"/>
      <c r="ABZ16" s="165"/>
      <c r="ACA16" s="165"/>
      <c r="ACB16" s="165"/>
      <c r="ACC16" s="165"/>
      <c r="ACD16" s="165"/>
      <c r="ACE16" s="165"/>
      <c r="ACF16" s="165"/>
      <c r="ACG16" s="165"/>
      <c r="ACH16" s="165"/>
      <c r="ACI16" s="165"/>
      <c r="ACJ16" s="165"/>
      <c r="ACK16" s="165"/>
      <c r="ACL16" s="165"/>
      <c r="ACM16" s="165"/>
      <c r="ACN16" s="165"/>
      <c r="ACO16" s="165"/>
      <c r="ACP16" s="165"/>
      <c r="ACQ16" s="165"/>
      <c r="ACR16" s="165"/>
      <c r="ACS16" s="165"/>
      <c r="ACT16" s="165"/>
      <c r="ACU16" s="165"/>
      <c r="ACV16" s="165"/>
      <c r="ACW16" s="165"/>
      <c r="ACX16" s="165"/>
      <c r="ACY16" s="165"/>
      <c r="ACZ16" s="165"/>
      <c r="ADA16" s="165"/>
      <c r="ADB16" s="165"/>
      <c r="ADC16" s="165"/>
      <c r="ADD16" s="165"/>
      <c r="ADE16" s="165"/>
      <c r="ADF16" s="165"/>
      <c r="ADG16" s="165"/>
      <c r="ADH16" s="165"/>
      <c r="ADI16" s="165"/>
      <c r="ADJ16" s="165"/>
      <c r="ADK16" s="165"/>
      <c r="ADL16" s="165"/>
      <c r="ADM16" s="165"/>
      <c r="ADN16" s="165"/>
      <c r="ADO16" s="165"/>
      <c r="ADP16" s="165"/>
      <c r="ADQ16" s="165"/>
      <c r="ADR16" s="165"/>
      <c r="ADS16" s="165"/>
      <c r="ADT16" s="165"/>
      <c r="ADU16" s="165"/>
      <c r="ADV16" s="165"/>
      <c r="ADW16" s="165"/>
      <c r="ADX16" s="165"/>
      <c r="ADY16" s="165"/>
      <c r="ADZ16" s="165"/>
      <c r="AEA16" s="165"/>
      <c r="AEB16" s="165"/>
      <c r="AEC16" s="165"/>
      <c r="AED16" s="165"/>
      <c r="AEE16" s="165"/>
      <c r="AEF16" s="165"/>
      <c r="AEG16" s="165"/>
      <c r="AEH16" s="165"/>
      <c r="AEI16" s="165"/>
      <c r="AEJ16" s="165"/>
      <c r="AEK16" s="165"/>
      <c r="AEL16" s="165"/>
      <c r="AEM16" s="165"/>
      <c r="AEN16" s="165"/>
      <c r="AEO16" s="165"/>
      <c r="AEP16" s="165"/>
      <c r="AEQ16" s="165"/>
      <c r="AER16" s="165"/>
      <c r="AES16" s="165"/>
      <c r="AET16" s="165"/>
      <c r="AEU16" s="165"/>
      <c r="AEV16" s="165"/>
      <c r="AEW16" s="165"/>
      <c r="AEX16" s="165"/>
      <c r="AEY16" s="165"/>
      <c r="AEZ16" s="165"/>
      <c r="AFA16" s="165"/>
      <c r="AFB16" s="165"/>
      <c r="AFC16" s="165"/>
      <c r="AFD16" s="165"/>
      <c r="AFE16" s="165"/>
      <c r="AFF16" s="165"/>
      <c r="AFG16" s="165"/>
      <c r="AFH16" s="165"/>
      <c r="AFI16" s="165"/>
      <c r="AFJ16" s="165"/>
      <c r="AFK16" s="165"/>
      <c r="AFL16" s="165"/>
      <c r="AFM16" s="165"/>
      <c r="AFN16" s="165"/>
      <c r="AFO16" s="165"/>
      <c r="AFP16" s="165"/>
      <c r="AFQ16" s="165"/>
      <c r="AFR16" s="165"/>
      <c r="AFS16" s="165"/>
      <c r="AFT16" s="165"/>
      <c r="AFU16" s="165"/>
      <c r="AFV16" s="165"/>
      <c r="AFW16" s="165"/>
      <c r="AFX16" s="165"/>
      <c r="AFY16" s="165"/>
      <c r="AFZ16" s="165"/>
      <c r="AGA16" s="165"/>
      <c r="AGB16" s="165"/>
      <c r="AGC16" s="165"/>
      <c r="AGD16" s="165"/>
      <c r="AGE16" s="165"/>
      <c r="AGF16" s="165"/>
      <c r="AGG16" s="165"/>
      <c r="AGH16" s="165"/>
      <c r="AGI16" s="165"/>
      <c r="AGJ16" s="165"/>
      <c r="AGK16" s="165"/>
      <c r="AGL16" s="165"/>
      <c r="AGM16" s="165"/>
      <c r="AGN16" s="165"/>
      <c r="AGO16" s="165"/>
      <c r="AGP16" s="165"/>
      <c r="AGQ16" s="165"/>
      <c r="AGR16" s="165"/>
      <c r="AGS16" s="165"/>
      <c r="AGT16" s="165"/>
      <c r="AGU16" s="165"/>
      <c r="AGV16" s="165"/>
      <c r="AGW16" s="165"/>
      <c r="AGX16" s="165"/>
      <c r="AGY16" s="165"/>
      <c r="AGZ16" s="165"/>
      <c r="AHA16" s="165"/>
      <c r="AHB16" s="165"/>
      <c r="AHC16" s="165"/>
      <c r="AHD16" s="165"/>
      <c r="AHE16" s="165"/>
      <c r="AHF16" s="165"/>
      <c r="AHG16" s="165"/>
      <c r="AHH16" s="165"/>
      <c r="AHI16" s="165"/>
      <c r="AHJ16" s="165"/>
      <c r="AHK16" s="165"/>
      <c r="AHL16" s="165"/>
      <c r="AHM16" s="165"/>
      <c r="AHN16" s="165"/>
      <c r="AHO16" s="165"/>
      <c r="AHP16" s="165"/>
      <c r="AHQ16" s="165"/>
      <c r="AHR16" s="165"/>
      <c r="AHS16" s="165"/>
      <c r="AHT16" s="165"/>
      <c r="AHU16" s="165"/>
      <c r="AHV16" s="165"/>
      <c r="AHW16" s="165"/>
      <c r="AHX16" s="165"/>
      <c r="AHY16" s="165"/>
      <c r="AHZ16" s="165"/>
      <c r="AIA16" s="165"/>
      <c r="AIB16" s="165"/>
      <c r="AIC16" s="165"/>
      <c r="AID16" s="165"/>
      <c r="AIE16" s="165"/>
      <c r="AIF16" s="165"/>
      <c r="AIG16" s="165"/>
      <c r="AIH16" s="165"/>
      <c r="AII16" s="165"/>
      <c r="AIJ16" s="165"/>
      <c r="AIK16" s="165"/>
      <c r="AIL16" s="165"/>
      <c r="AIM16" s="165"/>
      <c r="AIN16" s="165"/>
      <c r="AIO16" s="165"/>
      <c r="AIP16" s="165"/>
      <c r="AIQ16" s="165"/>
      <c r="AIR16" s="165"/>
      <c r="AIS16" s="165"/>
      <c r="AIT16" s="165"/>
      <c r="AIU16" s="165"/>
      <c r="AIV16" s="165"/>
      <c r="AIW16" s="165"/>
      <c r="AIX16" s="165"/>
      <c r="AIY16" s="165"/>
      <c r="AIZ16" s="165"/>
      <c r="AJA16" s="165"/>
      <c r="AJB16" s="165"/>
      <c r="AJC16" s="165"/>
      <c r="AJD16" s="165"/>
      <c r="AJE16" s="165"/>
      <c r="AJF16" s="165"/>
      <c r="AJG16" s="165"/>
      <c r="AJH16" s="165"/>
      <c r="AJI16" s="165"/>
      <c r="AJJ16" s="165"/>
      <c r="AJK16" s="165"/>
      <c r="AJL16" s="165"/>
      <c r="AJM16" s="165"/>
      <c r="AJN16" s="165"/>
      <c r="AJO16" s="165"/>
      <c r="AJP16" s="165"/>
      <c r="AJQ16" s="165"/>
      <c r="AJR16" s="165"/>
      <c r="AJS16" s="165"/>
      <c r="AJT16" s="165"/>
      <c r="AJU16" s="165"/>
      <c r="AJV16" s="165"/>
      <c r="AJW16" s="165"/>
      <c r="AJX16" s="165"/>
      <c r="AJY16" s="165"/>
      <c r="AJZ16" s="165"/>
      <c r="AKA16" s="165"/>
      <c r="AKB16" s="165"/>
      <c r="AKC16" s="165"/>
      <c r="AKD16" s="165"/>
      <c r="AKE16" s="165"/>
      <c r="AKF16" s="165"/>
      <c r="AKG16" s="165"/>
      <c r="AKH16" s="165"/>
      <c r="AKI16" s="165"/>
      <c r="AKJ16" s="165"/>
      <c r="AKK16" s="165"/>
      <c r="AKL16" s="165"/>
      <c r="AKM16" s="165"/>
      <c r="AKN16" s="165"/>
      <c r="AKO16" s="165"/>
      <c r="AKP16" s="165"/>
      <c r="AKQ16" s="165"/>
      <c r="AKR16" s="165"/>
      <c r="AKS16" s="165"/>
      <c r="AKT16" s="165"/>
      <c r="AKU16" s="165"/>
      <c r="AKV16" s="165"/>
      <c r="AKW16" s="165"/>
      <c r="AKX16" s="165"/>
      <c r="AKY16" s="165"/>
      <c r="AKZ16" s="165"/>
      <c r="ALA16" s="165"/>
      <c r="ALB16" s="165"/>
      <c r="ALC16" s="165"/>
      <c r="ALD16" s="165"/>
      <c r="ALE16" s="165"/>
      <c r="ALF16" s="165"/>
      <c r="ALG16" s="165"/>
      <c r="ALH16" s="165"/>
      <c r="ALI16" s="165"/>
      <c r="ALJ16" s="165"/>
      <c r="ALK16" s="165"/>
      <c r="ALL16" s="165"/>
    </row>
    <row r="17" spans="1:1000" ht="15">
      <c r="A17" s="2">
        <v>16</v>
      </c>
      <c r="B17" s="86">
        <v>45064</v>
      </c>
      <c r="C17" s="85" t="s">
        <v>19</v>
      </c>
      <c r="D17" s="165"/>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c r="BB17" s="165"/>
      <c r="BC17" s="165"/>
      <c r="BD17" s="165"/>
      <c r="BE17" s="165"/>
      <c r="BF17" s="165"/>
      <c r="BG17" s="165"/>
      <c r="BH17" s="165"/>
      <c r="BI17" s="165"/>
      <c r="BJ17" s="165"/>
      <c r="BK17" s="165"/>
      <c r="BL17" s="165"/>
      <c r="BM17" s="165"/>
      <c r="BN17" s="165"/>
      <c r="BO17" s="165"/>
      <c r="BP17" s="165"/>
      <c r="BQ17" s="165"/>
      <c r="BR17" s="165"/>
      <c r="BS17" s="165"/>
      <c r="BT17" s="165"/>
      <c r="BU17" s="165"/>
      <c r="BV17" s="165"/>
      <c r="BW17" s="165"/>
      <c r="BX17" s="165"/>
      <c r="BY17" s="165"/>
      <c r="BZ17" s="165"/>
      <c r="CA17" s="165"/>
      <c r="CB17" s="165"/>
      <c r="CC17" s="165"/>
      <c r="CD17" s="165"/>
      <c r="CE17" s="165"/>
      <c r="CF17" s="165"/>
      <c r="CG17" s="165"/>
      <c r="CH17" s="165"/>
      <c r="CI17" s="165"/>
      <c r="CJ17" s="165"/>
      <c r="CK17" s="165"/>
      <c r="CL17" s="165"/>
      <c r="CM17" s="165"/>
      <c r="CN17" s="165"/>
      <c r="CO17" s="165"/>
      <c r="CP17" s="165"/>
      <c r="CQ17" s="165"/>
      <c r="CR17" s="165"/>
      <c r="CS17" s="165"/>
      <c r="CT17" s="165"/>
      <c r="CU17" s="165"/>
      <c r="CV17" s="165"/>
      <c r="CW17" s="165"/>
      <c r="CX17" s="165"/>
      <c r="CY17" s="165"/>
      <c r="CZ17" s="165"/>
      <c r="DA17" s="165"/>
      <c r="DB17" s="165"/>
      <c r="DC17" s="165"/>
      <c r="DD17" s="165"/>
      <c r="DE17" s="165"/>
      <c r="DF17" s="165"/>
      <c r="DG17" s="165"/>
      <c r="DH17" s="165"/>
      <c r="DI17" s="165"/>
      <c r="DJ17" s="165"/>
      <c r="DK17" s="165"/>
      <c r="DL17" s="165"/>
      <c r="DM17" s="165"/>
      <c r="DN17" s="165"/>
      <c r="DO17" s="165"/>
      <c r="DP17" s="165"/>
      <c r="DQ17" s="165"/>
      <c r="DR17" s="165"/>
      <c r="DS17" s="165"/>
      <c r="DT17" s="165"/>
      <c r="DU17" s="165"/>
      <c r="DV17" s="165"/>
      <c r="DW17" s="165"/>
      <c r="DX17" s="165"/>
      <c r="DY17" s="165"/>
      <c r="DZ17" s="165"/>
      <c r="EA17" s="165"/>
      <c r="EB17" s="165"/>
      <c r="EC17" s="165"/>
      <c r="ED17" s="165"/>
      <c r="EE17" s="165"/>
      <c r="EF17" s="165"/>
      <c r="EG17" s="165"/>
      <c r="EH17" s="165"/>
      <c r="EI17" s="165"/>
      <c r="EJ17" s="165"/>
      <c r="EK17" s="165"/>
      <c r="EL17" s="165"/>
      <c r="EM17" s="165"/>
      <c r="EN17" s="165"/>
      <c r="EO17" s="165"/>
      <c r="EP17" s="165"/>
      <c r="EQ17" s="165"/>
      <c r="ER17" s="165"/>
      <c r="ES17" s="165"/>
      <c r="ET17" s="165"/>
      <c r="EU17" s="165"/>
      <c r="EV17" s="165"/>
      <c r="EW17" s="165"/>
      <c r="EX17" s="165"/>
      <c r="EY17" s="165"/>
      <c r="EZ17" s="165"/>
      <c r="FA17" s="165"/>
      <c r="FB17" s="165"/>
      <c r="FC17" s="165"/>
      <c r="FD17" s="165"/>
      <c r="FE17" s="165"/>
      <c r="FF17" s="165"/>
      <c r="FG17" s="165"/>
      <c r="FH17" s="165"/>
      <c r="FI17" s="165"/>
      <c r="FJ17" s="165"/>
      <c r="FK17" s="165"/>
      <c r="FL17" s="165"/>
      <c r="FM17" s="165"/>
      <c r="FN17" s="165"/>
      <c r="FO17" s="165"/>
      <c r="FP17" s="165"/>
      <c r="FQ17" s="165"/>
      <c r="FR17" s="165"/>
      <c r="FS17" s="165"/>
      <c r="FT17" s="165"/>
      <c r="FU17" s="165"/>
      <c r="FV17" s="165"/>
      <c r="FW17" s="165"/>
      <c r="FX17" s="165"/>
      <c r="FY17" s="165"/>
      <c r="FZ17" s="165"/>
      <c r="GA17" s="165"/>
      <c r="GB17" s="165"/>
      <c r="GC17" s="165"/>
      <c r="GD17" s="165"/>
      <c r="GE17" s="165"/>
      <c r="GF17" s="165"/>
      <c r="GG17" s="165"/>
      <c r="GH17" s="165"/>
      <c r="GI17" s="165"/>
      <c r="GJ17" s="165"/>
      <c r="GK17" s="165"/>
      <c r="GL17" s="165"/>
      <c r="GM17" s="165"/>
      <c r="GN17" s="165"/>
      <c r="GO17" s="165"/>
      <c r="GP17" s="165"/>
      <c r="GQ17" s="165"/>
      <c r="GR17" s="165"/>
      <c r="GS17" s="165"/>
      <c r="GT17" s="165"/>
      <c r="GU17" s="165"/>
      <c r="GV17" s="165"/>
      <c r="GW17" s="165"/>
      <c r="GX17" s="165"/>
      <c r="GY17" s="165"/>
      <c r="GZ17" s="165"/>
      <c r="HA17" s="165"/>
      <c r="HB17" s="165"/>
      <c r="HC17" s="165"/>
      <c r="HD17" s="165"/>
      <c r="HE17" s="165"/>
      <c r="HF17" s="165"/>
      <c r="HG17" s="165"/>
      <c r="HH17" s="165"/>
      <c r="HI17" s="165"/>
      <c r="HJ17" s="165"/>
      <c r="HK17" s="165"/>
      <c r="HL17" s="165"/>
      <c r="HM17" s="165"/>
      <c r="HN17" s="165"/>
      <c r="HO17" s="165"/>
      <c r="HP17" s="165"/>
      <c r="HQ17" s="165"/>
      <c r="HR17" s="165"/>
      <c r="HS17" s="165"/>
      <c r="HT17" s="165"/>
      <c r="HU17" s="165"/>
      <c r="HV17" s="165"/>
      <c r="HW17" s="165"/>
      <c r="HX17" s="165"/>
      <c r="HY17" s="165"/>
      <c r="HZ17" s="165"/>
      <c r="IA17" s="165"/>
      <c r="IB17" s="165"/>
      <c r="IC17" s="165"/>
      <c r="ID17" s="165"/>
      <c r="IE17" s="165"/>
      <c r="IF17" s="165"/>
      <c r="IG17" s="165"/>
      <c r="IH17" s="165"/>
      <c r="II17" s="165"/>
      <c r="IJ17" s="165"/>
      <c r="IK17" s="165"/>
      <c r="IL17" s="165"/>
      <c r="IM17" s="165"/>
      <c r="IN17" s="165"/>
      <c r="IO17" s="165"/>
      <c r="IP17" s="165"/>
      <c r="IQ17" s="165"/>
      <c r="IR17" s="165"/>
      <c r="IS17" s="165"/>
      <c r="IT17" s="165"/>
      <c r="IU17" s="165"/>
      <c r="IV17" s="165"/>
      <c r="IW17" s="165"/>
      <c r="IX17" s="165"/>
      <c r="IY17" s="165"/>
      <c r="IZ17" s="165"/>
      <c r="JA17" s="165"/>
      <c r="JB17" s="165"/>
      <c r="JC17" s="165"/>
      <c r="JD17" s="165"/>
      <c r="JE17" s="165"/>
      <c r="JF17" s="165"/>
      <c r="JG17" s="165"/>
      <c r="JH17" s="165"/>
      <c r="JI17" s="165"/>
      <c r="JJ17" s="165"/>
      <c r="JK17" s="165"/>
      <c r="JL17" s="165"/>
      <c r="JM17" s="165"/>
      <c r="JN17" s="165"/>
      <c r="JO17" s="165"/>
      <c r="JP17" s="165"/>
      <c r="JQ17" s="165"/>
      <c r="JR17" s="165"/>
      <c r="JS17" s="165"/>
      <c r="JT17" s="165"/>
      <c r="JU17" s="165"/>
      <c r="JV17" s="165"/>
      <c r="JW17" s="165"/>
      <c r="JX17" s="165"/>
      <c r="JY17" s="165"/>
      <c r="JZ17" s="165"/>
      <c r="KA17" s="165"/>
      <c r="KB17" s="165"/>
      <c r="KC17" s="165"/>
      <c r="KD17" s="165"/>
      <c r="KE17" s="165"/>
      <c r="KF17" s="165"/>
      <c r="KG17" s="165"/>
      <c r="KH17" s="165"/>
      <c r="KI17" s="165"/>
      <c r="KJ17" s="165"/>
      <c r="KK17" s="165"/>
      <c r="KL17" s="165"/>
      <c r="KM17" s="165"/>
      <c r="KN17" s="165"/>
      <c r="KO17" s="165"/>
      <c r="KP17" s="165"/>
      <c r="KQ17" s="165"/>
      <c r="KR17" s="165"/>
      <c r="KS17" s="165"/>
      <c r="KT17" s="165"/>
      <c r="KU17" s="165"/>
      <c r="KV17" s="165"/>
      <c r="KW17" s="165"/>
      <c r="KX17" s="165"/>
      <c r="KY17" s="165"/>
      <c r="KZ17" s="165"/>
      <c r="LA17" s="165"/>
      <c r="LB17" s="165"/>
      <c r="LC17" s="165"/>
      <c r="LD17" s="165"/>
      <c r="LE17" s="165"/>
      <c r="LF17" s="165"/>
      <c r="LG17" s="165"/>
      <c r="LH17" s="165"/>
      <c r="LI17" s="165"/>
      <c r="LJ17" s="165"/>
      <c r="LK17" s="165"/>
      <c r="LL17" s="165"/>
      <c r="LM17" s="165"/>
      <c r="LN17" s="165"/>
      <c r="LO17" s="165"/>
      <c r="LP17" s="165"/>
      <c r="LQ17" s="165"/>
      <c r="LR17" s="165"/>
      <c r="LS17" s="165"/>
      <c r="LT17" s="165"/>
      <c r="LU17" s="165"/>
      <c r="LV17" s="165"/>
      <c r="LW17" s="165"/>
      <c r="LX17" s="165"/>
      <c r="LY17" s="165"/>
      <c r="LZ17" s="165"/>
      <c r="MA17" s="165"/>
      <c r="MB17" s="165"/>
      <c r="MC17" s="165"/>
      <c r="MD17" s="165"/>
      <c r="ME17" s="165"/>
      <c r="MF17" s="165"/>
      <c r="MG17" s="165"/>
      <c r="MH17" s="165"/>
      <c r="MI17" s="165"/>
      <c r="MJ17" s="165"/>
      <c r="MK17" s="165"/>
      <c r="ML17" s="165"/>
      <c r="MM17" s="165"/>
      <c r="MN17" s="165"/>
      <c r="MO17" s="165"/>
      <c r="MP17" s="165"/>
      <c r="MQ17" s="165"/>
      <c r="MR17" s="165"/>
      <c r="MS17" s="165"/>
      <c r="MT17" s="165"/>
      <c r="MU17" s="165"/>
      <c r="MV17" s="165"/>
      <c r="MW17" s="165"/>
      <c r="MX17" s="165"/>
      <c r="MY17" s="165"/>
      <c r="MZ17" s="165"/>
      <c r="NA17" s="165"/>
      <c r="NB17" s="165"/>
      <c r="NC17" s="165"/>
      <c r="ND17" s="165"/>
      <c r="NE17" s="165"/>
      <c r="NF17" s="165"/>
      <c r="NG17" s="165"/>
      <c r="NH17" s="165"/>
      <c r="NI17" s="165"/>
      <c r="NJ17" s="165"/>
      <c r="NK17" s="165"/>
      <c r="NL17" s="165"/>
      <c r="NM17" s="165"/>
      <c r="NN17" s="165"/>
      <c r="NO17" s="165"/>
      <c r="NP17" s="165"/>
      <c r="NQ17" s="165"/>
      <c r="NR17" s="165"/>
      <c r="NS17" s="165"/>
      <c r="NT17" s="165"/>
      <c r="NU17" s="165"/>
      <c r="NV17" s="165"/>
      <c r="NW17" s="165"/>
      <c r="NX17" s="165"/>
      <c r="NY17" s="165"/>
      <c r="NZ17" s="165"/>
      <c r="OA17" s="165"/>
      <c r="OB17" s="165"/>
      <c r="OC17" s="165"/>
      <c r="OD17" s="165"/>
      <c r="OE17" s="165"/>
      <c r="OF17" s="165"/>
      <c r="OG17" s="165"/>
      <c r="OH17" s="165"/>
      <c r="OI17" s="165"/>
      <c r="OJ17" s="165"/>
      <c r="OK17" s="165"/>
      <c r="OL17" s="165"/>
      <c r="OM17" s="165"/>
      <c r="ON17" s="165"/>
      <c r="OO17" s="165"/>
      <c r="OP17" s="165"/>
      <c r="OQ17" s="165"/>
      <c r="OR17" s="165"/>
      <c r="OS17" s="165"/>
      <c r="OT17" s="165"/>
      <c r="OU17" s="165"/>
      <c r="OV17" s="165"/>
      <c r="OW17" s="165"/>
      <c r="OX17" s="165"/>
      <c r="OY17" s="165"/>
      <c r="OZ17" s="165"/>
      <c r="PA17" s="165"/>
      <c r="PB17" s="165"/>
      <c r="PC17" s="165"/>
      <c r="PD17" s="165"/>
      <c r="PE17" s="165"/>
      <c r="PF17" s="165"/>
      <c r="PG17" s="165"/>
      <c r="PH17" s="165"/>
      <c r="PI17" s="165"/>
      <c r="PJ17" s="165"/>
      <c r="PK17" s="165"/>
      <c r="PL17" s="165"/>
      <c r="PM17" s="165"/>
      <c r="PN17" s="165"/>
      <c r="PO17" s="165"/>
      <c r="PP17" s="165"/>
      <c r="PQ17" s="165"/>
      <c r="PR17" s="165"/>
      <c r="PS17" s="165"/>
      <c r="PT17" s="165"/>
      <c r="PU17" s="165"/>
      <c r="PV17" s="165"/>
      <c r="PW17" s="165"/>
      <c r="PX17" s="165"/>
      <c r="PY17" s="165"/>
      <c r="PZ17" s="165"/>
      <c r="QA17" s="165"/>
      <c r="QB17" s="165"/>
      <c r="QC17" s="165"/>
      <c r="QD17" s="165"/>
      <c r="QE17" s="165"/>
      <c r="QF17" s="165"/>
      <c r="QG17" s="165"/>
      <c r="QH17" s="165"/>
      <c r="QI17" s="165"/>
      <c r="QJ17" s="165"/>
      <c r="QK17" s="165"/>
      <c r="QL17" s="165"/>
      <c r="QM17" s="165"/>
      <c r="QN17" s="165"/>
      <c r="QO17" s="165"/>
      <c r="QP17" s="165"/>
      <c r="QQ17" s="165"/>
      <c r="QR17" s="165"/>
      <c r="QS17" s="165"/>
      <c r="QT17" s="165"/>
      <c r="QU17" s="165"/>
      <c r="QV17" s="165"/>
      <c r="QW17" s="165"/>
      <c r="QX17" s="165"/>
      <c r="QY17" s="165"/>
      <c r="QZ17" s="165"/>
      <c r="RA17" s="165"/>
      <c r="RB17" s="165"/>
      <c r="RC17" s="165"/>
      <c r="RD17" s="165"/>
      <c r="RE17" s="165"/>
      <c r="RF17" s="165"/>
      <c r="RG17" s="165"/>
      <c r="RH17" s="165"/>
      <c r="RI17" s="165"/>
      <c r="RJ17" s="165"/>
      <c r="RK17" s="165"/>
      <c r="RL17" s="165"/>
      <c r="RM17" s="165"/>
      <c r="RN17" s="165"/>
      <c r="RO17" s="165"/>
      <c r="RP17" s="165"/>
      <c r="RQ17" s="165"/>
      <c r="RR17" s="165"/>
      <c r="RS17" s="165"/>
      <c r="RT17" s="165"/>
      <c r="RU17" s="165"/>
      <c r="RV17" s="165"/>
      <c r="RW17" s="165"/>
      <c r="RX17" s="165"/>
      <c r="RY17" s="165"/>
      <c r="RZ17" s="165"/>
      <c r="SA17" s="165"/>
      <c r="SB17" s="165"/>
      <c r="SC17" s="165"/>
      <c r="SD17" s="165"/>
      <c r="SE17" s="165"/>
      <c r="SF17" s="165"/>
      <c r="SG17" s="165"/>
      <c r="SH17" s="165"/>
      <c r="SI17" s="165"/>
      <c r="SJ17" s="165"/>
      <c r="SK17" s="165"/>
      <c r="SL17" s="165"/>
      <c r="SM17" s="165"/>
      <c r="SN17" s="165"/>
      <c r="SO17" s="165"/>
      <c r="SP17" s="165"/>
      <c r="SQ17" s="165"/>
      <c r="SR17" s="165"/>
      <c r="SS17" s="165"/>
      <c r="ST17" s="165"/>
      <c r="SU17" s="165"/>
      <c r="SV17" s="165"/>
      <c r="SW17" s="165"/>
      <c r="SX17" s="165"/>
      <c r="SY17" s="165"/>
      <c r="SZ17" s="165"/>
      <c r="TA17" s="165"/>
      <c r="TB17" s="165"/>
      <c r="TC17" s="165"/>
      <c r="TD17" s="165"/>
      <c r="TE17" s="165"/>
      <c r="TF17" s="165"/>
      <c r="TG17" s="165"/>
      <c r="TH17" s="165"/>
      <c r="TI17" s="165"/>
      <c r="TJ17" s="165"/>
      <c r="TK17" s="165"/>
      <c r="TL17" s="165"/>
      <c r="TM17" s="165"/>
      <c r="TN17" s="165"/>
      <c r="TO17" s="165"/>
      <c r="TP17" s="165"/>
      <c r="TQ17" s="165"/>
      <c r="TR17" s="165"/>
      <c r="TS17" s="165"/>
      <c r="TT17" s="165"/>
      <c r="TU17" s="165"/>
      <c r="TV17" s="165"/>
      <c r="TW17" s="165"/>
      <c r="TX17" s="165"/>
      <c r="TY17" s="165"/>
      <c r="TZ17" s="165"/>
      <c r="UA17" s="165"/>
      <c r="UB17" s="165"/>
      <c r="UC17" s="165"/>
      <c r="UD17" s="165"/>
      <c r="UE17" s="165"/>
      <c r="UF17" s="165"/>
      <c r="UG17" s="165"/>
      <c r="UH17" s="165"/>
      <c r="UI17" s="165"/>
      <c r="UJ17" s="165"/>
      <c r="UK17" s="165"/>
      <c r="UL17" s="165"/>
      <c r="UM17" s="165"/>
      <c r="UN17" s="165"/>
      <c r="UO17" s="165"/>
      <c r="UP17" s="165"/>
      <c r="UQ17" s="165"/>
      <c r="UR17" s="165"/>
      <c r="US17" s="165"/>
      <c r="UT17" s="165"/>
      <c r="UU17" s="165"/>
      <c r="UV17" s="165"/>
      <c r="UW17" s="165"/>
      <c r="UX17" s="165"/>
      <c r="UY17" s="165"/>
      <c r="UZ17" s="165"/>
      <c r="VA17" s="165"/>
      <c r="VB17" s="165"/>
      <c r="VC17" s="165"/>
      <c r="VD17" s="165"/>
      <c r="VE17" s="165"/>
      <c r="VF17" s="165"/>
      <c r="VG17" s="165"/>
      <c r="VH17" s="165"/>
      <c r="VI17" s="165"/>
      <c r="VJ17" s="165"/>
      <c r="VK17" s="165"/>
      <c r="VL17" s="165"/>
      <c r="VM17" s="165"/>
      <c r="VN17" s="165"/>
      <c r="VO17" s="165"/>
      <c r="VP17" s="165"/>
      <c r="VQ17" s="165"/>
      <c r="VR17" s="165"/>
      <c r="VS17" s="165"/>
      <c r="VT17" s="165"/>
      <c r="VU17" s="165"/>
      <c r="VV17" s="165"/>
      <c r="VW17" s="165"/>
      <c r="VX17" s="165"/>
      <c r="VY17" s="165"/>
      <c r="VZ17" s="165"/>
      <c r="WA17" s="165"/>
      <c r="WB17" s="165"/>
      <c r="WC17" s="165"/>
      <c r="WD17" s="165"/>
      <c r="WE17" s="165"/>
      <c r="WF17" s="165"/>
      <c r="WG17" s="165"/>
      <c r="WH17" s="165"/>
      <c r="WI17" s="165"/>
      <c r="WJ17" s="165"/>
      <c r="WK17" s="165"/>
      <c r="WL17" s="165"/>
      <c r="WM17" s="165"/>
      <c r="WN17" s="165"/>
      <c r="WO17" s="165"/>
      <c r="WP17" s="165"/>
      <c r="WQ17" s="165"/>
      <c r="WR17" s="165"/>
      <c r="WS17" s="165"/>
      <c r="WT17" s="165"/>
      <c r="WU17" s="165"/>
      <c r="WV17" s="165"/>
      <c r="WW17" s="165"/>
      <c r="WX17" s="165"/>
      <c r="WY17" s="165"/>
      <c r="WZ17" s="165"/>
      <c r="XA17" s="165"/>
      <c r="XB17" s="165"/>
      <c r="XC17" s="165"/>
      <c r="XD17" s="165"/>
      <c r="XE17" s="165"/>
      <c r="XF17" s="165"/>
      <c r="XG17" s="165"/>
      <c r="XH17" s="165"/>
      <c r="XI17" s="165"/>
      <c r="XJ17" s="165"/>
      <c r="XK17" s="165"/>
      <c r="XL17" s="165"/>
      <c r="XM17" s="165"/>
      <c r="XN17" s="165"/>
      <c r="XO17" s="165"/>
      <c r="XP17" s="165"/>
      <c r="XQ17" s="165"/>
      <c r="XR17" s="165"/>
      <c r="XS17" s="165"/>
      <c r="XT17" s="165"/>
      <c r="XU17" s="165"/>
      <c r="XV17" s="165"/>
      <c r="XW17" s="165"/>
      <c r="XX17" s="165"/>
      <c r="XY17" s="165"/>
      <c r="XZ17" s="165"/>
      <c r="YA17" s="165"/>
      <c r="YB17" s="165"/>
      <c r="YC17" s="165"/>
      <c r="YD17" s="165"/>
      <c r="YE17" s="165"/>
      <c r="YF17" s="165"/>
      <c r="YG17" s="165"/>
      <c r="YH17" s="165"/>
      <c r="YI17" s="165"/>
      <c r="YJ17" s="165"/>
      <c r="YK17" s="165"/>
      <c r="YL17" s="165"/>
      <c r="YM17" s="165"/>
      <c r="YN17" s="165"/>
      <c r="YO17" s="165"/>
      <c r="YP17" s="165"/>
      <c r="YQ17" s="165"/>
      <c r="YR17" s="165"/>
      <c r="YS17" s="165"/>
      <c r="YT17" s="165"/>
      <c r="YU17" s="165"/>
      <c r="YV17" s="165"/>
      <c r="YW17" s="165"/>
      <c r="YX17" s="165"/>
      <c r="YY17" s="165"/>
      <c r="YZ17" s="165"/>
      <c r="ZA17" s="165"/>
      <c r="ZB17" s="165"/>
      <c r="ZC17" s="165"/>
      <c r="ZD17" s="165"/>
      <c r="ZE17" s="165"/>
      <c r="ZF17" s="165"/>
      <c r="ZG17" s="165"/>
      <c r="ZH17" s="165"/>
      <c r="ZI17" s="165"/>
      <c r="ZJ17" s="165"/>
      <c r="ZK17" s="165"/>
      <c r="ZL17" s="165"/>
      <c r="ZM17" s="165"/>
      <c r="ZN17" s="165"/>
      <c r="ZO17" s="165"/>
      <c r="ZP17" s="165"/>
      <c r="ZQ17" s="165"/>
      <c r="ZR17" s="165"/>
      <c r="ZS17" s="165"/>
      <c r="ZT17" s="165"/>
      <c r="ZU17" s="165"/>
      <c r="ZV17" s="165"/>
      <c r="ZW17" s="165"/>
      <c r="ZX17" s="165"/>
      <c r="ZY17" s="165"/>
      <c r="ZZ17" s="165"/>
      <c r="AAA17" s="165"/>
      <c r="AAB17" s="165"/>
      <c r="AAC17" s="165"/>
      <c r="AAD17" s="165"/>
      <c r="AAE17" s="165"/>
      <c r="AAF17" s="165"/>
      <c r="AAG17" s="165"/>
      <c r="AAH17" s="165"/>
      <c r="AAI17" s="165"/>
      <c r="AAJ17" s="165"/>
      <c r="AAK17" s="165"/>
      <c r="AAL17" s="165"/>
      <c r="AAM17" s="165"/>
      <c r="AAN17" s="165"/>
      <c r="AAO17" s="165"/>
      <c r="AAP17" s="165"/>
      <c r="AAQ17" s="165"/>
      <c r="AAR17" s="165"/>
      <c r="AAS17" s="165"/>
      <c r="AAT17" s="165"/>
      <c r="AAU17" s="165"/>
      <c r="AAV17" s="165"/>
      <c r="AAW17" s="165"/>
      <c r="AAX17" s="165"/>
      <c r="AAY17" s="165"/>
      <c r="AAZ17" s="165"/>
      <c r="ABA17" s="165"/>
      <c r="ABB17" s="165"/>
      <c r="ABC17" s="165"/>
      <c r="ABD17" s="165"/>
      <c r="ABE17" s="165"/>
      <c r="ABF17" s="165"/>
      <c r="ABG17" s="165"/>
      <c r="ABH17" s="165"/>
      <c r="ABI17" s="165"/>
      <c r="ABJ17" s="165"/>
      <c r="ABK17" s="165"/>
      <c r="ABL17" s="165"/>
      <c r="ABM17" s="165"/>
      <c r="ABN17" s="165"/>
      <c r="ABO17" s="165"/>
      <c r="ABP17" s="165"/>
      <c r="ABQ17" s="165"/>
      <c r="ABR17" s="165"/>
      <c r="ABS17" s="165"/>
      <c r="ABT17" s="165"/>
      <c r="ABU17" s="165"/>
      <c r="ABV17" s="165"/>
      <c r="ABW17" s="165"/>
      <c r="ABX17" s="165"/>
      <c r="ABY17" s="165"/>
      <c r="ABZ17" s="165"/>
      <c r="ACA17" s="165"/>
      <c r="ACB17" s="165"/>
      <c r="ACC17" s="165"/>
      <c r="ACD17" s="165"/>
      <c r="ACE17" s="165"/>
      <c r="ACF17" s="165"/>
      <c r="ACG17" s="165"/>
      <c r="ACH17" s="165"/>
      <c r="ACI17" s="165"/>
      <c r="ACJ17" s="165"/>
      <c r="ACK17" s="165"/>
      <c r="ACL17" s="165"/>
      <c r="ACM17" s="165"/>
      <c r="ACN17" s="165"/>
      <c r="ACO17" s="165"/>
      <c r="ACP17" s="165"/>
      <c r="ACQ17" s="165"/>
      <c r="ACR17" s="165"/>
      <c r="ACS17" s="165"/>
      <c r="ACT17" s="165"/>
      <c r="ACU17" s="165"/>
      <c r="ACV17" s="165"/>
      <c r="ACW17" s="165"/>
      <c r="ACX17" s="165"/>
      <c r="ACY17" s="165"/>
      <c r="ACZ17" s="165"/>
      <c r="ADA17" s="165"/>
      <c r="ADB17" s="165"/>
      <c r="ADC17" s="165"/>
      <c r="ADD17" s="165"/>
      <c r="ADE17" s="165"/>
      <c r="ADF17" s="165"/>
      <c r="ADG17" s="165"/>
      <c r="ADH17" s="165"/>
      <c r="ADI17" s="165"/>
      <c r="ADJ17" s="165"/>
      <c r="ADK17" s="165"/>
      <c r="ADL17" s="165"/>
      <c r="ADM17" s="165"/>
      <c r="ADN17" s="165"/>
      <c r="ADO17" s="165"/>
      <c r="ADP17" s="165"/>
      <c r="ADQ17" s="165"/>
      <c r="ADR17" s="165"/>
      <c r="ADS17" s="165"/>
      <c r="ADT17" s="165"/>
      <c r="ADU17" s="165"/>
      <c r="ADV17" s="165"/>
      <c r="ADW17" s="165"/>
      <c r="ADX17" s="165"/>
      <c r="ADY17" s="165"/>
      <c r="ADZ17" s="165"/>
      <c r="AEA17" s="165"/>
      <c r="AEB17" s="165"/>
      <c r="AEC17" s="165"/>
      <c r="AED17" s="165"/>
      <c r="AEE17" s="165"/>
      <c r="AEF17" s="165"/>
      <c r="AEG17" s="165"/>
      <c r="AEH17" s="165"/>
      <c r="AEI17" s="165"/>
      <c r="AEJ17" s="165"/>
      <c r="AEK17" s="165"/>
      <c r="AEL17" s="165"/>
      <c r="AEM17" s="165"/>
      <c r="AEN17" s="165"/>
      <c r="AEO17" s="165"/>
      <c r="AEP17" s="165"/>
      <c r="AEQ17" s="165"/>
      <c r="AER17" s="165"/>
      <c r="AES17" s="165"/>
      <c r="AET17" s="165"/>
      <c r="AEU17" s="165"/>
      <c r="AEV17" s="165"/>
      <c r="AEW17" s="165"/>
      <c r="AEX17" s="165"/>
      <c r="AEY17" s="165"/>
      <c r="AEZ17" s="165"/>
      <c r="AFA17" s="165"/>
      <c r="AFB17" s="165"/>
      <c r="AFC17" s="165"/>
      <c r="AFD17" s="165"/>
      <c r="AFE17" s="165"/>
      <c r="AFF17" s="165"/>
      <c r="AFG17" s="165"/>
      <c r="AFH17" s="165"/>
      <c r="AFI17" s="165"/>
      <c r="AFJ17" s="165"/>
      <c r="AFK17" s="165"/>
      <c r="AFL17" s="165"/>
      <c r="AFM17" s="165"/>
      <c r="AFN17" s="165"/>
      <c r="AFO17" s="165"/>
      <c r="AFP17" s="165"/>
      <c r="AFQ17" s="165"/>
      <c r="AFR17" s="165"/>
      <c r="AFS17" s="165"/>
      <c r="AFT17" s="165"/>
      <c r="AFU17" s="165"/>
      <c r="AFV17" s="165"/>
      <c r="AFW17" s="165"/>
      <c r="AFX17" s="165"/>
      <c r="AFY17" s="165"/>
      <c r="AFZ17" s="165"/>
      <c r="AGA17" s="165"/>
      <c r="AGB17" s="165"/>
      <c r="AGC17" s="165"/>
      <c r="AGD17" s="165"/>
      <c r="AGE17" s="165"/>
      <c r="AGF17" s="165"/>
      <c r="AGG17" s="165"/>
      <c r="AGH17" s="165"/>
      <c r="AGI17" s="165"/>
      <c r="AGJ17" s="165"/>
      <c r="AGK17" s="165"/>
      <c r="AGL17" s="165"/>
      <c r="AGM17" s="165"/>
      <c r="AGN17" s="165"/>
      <c r="AGO17" s="165"/>
      <c r="AGP17" s="165"/>
      <c r="AGQ17" s="165"/>
      <c r="AGR17" s="165"/>
      <c r="AGS17" s="165"/>
      <c r="AGT17" s="165"/>
      <c r="AGU17" s="165"/>
      <c r="AGV17" s="165"/>
      <c r="AGW17" s="165"/>
      <c r="AGX17" s="165"/>
      <c r="AGY17" s="165"/>
      <c r="AGZ17" s="165"/>
      <c r="AHA17" s="165"/>
      <c r="AHB17" s="165"/>
      <c r="AHC17" s="165"/>
      <c r="AHD17" s="165"/>
      <c r="AHE17" s="165"/>
      <c r="AHF17" s="165"/>
      <c r="AHG17" s="165"/>
      <c r="AHH17" s="165"/>
      <c r="AHI17" s="165"/>
      <c r="AHJ17" s="165"/>
      <c r="AHK17" s="165"/>
      <c r="AHL17" s="165"/>
      <c r="AHM17" s="165"/>
      <c r="AHN17" s="165"/>
      <c r="AHO17" s="165"/>
      <c r="AHP17" s="165"/>
      <c r="AHQ17" s="165"/>
      <c r="AHR17" s="165"/>
      <c r="AHS17" s="165"/>
      <c r="AHT17" s="165"/>
      <c r="AHU17" s="165"/>
      <c r="AHV17" s="165"/>
      <c r="AHW17" s="165"/>
      <c r="AHX17" s="165"/>
      <c r="AHY17" s="165"/>
      <c r="AHZ17" s="165"/>
      <c r="AIA17" s="165"/>
      <c r="AIB17" s="165"/>
      <c r="AIC17" s="165"/>
      <c r="AID17" s="165"/>
      <c r="AIE17" s="165"/>
      <c r="AIF17" s="165"/>
      <c r="AIG17" s="165"/>
      <c r="AIH17" s="165"/>
      <c r="AII17" s="165"/>
      <c r="AIJ17" s="165"/>
      <c r="AIK17" s="165"/>
      <c r="AIL17" s="165"/>
      <c r="AIM17" s="165"/>
      <c r="AIN17" s="165"/>
      <c r="AIO17" s="165"/>
      <c r="AIP17" s="165"/>
      <c r="AIQ17" s="165"/>
      <c r="AIR17" s="165"/>
      <c r="AIS17" s="165"/>
      <c r="AIT17" s="165"/>
      <c r="AIU17" s="165"/>
      <c r="AIV17" s="165"/>
      <c r="AIW17" s="165"/>
      <c r="AIX17" s="165"/>
      <c r="AIY17" s="165"/>
      <c r="AIZ17" s="165"/>
      <c r="AJA17" s="165"/>
      <c r="AJB17" s="165"/>
      <c r="AJC17" s="165"/>
      <c r="AJD17" s="165"/>
      <c r="AJE17" s="165"/>
      <c r="AJF17" s="165"/>
      <c r="AJG17" s="165"/>
      <c r="AJH17" s="165"/>
      <c r="AJI17" s="165"/>
      <c r="AJJ17" s="165"/>
      <c r="AJK17" s="165"/>
      <c r="AJL17" s="165"/>
      <c r="AJM17" s="165"/>
      <c r="AJN17" s="165"/>
      <c r="AJO17" s="165"/>
      <c r="AJP17" s="165"/>
      <c r="AJQ17" s="165"/>
      <c r="AJR17" s="165"/>
      <c r="AJS17" s="165"/>
      <c r="AJT17" s="165"/>
      <c r="AJU17" s="165"/>
      <c r="AJV17" s="165"/>
      <c r="AJW17" s="165"/>
      <c r="AJX17" s="165"/>
      <c r="AJY17" s="165"/>
      <c r="AJZ17" s="165"/>
      <c r="AKA17" s="165"/>
      <c r="AKB17" s="165"/>
      <c r="AKC17" s="165"/>
      <c r="AKD17" s="165"/>
      <c r="AKE17" s="165"/>
      <c r="AKF17" s="165"/>
      <c r="AKG17" s="165"/>
      <c r="AKH17" s="165"/>
      <c r="AKI17" s="165"/>
      <c r="AKJ17" s="165"/>
      <c r="AKK17" s="165"/>
      <c r="AKL17" s="165"/>
      <c r="AKM17" s="165"/>
      <c r="AKN17" s="165"/>
      <c r="AKO17" s="165"/>
      <c r="AKP17" s="165"/>
      <c r="AKQ17" s="165"/>
      <c r="AKR17" s="165"/>
      <c r="AKS17" s="165"/>
      <c r="AKT17" s="165"/>
      <c r="AKU17" s="165"/>
      <c r="AKV17" s="165"/>
      <c r="AKW17" s="165"/>
      <c r="AKX17" s="165"/>
      <c r="AKY17" s="165"/>
      <c r="AKZ17" s="165"/>
      <c r="ALA17" s="165"/>
      <c r="ALB17" s="165"/>
      <c r="ALC17" s="165"/>
      <c r="ALD17" s="165"/>
      <c r="ALE17" s="165"/>
      <c r="ALF17" s="165"/>
      <c r="ALG17" s="165"/>
      <c r="ALH17" s="165"/>
      <c r="ALI17" s="165"/>
      <c r="ALJ17" s="165"/>
      <c r="ALK17" s="165"/>
      <c r="ALL17" s="165"/>
    </row>
    <row r="18" spans="1:1000" ht="15">
      <c r="A18" s="2">
        <v>17</v>
      </c>
      <c r="B18" s="86">
        <v>45064</v>
      </c>
      <c r="C18" s="85" t="s">
        <v>20</v>
      </c>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5"/>
      <c r="BL18" s="165"/>
      <c r="BM18" s="165"/>
      <c r="BN18" s="165"/>
      <c r="BO18" s="165"/>
      <c r="BP18" s="165"/>
      <c r="BQ18" s="165"/>
      <c r="BR18" s="165"/>
      <c r="BS18" s="165"/>
      <c r="BT18" s="165"/>
      <c r="BU18" s="165"/>
      <c r="BV18" s="165"/>
      <c r="BW18" s="165"/>
      <c r="BX18" s="165"/>
      <c r="BY18" s="165"/>
      <c r="BZ18" s="165"/>
      <c r="CA18" s="165"/>
      <c r="CB18" s="165"/>
      <c r="CC18" s="165"/>
      <c r="CD18" s="165"/>
      <c r="CE18" s="165"/>
      <c r="CF18" s="165"/>
      <c r="CG18" s="165"/>
      <c r="CH18" s="165"/>
      <c r="CI18" s="165"/>
      <c r="CJ18" s="165"/>
      <c r="CK18" s="165"/>
      <c r="CL18" s="165"/>
      <c r="CM18" s="165"/>
      <c r="CN18" s="165"/>
      <c r="CO18" s="165"/>
      <c r="CP18" s="165"/>
      <c r="CQ18" s="165"/>
      <c r="CR18" s="165"/>
      <c r="CS18" s="165"/>
      <c r="CT18" s="165"/>
      <c r="CU18" s="165"/>
      <c r="CV18" s="165"/>
      <c r="CW18" s="165"/>
      <c r="CX18" s="165"/>
      <c r="CY18" s="165"/>
      <c r="CZ18" s="165"/>
      <c r="DA18" s="165"/>
      <c r="DB18" s="165"/>
      <c r="DC18" s="165"/>
      <c r="DD18" s="165"/>
      <c r="DE18" s="165"/>
      <c r="DF18" s="165"/>
      <c r="DG18" s="165"/>
      <c r="DH18" s="165"/>
      <c r="DI18" s="165"/>
      <c r="DJ18" s="165"/>
      <c r="DK18" s="165"/>
      <c r="DL18" s="165"/>
      <c r="DM18" s="165"/>
      <c r="DN18" s="165"/>
      <c r="DO18" s="165"/>
      <c r="DP18" s="165"/>
      <c r="DQ18" s="165"/>
      <c r="DR18" s="165"/>
      <c r="DS18" s="165"/>
      <c r="DT18" s="165"/>
      <c r="DU18" s="165"/>
      <c r="DV18" s="165"/>
      <c r="DW18" s="165"/>
      <c r="DX18" s="165"/>
      <c r="DY18" s="165"/>
      <c r="DZ18" s="165"/>
      <c r="EA18" s="165"/>
      <c r="EB18" s="165"/>
      <c r="EC18" s="165"/>
      <c r="ED18" s="165"/>
      <c r="EE18" s="165"/>
      <c r="EF18" s="165"/>
      <c r="EG18" s="165"/>
      <c r="EH18" s="165"/>
      <c r="EI18" s="165"/>
      <c r="EJ18" s="165"/>
      <c r="EK18" s="165"/>
      <c r="EL18" s="165"/>
      <c r="EM18" s="165"/>
      <c r="EN18" s="165"/>
      <c r="EO18" s="165"/>
      <c r="EP18" s="165"/>
      <c r="EQ18" s="165"/>
      <c r="ER18" s="165"/>
      <c r="ES18" s="165"/>
      <c r="ET18" s="165"/>
      <c r="EU18" s="165"/>
      <c r="EV18" s="165"/>
      <c r="EW18" s="165"/>
      <c r="EX18" s="165"/>
      <c r="EY18" s="165"/>
      <c r="EZ18" s="165"/>
      <c r="FA18" s="165"/>
      <c r="FB18" s="165"/>
      <c r="FC18" s="165"/>
      <c r="FD18" s="165"/>
      <c r="FE18" s="165"/>
      <c r="FF18" s="165"/>
      <c r="FG18" s="165"/>
      <c r="FH18" s="165"/>
      <c r="FI18" s="165"/>
      <c r="FJ18" s="165"/>
      <c r="FK18" s="165"/>
      <c r="FL18" s="165"/>
      <c r="FM18" s="165"/>
      <c r="FN18" s="165"/>
      <c r="FO18" s="165"/>
      <c r="FP18" s="165"/>
      <c r="FQ18" s="165"/>
      <c r="FR18" s="165"/>
      <c r="FS18" s="165"/>
      <c r="FT18" s="165"/>
      <c r="FU18" s="165"/>
      <c r="FV18" s="165"/>
      <c r="FW18" s="165"/>
      <c r="FX18" s="165"/>
      <c r="FY18" s="165"/>
      <c r="FZ18" s="165"/>
      <c r="GA18" s="165"/>
      <c r="GB18" s="165"/>
      <c r="GC18" s="165"/>
      <c r="GD18" s="165"/>
      <c r="GE18" s="165"/>
      <c r="GF18" s="165"/>
      <c r="GG18" s="165"/>
      <c r="GH18" s="165"/>
      <c r="GI18" s="165"/>
      <c r="GJ18" s="165"/>
      <c r="GK18" s="165"/>
      <c r="GL18" s="165"/>
      <c r="GM18" s="165"/>
      <c r="GN18" s="165"/>
      <c r="GO18" s="165"/>
      <c r="GP18" s="165"/>
      <c r="GQ18" s="165"/>
      <c r="GR18" s="165"/>
      <c r="GS18" s="165"/>
      <c r="GT18" s="165"/>
      <c r="GU18" s="165"/>
      <c r="GV18" s="165"/>
      <c r="GW18" s="165"/>
      <c r="GX18" s="165"/>
      <c r="GY18" s="165"/>
      <c r="GZ18" s="165"/>
      <c r="HA18" s="165"/>
      <c r="HB18" s="165"/>
      <c r="HC18" s="165"/>
      <c r="HD18" s="165"/>
      <c r="HE18" s="165"/>
      <c r="HF18" s="165"/>
      <c r="HG18" s="165"/>
      <c r="HH18" s="165"/>
      <c r="HI18" s="165"/>
      <c r="HJ18" s="165"/>
      <c r="HK18" s="165"/>
      <c r="HL18" s="165"/>
      <c r="HM18" s="165"/>
      <c r="HN18" s="165"/>
      <c r="HO18" s="165"/>
      <c r="HP18" s="165"/>
      <c r="HQ18" s="165"/>
      <c r="HR18" s="165"/>
      <c r="HS18" s="165"/>
      <c r="HT18" s="165"/>
      <c r="HU18" s="165"/>
      <c r="HV18" s="165"/>
      <c r="HW18" s="165"/>
      <c r="HX18" s="165"/>
      <c r="HY18" s="165"/>
      <c r="HZ18" s="165"/>
      <c r="IA18" s="165"/>
      <c r="IB18" s="165"/>
      <c r="IC18" s="165"/>
      <c r="ID18" s="165"/>
      <c r="IE18" s="165"/>
      <c r="IF18" s="165"/>
      <c r="IG18" s="165"/>
      <c r="IH18" s="165"/>
      <c r="II18" s="165"/>
      <c r="IJ18" s="165"/>
      <c r="IK18" s="165"/>
      <c r="IL18" s="165"/>
      <c r="IM18" s="165"/>
      <c r="IN18" s="165"/>
      <c r="IO18" s="165"/>
      <c r="IP18" s="165"/>
      <c r="IQ18" s="165"/>
      <c r="IR18" s="165"/>
      <c r="IS18" s="165"/>
      <c r="IT18" s="165"/>
      <c r="IU18" s="165"/>
      <c r="IV18" s="165"/>
      <c r="IW18" s="165"/>
      <c r="IX18" s="165"/>
      <c r="IY18" s="165"/>
      <c r="IZ18" s="165"/>
      <c r="JA18" s="165"/>
      <c r="JB18" s="165"/>
      <c r="JC18" s="165"/>
      <c r="JD18" s="165"/>
      <c r="JE18" s="165"/>
      <c r="JF18" s="165"/>
      <c r="JG18" s="165"/>
      <c r="JH18" s="165"/>
      <c r="JI18" s="165"/>
      <c r="JJ18" s="165"/>
      <c r="JK18" s="165"/>
      <c r="JL18" s="165"/>
      <c r="JM18" s="165"/>
      <c r="JN18" s="165"/>
      <c r="JO18" s="165"/>
      <c r="JP18" s="165"/>
      <c r="JQ18" s="165"/>
      <c r="JR18" s="165"/>
      <c r="JS18" s="165"/>
      <c r="JT18" s="165"/>
      <c r="JU18" s="165"/>
      <c r="JV18" s="165"/>
      <c r="JW18" s="165"/>
      <c r="JX18" s="165"/>
      <c r="JY18" s="165"/>
      <c r="JZ18" s="165"/>
      <c r="KA18" s="165"/>
      <c r="KB18" s="165"/>
      <c r="KC18" s="165"/>
      <c r="KD18" s="165"/>
      <c r="KE18" s="165"/>
      <c r="KF18" s="165"/>
      <c r="KG18" s="165"/>
      <c r="KH18" s="165"/>
      <c r="KI18" s="165"/>
      <c r="KJ18" s="165"/>
      <c r="KK18" s="165"/>
      <c r="KL18" s="165"/>
      <c r="KM18" s="165"/>
      <c r="KN18" s="165"/>
      <c r="KO18" s="165"/>
      <c r="KP18" s="165"/>
      <c r="KQ18" s="165"/>
      <c r="KR18" s="165"/>
      <c r="KS18" s="165"/>
      <c r="KT18" s="165"/>
      <c r="KU18" s="165"/>
      <c r="KV18" s="165"/>
      <c r="KW18" s="165"/>
      <c r="KX18" s="165"/>
      <c r="KY18" s="165"/>
      <c r="KZ18" s="165"/>
      <c r="LA18" s="165"/>
      <c r="LB18" s="165"/>
      <c r="LC18" s="165"/>
      <c r="LD18" s="165"/>
      <c r="LE18" s="165"/>
      <c r="LF18" s="165"/>
      <c r="LG18" s="165"/>
      <c r="LH18" s="165"/>
      <c r="LI18" s="165"/>
      <c r="LJ18" s="165"/>
      <c r="LK18" s="165"/>
      <c r="LL18" s="165"/>
      <c r="LM18" s="165"/>
      <c r="LN18" s="165"/>
      <c r="LO18" s="165"/>
      <c r="LP18" s="165"/>
      <c r="LQ18" s="165"/>
      <c r="LR18" s="165"/>
      <c r="LS18" s="165"/>
      <c r="LT18" s="165"/>
      <c r="LU18" s="165"/>
      <c r="LV18" s="165"/>
      <c r="LW18" s="165"/>
      <c r="LX18" s="165"/>
      <c r="LY18" s="165"/>
      <c r="LZ18" s="165"/>
      <c r="MA18" s="165"/>
      <c r="MB18" s="165"/>
      <c r="MC18" s="165"/>
      <c r="MD18" s="165"/>
      <c r="ME18" s="165"/>
      <c r="MF18" s="165"/>
      <c r="MG18" s="165"/>
      <c r="MH18" s="165"/>
      <c r="MI18" s="165"/>
      <c r="MJ18" s="165"/>
      <c r="MK18" s="165"/>
      <c r="ML18" s="165"/>
      <c r="MM18" s="165"/>
      <c r="MN18" s="165"/>
      <c r="MO18" s="165"/>
      <c r="MP18" s="165"/>
      <c r="MQ18" s="165"/>
      <c r="MR18" s="165"/>
      <c r="MS18" s="165"/>
      <c r="MT18" s="165"/>
      <c r="MU18" s="165"/>
      <c r="MV18" s="165"/>
      <c r="MW18" s="165"/>
      <c r="MX18" s="165"/>
      <c r="MY18" s="165"/>
      <c r="MZ18" s="165"/>
      <c r="NA18" s="165"/>
      <c r="NB18" s="165"/>
      <c r="NC18" s="165"/>
      <c r="ND18" s="165"/>
      <c r="NE18" s="165"/>
      <c r="NF18" s="165"/>
      <c r="NG18" s="165"/>
      <c r="NH18" s="165"/>
      <c r="NI18" s="165"/>
      <c r="NJ18" s="165"/>
      <c r="NK18" s="165"/>
      <c r="NL18" s="165"/>
      <c r="NM18" s="165"/>
      <c r="NN18" s="165"/>
      <c r="NO18" s="165"/>
      <c r="NP18" s="165"/>
      <c r="NQ18" s="165"/>
      <c r="NR18" s="165"/>
      <c r="NS18" s="165"/>
      <c r="NT18" s="165"/>
      <c r="NU18" s="165"/>
      <c r="NV18" s="165"/>
      <c r="NW18" s="165"/>
      <c r="NX18" s="165"/>
      <c r="NY18" s="165"/>
      <c r="NZ18" s="165"/>
      <c r="OA18" s="165"/>
      <c r="OB18" s="165"/>
      <c r="OC18" s="165"/>
      <c r="OD18" s="165"/>
      <c r="OE18" s="165"/>
      <c r="OF18" s="165"/>
      <c r="OG18" s="165"/>
      <c r="OH18" s="165"/>
      <c r="OI18" s="165"/>
      <c r="OJ18" s="165"/>
      <c r="OK18" s="165"/>
      <c r="OL18" s="165"/>
      <c r="OM18" s="165"/>
      <c r="ON18" s="165"/>
      <c r="OO18" s="165"/>
      <c r="OP18" s="165"/>
      <c r="OQ18" s="165"/>
      <c r="OR18" s="165"/>
      <c r="OS18" s="165"/>
      <c r="OT18" s="165"/>
      <c r="OU18" s="165"/>
      <c r="OV18" s="165"/>
      <c r="OW18" s="165"/>
      <c r="OX18" s="165"/>
      <c r="OY18" s="165"/>
      <c r="OZ18" s="165"/>
      <c r="PA18" s="165"/>
      <c r="PB18" s="165"/>
      <c r="PC18" s="165"/>
      <c r="PD18" s="165"/>
      <c r="PE18" s="165"/>
      <c r="PF18" s="165"/>
      <c r="PG18" s="165"/>
      <c r="PH18" s="165"/>
      <c r="PI18" s="165"/>
      <c r="PJ18" s="165"/>
      <c r="PK18" s="165"/>
      <c r="PL18" s="165"/>
      <c r="PM18" s="165"/>
      <c r="PN18" s="165"/>
      <c r="PO18" s="165"/>
      <c r="PP18" s="165"/>
      <c r="PQ18" s="165"/>
      <c r="PR18" s="165"/>
      <c r="PS18" s="165"/>
      <c r="PT18" s="165"/>
      <c r="PU18" s="165"/>
      <c r="PV18" s="165"/>
      <c r="PW18" s="165"/>
      <c r="PX18" s="165"/>
      <c r="PY18" s="165"/>
      <c r="PZ18" s="165"/>
      <c r="QA18" s="165"/>
      <c r="QB18" s="165"/>
      <c r="QC18" s="165"/>
      <c r="QD18" s="165"/>
      <c r="QE18" s="165"/>
      <c r="QF18" s="165"/>
      <c r="QG18" s="165"/>
      <c r="QH18" s="165"/>
      <c r="QI18" s="165"/>
      <c r="QJ18" s="165"/>
      <c r="QK18" s="165"/>
      <c r="QL18" s="165"/>
      <c r="QM18" s="165"/>
      <c r="QN18" s="165"/>
      <c r="QO18" s="165"/>
      <c r="QP18" s="165"/>
      <c r="QQ18" s="165"/>
      <c r="QR18" s="165"/>
      <c r="QS18" s="165"/>
      <c r="QT18" s="165"/>
      <c r="QU18" s="165"/>
      <c r="QV18" s="165"/>
      <c r="QW18" s="165"/>
      <c r="QX18" s="165"/>
      <c r="QY18" s="165"/>
      <c r="QZ18" s="165"/>
      <c r="RA18" s="165"/>
      <c r="RB18" s="165"/>
      <c r="RC18" s="165"/>
      <c r="RD18" s="165"/>
      <c r="RE18" s="165"/>
      <c r="RF18" s="165"/>
      <c r="RG18" s="165"/>
      <c r="RH18" s="165"/>
      <c r="RI18" s="165"/>
      <c r="RJ18" s="165"/>
      <c r="RK18" s="165"/>
      <c r="RL18" s="165"/>
      <c r="RM18" s="165"/>
      <c r="RN18" s="165"/>
      <c r="RO18" s="165"/>
      <c r="RP18" s="165"/>
      <c r="RQ18" s="165"/>
      <c r="RR18" s="165"/>
      <c r="RS18" s="165"/>
      <c r="RT18" s="165"/>
      <c r="RU18" s="165"/>
      <c r="RV18" s="165"/>
      <c r="RW18" s="165"/>
      <c r="RX18" s="165"/>
      <c r="RY18" s="165"/>
      <c r="RZ18" s="165"/>
      <c r="SA18" s="165"/>
      <c r="SB18" s="165"/>
      <c r="SC18" s="165"/>
      <c r="SD18" s="165"/>
      <c r="SE18" s="165"/>
      <c r="SF18" s="165"/>
      <c r="SG18" s="165"/>
      <c r="SH18" s="165"/>
      <c r="SI18" s="165"/>
      <c r="SJ18" s="165"/>
      <c r="SK18" s="165"/>
      <c r="SL18" s="165"/>
      <c r="SM18" s="165"/>
      <c r="SN18" s="165"/>
      <c r="SO18" s="165"/>
      <c r="SP18" s="165"/>
      <c r="SQ18" s="165"/>
      <c r="SR18" s="165"/>
      <c r="SS18" s="165"/>
      <c r="ST18" s="165"/>
      <c r="SU18" s="165"/>
      <c r="SV18" s="165"/>
      <c r="SW18" s="165"/>
      <c r="SX18" s="165"/>
      <c r="SY18" s="165"/>
      <c r="SZ18" s="165"/>
      <c r="TA18" s="165"/>
      <c r="TB18" s="165"/>
      <c r="TC18" s="165"/>
      <c r="TD18" s="165"/>
      <c r="TE18" s="165"/>
      <c r="TF18" s="165"/>
      <c r="TG18" s="165"/>
      <c r="TH18" s="165"/>
      <c r="TI18" s="165"/>
      <c r="TJ18" s="165"/>
      <c r="TK18" s="165"/>
      <c r="TL18" s="165"/>
      <c r="TM18" s="165"/>
      <c r="TN18" s="165"/>
      <c r="TO18" s="165"/>
      <c r="TP18" s="165"/>
      <c r="TQ18" s="165"/>
      <c r="TR18" s="165"/>
      <c r="TS18" s="165"/>
      <c r="TT18" s="165"/>
      <c r="TU18" s="165"/>
      <c r="TV18" s="165"/>
      <c r="TW18" s="165"/>
      <c r="TX18" s="165"/>
      <c r="TY18" s="165"/>
      <c r="TZ18" s="165"/>
      <c r="UA18" s="165"/>
      <c r="UB18" s="165"/>
      <c r="UC18" s="165"/>
      <c r="UD18" s="165"/>
      <c r="UE18" s="165"/>
      <c r="UF18" s="165"/>
      <c r="UG18" s="165"/>
      <c r="UH18" s="165"/>
      <c r="UI18" s="165"/>
      <c r="UJ18" s="165"/>
      <c r="UK18" s="165"/>
      <c r="UL18" s="165"/>
      <c r="UM18" s="165"/>
      <c r="UN18" s="165"/>
      <c r="UO18" s="165"/>
      <c r="UP18" s="165"/>
      <c r="UQ18" s="165"/>
      <c r="UR18" s="165"/>
      <c r="US18" s="165"/>
      <c r="UT18" s="165"/>
      <c r="UU18" s="165"/>
      <c r="UV18" s="165"/>
      <c r="UW18" s="165"/>
      <c r="UX18" s="165"/>
      <c r="UY18" s="165"/>
      <c r="UZ18" s="165"/>
      <c r="VA18" s="165"/>
      <c r="VB18" s="165"/>
      <c r="VC18" s="165"/>
      <c r="VD18" s="165"/>
      <c r="VE18" s="165"/>
      <c r="VF18" s="165"/>
      <c r="VG18" s="165"/>
      <c r="VH18" s="165"/>
      <c r="VI18" s="165"/>
      <c r="VJ18" s="165"/>
      <c r="VK18" s="165"/>
      <c r="VL18" s="165"/>
      <c r="VM18" s="165"/>
      <c r="VN18" s="165"/>
      <c r="VO18" s="165"/>
      <c r="VP18" s="165"/>
      <c r="VQ18" s="165"/>
      <c r="VR18" s="165"/>
      <c r="VS18" s="165"/>
      <c r="VT18" s="165"/>
      <c r="VU18" s="165"/>
      <c r="VV18" s="165"/>
      <c r="VW18" s="165"/>
      <c r="VX18" s="165"/>
      <c r="VY18" s="165"/>
      <c r="VZ18" s="165"/>
      <c r="WA18" s="165"/>
      <c r="WB18" s="165"/>
      <c r="WC18" s="165"/>
      <c r="WD18" s="165"/>
      <c r="WE18" s="165"/>
      <c r="WF18" s="165"/>
      <c r="WG18" s="165"/>
      <c r="WH18" s="165"/>
      <c r="WI18" s="165"/>
      <c r="WJ18" s="165"/>
      <c r="WK18" s="165"/>
      <c r="WL18" s="165"/>
      <c r="WM18" s="165"/>
      <c r="WN18" s="165"/>
      <c r="WO18" s="165"/>
      <c r="WP18" s="165"/>
      <c r="WQ18" s="165"/>
      <c r="WR18" s="165"/>
      <c r="WS18" s="165"/>
      <c r="WT18" s="165"/>
      <c r="WU18" s="165"/>
      <c r="WV18" s="165"/>
      <c r="WW18" s="165"/>
      <c r="WX18" s="165"/>
      <c r="WY18" s="165"/>
      <c r="WZ18" s="165"/>
      <c r="XA18" s="165"/>
      <c r="XB18" s="165"/>
      <c r="XC18" s="165"/>
      <c r="XD18" s="165"/>
      <c r="XE18" s="165"/>
      <c r="XF18" s="165"/>
      <c r="XG18" s="165"/>
      <c r="XH18" s="165"/>
      <c r="XI18" s="165"/>
      <c r="XJ18" s="165"/>
      <c r="XK18" s="165"/>
      <c r="XL18" s="165"/>
      <c r="XM18" s="165"/>
      <c r="XN18" s="165"/>
      <c r="XO18" s="165"/>
      <c r="XP18" s="165"/>
      <c r="XQ18" s="165"/>
      <c r="XR18" s="165"/>
      <c r="XS18" s="165"/>
      <c r="XT18" s="165"/>
      <c r="XU18" s="165"/>
      <c r="XV18" s="165"/>
      <c r="XW18" s="165"/>
      <c r="XX18" s="165"/>
      <c r="XY18" s="165"/>
      <c r="XZ18" s="165"/>
      <c r="YA18" s="165"/>
      <c r="YB18" s="165"/>
      <c r="YC18" s="165"/>
      <c r="YD18" s="165"/>
      <c r="YE18" s="165"/>
      <c r="YF18" s="165"/>
      <c r="YG18" s="165"/>
      <c r="YH18" s="165"/>
      <c r="YI18" s="165"/>
      <c r="YJ18" s="165"/>
      <c r="YK18" s="165"/>
      <c r="YL18" s="165"/>
      <c r="YM18" s="165"/>
      <c r="YN18" s="165"/>
      <c r="YO18" s="165"/>
      <c r="YP18" s="165"/>
      <c r="YQ18" s="165"/>
      <c r="YR18" s="165"/>
      <c r="YS18" s="165"/>
      <c r="YT18" s="165"/>
      <c r="YU18" s="165"/>
      <c r="YV18" s="165"/>
      <c r="YW18" s="165"/>
      <c r="YX18" s="165"/>
      <c r="YY18" s="165"/>
      <c r="YZ18" s="165"/>
      <c r="ZA18" s="165"/>
      <c r="ZB18" s="165"/>
      <c r="ZC18" s="165"/>
      <c r="ZD18" s="165"/>
      <c r="ZE18" s="165"/>
      <c r="ZF18" s="165"/>
      <c r="ZG18" s="165"/>
      <c r="ZH18" s="165"/>
      <c r="ZI18" s="165"/>
      <c r="ZJ18" s="165"/>
      <c r="ZK18" s="165"/>
      <c r="ZL18" s="165"/>
      <c r="ZM18" s="165"/>
      <c r="ZN18" s="165"/>
      <c r="ZO18" s="165"/>
      <c r="ZP18" s="165"/>
      <c r="ZQ18" s="165"/>
      <c r="ZR18" s="165"/>
      <c r="ZS18" s="165"/>
      <c r="ZT18" s="165"/>
      <c r="ZU18" s="165"/>
      <c r="ZV18" s="165"/>
      <c r="ZW18" s="165"/>
      <c r="ZX18" s="165"/>
      <c r="ZY18" s="165"/>
      <c r="ZZ18" s="165"/>
      <c r="AAA18" s="165"/>
      <c r="AAB18" s="165"/>
      <c r="AAC18" s="165"/>
      <c r="AAD18" s="165"/>
      <c r="AAE18" s="165"/>
      <c r="AAF18" s="165"/>
      <c r="AAG18" s="165"/>
      <c r="AAH18" s="165"/>
      <c r="AAI18" s="165"/>
      <c r="AAJ18" s="165"/>
      <c r="AAK18" s="165"/>
      <c r="AAL18" s="165"/>
      <c r="AAM18" s="165"/>
      <c r="AAN18" s="165"/>
      <c r="AAO18" s="165"/>
      <c r="AAP18" s="165"/>
      <c r="AAQ18" s="165"/>
      <c r="AAR18" s="165"/>
      <c r="AAS18" s="165"/>
      <c r="AAT18" s="165"/>
      <c r="AAU18" s="165"/>
      <c r="AAV18" s="165"/>
      <c r="AAW18" s="165"/>
      <c r="AAX18" s="165"/>
      <c r="AAY18" s="165"/>
      <c r="AAZ18" s="165"/>
      <c r="ABA18" s="165"/>
      <c r="ABB18" s="165"/>
      <c r="ABC18" s="165"/>
      <c r="ABD18" s="165"/>
      <c r="ABE18" s="165"/>
      <c r="ABF18" s="165"/>
      <c r="ABG18" s="165"/>
      <c r="ABH18" s="165"/>
      <c r="ABI18" s="165"/>
      <c r="ABJ18" s="165"/>
      <c r="ABK18" s="165"/>
      <c r="ABL18" s="165"/>
      <c r="ABM18" s="165"/>
      <c r="ABN18" s="165"/>
      <c r="ABO18" s="165"/>
      <c r="ABP18" s="165"/>
      <c r="ABQ18" s="165"/>
      <c r="ABR18" s="165"/>
      <c r="ABS18" s="165"/>
      <c r="ABT18" s="165"/>
      <c r="ABU18" s="165"/>
      <c r="ABV18" s="165"/>
      <c r="ABW18" s="165"/>
      <c r="ABX18" s="165"/>
      <c r="ABY18" s="165"/>
      <c r="ABZ18" s="165"/>
      <c r="ACA18" s="165"/>
      <c r="ACB18" s="165"/>
      <c r="ACC18" s="165"/>
      <c r="ACD18" s="165"/>
      <c r="ACE18" s="165"/>
      <c r="ACF18" s="165"/>
      <c r="ACG18" s="165"/>
      <c r="ACH18" s="165"/>
      <c r="ACI18" s="165"/>
      <c r="ACJ18" s="165"/>
      <c r="ACK18" s="165"/>
      <c r="ACL18" s="165"/>
      <c r="ACM18" s="165"/>
      <c r="ACN18" s="165"/>
      <c r="ACO18" s="165"/>
      <c r="ACP18" s="165"/>
      <c r="ACQ18" s="165"/>
      <c r="ACR18" s="165"/>
      <c r="ACS18" s="165"/>
      <c r="ACT18" s="165"/>
      <c r="ACU18" s="165"/>
      <c r="ACV18" s="165"/>
      <c r="ACW18" s="165"/>
      <c r="ACX18" s="165"/>
      <c r="ACY18" s="165"/>
      <c r="ACZ18" s="165"/>
      <c r="ADA18" s="165"/>
      <c r="ADB18" s="165"/>
      <c r="ADC18" s="165"/>
      <c r="ADD18" s="165"/>
      <c r="ADE18" s="165"/>
      <c r="ADF18" s="165"/>
      <c r="ADG18" s="165"/>
      <c r="ADH18" s="165"/>
      <c r="ADI18" s="165"/>
      <c r="ADJ18" s="165"/>
      <c r="ADK18" s="165"/>
      <c r="ADL18" s="165"/>
      <c r="ADM18" s="165"/>
      <c r="ADN18" s="165"/>
      <c r="ADO18" s="165"/>
      <c r="ADP18" s="165"/>
      <c r="ADQ18" s="165"/>
      <c r="ADR18" s="165"/>
      <c r="ADS18" s="165"/>
      <c r="ADT18" s="165"/>
      <c r="ADU18" s="165"/>
      <c r="ADV18" s="165"/>
      <c r="ADW18" s="165"/>
      <c r="ADX18" s="165"/>
      <c r="ADY18" s="165"/>
      <c r="ADZ18" s="165"/>
      <c r="AEA18" s="165"/>
      <c r="AEB18" s="165"/>
      <c r="AEC18" s="165"/>
      <c r="AED18" s="165"/>
      <c r="AEE18" s="165"/>
      <c r="AEF18" s="165"/>
      <c r="AEG18" s="165"/>
      <c r="AEH18" s="165"/>
      <c r="AEI18" s="165"/>
      <c r="AEJ18" s="165"/>
      <c r="AEK18" s="165"/>
      <c r="AEL18" s="165"/>
      <c r="AEM18" s="165"/>
      <c r="AEN18" s="165"/>
      <c r="AEO18" s="165"/>
      <c r="AEP18" s="165"/>
      <c r="AEQ18" s="165"/>
      <c r="AER18" s="165"/>
      <c r="AES18" s="165"/>
      <c r="AET18" s="165"/>
      <c r="AEU18" s="165"/>
      <c r="AEV18" s="165"/>
      <c r="AEW18" s="165"/>
      <c r="AEX18" s="165"/>
      <c r="AEY18" s="165"/>
      <c r="AEZ18" s="165"/>
      <c r="AFA18" s="165"/>
      <c r="AFB18" s="165"/>
      <c r="AFC18" s="165"/>
      <c r="AFD18" s="165"/>
      <c r="AFE18" s="165"/>
      <c r="AFF18" s="165"/>
      <c r="AFG18" s="165"/>
      <c r="AFH18" s="165"/>
      <c r="AFI18" s="165"/>
      <c r="AFJ18" s="165"/>
      <c r="AFK18" s="165"/>
      <c r="AFL18" s="165"/>
      <c r="AFM18" s="165"/>
      <c r="AFN18" s="165"/>
      <c r="AFO18" s="165"/>
      <c r="AFP18" s="165"/>
      <c r="AFQ18" s="165"/>
      <c r="AFR18" s="165"/>
      <c r="AFS18" s="165"/>
      <c r="AFT18" s="165"/>
      <c r="AFU18" s="165"/>
      <c r="AFV18" s="165"/>
      <c r="AFW18" s="165"/>
      <c r="AFX18" s="165"/>
      <c r="AFY18" s="165"/>
      <c r="AFZ18" s="165"/>
      <c r="AGA18" s="165"/>
      <c r="AGB18" s="165"/>
      <c r="AGC18" s="165"/>
      <c r="AGD18" s="165"/>
      <c r="AGE18" s="165"/>
      <c r="AGF18" s="165"/>
      <c r="AGG18" s="165"/>
      <c r="AGH18" s="165"/>
      <c r="AGI18" s="165"/>
      <c r="AGJ18" s="165"/>
      <c r="AGK18" s="165"/>
      <c r="AGL18" s="165"/>
      <c r="AGM18" s="165"/>
      <c r="AGN18" s="165"/>
      <c r="AGO18" s="165"/>
      <c r="AGP18" s="165"/>
      <c r="AGQ18" s="165"/>
      <c r="AGR18" s="165"/>
      <c r="AGS18" s="165"/>
      <c r="AGT18" s="165"/>
      <c r="AGU18" s="165"/>
      <c r="AGV18" s="165"/>
      <c r="AGW18" s="165"/>
      <c r="AGX18" s="165"/>
      <c r="AGY18" s="165"/>
      <c r="AGZ18" s="165"/>
      <c r="AHA18" s="165"/>
      <c r="AHB18" s="165"/>
      <c r="AHC18" s="165"/>
      <c r="AHD18" s="165"/>
      <c r="AHE18" s="165"/>
      <c r="AHF18" s="165"/>
      <c r="AHG18" s="165"/>
      <c r="AHH18" s="165"/>
      <c r="AHI18" s="165"/>
      <c r="AHJ18" s="165"/>
      <c r="AHK18" s="165"/>
      <c r="AHL18" s="165"/>
      <c r="AHM18" s="165"/>
      <c r="AHN18" s="165"/>
      <c r="AHO18" s="165"/>
      <c r="AHP18" s="165"/>
      <c r="AHQ18" s="165"/>
      <c r="AHR18" s="165"/>
      <c r="AHS18" s="165"/>
      <c r="AHT18" s="165"/>
      <c r="AHU18" s="165"/>
      <c r="AHV18" s="165"/>
      <c r="AHW18" s="165"/>
      <c r="AHX18" s="165"/>
      <c r="AHY18" s="165"/>
      <c r="AHZ18" s="165"/>
      <c r="AIA18" s="165"/>
      <c r="AIB18" s="165"/>
      <c r="AIC18" s="165"/>
      <c r="AID18" s="165"/>
      <c r="AIE18" s="165"/>
      <c r="AIF18" s="165"/>
      <c r="AIG18" s="165"/>
      <c r="AIH18" s="165"/>
      <c r="AII18" s="165"/>
      <c r="AIJ18" s="165"/>
      <c r="AIK18" s="165"/>
      <c r="AIL18" s="165"/>
      <c r="AIM18" s="165"/>
      <c r="AIN18" s="165"/>
      <c r="AIO18" s="165"/>
      <c r="AIP18" s="165"/>
      <c r="AIQ18" s="165"/>
      <c r="AIR18" s="165"/>
      <c r="AIS18" s="165"/>
      <c r="AIT18" s="165"/>
      <c r="AIU18" s="165"/>
      <c r="AIV18" s="165"/>
      <c r="AIW18" s="165"/>
      <c r="AIX18" s="165"/>
      <c r="AIY18" s="165"/>
      <c r="AIZ18" s="165"/>
      <c r="AJA18" s="165"/>
      <c r="AJB18" s="165"/>
      <c r="AJC18" s="165"/>
      <c r="AJD18" s="165"/>
      <c r="AJE18" s="165"/>
      <c r="AJF18" s="165"/>
      <c r="AJG18" s="165"/>
      <c r="AJH18" s="165"/>
      <c r="AJI18" s="165"/>
      <c r="AJJ18" s="165"/>
      <c r="AJK18" s="165"/>
      <c r="AJL18" s="165"/>
      <c r="AJM18" s="165"/>
      <c r="AJN18" s="165"/>
      <c r="AJO18" s="165"/>
      <c r="AJP18" s="165"/>
      <c r="AJQ18" s="165"/>
      <c r="AJR18" s="165"/>
      <c r="AJS18" s="165"/>
      <c r="AJT18" s="165"/>
      <c r="AJU18" s="165"/>
      <c r="AJV18" s="165"/>
      <c r="AJW18" s="165"/>
      <c r="AJX18" s="165"/>
      <c r="AJY18" s="165"/>
      <c r="AJZ18" s="165"/>
      <c r="AKA18" s="165"/>
      <c r="AKB18" s="165"/>
      <c r="AKC18" s="165"/>
      <c r="AKD18" s="165"/>
      <c r="AKE18" s="165"/>
      <c r="AKF18" s="165"/>
      <c r="AKG18" s="165"/>
      <c r="AKH18" s="165"/>
      <c r="AKI18" s="165"/>
      <c r="AKJ18" s="165"/>
      <c r="AKK18" s="165"/>
      <c r="AKL18" s="165"/>
      <c r="AKM18" s="165"/>
      <c r="AKN18" s="165"/>
      <c r="AKO18" s="165"/>
      <c r="AKP18" s="165"/>
      <c r="AKQ18" s="165"/>
      <c r="AKR18" s="165"/>
      <c r="AKS18" s="165"/>
      <c r="AKT18" s="165"/>
      <c r="AKU18" s="165"/>
      <c r="AKV18" s="165"/>
      <c r="AKW18" s="165"/>
      <c r="AKX18" s="165"/>
      <c r="AKY18" s="165"/>
      <c r="AKZ18" s="165"/>
      <c r="ALA18" s="165"/>
      <c r="ALB18" s="165"/>
      <c r="ALC18" s="165"/>
      <c r="ALD18" s="165"/>
      <c r="ALE18" s="165"/>
      <c r="ALF18" s="165"/>
      <c r="ALG18" s="165"/>
      <c r="ALH18" s="165"/>
      <c r="ALI18" s="165"/>
      <c r="ALJ18" s="165"/>
      <c r="ALK18" s="165"/>
      <c r="ALL18" s="165"/>
    </row>
    <row r="19" spans="1:1000" ht="15">
      <c r="A19" s="2">
        <v>18</v>
      </c>
      <c r="B19" s="86">
        <v>45064</v>
      </c>
      <c r="C19" s="85" t="s">
        <v>21</v>
      </c>
      <c r="D19" s="165"/>
      <c r="E19" s="165"/>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c r="BL19" s="165"/>
      <c r="BM19" s="165"/>
      <c r="BN19" s="165"/>
      <c r="BO19" s="165"/>
      <c r="BP19" s="165"/>
      <c r="BQ19" s="165"/>
      <c r="BR19" s="165"/>
      <c r="BS19" s="165"/>
      <c r="BT19" s="165"/>
      <c r="BU19" s="165"/>
      <c r="BV19" s="165"/>
      <c r="BW19" s="165"/>
      <c r="BX19" s="165"/>
      <c r="BY19" s="165"/>
      <c r="BZ19" s="165"/>
      <c r="CA19" s="165"/>
      <c r="CB19" s="165"/>
      <c r="CC19" s="165"/>
      <c r="CD19" s="165"/>
      <c r="CE19" s="165"/>
      <c r="CF19" s="165"/>
      <c r="CG19" s="165"/>
      <c r="CH19" s="165"/>
      <c r="CI19" s="165"/>
      <c r="CJ19" s="165"/>
      <c r="CK19" s="165"/>
      <c r="CL19" s="165"/>
      <c r="CM19" s="165"/>
      <c r="CN19" s="165"/>
      <c r="CO19" s="165"/>
      <c r="CP19" s="165"/>
      <c r="CQ19" s="165"/>
      <c r="CR19" s="165"/>
      <c r="CS19" s="165"/>
      <c r="CT19" s="165"/>
      <c r="CU19" s="165"/>
      <c r="CV19" s="165"/>
      <c r="CW19" s="165"/>
      <c r="CX19" s="165"/>
      <c r="CY19" s="165"/>
      <c r="CZ19" s="165"/>
      <c r="DA19" s="165"/>
      <c r="DB19" s="165"/>
      <c r="DC19" s="165"/>
      <c r="DD19" s="165"/>
      <c r="DE19" s="165"/>
      <c r="DF19" s="165"/>
      <c r="DG19" s="165"/>
      <c r="DH19" s="165"/>
      <c r="DI19" s="165"/>
      <c r="DJ19" s="165"/>
      <c r="DK19" s="165"/>
      <c r="DL19" s="165"/>
      <c r="DM19" s="165"/>
      <c r="DN19" s="165"/>
      <c r="DO19" s="165"/>
      <c r="DP19" s="165"/>
      <c r="DQ19" s="165"/>
      <c r="DR19" s="165"/>
      <c r="DS19" s="165"/>
      <c r="DT19" s="165"/>
      <c r="DU19" s="165"/>
      <c r="DV19" s="165"/>
      <c r="DW19" s="165"/>
      <c r="DX19" s="165"/>
      <c r="DY19" s="165"/>
      <c r="DZ19" s="165"/>
      <c r="EA19" s="165"/>
      <c r="EB19" s="165"/>
      <c r="EC19" s="165"/>
      <c r="ED19" s="165"/>
      <c r="EE19" s="165"/>
      <c r="EF19" s="165"/>
      <c r="EG19" s="165"/>
      <c r="EH19" s="165"/>
      <c r="EI19" s="165"/>
      <c r="EJ19" s="165"/>
      <c r="EK19" s="165"/>
      <c r="EL19" s="165"/>
      <c r="EM19" s="165"/>
      <c r="EN19" s="165"/>
      <c r="EO19" s="165"/>
      <c r="EP19" s="165"/>
      <c r="EQ19" s="165"/>
      <c r="ER19" s="165"/>
      <c r="ES19" s="165"/>
      <c r="ET19" s="165"/>
      <c r="EU19" s="165"/>
      <c r="EV19" s="165"/>
      <c r="EW19" s="165"/>
      <c r="EX19" s="165"/>
      <c r="EY19" s="165"/>
      <c r="EZ19" s="165"/>
      <c r="FA19" s="165"/>
      <c r="FB19" s="165"/>
      <c r="FC19" s="165"/>
      <c r="FD19" s="165"/>
      <c r="FE19" s="165"/>
      <c r="FF19" s="165"/>
      <c r="FG19" s="165"/>
      <c r="FH19" s="165"/>
      <c r="FI19" s="165"/>
      <c r="FJ19" s="165"/>
      <c r="FK19" s="165"/>
      <c r="FL19" s="165"/>
      <c r="FM19" s="165"/>
      <c r="FN19" s="165"/>
      <c r="FO19" s="165"/>
      <c r="FP19" s="165"/>
      <c r="FQ19" s="165"/>
      <c r="FR19" s="165"/>
      <c r="FS19" s="165"/>
      <c r="FT19" s="165"/>
      <c r="FU19" s="165"/>
      <c r="FV19" s="165"/>
      <c r="FW19" s="165"/>
      <c r="FX19" s="165"/>
      <c r="FY19" s="165"/>
      <c r="FZ19" s="165"/>
      <c r="GA19" s="165"/>
      <c r="GB19" s="165"/>
      <c r="GC19" s="165"/>
      <c r="GD19" s="165"/>
      <c r="GE19" s="165"/>
      <c r="GF19" s="165"/>
      <c r="GG19" s="165"/>
      <c r="GH19" s="165"/>
      <c r="GI19" s="165"/>
      <c r="GJ19" s="165"/>
      <c r="GK19" s="165"/>
      <c r="GL19" s="165"/>
      <c r="GM19" s="165"/>
      <c r="GN19" s="165"/>
      <c r="GO19" s="165"/>
      <c r="GP19" s="165"/>
      <c r="GQ19" s="165"/>
      <c r="GR19" s="165"/>
      <c r="GS19" s="165"/>
      <c r="GT19" s="165"/>
      <c r="GU19" s="165"/>
      <c r="GV19" s="165"/>
      <c r="GW19" s="165"/>
      <c r="GX19" s="165"/>
      <c r="GY19" s="165"/>
      <c r="GZ19" s="165"/>
      <c r="HA19" s="165"/>
      <c r="HB19" s="165"/>
      <c r="HC19" s="165"/>
      <c r="HD19" s="165"/>
      <c r="HE19" s="165"/>
      <c r="HF19" s="165"/>
      <c r="HG19" s="165"/>
      <c r="HH19" s="165"/>
      <c r="HI19" s="165"/>
      <c r="HJ19" s="165"/>
      <c r="HK19" s="165"/>
      <c r="HL19" s="165"/>
      <c r="HM19" s="165"/>
      <c r="HN19" s="165"/>
      <c r="HO19" s="165"/>
      <c r="HP19" s="165"/>
      <c r="HQ19" s="165"/>
      <c r="HR19" s="165"/>
      <c r="HS19" s="165"/>
      <c r="HT19" s="165"/>
      <c r="HU19" s="165"/>
      <c r="HV19" s="165"/>
      <c r="HW19" s="165"/>
      <c r="HX19" s="165"/>
      <c r="HY19" s="165"/>
      <c r="HZ19" s="165"/>
      <c r="IA19" s="165"/>
      <c r="IB19" s="165"/>
      <c r="IC19" s="165"/>
      <c r="ID19" s="165"/>
      <c r="IE19" s="165"/>
      <c r="IF19" s="165"/>
      <c r="IG19" s="165"/>
      <c r="IH19" s="165"/>
      <c r="II19" s="165"/>
      <c r="IJ19" s="165"/>
      <c r="IK19" s="165"/>
      <c r="IL19" s="165"/>
      <c r="IM19" s="165"/>
      <c r="IN19" s="165"/>
      <c r="IO19" s="165"/>
      <c r="IP19" s="165"/>
      <c r="IQ19" s="165"/>
      <c r="IR19" s="165"/>
      <c r="IS19" s="165"/>
      <c r="IT19" s="165"/>
      <c r="IU19" s="165"/>
      <c r="IV19" s="165"/>
      <c r="IW19" s="165"/>
      <c r="IX19" s="165"/>
      <c r="IY19" s="165"/>
      <c r="IZ19" s="165"/>
      <c r="JA19" s="165"/>
      <c r="JB19" s="165"/>
      <c r="JC19" s="165"/>
      <c r="JD19" s="165"/>
      <c r="JE19" s="165"/>
      <c r="JF19" s="165"/>
      <c r="JG19" s="165"/>
      <c r="JH19" s="165"/>
      <c r="JI19" s="165"/>
      <c r="JJ19" s="165"/>
      <c r="JK19" s="165"/>
      <c r="JL19" s="165"/>
      <c r="JM19" s="165"/>
      <c r="JN19" s="165"/>
      <c r="JO19" s="165"/>
      <c r="JP19" s="165"/>
      <c r="JQ19" s="165"/>
      <c r="JR19" s="165"/>
      <c r="JS19" s="165"/>
      <c r="JT19" s="165"/>
      <c r="JU19" s="165"/>
      <c r="JV19" s="165"/>
      <c r="JW19" s="165"/>
      <c r="JX19" s="165"/>
      <c r="JY19" s="165"/>
      <c r="JZ19" s="165"/>
      <c r="KA19" s="165"/>
      <c r="KB19" s="165"/>
      <c r="KC19" s="165"/>
      <c r="KD19" s="165"/>
      <c r="KE19" s="165"/>
      <c r="KF19" s="165"/>
      <c r="KG19" s="165"/>
      <c r="KH19" s="165"/>
      <c r="KI19" s="165"/>
      <c r="KJ19" s="165"/>
      <c r="KK19" s="165"/>
      <c r="KL19" s="165"/>
      <c r="KM19" s="165"/>
      <c r="KN19" s="165"/>
      <c r="KO19" s="165"/>
      <c r="KP19" s="165"/>
      <c r="KQ19" s="165"/>
      <c r="KR19" s="165"/>
      <c r="KS19" s="165"/>
      <c r="KT19" s="165"/>
      <c r="KU19" s="165"/>
      <c r="KV19" s="165"/>
      <c r="KW19" s="165"/>
      <c r="KX19" s="165"/>
      <c r="KY19" s="165"/>
      <c r="KZ19" s="165"/>
      <c r="LA19" s="165"/>
      <c r="LB19" s="165"/>
      <c r="LC19" s="165"/>
      <c r="LD19" s="165"/>
      <c r="LE19" s="165"/>
      <c r="LF19" s="165"/>
      <c r="LG19" s="165"/>
      <c r="LH19" s="165"/>
      <c r="LI19" s="165"/>
      <c r="LJ19" s="165"/>
      <c r="LK19" s="165"/>
      <c r="LL19" s="165"/>
      <c r="LM19" s="165"/>
      <c r="LN19" s="165"/>
      <c r="LO19" s="165"/>
      <c r="LP19" s="165"/>
      <c r="LQ19" s="165"/>
      <c r="LR19" s="165"/>
      <c r="LS19" s="165"/>
      <c r="LT19" s="165"/>
      <c r="LU19" s="165"/>
      <c r="LV19" s="165"/>
      <c r="LW19" s="165"/>
      <c r="LX19" s="165"/>
      <c r="LY19" s="165"/>
      <c r="LZ19" s="165"/>
      <c r="MA19" s="165"/>
      <c r="MB19" s="165"/>
      <c r="MC19" s="165"/>
      <c r="MD19" s="165"/>
      <c r="ME19" s="165"/>
      <c r="MF19" s="165"/>
      <c r="MG19" s="165"/>
      <c r="MH19" s="165"/>
      <c r="MI19" s="165"/>
      <c r="MJ19" s="165"/>
      <c r="MK19" s="165"/>
      <c r="ML19" s="165"/>
      <c r="MM19" s="165"/>
      <c r="MN19" s="165"/>
      <c r="MO19" s="165"/>
      <c r="MP19" s="165"/>
      <c r="MQ19" s="165"/>
      <c r="MR19" s="165"/>
      <c r="MS19" s="165"/>
      <c r="MT19" s="165"/>
      <c r="MU19" s="165"/>
      <c r="MV19" s="165"/>
      <c r="MW19" s="165"/>
      <c r="MX19" s="165"/>
      <c r="MY19" s="165"/>
      <c r="MZ19" s="165"/>
      <c r="NA19" s="165"/>
      <c r="NB19" s="165"/>
      <c r="NC19" s="165"/>
      <c r="ND19" s="165"/>
      <c r="NE19" s="165"/>
      <c r="NF19" s="165"/>
      <c r="NG19" s="165"/>
      <c r="NH19" s="165"/>
      <c r="NI19" s="165"/>
      <c r="NJ19" s="165"/>
      <c r="NK19" s="165"/>
      <c r="NL19" s="165"/>
      <c r="NM19" s="165"/>
      <c r="NN19" s="165"/>
      <c r="NO19" s="165"/>
      <c r="NP19" s="165"/>
      <c r="NQ19" s="165"/>
      <c r="NR19" s="165"/>
      <c r="NS19" s="165"/>
      <c r="NT19" s="165"/>
      <c r="NU19" s="165"/>
      <c r="NV19" s="165"/>
      <c r="NW19" s="165"/>
      <c r="NX19" s="165"/>
      <c r="NY19" s="165"/>
      <c r="NZ19" s="165"/>
      <c r="OA19" s="165"/>
      <c r="OB19" s="165"/>
      <c r="OC19" s="165"/>
      <c r="OD19" s="165"/>
      <c r="OE19" s="165"/>
      <c r="OF19" s="165"/>
      <c r="OG19" s="165"/>
      <c r="OH19" s="165"/>
      <c r="OI19" s="165"/>
      <c r="OJ19" s="165"/>
      <c r="OK19" s="165"/>
      <c r="OL19" s="165"/>
      <c r="OM19" s="165"/>
      <c r="ON19" s="165"/>
      <c r="OO19" s="165"/>
      <c r="OP19" s="165"/>
      <c r="OQ19" s="165"/>
      <c r="OR19" s="165"/>
      <c r="OS19" s="165"/>
      <c r="OT19" s="165"/>
      <c r="OU19" s="165"/>
      <c r="OV19" s="165"/>
      <c r="OW19" s="165"/>
      <c r="OX19" s="165"/>
      <c r="OY19" s="165"/>
      <c r="OZ19" s="165"/>
      <c r="PA19" s="165"/>
      <c r="PB19" s="165"/>
      <c r="PC19" s="165"/>
      <c r="PD19" s="165"/>
      <c r="PE19" s="165"/>
      <c r="PF19" s="165"/>
      <c r="PG19" s="165"/>
      <c r="PH19" s="165"/>
      <c r="PI19" s="165"/>
      <c r="PJ19" s="165"/>
      <c r="PK19" s="165"/>
      <c r="PL19" s="165"/>
      <c r="PM19" s="165"/>
      <c r="PN19" s="165"/>
      <c r="PO19" s="165"/>
      <c r="PP19" s="165"/>
      <c r="PQ19" s="165"/>
      <c r="PR19" s="165"/>
      <c r="PS19" s="165"/>
      <c r="PT19" s="165"/>
      <c r="PU19" s="165"/>
      <c r="PV19" s="165"/>
      <c r="PW19" s="165"/>
      <c r="PX19" s="165"/>
      <c r="PY19" s="165"/>
      <c r="PZ19" s="165"/>
      <c r="QA19" s="165"/>
      <c r="QB19" s="165"/>
      <c r="QC19" s="165"/>
      <c r="QD19" s="165"/>
      <c r="QE19" s="165"/>
      <c r="QF19" s="165"/>
      <c r="QG19" s="165"/>
      <c r="QH19" s="165"/>
      <c r="QI19" s="165"/>
      <c r="QJ19" s="165"/>
      <c r="QK19" s="165"/>
      <c r="QL19" s="165"/>
      <c r="QM19" s="165"/>
      <c r="QN19" s="165"/>
      <c r="QO19" s="165"/>
      <c r="QP19" s="165"/>
      <c r="QQ19" s="165"/>
      <c r="QR19" s="165"/>
      <c r="QS19" s="165"/>
      <c r="QT19" s="165"/>
      <c r="QU19" s="165"/>
      <c r="QV19" s="165"/>
      <c r="QW19" s="165"/>
      <c r="QX19" s="165"/>
      <c r="QY19" s="165"/>
      <c r="QZ19" s="165"/>
      <c r="RA19" s="165"/>
      <c r="RB19" s="165"/>
      <c r="RC19" s="165"/>
      <c r="RD19" s="165"/>
      <c r="RE19" s="165"/>
      <c r="RF19" s="165"/>
      <c r="RG19" s="165"/>
      <c r="RH19" s="165"/>
      <c r="RI19" s="165"/>
      <c r="RJ19" s="165"/>
      <c r="RK19" s="165"/>
      <c r="RL19" s="165"/>
      <c r="RM19" s="165"/>
      <c r="RN19" s="165"/>
      <c r="RO19" s="165"/>
      <c r="RP19" s="165"/>
      <c r="RQ19" s="165"/>
      <c r="RR19" s="165"/>
      <c r="RS19" s="165"/>
      <c r="RT19" s="165"/>
      <c r="RU19" s="165"/>
      <c r="RV19" s="165"/>
      <c r="RW19" s="165"/>
      <c r="RX19" s="165"/>
      <c r="RY19" s="165"/>
      <c r="RZ19" s="165"/>
      <c r="SA19" s="165"/>
      <c r="SB19" s="165"/>
      <c r="SC19" s="165"/>
      <c r="SD19" s="165"/>
      <c r="SE19" s="165"/>
      <c r="SF19" s="165"/>
      <c r="SG19" s="165"/>
      <c r="SH19" s="165"/>
      <c r="SI19" s="165"/>
      <c r="SJ19" s="165"/>
      <c r="SK19" s="165"/>
      <c r="SL19" s="165"/>
      <c r="SM19" s="165"/>
      <c r="SN19" s="165"/>
      <c r="SO19" s="165"/>
      <c r="SP19" s="165"/>
      <c r="SQ19" s="165"/>
      <c r="SR19" s="165"/>
      <c r="SS19" s="165"/>
      <c r="ST19" s="165"/>
      <c r="SU19" s="165"/>
      <c r="SV19" s="165"/>
      <c r="SW19" s="165"/>
      <c r="SX19" s="165"/>
      <c r="SY19" s="165"/>
      <c r="SZ19" s="165"/>
      <c r="TA19" s="165"/>
      <c r="TB19" s="165"/>
      <c r="TC19" s="165"/>
      <c r="TD19" s="165"/>
      <c r="TE19" s="165"/>
      <c r="TF19" s="165"/>
      <c r="TG19" s="165"/>
      <c r="TH19" s="165"/>
      <c r="TI19" s="165"/>
      <c r="TJ19" s="165"/>
      <c r="TK19" s="165"/>
      <c r="TL19" s="165"/>
      <c r="TM19" s="165"/>
      <c r="TN19" s="165"/>
      <c r="TO19" s="165"/>
      <c r="TP19" s="165"/>
      <c r="TQ19" s="165"/>
      <c r="TR19" s="165"/>
      <c r="TS19" s="165"/>
      <c r="TT19" s="165"/>
      <c r="TU19" s="165"/>
      <c r="TV19" s="165"/>
      <c r="TW19" s="165"/>
      <c r="TX19" s="165"/>
      <c r="TY19" s="165"/>
      <c r="TZ19" s="165"/>
      <c r="UA19" s="165"/>
      <c r="UB19" s="165"/>
      <c r="UC19" s="165"/>
      <c r="UD19" s="165"/>
      <c r="UE19" s="165"/>
      <c r="UF19" s="165"/>
      <c r="UG19" s="165"/>
      <c r="UH19" s="165"/>
      <c r="UI19" s="165"/>
      <c r="UJ19" s="165"/>
      <c r="UK19" s="165"/>
      <c r="UL19" s="165"/>
      <c r="UM19" s="165"/>
      <c r="UN19" s="165"/>
      <c r="UO19" s="165"/>
      <c r="UP19" s="165"/>
      <c r="UQ19" s="165"/>
      <c r="UR19" s="165"/>
      <c r="US19" s="165"/>
      <c r="UT19" s="165"/>
      <c r="UU19" s="165"/>
      <c r="UV19" s="165"/>
      <c r="UW19" s="165"/>
      <c r="UX19" s="165"/>
      <c r="UY19" s="165"/>
      <c r="UZ19" s="165"/>
      <c r="VA19" s="165"/>
      <c r="VB19" s="165"/>
      <c r="VC19" s="165"/>
      <c r="VD19" s="165"/>
      <c r="VE19" s="165"/>
      <c r="VF19" s="165"/>
      <c r="VG19" s="165"/>
      <c r="VH19" s="165"/>
      <c r="VI19" s="165"/>
      <c r="VJ19" s="165"/>
      <c r="VK19" s="165"/>
      <c r="VL19" s="165"/>
      <c r="VM19" s="165"/>
      <c r="VN19" s="165"/>
      <c r="VO19" s="165"/>
      <c r="VP19" s="165"/>
      <c r="VQ19" s="165"/>
      <c r="VR19" s="165"/>
      <c r="VS19" s="165"/>
      <c r="VT19" s="165"/>
      <c r="VU19" s="165"/>
      <c r="VV19" s="165"/>
      <c r="VW19" s="165"/>
      <c r="VX19" s="165"/>
      <c r="VY19" s="165"/>
      <c r="VZ19" s="165"/>
      <c r="WA19" s="165"/>
      <c r="WB19" s="165"/>
      <c r="WC19" s="165"/>
      <c r="WD19" s="165"/>
      <c r="WE19" s="165"/>
      <c r="WF19" s="165"/>
      <c r="WG19" s="165"/>
      <c r="WH19" s="165"/>
      <c r="WI19" s="165"/>
      <c r="WJ19" s="165"/>
      <c r="WK19" s="165"/>
      <c r="WL19" s="165"/>
      <c r="WM19" s="165"/>
      <c r="WN19" s="165"/>
      <c r="WO19" s="165"/>
      <c r="WP19" s="165"/>
      <c r="WQ19" s="165"/>
      <c r="WR19" s="165"/>
      <c r="WS19" s="165"/>
      <c r="WT19" s="165"/>
      <c r="WU19" s="165"/>
      <c r="WV19" s="165"/>
      <c r="WW19" s="165"/>
      <c r="WX19" s="165"/>
      <c r="WY19" s="165"/>
      <c r="WZ19" s="165"/>
      <c r="XA19" s="165"/>
      <c r="XB19" s="165"/>
      <c r="XC19" s="165"/>
      <c r="XD19" s="165"/>
      <c r="XE19" s="165"/>
      <c r="XF19" s="165"/>
      <c r="XG19" s="165"/>
      <c r="XH19" s="165"/>
      <c r="XI19" s="165"/>
      <c r="XJ19" s="165"/>
      <c r="XK19" s="165"/>
      <c r="XL19" s="165"/>
      <c r="XM19" s="165"/>
      <c r="XN19" s="165"/>
      <c r="XO19" s="165"/>
      <c r="XP19" s="165"/>
      <c r="XQ19" s="165"/>
      <c r="XR19" s="165"/>
      <c r="XS19" s="165"/>
      <c r="XT19" s="165"/>
      <c r="XU19" s="165"/>
      <c r="XV19" s="165"/>
      <c r="XW19" s="165"/>
      <c r="XX19" s="165"/>
      <c r="XY19" s="165"/>
      <c r="XZ19" s="165"/>
      <c r="YA19" s="165"/>
      <c r="YB19" s="165"/>
      <c r="YC19" s="165"/>
      <c r="YD19" s="165"/>
      <c r="YE19" s="165"/>
      <c r="YF19" s="165"/>
      <c r="YG19" s="165"/>
      <c r="YH19" s="165"/>
      <c r="YI19" s="165"/>
      <c r="YJ19" s="165"/>
      <c r="YK19" s="165"/>
      <c r="YL19" s="165"/>
      <c r="YM19" s="165"/>
      <c r="YN19" s="165"/>
      <c r="YO19" s="165"/>
      <c r="YP19" s="165"/>
      <c r="YQ19" s="165"/>
      <c r="YR19" s="165"/>
      <c r="YS19" s="165"/>
      <c r="YT19" s="165"/>
      <c r="YU19" s="165"/>
      <c r="YV19" s="165"/>
      <c r="YW19" s="165"/>
      <c r="YX19" s="165"/>
      <c r="YY19" s="165"/>
      <c r="YZ19" s="165"/>
      <c r="ZA19" s="165"/>
      <c r="ZB19" s="165"/>
      <c r="ZC19" s="165"/>
      <c r="ZD19" s="165"/>
      <c r="ZE19" s="165"/>
      <c r="ZF19" s="165"/>
      <c r="ZG19" s="165"/>
      <c r="ZH19" s="165"/>
      <c r="ZI19" s="165"/>
      <c r="ZJ19" s="165"/>
      <c r="ZK19" s="165"/>
      <c r="ZL19" s="165"/>
      <c r="ZM19" s="165"/>
      <c r="ZN19" s="165"/>
      <c r="ZO19" s="165"/>
      <c r="ZP19" s="165"/>
      <c r="ZQ19" s="165"/>
      <c r="ZR19" s="165"/>
      <c r="ZS19" s="165"/>
      <c r="ZT19" s="165"/>
      <c r="ZU19" s="165"/>
      <c r="ZV19" s="165"/>
      <c r="ZW19" s="165"/>
      <c r="ZX19" s="165"/>
      <c r="ZY19" s="165"/>
      <c r="ZZ19" s="165"/>
      <c r="AAA19" s="165"/>
      <c r="AAB19" s="165"/>
      <c r="AAC19" s="165"/>
      <c r="AAD19" s="165"/>
      <c r="AAE19" s="165"/>
      <c r="AAF19" s="165"/>
      <c r="AAG19" s="165"/>
      <c r="AAH19" s="165"/>
      <c r="AAI19" s="165"/>
      <c r="AAJ19" s="165"/>
      <c r="AAK19" s="165"/>
      <c r="AAL19" s="165"/>
      <c r="AAM19" s="165"/>
      <c r="AAN19" s="165"/>
      <c r="AAO19" s="165"/>
      <c r="AAP19" s="165"/>
      <c r="AAQ19" s="165"/>
      <c r="AAR19" s="165"/>
      <c r="AAS19" s="165"/>
      <c r="AAT19" s="165"/>
      <c r="AAU19" s="165"/>
      <c r="AAV19" s="165"/>
      <c r="AAW19" s="165"/>
      <c r="AAX19" s="165"/>
      <c r="AAY19" s="165"/>
      <c r="AAZ19" s="165"/>
      <c r="ABA19" s="165"/>
      <c r="ABB19" s="165"/>
      <c r="ABC19" s="165"/>
      <c r="ABD19" s="165"/>
      <c r="ABE19" s="165"/>
      <c r="ABF19" s="165"/>
      <c r="ABG19" s="165"/>
      <c r="ABH19" s="165"/>
      <c r="ABI19" s="165"/>
      <c r="ABJ19" s="165"/>
      <c r="ABK19" s="165"/>
      <c r="ABL19" s="165"/>
      <c r="ABM19" s="165"/>
      <c r="ABN19" s="165"/>
      <c r="ABO19" s="165"/>
      <c r="ABP19" s="165"/>
      <c r="ABQ19" s="165"/>
      <c r="ABR19" s="165"/>
      <c r="ABS19" s="165"/>
      <c r="ABT19" s="165"/>
      <c r="ABU19" s="165"/>
      <c r="ABV19" s="165"/>
      <c r="ABW19" s="165"/>
      <c r="ABX19" s="165"/>
      <c r="ABY19" s="165"/>
      <c r="ABZ19" s="165"/>
      <c r="ACA19" s="165"/>
      <c r="ACB19" s="165"/>
      <c r="ACC19" s="165"/>
      <c r="ACD19" s="165"/>
      <c r="ACE19" s="165"/>
      <c r="ACF19" s="165"/>
      <c r="ACG19" s="165"/>
      <c r="ACH19" s="165"/>
      <c r="ACI19" s="165"/>
      <c r="ACJ19" s="165"/>
      <c r="ACK19" s="165"/>
      <c r="ACL19" s="165"/>
      <c r="ACM19" s="165"/>
      <c r="ACN19" s="165"/>
      <c r="ACO19" s="165"/>
      <c r="ACP19" s="165"/>
      <c r="ACQ19" s="165"/>
      <c r="ACR19" s="165"/>
      <c r="ACS19" s="165"/>
      <c r="ACT19" s="165"/>
      <c r="ACU19" s="165"/>
      <c r="ACV19" s="165"/>
      <c r="ACW19" s="165"/>
      <c r="ACX19" s="165"/>
      <c r="ACY19" s="165"/>
      <c r="ACZ19" s="165"/>
      <c r="ADA19" s="165"/>
      <c r="ADB19" s="165"/>
      <c r="ADC19" s="165"/>
      <c r="ADD19" s="165"/>
      <c r="ADE19" s="165"/>
      <c r="ADF19" s="165"/>
      <c r="ADG19" s="165"/>
      <c r="ADH19" s="165"/>
      <c r="ADI19" s="165"/>
      <c r="ADJ19" s="165"/>
      <c r="ADK19" s="165"/>
      <c r="ADL19" s="165"/>
      <c r="ADM19" s="165"/>
      <c r="ADN19" s="165"/>
      <c r="ADO19" s="165"/>
      <c r="ADP19" s="165"/>
      <c r="ADQ19" s="165"/>
      <c r="ADR19" s="165"/>
      <c r="ADS19" s="165"/>
      <c r="ADT19" s="165"/>
      <c r="ADU19" s="165"/>
      <c r="ADV19" s="165"/>
      <c r="ADW19" s="165"/>
      <c r="ADX19" s="165"/>
      <c r="ADY19" s="165"/>
      <c r="ADZ19" s="165"/>
      <c r="AEA19" s="165"/>
      <c r="AEB19" s="165"/>
      <c r="AEC19" s="165"/>
      <c r="AED19" s="165"/>
      <c r="AEE19" s="165"/>
      <c r="AEF19" s="165"/>
      <c r="AEG19" s="165"/>
      <c r="AEH19" s="165"/>
      <c r="AEI19" s="165"/>
      <c r="AEJ19" s="165"/>
      <c r="AEK19" s="165"/>
      <c r="AEL19" s="165"/>
      <c r="AEM19" s="165"/>
      <c r="AEN19" s="165"/>
      <c r="AEO19" s="165"/>
      <c r="AEP19" s="165"/>
      <c r="AEQ19" s="165"/>
      <c r="AER19" s="165"/>
      <c r="AES19" s="165"/>
      <c r="AET19" s="165"/>
      <c r="AEU19" s="165"/>
      <c r="AEV19" s="165"/>
      <c r="AEW19" s="165"/>
      <c r="AEX19" s="165"/>
      <c r="AEY19" s="165"/>
      <c r="AEZ19" s="165"/>
      <c r="AFA19" s="165"/>
      <c r="AFB19" s="165"/>
      <c r="AFC19" s="165"/>
      <c r="AFD19" s="165"/>
      <c r="AFE19" s="165"/>
      <c r="AFF19" s="165"/>
      <c r="AFG19" s="165"/>
      <c r="AFH19" s="165"/>
      <c r="AFI19" s="165"/>
      <c r="AFJ19" s="165"/>
      <c r="AFK19" s="165"/>
      <c r="AFL19" s="165"/>
      <c r="AFM19" s="165"/>
      <c r="AFN19" s="165"/>
      <c r="AFO19" s="165"/>
      <c r="AFP19" s="165"/>
      <c r="AFQ19" s="165"/>
      <c r="AFR19" s="165"/>
      <c r="AFS19" s="165"/>
      <c r="AFT19" s="165"/>
      <c r="AFU19" s="165"/>
      <c r="AFV19" s="165"/>
      <c r="AFW19" s="165"/>
      <c r="AFX19" s="165"/>
      <c r="AFY19" s="165"/>
      <c r="AFZ19" s="165"/>
      <c r="AGA19" s="165"/>
      <c r="AGB19" s="165"/>
      <c r="AGC19" s="165"/>
      <c r="AGD19" s="165"/>
      <c r="AGE19" s="165"/>
      <c r="AGF19" s="165"/>
      <c r="AGG19" s="165"/>
      <c r="AGH19" s="165"/>
      <c r="AGI19" s="165"/>
      <c r="AGJ19" s="165"/>
      <c r="AGK19" s="165"/>
      <c r="AGL19" s="165"/>
      <c r="AGM19" s="165"/>
      <c r="AGN19" s="165"/>
      <c r="AGO19" s="165"/>
      <c r="AGP19" s="165"/>
      <c r="AGQ19" s="165"/>
      <c r="AGR19" s="165"/>
      <c r="AGS19" s="165"/>
      <c r="AGT19" s="165"/>
      <c r="AGU19" s="165"/>
      <c r="AGV19" s="165"/>
      <c r="AGW19" s="165"/>
      <c r="AGX19" s="165"/>
      <c r="AGY19" s="165"/>
      <c r="AGZ19" s="165"/>
      <c r="AHA19" s="165"/>
      <c r="AHB19" s="165"/>
      <c r="AHC19" s="165"/>
      <c r="AHD19" s="165"/>
      <c r="AHE19" s="165"/>
      <c r="AHF19" s="165"/>
      <c r="AHG19" s="165"/>
      <c r="AHH19" s="165"/>
      <c r="AHI19" s="165"/>
      <c r="AHJ19" s="165"/>
      <c r="AHK19" s="165"/>
      <c r="AHL19" s="165"/>
      <c r="AHM19" s="165"/>
      <c r="AHN19" s="165"/>
      <c r="AHO19" s="165"/>
      <c r="AHP19" s="165"/>
      <c r="AHQ19" s="165"/>
      <c r="AHR19" s="165"/>
      <c r="AHS19" s="165"/>
      <c r="AHT19" s="165"/>
      <c r="AHU19" s="165"/>
      <c r="AHV19" s="165"/>
      <c r="AHW19" s="165"/>
      <c r="AHX19" s="165"/>
      <c r="AHY19" s="165"/>
      <c r="AHZ19" s="165"/>
      <c r="AIA19" s="165"/>
      <c r="AIB19" s="165"/>
      <c r="AIC19" s="165"/>
      <c r="AID19" s="165"/>
      <c r="AIE19" s="165"/>
      <c r="AIF19" s="165"/>
      <c r="AIG19" s="165"/>
      <c r="AIH19" s="165"/>
      <c r="AII19" s="165"/>
      <c r="AIJ19" s="165"/>
      <c r="AIK19" s="165"/>
      <c r="AIL19" s="165"/>
      <c r="AIM19" s="165"/>
      <c r="AIN19" s="165"/>
      <c r="AIO19" s="165"/>
      <c r="AIP19" s="165"/>
      <c r="AIQ19" s="165"/>
      <c r="AIR19" s="165"/>
      <c r="AIS19" s="165"/>
      <c r="AIT19" s="165"/>
      <c r="AIU19" s="165"/>
      <c r="AIV19" s="165"/>
      <c r="AIW19" s="165"/>
      <c r="AIX19" s="165"/>
      <c r="AIY19" s="165"/>
      <c r="AIZ19" s="165"/>
      <c r="AJA19" s="165"/>
      <c r="AJB19" s="165"/>
      <c r="AJC19" s="165"/>
      <c r="AJD19" s="165"/>
      <c r="AJE19" s="165"/>
      <c r="AJF19" s="165"/>
      <c r="AJG19" s="165"/>
      <c r="AJH19" s="165"/>
      <c r="AJI19" s="165"/>
      <c r="AJJ19" s="165"/>
      <c r="AJK19" s="165"/>
      <c r="AJL19" s="165"/>
      <c r="AJM19" s="165"/>
      <c r="AJN19" s="165"/>
      <c r="AJO19" s="165"/>
      <c r="AJP19" s="165"/>
      <c r="AJQ19" s="165"/>
      <c r="AJR19" s="165"/>
      <c r="AJS19" s="165"/>
      <c r="AJT19" s="165"/>
      <c r="AJU19" s="165"/>
      <c r="AJV19" s="165"/>
      <c r="AJW19" s="165"/>
      <c r="AJX19" s="165"/>
      <c r="AJY19" s="165"/>
      <c r="AJZ19" s="165"/>
      <c r="AKA19" s="165"/>
      <c r="AKB19" s="165"/>
      <c r="AKC19" s="165"/>
      <c r="AKD19" s="165"/>
      <c r="AKE19" s="165"/>
      <c r="AKF19" s="165"/>
      <c r="AKG19" s="165"/>
      <c r="AKH19" s="165"/>
      <c r="AKI19" s="165"/>
      <c r="AKJ19" s="165"/>
      <c r="AKK19" s="165"/>
      <c r="AKL19" s="165"/>
      <c r="AKM19" s="165"/>
      <c r="AKN19" s="165"/>
      <c r="AKO19" s="165"/>
      <c r="AKP19" s="165"/>
      <c r="AKQ19" s="165"/>
      <c r="AKR19" s="165"/>
      <c r="AKS19" s="165"/>
      <c r="AKT19" s="165"/>
      <c r="AKU19" s="165"/>
      <c r="AKV19" s="165"/>
      <c r="AKW19" s="165"/>
      <c r="AKX19" s="165"/>
      <c r="AKY19" s="165"/>
      <c r="AKZ19" s="165"/>
      <c r="ALA19" s="165"/>
      <c r="ALB19" s="165"/>
      <c r="ALC19" s="165"/>
      <c r="ALD19" s="165"/>
      <c r="ALE19" s="165"/>
      <c r="ALF19" s="165"/>
      <c r="ALG19" s="165"/>
      <c r="ALH19" s="165"/>
      <c r="ALI19" s="165"/>
      <c r="ALJ19" s="165"/>
      <c r="ALK19" s="165"/>
      <c r="ALL19" s="165"/>
    </row>
    <row r="20" spans="1:1000" ht="15">
      <c r="A20" s="2">
        <v>19</v>
      </c>
      <c r="B20" s="86">
        <v>45064</v>
      </c>
      <c r="C20" s="85" t="s">
        <v>22</v>
      </c>
      <c r="D20" s="165"/>
      <c r="E20" s="165"/>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65"/>
      <c r="BI20" s="165"/>
      <c r="BJ20" s="165"/>
      <c r="BK20" s="165"/>
      <c r="BL20" s="165"/>
      <c r="BM20" s="165"/>
      <c r="BN20" s="165"/>
      <c r="BO20" s="165"/>
      <c r="BP20" s="165"/>
      <c r="BQ20" s="165"/>
      <c r="BR20" s="165"/>
      <c r="BS20" s="165"/>
      <c r="BT20" s="165"/>
      <c r="BU20" s="165"/>
      <c r="BV20" s="165"/>
      <c r="BW20" s="165"/>
      <c r="BX20" s="165"/>
      <c r="BY20" s="165"/>
      <c r="BZ20" s="165"/>
      <c r="CA20" s="165"/>
      <c r="CB20" s="165"/>
      <c r="CC20" s="165"/>
      <c r="CD20" s="165"/>
      <c r="CE20" s="165"/>
      <c r="CF20" s="165"/>
      <c r="CG20" s="165"/>
      <c r="CH20" s="165"/>
      <c r="CI20" s="165"/>
      <c r="CJ20" s="165"/>
      <c r="CK20" s="165"/>
      <c r="CL20" s="165"/>
      <c r="CM20" s="165"/>
      <c r="CN20" s="165"/>
      <c r="CO20" s="165"/>
      <c r="CP20" s="165"/>
      <c r="CQ20" s="165"/>
      <c r="CR20" s="165"/>
      <c r="CS20" s="165"/>
      <c r="CT20" s="165"/>
      <c r="CU20" s="165"/>
      <c r="CV20" s="165"/>
      <c r="CW20" s="165"/>
      <c r="CX20" s="165"/>
      <c r="CY20" s="165"/>
      <c r="CZ20" s="165"/>
      <c r="DA20" s="165"/>
      <c r="DB20" s="165"/>
      <c r="DC20" s="165"/>
      <c r="DD20" s="165"/>
      <c r="DE20" s="165"/>
      <c r="DF20" s="165"/>
      <c r="DG20" s="165"/>
      <c r="DH20" s="165"/>
      <c r="DI20" s="165"/>
      <c r="DJ20" s="165"/>
      <c r="DK20" s="165"/>
      <c r="DL20" s="165"/>
      <c r="DM20" s="165"/>
      <c r="DN20" s="165"/>
      <c r="DO20" s="165"/>
      <c r="DP20" s="165"/>
      <c r="DQ20" s="165"/>
      <c r="DR20" s="165"/>
      <c r="DS20" s="165"/>
      <c r="DT20" s="165"/>
      <c r="DU20" s="165"/>
      <c r="DV20" s="165"/>
      <c r="DW20" s="165"/>
      <c r="DX20" s="165"/>
      <c r="DY20" s="165"/>
      <c r="DZ20" s="165"/>
      <c r="EA20" s="165"/>
      <c r="EB20" s="165"/>
      <c r="EC20" s="165"/>
      <c r="ED20" s="165"/>
      <c r="EE20" s="165"/>
      <c r="EF20" s="165"/>
      <c r="EG20" s="165"/>
      <c r="EH20" s="165"/>
      <c r="EI20" s="165"/>
      <c r="EJ20" s="165"/>
      <c r="EK20" s="165"/>
      <c r="EL20" s="165"/>
      <c r="EM20" s="165"/>
      <c r="EN20" s="165"/>
      <c r="EO20" s="165"/>
      <c r="EP20" s="165"/>
      <c r="EQ20" s="165"/>
      <c r="ER20" s="165"/>
      <c r="ES20" s="165"/>
      <c r="ET20" s="165"/>
      <c r="EU20" s="165"/>
      <c r="EV20" s="165"/>
      <c r="EW20" s="165"/>
      <c r="EX20" s="165"/>
      <c r="EY20" s="165"/>
      <c r="EZ20" s="165"/>
      <c r="FA20" s="165"/>
      <c r="FB20" s="165"/>
      <c r="FC20" s="165"/>
      <c r="FD20" s="165"/>
      <c r="FE20" s="165"/>
      <c r="FF20" s="165"/>
      <c r="FG20" s="165"/>
      <c r="FH20" s="165"/>
      <c r="FI20" s="165"/>
      <c r="FJ20" s="165"/>
      <c r="FK20" s="165"/>
      <c r="FL20" s="165"/>
      <c r="FM20" s="165"/>
      <c r="FN20" s="165"/>
      <c r="FO20" s="165"/>
      <c r="FP20" s="165"/>
      <c r="FQ20" s="165"/>
      <c r="FR20" s="165"/>
      <c r="FS20" s="165"/>
      <c r="FT20" s="165"/>
      <c r="FU20" s="165"/>
      <c r="FV20" s="165"/>
      <c r="FW20" s="165"/>
      <c r="FX20" s="165"/>
      <c r="FY20" s="165"/>
      <c r="FZ20" s="165"/>
      <c r="GA20" s="165"/>
      <c r="GB20" s="165"/>
      <c r="GC20" s="165"/>
      <c r="GD20" s="165"/>
      <c r="GE20" s="165"/>
      <c r="GF20" s="165"/>
      <c r="GG20" s="165"/>
      <c r="GH20" s="165"/>
      <c r="GI20" s="165"/>
      <c r="GJ20" s="165"/>
      <c r="GK20" s="165"/>
      <c r="GL20" s="165"/>
      <c r="GM20" s="165"/>
      <c r="GN20" s="165"/>
      <c r="GO20" s="165"/>
      <c r="GP20" s="165"/>
      <c r="GQ20" s="165"/>
      <c r="GR20" s="165"/>
      <c r="GS20" s="165"/>
      <c r="GT20" s="165"/>
      <c r="GU20" s="165"/>
      <c r="GV20" s="165"/>
      <c r="GW20" s="165"/>
      <c r="GX20" s="165"/>
      <c r="GY20" s="165"/>
      <c r="GZ20" s="165"/>
      <c r="HA20" s="165"/>
      <c r="HB20" s="165"/>
      <c r="HC20" s="165"/>
      <c r="HD20" s="165"/>
      <c r="HE20" s="165"/>
      <c r="HF20" s="165"/>
      <c r="HG20" s="165"/>
      <c r="HH20" s="165"/>
      <c r="HI20" s="165"/>
      <c r="HJ20" s="165"/>
      <c r="HK20" s="165"/>
      <c r="HL20" s="165"/>
      <c r="HM20" s="165"/>
      <c r="HN20" s="165"/>
      <c r="HO20" s="165"/>
      <c r="HP20" s="165"/>
      <c r="HQ20" s="165"/>
      <c r="HR20" s="165"/>
      <c r="HS20" s="165"/>
      <c r="HT20" s="165"/>
      <c r="HU20" s="165"/>
      <c r="HV20" s="165"/>
      <c r="HW20" s="165"/>
      <c r="HX20" s="165"/>
      <c r="HY20" s="165"/>
      <c r="HZ20" s="165"/>
      <c r="IA20" s="165"/>
      <c r="IB20" s="165"/>
      <c r="IC20" s="165"/>
      <c r="ID20" s="165"/>
      <c r="IE20" s="165"/>
      <c r="IF20" s="165"/>
      <c r="IG20" s="165"/>
      <c r="IH20" s="165"/>
      <c r="II20" s="165"/>
      <c r="IJ20" s="165"/>
      <c r="IK20" s="165"/>
      <c r="IL20" s="165"/>
      <c r="IM20" s="165"/>
      <c r="IN20" s="165"/>
      <c r="IO20" s="165"/>
      <c r="IP20" s="165"/>
      <c r="IQ20" s="165"/>
      <c r="IR20" s="165"/>
      <c r="IS20" s="165"/>
      <c r="IT20" s="165"/>
      <c r="IU20" s="165"/>
      <c r="IV20" s="165"/>
      <c r="IW20" s="165"/>
      <c r="IX20" s="165"/>
      <c r="IY20" s="165"/>
      <c r="IZ20" s="165"/>
      <c r="JA20" s="165"/>
      <c r="JB20" s="165"/>
      <c r="JC20" s="165"/>
      <c r="JD20" s="165"/>
      <c r="JE20" s="165"/>
      <c r="JF20" s="165"/>
      <c r="JG20" s="165"/>
      <c r="JH20" s="165"/>
      <c r="JI20" s="165"/>
      <c r="JJ20" s="165"/>
      <c r="JK20" s="165"/>
      <c r="JL20" s="165"/>
      <c r="JM20" s="165"/>
      <c r="JN20" s="165"/>
      <c r="JO20" s="165"/>
      <c r="JP20" s="165"/>
      <c r="JQ20" s="165"/>
      <c r="JR20" s="165"/>
      <c r="JS20" s="165"/>
      <c r="JT20" s="165"/>
      <c r="JU20" s="165"/>
      <c r="JV20" s="165"/>
      <c r="JW20" s="165"/>
      <c r="JX20" s="165"/>
      <c r="JY20" s="165"/>
      <c r="JZ20" s="165"/>
      <c r="KA20" s="165"/>
      <c r="KB20" s="165"/>
      <c r="KC20" s="165"/>
      <c r="KD20" s="165"/>
      <c r="KE20" s="165"/>
      <c r="KF20" s="165"/>
      <c r="KG20" s="165"/>
      <c r="KH20" s="165"/>
      <c r="KI20" s="165"/>
      <c r="KJ20" s="165"/>
      <c r="KK20" s="165"/>
      <c r="KL20" s="165"/>
      <c r="KM20" s="165"/>
      <c r="KN20" s="165"/>
      <c r="KO20" s="165"/>
      <c r="KP20" s="165"/>
      <c r="KQ20" s="165"/>
      <c r="KR20" s="165"/>
      <c r="KS20" s="165"/>
      <c r="KT20" s="165"/>
      <c r="KU20" s="165"/>
      <c r="KV20" s="165"/>
      <c r="KW20" s="165"/>
      <c r="KX20" s="165"/>
      <c r="KY20" s="165"/>
      <c r="KZ20" s="165"/>
      <c r="LA20" s="165"/>
      <c r="LB20" s="165"/>
      <c r="LC20" s="165"/>
      <c r="LD20" s="165"/>
      <c r="LE20" s="165"/>
      <c r="LF20" s="165"/>
      <c r="LG20" s="165"/>
      <c r="LH20" s="165"/>
      <c r="LI20" s="165"/>
      <c r="LJ20" s="165"/>
      <c r="LK20" s="165"/>
      <c r="LL20" s="165"/>
      <c r="LM20" s="165"/>
      <c r="LN20" s="165"/>
      <c r="LO20" s="165"/>
      <c r="LP20" s="165"/>
      <c r="LQ20" s="165"/>
      <c r="LR20" s="165"/>
      <c r="LS20" s="165"/>
      <c r="LT20" s="165"/>
      <c r="LU20" s="165"/>
      <c r="LV20" s="165"/>
      <c r="LW20" s="165"/>
      <c r="LX20" s="165"/>
      <c r="LY20" s="165"/>
      <c r="LZ20" s="165"/>
      <c r="MA20" s="165"/>
      <c r="MB20" s="165"/>
      <c r="MC20" s="165"/>
      <c r="MD20" s="165"/>
      <c r="ME20" s="165"/>
      <c r="MF20" s="165"/>
      <c r="MG20" s="165"/>
      <c r="MH20" s="165"/>
      <c r="MI20" s="165"/>
      <c r="MJ20" s="165"/>
      <c r="MK20" s="165"/>
      <c r="ML20" s="165"/>
      <c r="MM20" s="165"/>
      <c r="MN20" s="165"/>
      <c r="MO20" s="165"/>
      <c r="MP20" s="165"/>
      <c r="MQ20" s="165"/>
      <c r="MR20" s="165"/>
      <c r="MS20" s="165"/>
      <c r="MT20" s="165"/>
      <c r="MU20" s="165"/>
      <c r="MV20" s="165"/>
      <c r="MW20" s="165"/>
      <c r="MX20" s="165"/>
      <c r="MY20" s="165"/>
      <c r="MZ20" s="165"/>
      <c r="NA20" s="165"/>
      <c r="NB20" s="165"/>
      <c r="NC20" s="165"/>
      <c r="ND20" s="165"/>
      <c r="NE20" s="165"/>
      <c r="NF20" s="165"/>
      <c r="NG20" s="165"/>
      <c r="NH20" s="165"/>
      <c r="NI20" s="165"/>
      <c r="NJ20" s="165"/>
      <c r="NK20" s="165"/>
      <c r="NL20" s="165"/>
      <c r="NM20" s="165"/>
      <c r="NN20" s="165"/>
      <c r="NO20" s="165"/>
      <c r="NP20" s="165"/>
      <c r="NQ20" s="165"/>
      <c r="NR20" s="165"/>
      <c r="NS20" s="165"/>
      <c r="NT20" s="165"/>
      <c r="NU20" s="165"/>
      <c r="NV20" s="165"/>
      <c r="NW20" s="165"/>
      <c r="NX20" s="165"/>
      <c r="NY20" s="165"/>
      <c r="NZ20" s="165"/>
      <c r="OA20" s="165"/>
      <c r="OB20" s="165"/>
      <c r="OC20" s="165"/>
      <c r="OD20" s="165"/>
      <c r="OE20" s="165"/>
      <c r="OF20" s="165"/>
      <c r="OG20" s="165"/>
      <c r="OH20" s="165"/>
      <c r="OI20" s="165"/>
      <c r="OJ20" s="165"/>
      <c r="OK20" s="165"/>
      <c r="OL20" s="165"/>
      <c r="OM20" s="165"/>
      <c r="ON20" s="165"/>
      <c r="OO20" s="165"/>
      <c r="OP20" s="165"/>
      <c r="OQ20" s="165"/>
      <c r="OR20" s="165"/>
      <c r="OS20" s="165"/>
      <c r="OT20" s="165"/>
      <c r="OU20" s="165"/>
      <c r="OV20" s="165"/>
      <c r="OW20" s="165"/>
      <c r="OX20" s="165"/>
      <c r="OY20" s="165"/>
      <c r="OZ20" s="165"/>
      <c r="PA20" s="165"/>
      <c r="PB20" s="165"/>
      <c r="PC20" s="165"/>
      <c r="PD20" s="165"/>
      <c r="PE20" s="165"/>
      <c r="PF20" s="165"/>
      <c r="PG20" s="165"/>
      <c r="PH20" s="165"/>
      <c r="PI20" s="165"/>
      <c r="PJ20" s="165"/>
      <c r="PK20" s="165"/>
      <c r="PL20" s="165"/>
      <c r="PM20" s="165"/>
      <c r="PN20" s="165"/>
      <c r="PO20" s="165"/>
      <c r="PP20" s="165"/>
      <c r="PQ20" s="165"/>
      <c r="PR20" s="165"/>
      <c r="PS20" s="165"/>
      <c r="PT20" s="165"/>
      <c r="PU20" s="165"/>
      <c r="PV20" s="165"/>
      <c r="PW20" s="165"/>
      <c r="PX20" s="165"/>
      <c r="PY20" s="165"/>
      <c r="PZ20" s="165"/>
      <c r="QA20" s="165"/>
      <c r="QB20" s="165"/>
      <c r="QC20" s="165"/>
      <c r="QD20" s="165"/>
      <c r="QE20" s="165"/>
      <c r="QF20" s="165"/>
      <c r="QG20" s="165"/>
      <c r="QH20" s="165"/>
      <c r="QI20" s="165"/>
      <c r="QJ20" s="165"/>
      <c r="QK20" s="165"/>
      <c r="QL20" s="165"/>
      <c r="QM20" s="165"/>
      <c r="QN20" s="165"/>
      <c r="QO20" s="165"/>
      <c r="QP20" s="165"/>
      <c r="QQ20" s="165"/>
      <c r="QR20" s="165"/>
      <c r="QS20" s="165"/>
      <c r="QT20" s="165"/>
      <c r="QU20" s="165"/>
      <c r="QV20" s="165"/>
      <c r="QW20" s="165"/>
      <c r="QX20" s="165"/>
      <c r="QY20" s="165"/>
      <c r="QZ20" s="165"/>
      <c r="RA20" s="165"/>
      <c r="RB20" s="165"/>
      <c r="RC20" s="165"/>
      <c r="RD20" s="165"/>
      <c r="RE20" s="165"/>
      <c r="RF20" s="165"/>
      <c r="RG20" s="165"/>
      <c r="RH20" s="165"/>
      <c r="RI20" s="165"/>
      <c r="RJ20" s="165"/>
      <c r="RK20" s="165"/>
      <c r="RL20" s="165"/>
      <c r="RM20" s="165"/>
      <c r="RN20" s="165"/>
      <c r="RO20" s="165"/>
      <c r="RP20" s="165"/>
      <c r="RQ20" s="165"/>
      <c r="RR20" s="165"/>
      <c r="RS20" s="165"/>
      <c r="RT20" s="165"/>
      <c r="RU20" s="165"/>
      <c r="RV20" s="165"/>
      <c r="RW20" s="165"/>
      <c r="RX20" s="165"/>
      <c r="RY20" s="165"/>
      <c r="RZ20" s="165"/>
      <c r="SA20" s="165"/>
      <c r="SB20" s="165"/>
      <c r="SC20" s="165"/>
      <c r="SD20" s="165"/>
      <c r="SE20" s="165"/>
      <c r="SF20" s="165"/>
      <c r="SG20" s="165"/>
      <c r="SH20" s="165"/>
      <c r="SI20" s="165"/>
      <c r="SJ20" s="165"/>
      <c r="SK20" s="165"/>
      <c r="SL20" s="165"/>
      <c r="SM20" s="165"/>
      <c r="SN20" s="165"/>
      <c r="SO20" s="165"/>
      <c r="SP20" s="165"/>
      <c r="SQ20" s="165"/>
      <c r="SR20" s="165"/>
      <c r="SS20" s="165"/>
      <c r="ST20" s="165"/>
      <c r="SU20" s="165"/>
      <c r="SV20" s="165"/>
      <c r="SW20" s="165"/>
      <c r="SX20" s="165"/>
      <c r="SY20" s="165"/>
      <c r="SZ20" s="165"/>
      <c r="TA20" s="165"/>
      <c r="TB20" s="165"/>
      <c r="TC20" s="165"/>
      <c r="TD20" s="165"/>
      <c r="TE20" s="165"/>
      <c r="TF20" s="165"/>
      <c r="TG20" s="165"/>
      <c r="TH20" s="165"/>
      <c r="TI20" s="165"/>
      <c r="TJ20" s="165"/>
      <c r="TK20" s="165"/>
      <c r="TL20" s="165"/>
      <c r="TM20" s="165"/>
      <c r="TN20" s="165"/>
      <c r="TO20" s="165"/>
      <c r="TP20" s="165"/>
      <c r="TQ20" s="165"/>
      <c r="TR20" s="165"/>
      <c r="TS20" s="165"/>
      <c r="TT20" s="165"/>
      <c r="TU20" s="165"/>
      <c r="TV20" s="165"/>
      <c r="TW20" s="165"/>
      <c r="TX20" s="165"/>
      <c r="TY20" s="165"/>
      <c r="TZ20" s="165"/>
      <c r="UA20" s="165"/>
      <c r="UB20" s="165"/>
      <c r="UC20" s="165"/>
      <c r="UD20" s="165"/>
      <c r="UE20" s="165"/>
      <c r="UF20" s="165"/>
      <c r="UG20" s="165"/>
      <c r="UH20" s="165"/>
      <c r="UI20" s="165"/>
      <c r="UJ20" s="165"/>
      <c r="UK20" s="165"/>
      <c r="UL20" s="165"/>
      <c r="UM20" s="165"/>
      <c r="UN20" s="165"/>
      <c r="UO20" s="165"/>
      <c r="UP20" s="165"/>
      <c r="UQ20" s="165"/>
      <c r="UR20" s="165"/>
      <c r="US20" s="165"/>
      <c r="UT20" s="165"/>
      <c r="UU20" s="165"/>
      <c r="UV20" s="165"/>
      <c r="UW20" s="165"/>
      <c r="UX20" s="165"/>
      <c r="UY20" s="165"/>
      <c r="UZ20" s="165"/>
      <c r="VA20" s="165"/>
      <c r="VB20" s="165"/>
      <c r="VC20" s="165"/>
      <c r="VD20" s="165"/>
      <c r="VE20" s="165"/>
      <c r="VF20" s="165"/>
      <c r="VG20" s="165"/>
      <c r="VH20" s="165"/>
      <c r="VI20" s="165"/>
      <c r="VJ20" s="165"/>
      <c r="VK20" s="165"/>
      <c r="VL20" s="165"/>
      <c r="VM20" s="165"/>
      <c r="VN20" s="165"/>
      <c r="VO20" s="165"/>
      <c r="VP20" s="165"/>
      <c r="VQ20" s="165"/>
      <c r="VR20" s="165"/>
      <c r="VS20" s="165"/>
      <c r="VT20" s="165"/>
      <c r="VU20" s="165"/>
      <c r="VV20" s="165"/>
      <c r="VW20" s="165"/>
      <c r="VX20" s="165"/>
      <c r="VY20" s="165"/>
      <c r="VZ20" s="165"/>
      <c r="WA20" s="165"/>
      <c r="WB20" s="165"/>
      <c r="WC20" s="165"/>
      <c r="WD20" s="165"/>
      <c r="WE20" s="165"/>
      <c r="WF20" s="165"/>
      <c r="WG20" s="165"/>
      <c r="WH20" s="165"/>
      <c r="WI20" s="165"/>
      <c r="WJ20" s="165"/>
      <c r="WK20" s="165"/>
      <c r="WL20" s="165"/>
      <c r="WM20" s="165"/>
      <c r="WN20" s="165"/>
      <c r="WO20" s="165"/>
      <c r="WP20" s="165"/>
      <c r="WQ20" s="165"/>
      <c r="WR20" s="165"/>
      <c r="WS20" s="165"/>
      <c r="WT20" s="165"/>
      <c r="WU20" s="165"/>
      <c r="WV20" s="165"/>
      <c r="WW20" s="165"/>
      <c r="WX20" s="165"/>
      <c r="WY20" s="165"/>
      <c r="WZ20" s="165"/>
      <c r="XA20" s="165"/>
      <c r="XB20" s="165"/>
      <c r="XC20" s="165"/>
      <c r="XD20" s="165"/>
      <c r="XE20" s="165"/>
      <c r="XF20" s="165"/>
      <c r="XG20" s="165"/>
      <c r="XH20" s="165"/>
      <c r="XI20" s="165"/>
      <c r="XJ20" s="165"/>
      <c r="XK20" s="165"/>
      <c r="XL20" s="165"/>
      <c r="XM20" s="165"/>
      <c r="XN20" s="165"/>
      <c r="XO20" s="165"/>
      <c r="XP20" s="165"/>
      <c r="XQ20" s="165"/>
      <c r="XR20" s="165"/>
      <c r="XS20" s="165"/>
      <c r="XT20" s="165"/>
      <c r="XU20" s="165"/>
      <c r="XV20" s="165"/>
      <c r="XW20" s="165"/>
      <c r="XX20" s="165"/>
      <c r="XY20" s="165"/>
      <c r="XZ20" s="165"/>
      <c r="YA20" s="165"/>
      <c r="YB20" s="165"/>
      <c r="YC20" s="165"/>
      <c r="YD20" s="165"/>
      <c r="YE20" s="165"/>
      <c r="YF20" s="165"/>
      <c r="YG20" s="165"/>
      <c r="YH20" s="165"/>
      <c r="YI20" s="165"/>
      <c r="YJ20" s="165"/>
      <c r="YK20" s="165"/>
      <c r="YL20" s="165"/>
      <c r="YM20" s="165"/>
      <c r="YN20" s="165"/>
      <c r="YO20" s="165"/>
      <c r="YP20" s="165"/>
      <c r="YQ20" s="165"/>
      <c r="YR20" s="165"/>
      <c r="YS20" s="165"/>
      <c r="YT20" s="165"/>
      <c r="YU20" s="165"/>
      <c r="YV20" s="165"/>
      <c r="YW20" s="165"/>
      <c r="YX20" s="165"/>
      <c r="YY20" s="165"/>
      <c r="YZ20" s="165"/>
      <c r="ZA20" s="165"/>
      <c r="ZB20" s="165"/>
      <c r="ZC20" s="165"/>
      <c r="ZD20" s="165"/>
      <c r="ZE20" s="165"/>
      <c r="ZF20" s="165"/>
      <c r="ZG20" s="165"/>
      <c r="ZH20" s="165"/>
      <c r="ZI20" s="165"/>
      <c r="ZJ20" s="165"/>
      <c r="ZK20" s="165"/>
      <c r="ZL20" s="165"/>
      <c r="ZM20" s="165"/>
      <c r="ZN20" s="165"/>
      <c r="ZO20" s="165"/>
      <c r="ZP20" s="165"/>
      <c r="ZQ20" s="165"/>
      <c r="ZR20" s="165"/>
      <c r="ZS20" s="165"/>
      <c r="ZT20" s="165"/>
      <c r="ZU20" s="165"/>
      <c r="ZV20" s="165"/>
      <c r="ZW20" s="165"/>
      <c r="ZX20" s="165"/>
      <c r="ZY20" s="165"/>
      <c r="ZZ20" s="165"/>
      <c r="AAA20" s="165"/>
      <c r="AAB20" s="165"/>
      <c r="AAC20" s="165"/>
      <c r="AAD20" s="165"/>
      <c r="AAE20" s="165"/>
      <c r="AAF20" s="165"/>
      <c r="AAG20" s="165"/>
      <c r="AAH20" s="165"/>
      <c r="AAI20" s="165"/>
      <c r="AAJ20" s="165"/>
      <c r="AAK20" s="165"/>
      <c r="AAL20" s="165"/>
      <c r="AAM20" s="165"/>
      <c r="AAN20" s="165"/>
      <c r="AAO20" s="165"/>
      <c r="AAP20" s="165"/>
      <c r="AAQ20" s="165"/>
      <c r="AAR20" s="165"/>
      <c r="AAS20" s="165"/>
      <c r="AAT20" s="165"/>
      <c r="AAU20" s="165"/>
      <c r="AAV20" s="165"/>
      <c r="AAW20" s="165"/>
      <c r="AAX20" s="165"/>
      <c r="AAY20" s="165"/>
      <c r="AAZ20" s="165"/>
      <c r="ABA20" s="165"/>
      <c r="ABB20" s="165"/>
      <c r="ABC20" s="165"/>
      <c r="ABD20" s="165"/>
      <c r="ABE20" s="165"/>
      <c r="ABF20" s="165"/>
      <c r="ABG20" s="165"/>
      <c r="ABH20" s="165"/>
      <c r="ABI20" s="165"/>
      <c r="ABJ20" s="165"/>
      <c r="ABK20" s="165"/>
      <c r="ABL20" s="165"/>
      <c r="ABM20" s="165"/>
      <c r="ABN20" s="165"/>
      <c r="ABO20" s="165"/>
      <c r="ABP20" s="165"/>
      <c r="ABQ20" s="165"/>
      <c r="ABR20" s="165"/>
      <c r="ABS20" s="165"/>
      <c r="ABT20" s="165"/>
      <c r="ABU20" s="165"/>
      <c r="ABV20" s="165"/>
      <c r="ABW20" s="165"/>
      <c r="ABX20" s="165"/>
      <c r="ABY20" s="165"/>
      <c r="ABZ20" s="165"/>
      <c r="ACA20" s="165"/>
      <c r="ACB20" s="165"/>
      <c r="ACC20" s="165"/>
      <c r="ACD20" s="165"/>
      <c r="ACE20" s="165"/>
      <c r="ACF20" s="165"/>
      <c r="ACG20" s="165"/>
      <c r="ACH20" s="165"/>
      <c r="ACI20" s="165"/>
      <c r="ACJ20" s="165"/>
      <c r="ACK20" s="165"/>
      <c r="ACL20" s="165"/>
      <c r="ACM20" s="165"/>
      <c r="ACN20" s="165"/>
      <c r="ACO20" s="165"/>
      <c r="ACP20" s="165"/>
      <c r="ACQ20" s="165"/>
      <c r="ACR20" s="165"/>
      <c r="ACS20" s="165"/>
      <c r="ACT20" s="165"/>
      <c r="ACU20" s="165"/>
      <c r="ACV20" s="165"/>
      <c r="ACW20" s="165"/>
      <c r="ACX20" s="165"/>
      <c r="ACY20" s="165"/>
      <c r="ACZ20" s="165"/>
      <c r="ADA20" s="165"/>
      <c r="ADB20" s="165"/>
      <c r="ADC20" s="165"/>
      <c r="ADD20" s="165"/>
      <c r="ADE20" s="165"/>
      <c r="ADF20" s="165"/>
      <c r="ADG20" s="165"/>
      <c r="ADH20" s="165"/>
      <c r="ADI20" s="165"/>
      <c r="ADJ20" s="165"/>
      <c r="ADK20" s="165"/>
      <c r="ADL20" s="165"/>
      <c r="ADM20" s="165"/>
      <c r="ADN20" s="165"/>
      <c r="ADO20" s="165"/>
      <c r="ADP20" s="165"/>
      <c r="ADQ20" s="165"/>
      <c r="ADR20" s="165"/>
      <c r="ADS20" s="165"/>
      <c r="ADT20" s="165"/>
      <c r="ADU20" s="165"/>
      <c r="ADV20" s="165"/>
      <c r="ADW20" s="165"/>
      <c r="ADX20" s="165"/>
      <c r="ADY20" s="165"/>
      <c r="ADZ20" s="165"/>
      <c r="AEA20" s="165"/>
      <c r="AEB20" s="165"/>
      <c r="AEC20" s="165"/>
      <c r="AED20" s="165"/>
      <c r="AEE20" s="165"/>
      <c r="AEF20" s="165"/>
      <c r="AEG20" s="165"/>
      <c r="AEH20" s="165"/>
      <c r="AEI20" s="165"/>
      <c r="AEJ20" s="165"/>
      <c r="AEK20" s="165"/>
      <c r="AEL20" s="165"/>
      <c r="AEM20" s="165"/>
      <c r="AEN20" s="165"/>
      <c r="AEO20" s="165"/>
      <c r="AEP20" s="165"/>
      <c r="AEQ20" s="165"/>
      <c r="AER20" s="165"/>
      <c r="AES20" s="165"/>
      <c r="AET20" s="165"/>
      <c r="AEU20" s="165"/>
      <c r="AEV20" s="165"/>
      <c r="AEW20" s="165"/>
      <c r="AEX20" s="165"/>
      <c r="AEY20" s="165"/>
      <c r="AEZ20" s="165"/>
      <c r="AFA20" s="165"/>
      <c r="AFB20" s="165"/>
      <c r="AFC20" s="165"/>
      <c r="AFD20" s="165"/>
      <c r="AFE20" s="165"/>
      <c r="AFF20" s="165"/>
      <c r="AFG20" s="165"/>
      <c r="AFH20" s="165"/>
      <c r="AFI20" s="165"/>
      <c r="AFJ20" s="165"/>
      <c r="AFK20" s="165"/>
      <c r="AFL20" s="165"/>
      <c r="AFM20" s="165"/>
      <c r="AFN20" s="165"/>
      <c r="AFO20" s="165"/>
      <c r="AFP20" s="165"/>
      <c r="AFQ20" s="165"/>
      <c r="AFR20" s="165"/>
      <c r="AFS20" s="165"/>
      <c r="AFT20" s="165"/>
      <c r="AFU20" s="165"/>
      <c r="AFV20" s="165"/>
      <c r="AFW20" s="165"/>
      <c r="AFX20" s="165"/>
      <c r="AFY20" s="165"/>
      <c r="AFZ20" s="165"/>
      <c r="AGA20" s="165"/>
      <c r="AGB20" s="165"/>
      <c r="AGC20" s="165"/>
      <c r="AGD20" s="165"/>
      <c r="AGE20" s="165"/>
      <c r="AGF20" s="165"/>
      <c r="AGG20" s="165"/>
      <c r="AGH20" s="165"/>
      <c r="AGI20" s="165"/>
      <c r="AGJ20" s="165"/>
      <c r="AGK20" s="165"/>
      <c r="AGL20" s="165"/>
      <c r="AGM20" s="165"/>
      <c r="AGN20" s="165"/>
      <c r="AGO20" s="165"/>
      <c r="AGP20" s="165"/>
      <c r="AGQ20" s="165"/>
      <c r="AGR20" s="165"/>
      <c r="AGS20" s="165"/>
      <c r="AGT20" s="165"/>
      <c r="AGU20" s="165"/>
      <c r="AGV20" s="165"/>
      <c r="AGW20" s="165"/>
      <c r="AGX20" s="165"/>
      <c r="AGY20" s="165"/>
      <c r="AGZ20" s="165"/>
      <c r="AHA20" s="165"/>
      <c r="AHB20" s="165"/>
      <c r="AHC20" s="165"/>
      <c r="AHD20" s="165"/>
      <c r="AHE20" s="165"/>
      <c r="AHF20" s="165"/>
      <c r="AHG20" s="165"/>
      <c r="AHH20" s="165"/>
      <c r="AHI20" s="165"/>
      <c r="AHJ20" s="165"/>
      <c r="AHK20" s="165"/>
      <c r="AHL20" s="165"/>
      <c r="AHM20" s="165"/>
      <c r="AHN20" s="165"/>
      <c r="AHO20" s="165"/>
      <c r="AHP20" s="165"/>
      <c r="AHQ20" s="165"/>
      <c r="AHR20" s="165"/>
      <c r="AHS20" s="165"/>
      <c r="AHT20" s="165"/>
      <c r="AHU20" s="165"/>
      <c r="AHV20" s="165"/>
      <c r="AHW20" s="165"/>
      <c r="AHX20" s="165"/>
      <c r="AHY20" s="165"/>
      <c r="AHZ20" s="165"/>
      <c r="AIA20" s="165"/>
      <c r="AIB20" s="165"/>
      <c r="AIC20" s="165"/>
      <c r="AID20" s="165"/>
      <c r="AIE20" s="165"/>
      <c r="AIF20" s="165"/>
      <c r="AIG20" s="165"/>
      <c r="AIH20" s="165"/>
      <c r="AII20" s="165"/>
      <c r="AIJ20" s="165"/>
      <c r="AIK20" s="165"/>
      <c r="AIL20" s="165"/>
      <c r="AIM20" s="165"/>
      <c r="AIN20" s="165"/>
      <c r="AIO20" s="165"/>
      <c r="AIP20" s="165"/>
      <c r="AIQ20" s="165"/>
      <c r="AIR20" s="165"/>
      <c r="AIS20" s="165"/>
      <c r="AIT20" s="165"/>
      <c r="AIU20" s="165"/>
      <c r="AIV20" s="165"/>
      <c r="AIW20" s="165"/>
      <c r="AIX20" s="165"/>
      <c r="AIY20" s="165"/>
      <c r="AIZ20" s="165"/>
      <c r="AJA20" s="165"/>
      <c r="AJB20" s="165"/>
      <c r="AJC20" s="165"/>
      <c r="AJD20" s="165"/>
      <c r="AJE20" s="165"/>
      <c r="AJF20" s="165"/>
      <c r="AJG20" s="165"/>
      <c r="AJH20" s="165"/>
      <c r="AJI20" s="165"/>
      <c r="AJJ20" s="165"/>
      <c r="AJK20" s="165"/>
      <c r="AJL20" s="165"/>
      <c r="AJM20" s="165"/>
      <c r="AJN20" s="165"/>
      <c r="AJO20" s="165"/>
      <c r="AJP20" s="165"/>
      <c r="AJQ20" s="165"/>
      <c r="AJR20" s="165"/>
      <c r="AJS20" s="165"/>
      <c r="AJT20" s="165"/>
      <c r="AJU20" s="165"/>
      <c r="AJV20" s="165"/>
      <c r="AJW20" s="165"/>
      <c r="AJX20" s="165"/>
      <c r="AJY20" s="165"/>
      <c r="AJZ20" s="165"/>
      <c r="AKA20" s="165"/>
      <c r="AKB20" s="165"/>
      <c r="AKC20" s="165"/>
      <c r="AKD20" s="165"/>
      <c r="AKE20" s="165"/>
      <c r="AKF20" s="165"/>
      <c r="AKG20" s="165"/>
      <c r="AKH20" s="165"/>
      <c r="AKI20" s="165"/>
      <c r="AKJ20" s="165"/>
      <c r="AKK20" s="165"/>
      <c r="AKL20" s="165"/>
      <c r="AKM20" s="165"/>
      <c r="AKN20" s="165"/>
      <c r="AKO20" s="165"/>
      <c r="AKP20" s="165"/>
      <c r="AKQ20" s="165"/>
      <c r="AKR20" s="165"/>
      <c r="AKS20" s="165"/>
      <c r="AKT20" s="165"/>
      <c r="AKU20" s="165"/>
      <c r="AKV20" s="165"/>
      <c r="AKW20" s="165"/>
      <c r="AKX20" s="165"/>
      <c r="AKY20" s="165"/>
      <c r="AKZ20" s="165"/>
      <c r="ALA20" s="165"/>
      <c r="ALB20" s="165"/>
      <c r="ALC20" s="165"/>
      <c r="ALD20" s="165"/>
      <c r="ALE20" s="165"/>
      <c r="ALF20" s="165"/>
      <c r="ALG20" s="165"/>
      <c r="ALH20" s="165"/>
      <c r="ALI20" s="165"/>
      <c r="ALJ20" s="165"/>
      <c r="ALK20" s="165"/>
      <c r="ALL20" s="165"/>
    </row>
    <row r="21" spans="1:1000" ht="15">
      <c r="A21" s="2">
        <v>20</v>
      </c>
      <c r="B21" s="86">
        <v>45064</v>
      </c>
      <c r="C21" s="85" t="s">
        <v>23</v>
      </c>
      <c r="D21" s="165"/>
      <c r="E21" s="165"/>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5"/>
      <c r="BL21" s="165"/>
      <c r="BM21" s="165"/>
      <c r="BN21" s="165"/>
      <c r="BO21" s="165"/>
      <c r="BP21" s="165"/>
      <c r="BQ21" s="165"/>
      <c r="BR21" s="165"/>
      <c r="BS21" s="165"/>
      <c r="BT21" s="165"/>
      <c r="BU21" s="165"/>
      <c r="BV21" s="165"/>
      <c r="BW21" s="165"/>
      <c r="BX21" s="165"/>
      <c r="BY21" s="165"/>
      <c r="BZ21" s="165"/>
      <c r="CA21" s="165"/>
      <c r="CB21" s="165"/>
      <c r="CC21" s="165"/>
      <c r="CD21" s="165"/>
      <c r="CE21" s="165"/>
      <c r="CF21" s="165"/>
      <c r="CG21" s="165"/>
      <c r="CH21" s="165"/>
      <c r="CI21" s="165"/>
      <c r="CJ21" s="165"/>
      <c r="CK21" s="165"/>
      <c r="CL21" s="165"/>
      <c r="CM21" s="165"/>
      <c r="CN21" s="165"/>
      <c r="CO21" s="165"/>
      <c r="CP21" s="165"/>
      <c r="CQ21" s="165"/>
      <c r="CR21" s="165"/>
      <c r="CS21" s="165"/>
      <c r="CT21" s="165"/>
      <c r="CU21" s="165"/>
      <c r="CV21" s="165"/>
      <c r="CW21" s="165"/>
      <c r="CX21" s="165"/>
      <c r="CY21" s="165"/>
      <c r="CZ21" s="165"/>
      <c r="DA21" s="165"/>
      <c r="DB21" s="165"/>
      <c r="DC21" s="165"/>
      <c r="DD21" s="165"/>
      <c r="DE21" s="165"/>
      <c r="DF21" s="165"/>
      <c r="DG21" s="165"/>
      <c r="DH21" s="165"/>
      <c r="DI21" s="165"/>
      <c r="DJ21" s="165"/>
      <c r="DK21" s="165"/>
      <c r="DL21" s="165"/>
      <c r="DM21" s="165"/>
      <c r="DN21" s="165"/>
      <c r="DO21" s="165"/>
      <c r="DP21" s="165"/>
      <c r="DQ21" s="165"/>
      <c r="DR21" s="165"/>
      <c r="DS21" s="165"/>
      <c r="DT21" s="165"/>
      <c r="DU21" s="165"/>
      <c r="DV21" s="165"/>
      <c r="DW21" s="165"/>
      <c r="DX21" s="165"/>
      <c r="DY21" s="165"/>
      <c r="DZ21" s="165"/>
      <c r="EA21" s="165"/>
      <c r="EB21" s="165"/>
      <c r="EC21" s="165"/>
      <c r="ED21" s="165"/>
      <c r="EE21" s="165"/>
      <c r="EF21" s="165"/>
      <c r="EG21" s="165"/>
      <c r="EH21" s="165"/>
      <c r="EI21" s="165"/>
      <c r="EJ21" s="165"/>
      <c r="EK21" s="165"/>
      <c r="EL21" s="165"/>
      <c r="EM21" s="165"/>
      <c r="EN21" s="165"/>
      <c r="EO21" s="165"/>
      <c r="EP21" s="165"/>
      <c r="EQ21" s="165"/>
      <c r="ER21" s="165"/>
      <c r="ES21" s="165"/>
      <c r="ET21" s="165"/>
      <c r="EU21" s="165"/>
      <c r="EV21" s="165"/>
      <c r="EW21" s="165"/>
      <c r="EX21" s="165"/>
      <c r="EY21" s="165"/>
      <c r="EZ21" s="165"/>
      <c r="FA21" s="165"/>
      <c r="FB21" s="165"/>
      <c r="FC21" s="165"/>
      <c r="FD21" s="165"/>
      <c r="FE21" s="165"/>
      <c r="FF21" s="165"/>
      <c r="FG21" s="165"/>
      <c r="FH21" s="165"/>
      <c r="FI21" s="165"/>
      <c r="FJ21" s="165"/>
      <c r="FK21" s="165"/>
      <c r="FL21" s="165"/>
      <c r="FM21" s="165"/>
      <c r="FN21" s="165"/>
      <c r="FO21" s="165"/>
      <c r="FP21" s="165"/>
      <c r="FQ21" s="165"/>
      <c r="FR21" s="165"/>
      <c r="FS21" s="165"/>
      <c r="FT21" s="165"/>
      <c r="FU21" s="165"/>
      <c r="FV21" s="165"/>
      <c r="FW21" s="165"/>
      <c r="FX21" s="165"/>
      <c r="FY21" s="165"/>
      <c r="FZ21" s="165"/>
      <c r="GA21" s="165"/>
      <c r="GB21" s="165"/>
      <c r="GC21" s="165"/>
      <c r="GD21" s="165"/>
      <c r="GE21" s="165"/>
      <c r="GF21" s="165"/>
      <c r="GG21" s="165"/>
      <c r="GH21" s="165"/>
      <c r="GI21" s="165"/>
      <c r="GJ21" s="165"/>
      <c r="GK21" s="165"/>
      <c r="GL21" s="165"/>
      <c r="GM21" s="165"/>
      <c r="GN21" s="165"/>
      <c r="GO21" s="165"/>
      <c r="GP21" s="165"/>
      <c r="GQ21" s="165"/>
      <c r="GR21" s="165"/>
      <c r="GS21" s="165"/>
      <c r="GT21" s="165"/>
      <c r="GU21" s="165"/>
      <c r="GV21" s="165"/>
      <c r="GW21" s="165"/>
      <c r="GX21" s="165"/>
      <c r="GY21" s="165"/>
      <c r="GZ21" s="165"/>
      <c r="HA21" s="165"/>
      <c r="HB21" s="165"/>
      <c r="HC21" s="165"/>
      <c r="HD21" s="165"/>
      <c r="HE21" s="165"/>
      <c r="HF21" s="165"/>
      <c r="HG21" s="165"/>
      <c r="HH21" s="165"/>
      <c r="HI21" s="165"/>
      <c r="HJ21" s="165"/>
      <c r="HK21" s="165"/>
      <c r="HL21" s="165"/>
      <c r="HM21" s="165"/>
      <c r="HN21" s="165"/>
      <c r="HO21" s="165"/>
      <c r="HP21" s="165"/>
      <c r="HQ21" s="165"/>
      <c r="HR21" s="165"/>
      <c r="HS21" s="165"/>
      <c r="HT21" s="165"/>
      <c r="HU21" s="165"/>
      <c r="HV21" s="165"/>
      <c r="HW21" s="165"/>
      <c r="HX21" s="165"/>
      <c r="HY21" s="165"/>
      <c r="HZ21" s="165"/>
      <c r="IA21" s="165"/>
      <c r="IB21" s="165"/>
      <c r="IC21" s="165"/>
      <c r="ID21" s="165"/>
      <c r="IE21" s="165"/>
      <c r="IF21" s="165"/>
      <c r="IG21" s="165"/>
      <c r="IH21" s="165"/>
      <c r="II21" s="165"/>
      <c r="IJ21" s="165"/>
      <c r="IK21" s="165"/>
      <c r="IL21" s="165"/>
      <c r="IM21" s="165"/>
      <c r="IN21" s="165"/>
      <c r="IO21" s="165"/>
      <c r="IP21" s="165"/>
      <c r="IQ21" s="165"/>
      <c r="IR21" s="165"/>
      <c r="IS21" s="165"/>
      <c r="IT21" s="165"/>
      <c r="IU21" s="165"/>
      <c r="IV21" s="165"/>
      <c r="IW21" s="165"/>
      <c r="IX21" s="165"/>
      <c r="IY21" s="165"/>
      <c r="IZ21" s="165"/>
      <c r="JA21" s="165"/>
      <c r="JB21" s="165"/>
      <c r="JC21" s="165"/>
      <c r="JD21" s="165"/>
      <c r="JE21" s="165"/>
      <c r="JF21" s="165"/>
      <c r="JG21" s="165"/>
      <c r="JH21" s="165"/>
      <c r="JI21" s="165"/>
      <c r="JJ21" s="165"/>
      <c r="JK21" s="165"/>
      <c r="JL21" s="165"/>
      <c r="JM21" s="165"/>
      <c r="JN21" s="165"/>
      <c r="JO21" s="165"/>
      <c r="JP21" s="165"/>
      <c r="JQ21" s="165"/>
      <c r="JR21" s="165"/>
      <c r="JS21" s="165"/>
      <c r="JT21" s="165"/>
      <c r="JU21" s="165"/>
      <c r="JV21" s="165"/>
      <c r="JW21" s="165"/>
      <c r="JX21" s="165"/>
      <c r="JY21" s="165"/>
      <c r="JZ21" s="165"/>
      <c r="KA21" s="165"/>
      <c r="KB21" s="165"/>
      <c r="KC21" s="165"/>
      <c r="KD21" s="165"/>
      <c r="KE21" s="165"/>
      <c r="KF21" s="165"/>
      <c r="KG21" s="165"/>
      <c r="KH21" s="165"/>
      <c r="KI21" s="165"/>
      <c r="KJ21" s="165"/>
      <c r="KK21" s="165"/>
      <c r="KL21" s="165"/>
      <c r="KM21" s="165"/>
      <c r="KN21" s="165"/>
      <c r="KO21" s="165"/>
      <c r="KP21" s="165"/>
      <c r="KQ21" s="165"/>
      <c r="KR21" s="165"/>
      <c r="KS21" s="165"/>
      <c r="KT21" s="165"/>
      <c r="KU21" s="165"/>
      <c r="KV21" s="165"/>
      <c r="KW21" s="165"/>
      <c r="KX21" s="165"/>
      <c r="KY21" s="165"/>
      <c r="KZ21" s="165"/>
      <c r="LA21" s="165"/>
      <c r="LB21" s="165"/>
      <c r="LC21" s="165"/>
      <c r="LD21" s="165"/>
      <c r="LE21" s="165"/>
      <c r="LF21" s="165"/>
      <c r="LG21" s="165"/>
      <c r="LH21" s="165"/>
      <c r="LI21" s="165"/>
      <c r="LJ21" s="165"/>
      <c r="LK21" s="165"/>
      <c r="LL21" s="165"/>
      <c r="LM21" s="165"/>
      <c r="LN21" s="165"/>
      <c r="LO21" s="165"/>
      <c r="LP21" s="165"/>
      <c r="LQ21" s="165"/>
      <c r="LR21" s="165"/>
      <c r="LS21" s="165"/>
      <c r="LT21" s="165"/>
      <c r="LU21" s="165"/>
      <c r="LV21" s="165"/>
      <c r="LW21" s="165"/>
      <c r="LX21" s="165"/>
      <c r="LY21" s="165"/>
      <c r="LZ21" s="165"/>
      <c r="MA21" s="165"/>
      <c r="MB21" s="165"/>
      <c r="MC21" s="165"/>
      <c r="MD21" s="165"/>
      <c r="ME21" s="165"/>
      <c r="MF21" s="165"/>
      <c r="MG21" s="165"/>
      <c r="MH21" s="165"/>
      <c r="MI21" s="165"/>
      <c r="MJ21" s="165"/>
      <c r="MK21" s="165"/>
      <c r="ML21" s="165"/>
      <c r="MM21" s="165"/>
      <c r="MN21" s="165"/>
      <c r="MO21" s="165"/>
      <c r="MP21" s="165"/>
      <c r="MQ21" s="165"/>
      <c r="MR21" s="165"/>
      <c r="MS21" s="165"/>
      <c r="MT21" s="165"/>
      <c r="MU21" s="165"/>
      <c r="MV21" s="165"/>
      <c r="MW21" s="165"/>
      <c r="MX21" s="165"/>
      <c r="MY21" s="165"/>
      <c r="MZ21" s="165"/>
      <c r="NA21" s="165"/>
      <c r="NB21" s="165"/>
      <c r="NC21" s="165"/>
      <c r="ND21" s="165"/>
      <c r="NE21" s="165"/>
      <c r="NF21" s="165"/>
      <c r="NG21" s="165"/>
      <c r="NH21" s="165"/>
      <c r="NI21" s="165"/>
      <c r="NJ21" s="165"/>
      <c r="NK21" s="165"/>
      <c r="NL21" s="165"/>
      <c r="NM21" s="165"/>
      <c r="NN21" s="165"/>
      <c r="NO21" s="165"/>
      <c r="NP21" s="165"/>
      <c r="NQ21" s="165"/>
      <c r="NR21" s="165"/>
      <c r="NS21" s="165"/>
      <c r="NT21" s="165"/>
      <c r="NU21" s="165"/>
      <c r="NV21" s="165"/>
      <c r="NW21" s="165"/>
      <c r="NX21" s="165"/>
      <c r="NY21" s="165"/>
      <c r="NZ21" s="165"/>
      <c r="OA21" s="165"/>
      <c r="OB21" s="165"/>
      <c r="OC21" s="165"/>
      <c r="OD21" s="165"/>
      <c r="OE21" s="165"/>
      <c r="OF21" s="165"/>
      <c r="OG21" s="165"/>
      <c r="OH21" s="165"/>
      <c r="OI21" s="165"/>
      <c r="OJ21" s="165"/>
      <c r="OK21" s="165"/>
      <c r="OL21" s="165"/>
      <c r="OM21" s="165"/>
      <c r="ON21" s="165"/>
      <c r="OO21" s="165"/>
      <c r="OP21" s="165"/>
      <c r="OQ21" s="165"/>
      <c r="OR21" s="165"/>
      <c r="OS21" s="165"/>
      <c r="OT21" s="165"/>
      <c r="OU21" s="165"/>
      <c r="OV21" s="165"/>
      <c r="OW21" s="165"/>
      <c r="OX21" s="165"/>
      <c r="OY21" s="165"/>
      <c r="OZ21" s="165"/>
      <c r="PA21" s="165"/>
      <c r="PB21" s="165"/>
      <c r="PC21" s="165"/>
      <c r="PD21" s="165"/>
      <c r="PE21" s="165"/>
      <c r="PF21" s="165"/>
      <c r="PG21" s="165"/>
      <c r="PH21" s="165"/>
      <c r="PI21" s="165"/>
      <c r="PJ21" s="165"/>
      <c r="PK21" s="165"/>
      <c r="PL21" s="165"/>
      <c r="PM21" s="165"/>
      <c r="PN21" s="165"/>
      <c r="PO21" s="165"/>
      <c r="PP21" s="165"/>
      <c r="PQ21" s="165"/>
      <c r="PR21" s="165"/>
      <c r="PS21" s="165"/>
      <c r="PT21" s="165"/>
      <c r="PU21" s="165"/>
      <c r="PV21" s="165"/>
      <c r="PW21" s="165"/>
      <c r="PX21" s="165"/>
      <c r="PY21" s="165"/>
      <c r="PZ21" s="165"/>
      <c r="QA21" s="165"/>
      <c r="QB21" s="165"/>
      <c r="QC21" s="165"/>
      <c r="QD21" s="165"/>
      <c r="QE21" s="165"/>
      <c r="QF21" s="165"/>
      <c r="QG21" s="165"/>
      <c r="QH21" s="165"/>
      <c r="QI21" s="165"/>
      <c r="QJ21" s="165"/>
      <c r="QK21" s="165"/>
      <c r="QL21" s="165"/>
      <c r="QM21" s="165"/>
      <c r="QN21" s="165"/>
      <c r="QO21" s="165"/>
      <c r="QP21" s="165"/>
      <c r="QQ21" s="165"/>
      <c r="QR21" s="165"/>
      <c r="QS21" s="165"/>
      <c r="QT21" s="165"/>
      <c r="QU21" s="165"/>
      <c r="QV21" s="165"/>
      <c r="QW21" s="165"/>
      <c r="QX21" s="165"/>
      <c r="QY21" s="165"/>
      <c r="QZ21" s="165"/>
      <c r="RA21" s="165"/>
      <c r="RB21" s="165"/>
      <c r="RC21" s="165"/>
      <c r="RD21" s="165"/>
      <c r="RE21" s="165"/>
      <c r="RF21" s="165"/>
      <c r="RG21" s="165"/>
      <c r="RH21" s="165"/>
      <c r="RI21" s="165"/>
      <c r="RJ21" s="165"/>
      <c r="RK21" s="165"/>
      <c r="RL21" s="165"/>
      <c r="RM21" s="165"/>
      <c r="RN21" s="165"/>
      <c r="RO21" s="165"/>
      <c r="RP21" s="165"/>
      <c r="RQ21" s="165"/>
      <c r="RR21" s="165"/>
      <c r="RS21" s="165"/>
      <c r="RT21" s="165"/>
      <c r="RU21" s="165"/>
      <c r="RV21" s="165"/>
      <c r="RW21" s="165"/>
      <c r="RX21" s="165"/>
      <c r="RY21" s="165"/>
      <c r="RZ21" s="165"/>
      <c r="SA21" s="165"/>
      <c r="SB21" s="165"/>
      <c r="SC21" s="165"/>
      <c r="SD21" s="165"/>
      <c r="SE21" s="165"/>
      <c r="SF21" s="165"/>
      <c r="SG21" s="165"/>
      <c r="SH21" s="165"/>
      <c r="SI21" s="165"/>
      <c r="SJ21" s="165"/>
      <c r="SK21" s="165"/>
      <c r="SL21" s="165"/>
      <c r="SM21" s="165"/>
      <c r="SN21" s="165"/>
      <c r="SO21" s="165"/>
      <c r="SP21" s="165"/>
      <c r="SQ21" s="165"/>
      <c r="SR21" s="165"/>
      <c r="SS21" s="165"/>
      <c r="ST21" s="165"/>
      <c r="SU21" s="165"/>
      <c r="SV21" s="165"/>
      <c r="SW21" s="165"/>
      <c r="SX21" s="165"/>
      <c r="SY21" s="165"/>
      <c r="SZ21" s="165"/>
      <c r="TA21" s="165"/>
      <c r="TB21" s="165"/>
      <c r="TC21" s="165"/>
      <c r="TD21" s="165"/>
      <c r="TE21" s="165"/>
      <c r="TF21" s="165"/>
      <c r="TG21" s="165"/>
      <c r="TH21" s="165"/>
      <c r="TI21" s="165"/>
      <c r="TJ21" s="165"/>
      <c r="TK21" s="165"/>
      <c r="TL21" s="165"/>
      <c r="TM21" s="165"/>
      <c r="TN21" s="165"/>
      <c r="TO21" s="165"/>
      <c r="TP21" s="165"/>
      <c r="TQ21" s="165"/>
      <c r="TR21" s="165"/>
      <c r="TS21" s="165"/>
      <c r="TT21" s="165"/>
      <c r="TU21" s="165"/>
      <c r="TV21" s="165"/>
      <c r="TW21" s="165"/>
      <c r="TX21" s="165"/>
      <c r="TY21" s="165"/>
      <c r="TZ21" s="165"/>
      <c r="UA21" s="165"/>
      <c r="UB21" s="165"/>
      <c r="UC21" s="165"/>
      <c r="UD21" s="165"/>
      <c r="UE21" s="165"/>
      <c r="UF21" s="165"/>
      <c r="UG21" s="165"/>
      <c r="UH21" s="165"/>
      <c r="UI21" s="165"/>
      <c r="UJ21" s="165"/>
      <c r="UK21" s="165"/>
      <c r="UL21" s="165"/>
      <c r="UM21" s="165"/>
      <c r="UN21" s="165"/>
      <c r="UO21" s="165"/>
      <c r="UP21" s="165"/>
      <c r="UQ21" s="165"/>
      <c r="UR21" s="165"/>
      <c r="US21" s="165"/>
      <c r="UT21" s="165"/>
      <c r="UU21" s="165"/>
      <c r="UV21" s="165"/>
      <c r="UW21" s="165"/>
      <c r="UX21" s="165"/>
      <c r="UY21" s="165"/>
      <c r="UZ21" s="165"/>
      <c r="VA21" s="165"/>
      <c r="VB21" s="165"/>
      <c r="VC21" s="165"/>
      <c r="VD21" s="165"/>
      <c r="VE21" s="165"/>
      <c r="VF21" s="165"/>
      <c r="VG21" s="165"/>
      <c r="VH21" s="165"/>
      <c r="VI21" s="165"/>
      <c r="VJ21" s="165"/>
      <c r="VK21" s="165"/>
      <c r="VL21" s="165"/>
      <c r="VM21" s="165"/>
      <c r="VN21" s="165"/>
      <c r="VO21" s="165"/>
      <c r="VP21" s="165"/>
      <c r="VQ21" s="165"/>
      <c r="VR21" s="165"/>
      <c r="VS21" s="165"/>
      <c r="VT21" s="165"/>
      <c r="VU21" s="165"/>
      <c r="VV21" s="165"/>
      <c r="VW21" s="165"/>
      <c r="VX21" s="165"/>
      <c r="VY21" s="165"/>
      <c r="VZ21" s="165"/>
      <c r="WA21" s="165"/>
      <c r="WB21" s="165"/>
      <c r="WC21" s="165"/>
      <c r="WD21" s="165"/>
      <c r="WE21" s="165"/>
      <c r="WF21" s="165"/>
      <c r="WG21" s="165"/>
      <c r="WH21" s="165"/>
      <c r="WI21" s="165"/>
      <c r="WJ21" s="165"/>
      <c r="WK21" s="165"/>
      <c r="WL21" s="165"/>
      <c r="WM21" s="165"/>
      <c r="WN21" s="165"/>
      <c r="WO21" s="165"/>
      <c r="WP21" s="165"/>
      <c r="WQ21" s="165"/>
      <c r="WR21" s="165"/>
      <c r="WS21" s="165"/>
      <c r="WT21" s="165"/>
      <c r="WU21" s="165"/>
      <c r="WV21" s="165"/>
      <c r="WW21" s="165"/>
      <c r="WX21" s="165"/>
      <c r="WY21" s="165"/>
      <c r="WZ21" s="165"/>
      <c r="XA21" s="165"/>
      <c r="XB21" s="165"/>
      <c r="XC21" s="165"/>
      <c r="XD21" s="165"/>
      <c r="XE21" s="165"/>
      <c r="XF21" s="165"/>
      <c r="XG21" s="165"/>
      <c r="XH21" s="165"/>
      <c r="XI21" s="165"/>
      <c r="XJ21" s="165"/>
      <c r="XK21" s="165"/>
      <c r="XL21" s="165"/>
      <c r="XM21" s="165"/>
      <c r="XN21" s="165"/>
      <c r="XO21" s="165"/>
      <c r="XP21" s="165"/>
      <c r="XQ21" s="165"/>
      <c r="XR21" s="165"/>
      <c r="XS21" s="165"/>
      <c r="XT21" s="165"/>
      <c r="XU21" s="165"/>
      <c r="XV21" s="165"/>
      <c r="XW21" s="165"/>
      <c r="XX21" s="165"/>
      <c r="XY21" s="165"/>
      <c r="XZ21" s="165"/>
      <c r="YA21" s="165"/>
      <c r="YB21" s="165"/>
      <c r="YC21" s="165"/>
      <c r="YD21" s="165"/>
      <c r="YE21" s="165"/>
      <c r="YF21" s="165"/>
      <c r="YG21" s="165"/>
      <c r="YH21" s="165"/>
      <c r="YI21" s="165"/>
      <c r="YJ21" s="165"/>
      <c r="YK21" s="165"/>
      <c r="YL21" s="165"/>
      <c r="YM21" s="165"/>
      <c r="YN21" s="165"/>
      <c r="YO21" s="165"/>
      <c r="YP21" s="165"/>
      <c r="YQ21" s="165"/>
      <c r="YR21" s="165"/>
      <c r="YS21" s="165"/>
      <c r="YT21" s="165"/>
      <c r="YU21" s="165"/>
      <c r="YV21" s="165"/>
      <c r="YW21" s="165"/>
      <c r="YX21" s="165"/>
      <c r="YY21" s="165"/>
      <c r="YZ21" s="165"/>
      <c r="ZA21" s="165"/>
      <c r="ZB21" s="165"/>
      <c r="ZC21" s="165"/>
      <c r="ZD21" s="165"/>
      <c r="ZE21" s="165"/>
      <c r="ZF21" s="165"/>
      <c r="ZG21" s="165"/>
      <c r="ZH21" s="165"/>
      <c r="ZI21" s="165"/>
      <c r="ZJ21" s="165"/>
      <c r="ZK21" s="165"/>
      <c r="ZL21" s="165"/>
      <c r="ZM21" s="165"/>
      <c r="ZN21" s="165"/>
      <c r="ZO21" s="165"/>
      <c r="ZP21" s="165"/>
      <c r="ZQ21" s="165"/>
      <c r="ZR21" s="165"/>
      <c r="ZS21" s="165"/>
      <c r="ZT21" s="165"/>
      <c r="ZU21" s="165"/>
      <c r="ZV21" s="165"/>
      <c r="ZW21" s="165"/>
      <c r="ZX21" s="165"/>
      <c r="ZY21" s="165"/>
      <c r="ZZ21" s="165"/>
      <c r="AAA21" s="165"/>
      <c r="AAB21" s="165"/>
      <c r="AAC21" s="165"/>
      <c r="AAD21" s="165"/>
      <c r="AAE21" s="165"/>
      <c r="AAF21" s="165"/>
      <c r="AAG21" s="165"/>
      <c r="AAH21" s="165"/>
      <c r="AAI21" s="165"/>
      <c r="AAJ21" s="165"/>
      <c r="AAK21" s="165"/>
      <c r="AAL21" s="165"/>
      <c r="AAM21" s="165"/>
      <c r="AAN21" s="165"/>
      <c r="AAO21" s="165"/>
      <c r="AAP21" s="165"/>
      <c r="AAQ21" s="165"/>
      <c r="AAR21" s="165"/>
      <c r="AAS21" s="165"/>
      <c r="AAT21" s="165"/>
      <c r="AAU21" s="165"/>
      <c r="AAV21" s="165"/>
      <c r="AAW21" s="165"/>
      <c r="AAX21" s="165"/>
      <c r="AAY21" s="165"/>
      <c r="AAZ21" s="165"/>
      <c r="ABA21" s="165"/>
      <c r="ABB21" s="165"/>
      <c r="ABC21" s="165"/>
      <c r="ABD21" s="165"/>
      <c r="ABE21" s="165"/>
      <c r="ABF21" s="165"/>
      <c r="ABG21" s="165"/>
      <c r="ABH21" s="165"/>
      <c r="ABI21" s="165"/>
      <c r="ABJ21" s="165"/>
      <c r="ABK21" s="165"/>
      <c r="ABL21" s="165"/>
      <c r="ABM21" s="165"/>
      <c r="ABN21" s="165"/>
      <c r="ABO21" s="165"/>
      <c r="ABP21" s="165"/>
      <c r="ABQ21" s="165"/>
      <c r="ABR21" s="165"/>
      <c r="ABS21" s="165"/>
      <c r="ABT21" s="165"/>
      <c r="ABU21" s="165"/>
      <c r="ABV21" s="165"/>
      <c r="ABW21" s="165"/>
      <c r="ABX21" s="165"/>
      <c r="ABY21" s="165"/>
      <c r="ABZ21" s="165"/>
      <c r="ACA21" s="165"/>
      <c r="ACB21" s="165"/>
      <c r="ACC21" s="165"/>
      <c r="ACD21" s="165"/>
      <c r="ACE21" s="165"/>
      <c r="ACF21" s="165"/>
      <c r="ACG21" s="165"/>
      <c r="ACH21" s="165"/>
      <c r="ACI21" s="165"/>
      <c r="ACJ21" s="165"/>
      <c r="ACK21" s="165"/>
      <c r="ACL21" s="165"/>
      <c r="ACM21" s="165"/>
      <c r="ACN21" s="165"/>
      <c r="ACO21" s="165"/>
      <c r="ACP21" s="165"/>
      <c r="ACQ21" s="165"/>
      <c r="ACR21" s="165"/>
      <c r="ACS21" s="165"/>
      <c r="ACT21" s="165"/>
      <c r="ACU21" s="165"/>
      <c r="ACV21" s="165"/>
      <c r="ACW21" s="165"/>
      <c r="ACX21" s="165"/>
      <c r="ACY21" s="165"/>
      <c r="ACZ21" s="165"/>
      <c r="ADA21" s="165"/>
      <c r="ADB21" s="165"/>
      <c r="ADC21" s="165"/>
      <c r="ADD21" s="165"/>
      <c r="ADE21" s="165"/>
      <c r="ADF21" s="165"/>
      <c r="ADG21" s="165"/>
      <c r="ADH21" s="165"/>
      <c r="ADI21" s="165"/>
      <c r="ADJ21" s="165"/>
      <c r="ADK21" s="165"/>
      <c r="ADL21" s="165"/>
      <c r="ADM21" s="165"/>
      <c r="ADN21" s="165"/>
      <c r="ADO21" s="165"/>
      <c r="ADP21" s="165"/>
      <c r="ADQ21" s="165"/>
      <c r="ADR21" s="165"/>
      <c r="ADS21" s="165"/>
      <c r="ADT21" s="165"/>
      <c r="ADU21" s="165"/>
      <c r="ADV21" s="165"/>
      <c r="ADW21" s="165"/>
      <c r="ADX21" s="165"/>
      <c r="ADY21" s="165"/>
      <c r="ADZ21" s="165"/>
      <c r="AEA21" s="165"/>
      <c r="AEB21" s="165"/>
      <c r="AEC21" s="165"/>
      <c r="AED21" s="165"/>
      <c r="AEE21" s="165"/>
      <c r="AEF21" s="165"/>
      <c r="AEG21" s="165"/>
      <c r="AEH21" s="165"/>
      <c r="AEI21" s="165"/>
      <c r="AEJ21" s="165"/>
      <c r="AEK21" s="165"/>
      <c r="AEL21" s="165"/>
      <c r="AEM21" s="165"/>
      <c r="AEN21" s="165"/>
      <c r="AEO21" s="165"/>
      <c r="AEP21" s="165"/>
      <c r="AEQ21" s="165"/>
      <c r="AER21" s="165"/>
      <c r="AES21" s="165"/>
      <c r="AET21" s="165"/>
      <c r="AEU21" s="165"/>
      <c r="AEV21" s="165"/>
      <c r="AEW21" s="165"/>
      <c r="AEX21" s="165"/>
      <c r="AEY21" s="165"/>
      <c r="AEZ21" s="165"/>
      <c r="AFA21" s="165"/>
      <c r="AFB21" s="165"/>
      <c r="AFC21" s="165"/>
      <c r="AFD21" s="165"/>
      <c r="AFE21" s="165"/>
      <c r="AFF21" s="165"/>
      <c r="AFG21" s="165"/>
      <c r="AFH21" s="165"/>
      <c r="AFI21" s="165"/>
      <c r="AFJ21" s="165"/>
      <c r="AFK21" s="165"/>
      <c r="AFL21" s="165"/>
      <c r="AFM21" s="165"/>
      <c r="AFN21" s="165"/>
      <c r="AFO21" s="165"/>
      <c r="AFP21" s="165"/>
      <c r="AFQ21" s="165"/>
      <c r="AFR21" s="165"/>
      <c r="AFS21" s="165"/>
      <c r="AFT21" s="165"/>
      <c r="AFU21" s="165"/>
      <c r="AFV21" s="165"/>
      <c r="AFW21" s="165"/>
      <c r="AFX21" s="165"/>
      <c r="AFY21" s="165"/>
      <c r="AFZ21" s="165"/>
      <c r="AGA21" s="165"/>
      <c r="AGB21" s="165"/>
      <c r="AGC21" s="165"/>
      <c r="AGD21" s="165"/>
      <c r="AGE21" s="165"/>
      <c r="AGF21" s="165"/>
      <c r="AGG21" s="165"/>
      <c r="AGH21" s="165"/>
      <c r="AGI21" s="165"/>
      <c r="AGJ21" s="165"/>
      <c r="AGK21" s="165"/>
      <c r="AGL21" s="165"/>
      <c r="AGM21" s="165"/>
      <c r="AGN21" s="165"/>
      <c r="AGO21" s="165"/>
      <c r="AGP21" s="165"/>
      <c r="AGQ21" s="165"/>
      <c r="AGR21" s="165"/>
      <c r="AGS21" s="165"/>
      <c r="AGT21" s="165"/>
      <c r="AGU21" s="165"/>
      <c r="AGV21" s="165"/>
      <c r="AGW21" s="165"/>
      <c r="AGX21" s="165"/>
      <c r="AGY21" s="165"/>
      <c r="AGZ21" s="165"/>
      <c r="AHA21" s="165"/>
      <c r="AHB21" s="165"/>
      <c r="AHC21" s="165"/>
      <c r="AHD21" s="165"/>
      <c r="AHE21" s="165"/>
      <c r="AHF21" s="165"/>
      <c r="AHG21" s="165"/>
      <c r="AHH21" s="165"/>
      <c r="AHI21" s="165"/>
      <c r="AHJ21" s="165"/>
      <c r="AHK21" s="165"/>
      <c r="AHL21" s="165"/>
      <c r="AHM21" s="165"/>
      <c r="AHN21" s="165"/>
      <c r="AHO21" s="165"/>
      <c r="AHP21" s="165"/>
      <c r="AHQ21" s="165"/>
      <c r="AHR21" s="165"/>
      <c r="AHS21" s="165"/>
      <c r="AHT21" s="165"/>
      <c r="AHU21" s="165"/>
      <c r="AHV21" s="165"/>
      <c r="AHW21" s="165"/>
      <c r="AHX21" s="165"/>
      <c r="AHY21" s="165"/>
      <c r="AHZ21" s="165"/>
      <c r="AIA21" s="165"/>
      <c r="AIB21" s="165"/>
      <c r="AIC21" s="165"/>
      <c r="AID21" s="165"/>
      <c r="AIE21" s="165"/>
      <c r="AIF21" s="165"/>
      <c r="AIG21" s="165"/>
      <c r="AIH21" s="165"/>
      <c r="AII21" s="165"/>
      <c r="AIJ21" s="165"/>
      <c r="AIK21" s="165"/>
      <c r="AIL21" s="165"/>
      <c r="AIM21" s="165"/>
      <c r="AIN21" s="165"/>
      <c r="AIO21" s="165"/>
      <c r="AIP21" s="165"/>
      <c r="AIQ21" s="165"/>
      <c r="AIR21" s="165"/>
      <c r="AIS21" s="165"/>
      <c r="AIT21" s="165"/>
      <c r="AIU21" s="165"/>
      <c r="AIV21" s="165"/>
      <c r="AIW21" s="165"/>
      <c r="AIX21" s="165"/>
      <c r="AIY21" s="165"/>
      <c r="AIZ21" s="165"/>
      <c r="AJA21" s="165"/>
      <c r="AJB21" s="165"/>
      <c r="AJC21" s="165"/>
      <c r="AJD21" s="165"/>
      <c r="AJE21" s="165"/>
      <c r="AJF21" s="165"/>
      <c r="AJG21" s="165"/>
      <c r="AJH21" s="165"/>
      <c r="AJI21" s="165"/>
      <c r="AJJ21" s="165"/>
      <c r="AJK21" s="165"/>
      <c r="AJL21" s="165"/>
      <c r="AJM21" s="165"/>
      <c r="AJN21" s="165"/>
      <c r="AJO21" s="165"/>
      <c r="AJP21" s="165"/>
      <c r="AJQ21" s="165"/>
      <c r="AJR21" s="165"/>
      <c r="AJS21" s="165"/>
      <c r="AJT21" s="165"/>
      <c r="AJU21" s="165"/>
      <c r="AJV21" s="165"/>
      <c r="AJW21" s="165"/>
      <c r="AJX21" s="165"/>
      <c r="AJY21" s="165"/>
      <c r="AJZ21" s="165"/>
      <c r="AKA21" s="165"/>
      <c r="AKB21" s="165"/>
      <c r="AKC21" s="165"/>
      <c r="AKD21" s="165"/>
      <c r="AKE21" s="165"/>
      <c r="AKF21" s="165"/>
      <c r="AKG21" s="165"/>
      <c r="AKH21" s="165"/>
      <c r="AKI21" s="165"/>
      <c r="AKJ21" s="165"/>
      <c r="AKK21" s="165"/>
      <c r="AKL21" s="165"/>
      <c r="AKM21" s="165"/>
      <c r="AKN21" s="165"/>
      <c r="AKO21" s="165"/>
      <c r="AKP21" s="165"/>
      <c r="AKQ21" s="165"/>
      <c r="AKR21" s="165"/>
      <c r="AKS21" s="165"/>
      <c r="AKT21" s="165"/>
      <c r="AKU21" s="165"/>
      <c r="AKV21" s="165"/>
      <c r="AKW21" s="165"/>
      <c r="AKX21" s="165"/>
      <c r="AKY21" s="165"/>
      <c r="AKZ21" s="165"/>
      <c r="ALA21" s="165"/>
      <c r="ALB21" s="165"/>
      <c r="ALC21" s="165"/>
      <c r="ALD21" s="165"/>
      <c r="ALE21" s="165"/>
      <c r="ALF21" s="165"/>
      <c r="ALG21" s="165"/>
      <c r="ALH21" s="165"/>
      <c r="ALI21" s="165"/>
      <c r="ALJ21" s="165"/>
      <c r="ALK21" s="165"/>
      <c r="ALL21" s="165"/>
    </row>
    <row r="22" spans="1:1000" ht="15">
      <c r="A22" s="2">
        <v>21</v>
      </c>
      <c r="B22" s="86">
        <v>45064</v>
      </c>
      <c r="C22" s="85" t="s">
        <v>24</v>
      </c>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5"/>
      <c r="BL22" s="165"/>
      <c r="BM22" s="165"/>
      <c r="BN22" s="165"/>
      <c r="BO22" s="165"/>
      <c r="BP22" s="165"/>
      <c r="BQ22" s="165"/>
      <c r="BR22" s="165"/>
      <c r="BS22" s="165"/>
      <c r="BT22" s="165"/>
      <c r="BU22" s="165"/>
      <c r="BV22" s="165"/>
      <c r="BW22" s="165"/>
      <c r="BX22" s="165"/>
      <c r="BY22" s="165"/>
      <c r="BZ22" s="165"/>
      <c r="CA22" s="165"/>
      <c r="CB22" s="165"/>
      <c r="CC22" s="165"/>
      <c r="CD22" s="165"/>
      <c r="CE22" s="165"/>
      <c r="CF22" s="165"/>
      <c r="CG22" s="165"/>
      <c r="CH22" s="165"/>
      <c r="CI22" s="165"/>
      <c r="CJ22" s="165"/>
      <c r="CK22" s="165"/>
      <c r="CL22" s="165"/>
      <c r="CM22" s="165"/>
      <c r="CN22" s="165"/>
      <c r="CO22" s="165"/>
      <c r="CP22" s="165"/>
      <c r="CQ22" s="165"/>
      <c r="CR22" s="165"/>
      <c r="CS22" s="165"/>
      <c r="CT22" s="165"/>
      <c r="CU22" s="165"/>
      <c r="CV22" s="165"/>
      <c r="CW22" s="165"/>
      <c r="CX22" s="165"/>
      <c r="CY22" s="165"/>
      <c r="CZ22" s="165"/>
      <c r="DA22" s="165"/>
      <c r="DB22" s="165"/>
      <c r="DC22" s="165"/>
      <c r="DD22" s="165"/>
      <c r="DE22" s="165"/>
      <c r="DF22" s="165"/>
      <c r="DG22" s="165"/>
      <c r="DH22" s="165"/>
      <c r="DI22" s="165"/>
      <c r="DJ22" s="165"/>
      <c r="DK22" s="165"/>
      <c r="DL22" s="165"/>
      <c r="DM22" s="165"/>
      <c r="DN22" s="165"/>
      <c r="DO22" s="165"/>
      <c r="DP22" s="165"/>
      <c r="DQ22" s="165"/>
      <c r="DR22" s="165"/>
      <c r="DS22" s="165"/>
      <c r="DT22" s="165"/>
      <c r="DU22" s="165"/>
      <c r="DV22" s="165"/>
      <c r="DW22" s="165"/>
      <c r="DX22" s="165"/>
      <c r="DY22" s="165"/>
      <c r="DZ22" s="165"/>
      <c r="EA22" s="165"/>
      <c r="EB22" s="165"/>
      <c r="EC22" s="165"/>
      <c r="ED22" s="165"/>
      <c r="EE22" s="165"/>
      <c r="EF22" s="165"/>
      <c r="EG22" s="165"/>
      <c r="EH22" s="165"/>
      <c r="EI22" s="165"/>
      <c r="EJ22" s="165"/>
      <c r="EK22" s="165"/>
      <c r="EL22" s="165"/>
      <c r="EM22" s="165"/>
      <c r="EN22" s="165"/>
      <c r="EO22" s="165"/>
      <c r="EP22" s="165"/>
      <c r="EQ22" s="165"/>
      <c r="ER22" s="165"/>
      <c r="ES22" s="165"/>
      <c r="ET22" s="165"/>
      <c r="EU22" s="165"/>
      <c r="EV22" s="165"/>
      <c r="EW22" s="165"/>
      <c r="EX22" s="165"/>
      <c r="EY22" s="165"/>
      <c r="EZ22" s="165"/>
      <c r="FA22" s="165"/>
      <c r="FB22" s="165"/>
      <c r="FC22" s="165"/>
      <c r="FD22" s="165"/>
      <c r="FE22" s="165"/>
      <c r="FF22" s="165"/>
      <c r="FG22" s="165"/>
      <c r="FH22" s="165"/>
      <c r="FI22" s="165"/>
      <c r="FJ22" s="165"/>
      <c r="FK22" s="165"/>
      <c r="FL22" s="165"/>
      <c r="FM22" s="165"/>
      <c r="FN22" s="165"/>
      <c r="FO22" s="165"/>
      <c r="FP22" s="165"/>
      <c r="FQ22" s="165"/>
      <c r="FR22" s="165"/>
      <c r="FS22" s="165"/>
      <c r="FT22" s="165"/>
      <c r="FU22" s="165"/>
      <c r="FV22" s="165"/>
      <c r="FW22" s="165"/>
      <c r="FX22" s="165"/>
      <c r="FY22" s="165"/>
      <c r="FZ22" s="165"/>
      <c r="GA22" s="165"/>
      <c r="GB22" s="165"/>
      <c r="GC22" s="165"/>
      <c r="GD22" s="165"/>
      <c r="GE22" s="165"/>
      <c r="GF22" s="165"/>
      <c r="GG22" s="165"/>
      <c r="GH22" s="165"/>
      <c r="GI22" s="165"/>
      <c r="GJ22" s="165"/>
      <c r="GK22" s="165"/>
      <c r="GL22" s="165"/>
      <c r="GM22" s="165"/>
      <c r="GN22" s="165"/>
      <c r="GO22" s="165"/>
      <c r="GP22" s="165"/>
      <c r="GQ22" s="165"/>
      <c r="GR22" s="165"/>
      <c r="GS22" s="165"/>
      <c r="GT22" s="165"/>
      <c r="GU22" s="165"/>
      <c r="GV22" s="165"/>
      <c r="GW22" s="165"/>
      <c r="GX22" s="165"/>
      <c r="GY22" s="165"/>
      <c r="GZ22" s="165"/>
      <c r="HA22" s="165"/>
      <c r="HB22" s="165"/>
      <c r="HC22" s="165"/>
      <c r="HD22" s="165"/>
      <c r="HE22" s="165"/>
      <c r="HF22" s="165"/>
      <c r="HG22" s="165"/>
      <c r="HH22" s="165"/>
      <c r="HI22" s="165"/>
      <c r="HJ22" s="165"/>
      <c r="HK22" s="165"/>
      <c r="HL22" s="165"/>
      <c r="HM22" s="165"/>
      <c r="HN22" s="165"/>
      <c r="HO22" s="165"/>
      <c r="HP22" s="165"/>
      <c r="HQ22" s="165"/>
      <c r="HR22" s="165"/>
      <c r="HS22" s="165"/>
      <c r="HT22" s="165"/>
      <c r="HU22" s="165"/>
      <c r="HV22" s="165"/>
      <c r="HW22" s="165"/>
      <c r="HX22" s="165"/>
      <c r="HY22" s="165"/>
      <c r="HZ22" s="165"/>
      <c r="IA22" s="165"/>
      <c r="IB22" s="165"/>
      <c r="IC22" s="165"/>
      <c r="ID22" s="165"/>
      <c r="IE22" s="165"/>
      <c r="IF22" s="165"/>
      <c r="IG22" s="165"/>
      <c r="IH22" s="165"/>
      <c r="II22" s="165"/>
      <c r="IJ22" s="165"/>
      <c r="IK22" s="165"/>
      <c r="IL22" s="165"/>
      <c r="IM22" s="165"/>
      <c r="IN22" s="165"/>
      <c r="IO22" s="165"/>
      <c r="IP22" s="165"/>
      <c r="IQ22" s="165"/>
      <c r="IR22" s="165"/>
      <c r="IS22" s="165"/>
      <c r="IT22" s="165"/>
      <c r="IU22" s="165"/>
      <c r="IV22" s="165"/>
      <c r="IW22" s="165"/>
      <c r="IX22" s="165"/>
      <c r="IY22" s="165"/>
      <c r="IZ22" s="165"/>
      <c r="JA22" s="165"/>
      <c r="JB22" s="165"/>
      <c r="JC22" s="165"/>
      <c r="JD22" s="165"/>
      <c r="JE22" s="165"/>
      <c r="JF22" s="165"/>
      <c r="JG22" s="165"/>
      <c r="JH22" s="165"/>
      <c r="JI22" s="165"/>
      <c r="JJ22" s="165"/>
      <c r="JK22" s="165"/>
      <c r="JL22" s="165"/>
      <c r="JM22" s="165"/>
      <c r="JN22" s="165"/>
      <c r="JO22" s="165"/>
      <c r="JP22" s="165"/>
      <c r="JQ22" s="165"/>
      <c r="JR22" s="165"/>
      <c r="JS22" s="165"/>
      <c r="JT22" s="165"/>
      <c r="JU22" s="165"/>
      <c r="JV22" s="165"/>
      <c r="JW22" s="165"/>
      <c r="JX22" s="165"/>
      <c r="JY22" s="165"/>
      <c r="JZ22" s="165"/>
      <c r="KA22" s="165"/>
      <c r="KB22" s="165"/>
      <c r="KC22" s="165"/>
      <c r="KD22" s="165"/>
      <c r="KE22" s="165"/>
      <c r="KF22" s="165"/>
      <c r="KG22" s="165"/>
      <c r="KH22" s="165"/>
      <c r="KI22" s="165"/>
      <c r="KJ22" s="165"/>
      <c r="KK22" s="165"/>
      <c r="KL22" s="165"/>
      <c r="KM22" s="165"/>
      <c r="KN22" s="165"/>
      <c r="KO22" s="165"/>
      <c r="KP22" s="165"/>
      <c r="KQ22" s="165"/>
      <c r="KR22" s="165"/>
      <c r="KS22" s="165"/>
      <c r="KT22" s="165"/>
      <c r="KU22" s="165"/>
      <c r="KV22" s="165"/>
      <c r="KW22" s="165"/>
      <c r="KX22" s="165"/>
      <c r="KY22" s="165"/>
      <c r="KZ22" s="165"/>
      <c r="LA22" s="165"/>
      <c r="LB22" s="165"/>
      <c r="LC22" s="165"/>
      <c r="LD22" s="165"/>
      <c r="LE22" s="165"/>
      <c r="LF22" s="165"/>
      <c r="LG22" s="165"/>
      <c r="LH22" s="165"/>
      <c r="LI22" s="165"/>
      <c r="LJ22" s="165"/>
      <c r="LK22" s="165"/>
      <c r="LL22" s="165"/>
      <c r="LM22" s="165"/>
      <c r="LN22" s="165"/>
      <c r="LO22" s="165"/>
      <c r="LP22" s="165"/>
      <c r="LQ22" s="165"/>
      <c r="LR22" s="165"/>
      <c r="LS22" s="165"/>
      <c r="LT22" s="165"/>
      <c r="LU22" s="165"/>
      <c r="LV22" s="165"/>
      <c r="LW22" s="165"/>
      <c r="LX22" s="165"/>
      <c r="LY22" s="165"/>
      <c r="LZ22" s="165"/>
      <c r="MA22" s="165"/>
      <c r="MB22" s="165"/>
      <c r="MC22" s="165"/>
      <c r="MD22" s="165"/>
      <c r="ME22" s="165"/>
      <c r="MF22" s="165"/>
      <c r="MG22" s="165"/>
      <c r="MH22" s="165"/>
      <c r="MI22" s="165"/>
      <c r="MJ22" s="165"/>
      <c r="MK22" s="165"/>
      <c r="ML22" s="165"/>
      <c r="MM22" s="165"/>
      <c r="MN22" s="165"/>
      <c r="MO22" s="165"/>
      <c r="MP22" s="165"/>
      <c r="MQ22" s="165"/>
      <c r="MR22" s="165"/>
      <c r="MS22" s="165"/>
      <c r="MT22" s="165"/>
      <c r="MU22" s="165"/>
      <c r="MV22" s="165"/>
      <c r="MW22" s="165"/>
      <c r="MX22" s="165"/>
      <c r="MY22" s="165"/>
      <c r="MZ22" s="165"/>
      <c r="NA22" s="165"/>
      <c r="NB22" s="165"/>
      <c r="NC22" s="165"/>
      <c r="ND22" s="165"/>
      <c r="NE22" s="165"/>
      <c r="NF22" s="165"/>
      <c r="NG22" s="165"/>
      <c r="NH22" s="165"/>
      <c r="NI22" s="165"/>
      <c r="NJ22" s="165"/>
      <c r="NK22" s="165"/>
      <c r="NL22" s="165"/>
      <c r="NM22" s="165"/>
      <c r="NN22" s="165"/>
      <c r="NO22" s="165"/>
      <c r="NP22" s="165"/>
      <c r="NQ22" s="165"/>
      <c r="NR22" s="165"/>
      <c r="NS22" s="165"/>
      <c r="NT22" s="165"/>
      <c r="NU22" s="165"/>
      <c r="NV22" s="165"/>
      <c r="NW22" s="165"/>
      <c r="NX22" s="165"/>
      <c r="NY22" s="165"/>
      <c r="NZ22" s="165"/>
      <c r="OA22" s="165"/>
      <c r="OB22" s="165"/>
      <c r="OC22" s="165"/>
      <c r="OD22" s="165"/>
      <c r="OE22" s="165"/>
      <c r="OF22" s="165"/>
      <c r="OG22" s="165"/>
      <c r="OH22" s="165"/>
      <c r="OI22" s="165"/>
      <c r="OJ22" s="165"/>
      <c r="OK22" s="165"/>
      <c r="OL22" s="165"/>
      <c r="OM22" s="165"/>
      <c r="ON22" s="165"/>
      <c r="OO22" s="165"/>
      <c r="OP22" s="165"/>
      <c r="OQ22" s="165"/>
      <c r="OR22" s="165"/>
      <c r="OS22" s="165"/>
      <c r="OT22" s="165"/>
      <c r="OU22" s="165"/>
      <c r="OV22" s="165"/>
      <c r="OW22" s="165"/>
      <c r="OX22" s="165"/>
      <c r="OY22" s="165"/>
      <c r="OZ22" s="165"/>
      <c r="PA22" s="165"/>
      <c r="PB22" s="165"/>
      <c r="PC22" s="165"/>
      <c r="PD22" s="165"/>
      <c r="PE22" s="165"/>
      <c r="PF22" s="165"/>
      <c r="PG22" s="165"/>
      <c r="PH22" s="165"/>
      <c r="PI22" s="165"/>
      <c r="PJ22" s="165"/>
      <c r="PK22" s="165"/>
      <c r="PL22" s="165"/>
      <c r="PM22" s="165"/>
      <c r="PN22" s="165"/>
      <c r="PO22" s="165"/>
      <c r="PP22" s="165"/>
      <c r="PQ22" s="165"/>
      <c r="PR22" s="165"/>
      <c r="PS22" s="165"/>
      <c r="PT22" s="165"/>
      <c r="PU22" s="165"/>
      <c r="PV22" s="165"/>
      <c r="PW22" s="165"/>
      <c r="PX22" s="165"/>
      <c r="PY22" s="165"/>
      <c r="PZ22" s="165"/>
      <c r="QA22" s="165"/>
      <c r="QB22" s="165"/>
      <c r="QC22" s="165"/>
      <c r="QD22" s="165"/>
      <c r="QE22" s="165"/>
      <c r="QF22" s="165"/>
      <c r="QG22" s="165"/>
      <c r="QH22" s="165"/>
      <c r="QI22" s="165"/>
      <c r="QJ22" s="165"/>
      <c r="QK22" s="165"/>
      <c r="QL22" s="165"/>
      <c r="QM22" s="165"/>
      <c r="QN22" s="165"/>
      <c r="QO22" s="165"/>
      <c r="QP22" s="165"/>
      <c r="QQ22" s="165"/>
      <c r="QR22" s="165"/>
      <c r="QS22" s="165"/>
      <c r="QT22" s="165"/>
      <c r="QU22" s="165"/>
      <c r="QV22" s="165"/>
      <c r="QW22" s="165"/>
      <c r="QX22" s="165"/>
      <c r="QY22" s="165"/>
      <c r="QZ22" s="165"/>
      <c r="RA22" s="165"/>
      <c r="RB22" s="165"/>
      <c r="RC22" s="165"/>
      <c r="RD22" s="165"/>
      <c r="RE22" s="165"/>
      <c r="RF22" s="165"/>
      <c r="RG22" s="165"/>
      <c r="RH22" s="165"/>
      <c r="RI22" s="165"/>
      <c r="RJ22" s="165"/>
      <c r="RK22" s="165"/>
      <c r="RL22" s="165"/>
      <c r="RM22" s="165"/>
      <c r="RN22" s="165"/>
      <c r="RO22" s="165"/>
      <c r="RP22" s="165"/>
      <c r="RQ22" s="165"/>
      <c r="RR22" s="165"/>
      <c r="RS22" s="165"/>
      <c r="RT22" s="165"/>
      <c r="RU22" s="165"/>
      <c r="RV22" s="165"/>
      <c r="RW22" s="165"/>
      <c r="RX22" s="165"/>
      <c r="RY22" s="165"/>
      <c r="RZ22" s="165"/>
      <c r="SA22" s="165"/>
      <c r="SB22" s="165"/>
      <c r="SC22" s="165"/>
      <c r="SD22" s="165"/>
      <c r="SE22" s="165"/>
      <c r="SF22" s="165"/>
      <c r="SG22" s="165"/>
      <c r="SH22" s="165"/>
      <c r="SI22" s="165"/>
      <c r="SJ22" s="165"/>
      <c r="SK22" s="165"/>
      <c r="SL22" s="165"/>
      <c r="SM22" s="165"/>
      <c r="SN22" s="165"/>
      <c r="SO22" s="165"/>
      <c r="SP22" s="165"/>
      <c r="SQ22" s="165"/>
      <c r="SR22" s="165"/>
      <c r="SS22" s="165"/>
      <c r="ST22" s="165"/>
      <c r="SU22" s="165"/>
      <c r="SV22" s="165"/>
      <c r="SW22" s="165"/>
      <c r="SX22" s="165"/>
      <c r="SY22" s="165"/>
      <c r="SZ22" s="165"/>
      <c r="TA22" s="165"/>
      <c r="TB22" s="165"/>
      <c r="TC22" s="165"/>
      <c r="TD22" s="165"/>
      <c r="TE22" s="165"/>
      <c r="TF22" s="165"/>
      <c r="TG22" s="165"/>
      <c r="TH22" s="165"/>
      <c r="TI22" s="165"/>
      <c r="TJ22" s="165"/>
      <c r="TK22" s="165"/>
      <c r="TL22" s="165"/>
      <c r="TM22" s="165"/>
      <c r="TN22" s="165"/>
      <c r="TO22" s="165"/>
      <c r="TP22" s="165"/>
      <c r="TQ22" s="165"/>
      <c r="TR22" s="165"/>
      <c r="TS22" s="165"/>
      <c r="TT22" s="165"/>
      <c r="TU22" s="165"/>
      <c r="TV22" s="165"/>
      <c r="TW22" s="165"/>
      <c r="TX22" s="165"/>
      <c r="TY22" s="165"/>
      <c r="TZ22" s="165"/>
      <c r="UA22" s="165"/>
      <c r="UB22" s="165"/>
      <c r="UC22" s="165"/>
      <c r="UD22" s="165"/>
      <c r="UE22" s="165"/>
      <c r="UF22" s="165"/>
      <c r="UG22" s="165"/>
      <c r="UH22" s="165"/>
      <c r="UI22" s="165"/>
      <c r="UJ22" s="165"/>
      <c r="UK22" s="165"/>
      <c r="UL22" s="165"/>
      <c r="UM22" s="165"/>
      <c r="UN22" s="165"/>
      <c r="UO22" s="165"/>
      <c r="UP22" s="165"/>
      <c r="UQ22" s="165"/>
      <c r="UR22" s="165"/>
      <c r="US22" s="165"/>
      <c r="UT22" s="165"/>
      <c r="UU22" s="165"/>
      <c r="UV22" s="165"/>
      <c r="UW22" s="165"/>
      <c r="UX22" s="165"/>
      <c r="UY22" s="165"/>
      <c r="UZ22" s="165"/>
      <c r="VA22" s="165"/>
      <c r="VB22" s="165"/>
      <c r="VC22" s="165"/>
      <c r="VD22" s="165"/>
      <c r="VE22" s="165"/>
      <c r="VF22" s="165"/>
      <c r="VG22" s="165"/>
      <c r="VH22" s="165"/>
      <c r="VI22" s="165"/>
      <c r="VJ22" s="165"/>
      <c r="VK22" s="165"/>
      <c r="VL22" s="165"/>
      <c r="VM22" s="165"/>
      <c r="VN22" s="165"/>
      <c r="VO22" s="165"/>
      <c r="VP22" s="165"/>
      <c r="VQ22" s="165"/>
      <c r="VR22" s="165"/>
      <c r="VS22" s="165"/>
      <c r="VT22" s="165"/>
      <c r="VU22" s="165"/>
      <c r="VV22" s="165"/>
      <c r="VW22" s="165"/>
      <c r="VX22" s="165"/>
      <c r="VY22" s="165"/>
      <c r="VZ22" s="165"/>
      <c r="WA22" s="165"/>
      <c r="WB22" s="165"/>
      <c r="WC22" s="165"/>
      <c r="WD22" s="165"/>
      <c r="WE22" s="165"/>
      <c r="WF22" s="165"/>
      <c r="WG22" s="165"/>
      <c r="WH22" s="165"/>
      <c r="WI22" s="165"/>
      <c r="WJ22" s="165"/>
      <c r="WK22" s="165"/>
      <c r="WL22" s="165"/>
      <c r="WM22" s="165"/>
      <c r="WN22" s="165"/>
      <c r="WO22" s="165"/>
      <c r="WP22" s="165"/>
      <c r="WQ22" s="165"/>
      <c r="WR22" s="165"/>
      <c r="WS22" s="165"/>
      <c r="WT22" s="165"/>
      <c r="WU22" s="165"/>
      <c r="WV22" s="165"/>
      <c r="WW22" s="165"/>
      <c r="WX22" s="165"/>
      <c r="WY22" s="165"/>
      <c r="WZ22" s="165"/>
      <c r="XA22" s="165"/>
      <c r="XB22" s="165"/>
      <c r="XC22" s="165"/>
      <c r="XD22" s="165"/>
      <c r="XE22" s="165"/>
      <c r="XF22" s="165"/>
      <c r="XG22" s="165"/>
      <c r="XH22" s="165"/>
      <c r="XI22" s="165"/>
      <c r="XJ22" s="165"/>
      <c r="XK22" s="165"/>
      <c r="XL22" s="165"/>
      <c r="XM22" s="165"/>
      <c r="XN22" s="165"/>
      <c r="XO22" s="165"/>
      <c r="XP22" s="165"/>
      <c r="XQ22" s="165"/>
      <c r="XR22" s="165"/>
      <c r="XS22" s="165"/>
      <c r="XT22" s="165"/>
      <c r="XU22" s="165"/>
      <c r="XV22" s="165"/>
      <c r="XW22" s="165"/>
      <c r="XX22" s="165"/>
      <c r="XY22" s="165"/>
      <c r="XZ22" s="165"/>
      <c r="YA22" s="165"/>
      <c r="YB22" s="165"/>
      <c r="YC22" s="165"/>
      <c r="YD22" s="165"/>
      <c r="YE22" s="165"/>
      <c r="YF22" s="165"/>
      <c r="YG22" s="165"/>
      <c r="YH22" s="165"/>
      <c r="YI22" s="165"/>
      <c r="YJ22" s="165"/>
      <c r="YK22" s="165"/>
      <c r="YL22" s="165"/>
      <c r="YM22" s="165"/>
      <c r="YN22" s="165"/>
      <c r="YO22" s="165"/>
      <c r="YP22" s="165"/>
      <c r="YQ22" s="165"/>
      <c r="YR22" s="165"/>
      <c r="YS22" s="165"/>
      <c r="YT22" s="165"/>
      <c r="YU22" s="165"/>
      <c r="YV22" s="165"/>
      <c r="YW22" s="165"/>
      <c r="YX22" s="165"/>
      <c r="YY22" s="165"/>
      <c r="YZ22" s="165"/>
      <c r="ZA22" s="165"/>
      <c r="ZB22" s="165"/>
      <c r="ZC22" s="165"/>
      <c r="ZD22" s="165"/>
      <c r="ZE22" s="165"/>
      <c r="ZF22" s="165"/>
      <c r="ZG22" s="165"/>
      <c r="ZH22" s="165"/>
      <c r="ZI22" s="165"/>
      <c r="ZJ22" s="165"/>
      <c r="ZK22" s="165"/>
      <c r="ZL22" s="165"/>
      <c r="ZM22" s="165"/>
      <c r="ZN22" s="165"/>
      <c r="ZO22" s="165"/>
      <c r="ZP22" s="165"/>
      <c r="ZQ22" s="165"/>
      <c r="ZR22" s="165"/>
      <c r="ZS22" s="165"/>
      <c r="ZT22" s="165"/>
      <c r="ZU22" s="165"/>
      <c r="ZV22" s="165"/>
      <c r="ZW22" s="165"/>
      <c r="ZX22" s="165"/>
      <c r="ZY22" s="165"/>
      <c r="ZZ22" s="165"/>
      <c r="AAA22" s="165"/>
      <c r="AAB22" s="165"/>
      <c r="AAC22" s="165"/>
      <c r="AAD22" s="165"/>
      <c r="AAE22" s="165"/>
      <c r="AAF22" s="165"/>
      <c r="AAG22" s="165"/>
      <c r="AAH22" s="165"/>
      <c r="AAI22" s="165"/>
      <c r="AAJ22" s="165"/>
      <c r="AAK22" s="165"/>
      <c r="AAL22" s="165"/>
      <c r="AAM22" s="165"/>
      <c r="AAN22" s="165"/>
      <c r="AAO22" s="165"/>
      <c r="AAP22" s="165"/>
      <c r="AAQ22" s="165"/>
      <c r="AAR22" s="165"/>
      <c r="AAS22" s="165"/>
      <c r="AAT22" s="165"/>
      <c r="AAU22" s="165"/>
      <c r="AAV22" s="165"/>
      <c r="AAW22" s="165"/>
      <c r="AAX22" s="165"/>
      <c r="AAY22" s="165"/>
      <c r="AAZ22" s="165"/>
      <c r="ABA22" s="165"/>
      <c r="ABB22" s="165"/>
      <c r="ABC22" s="165"/>
      <c r="ABD22" s="165"/>
      <c r="ABE22" s="165"/>
      <c r="ABF22" s="165"/>
      <c r="ABG22" s="165"/>
      <c r="ABH22" s="165"/>
      <c r="ABI22" s="165"/>
      <c r="ABJ22" s="165"/>
      <c r="ABK22" s="165"/>
      <c r="ABL22" s="165"/>
      <c r="ABM22" s="165"/>
      <c r="ABN22" s="165"/>
      <c r="ABO22" s="165"/>
      <c r="ABP22" s="165"/>
      <c r="ABQ22" s="165"/>
      <c r="ABR22" s="165"/>
      <c r="ABS22" s="165"/>
      <c r="ABT22" s="165"/>
      <c r="ABU22" s="165"/>
      <c r="ABV22" s="165"/>
      <c r="ABW22" s="165"/>
      <c r="ABX22" s="165"/>
      <c r="ABY22" s="165"/>
      <c r="ABZ22" s="165"/>
      <c r="ACA22" s="165"/>
      <c r="ACB22" s="165"/>
      <c r="ACC22" s="165"/>
      <c r="ACD22" s="165"/>
      <c r="ACE22" s="165"/>
      <c r="ACF22" s="165"/>
      <c r="ACG22" s="165"/>
      <c r="ACH22" s="165"/>
      <c r="ACI22" s="165"/>
      <c r="ACJ22" s="165"/>
      <c r="ACK22" s="165"/>
      <c r="ACL22" s="165"/>
      <c r="ACM22" s="165"/>
      <c r="ACN22" s="165"/>
      <c r="ACO22" s="165"/>
      <c r="ACP22" s="165"/>
      <c r="ACQ22" s="165"/>
      <c r="ACR22" s="165"/>
      <c r="ACS22" s="165"/>
      <c r="ACT22" s="165"/>
      <c r="ACU22" s="165"/>
      <c r="ACV22" s="165"/>
      <c r="ACW22" s="165"/>
      <c r="ACX22" s="165"/>
      <c r="ACY22" s="165"/>
      <c r="ACZ22" s="165"/>
      <c r="ADA22" s="165"/>
      <c r="ADB22" s="165"/>
      <c r="ADC22" s="165"/>
      <c r="ADD22" s="165"/>
      <c r="ADE22" s="165"/>
      <c r="ADF22" s="165"/>
      <c r="ADG22" s="165"/>
      <c r="ADH22" s="165"/>
      <c r="ADI22" s="165"/>
      <c r="ADJ22" s="165"/>
      <c r="ADK22" s="165"/>
      <c r="ADL22" s="165"/>
      <c r="ADM22" s="165"/>
      <c r="ADN22" s="165"/>
      <c r="ADO22" s="165"/>
      <c r="ADP22" s="165"/>
      <c r="ADQ22" s="165"/>
      <c r="ADR22" s="165"/>
      <c r="ADS22" s="165"/>
      <c r="ADT22" s="165"/>
      <c r="ADU22" s="165"/>
      <c r="ADV22" s="165"/>
      <c r="ADW22" s="165"/>
      <c r="ADX22" s="165"/>
      <c r="ADY22" s="165"/>
      <c r="ADZ22" s="165"/>
      <c r="AEA22" s="165"/>
      <c r="AEB22" s="165"/>
      <c r="AEC22" s="165"/>
      <c r="AED22" s="165"/>
      <c r="AEE22" s="165"/>
      <c r="AEF22" s="165"/>
      <c r="AEG22" s="165"/>
      <c r="AEH22" s="165"/>
      <c r="AEI22" s="165"/>
      <c r="AEJ22" s="165"/>
      <c r="AEK22" s="165"/>
      <c r="AEL22" s="165"/>
      <c r="AEM22" s="165"/>
      <c r="AEN22" s="165"/>
      <c r="AEO22" s="165"/>
      <c r="AEP22" s="165"/>
      <c r="AEQ22" s="165"/>
      <c r="AER22" s="165"/>
      <c r="AES22" s="165"/>
      <c r="AET22" s="165"/>
      <c r="AEU22" s="165"/>
      <c r="AEV22" s="165"/>
      <c r="AEW22" s="165"/>
      <c r="AEX22" s="165"/>
      <c r="AEY22" s="165"/>
      <c r="AEZ22" s="165"/>
      <c r="AFA22" s="165"/>
      <c r="AFB22" s="165"/>
      <c r="AFC22" s="165"/>
      <c r="AFD22" s="165"/>
      <c r="AFE22" s="165"/>
      <c r="AFF22" s="165"/>
      <c r="AFG22" s="165"/>
      <c r="AFH22" s="165"/>
      <c r="AFI22" s="165"/>
      <c r="AFJ22" s="165"/>
      <c r="AFK22" s="165"/>
      <c r="AFL22" s="165"/>
      <c r="AFM22" s="165"/>
      <c r="AFN22" s="165"/>
      <c r="AFO22" s="165"/>
      <c r="AFP22" s="165"/>
      <c r="AFQ22" s="165"/>
      <c r="AFR22" s="165"/>
      <c r="AFS22" s="165"/>
      <c r="AFT22" s="165"/>
      <c r="AFU22" s="165"/>
      <c r="AFV22" s="165"/>
      <c r="AFW22" s="165"/>
      <c r="AFX22" s="165"/>
      <c r="AFY22" s="165"/>
      <c r="AFZ22" s="165"/>
      <c r="AGA22" s="165"/>
      <c r="AGB22" s="165"/>
      <c r="AGC22" s="165"/>
      <c r="AGD22" s="165"/>
      <c r="AGE22" s="165"/>
      <c r="AGF22" s="165"/>
      <c r="AGG22" s="165"/>
      <c r="AGH22" s="165"/>
      <c r="AGI22" s="165"/>
      <c r="AGJ22" s="165"/>
      <c r="AGK22" s="165"/>
      <c r="AGL22" s="165"/>
      <c r="AGM22" s="165"/>
      <c r="AGN22" s="165"/>
      <c r="AGO22" s="165"/>
      <c r="AGP22" s="165"/>
      <c r="AGQ22" s="165"/>
      <c r="AGR22" s="165"/>
      <c r="AGS22" s="165"/>
      <c r="AGT22" s="165"/>
      <c r="AGU22" s="165"/>
      <c r="AGV22" s="165"/>
      <c r="AGW22" s="165"/>
      <c r="AGX22" s="165"/>
      <c r="AGY22" s="165"/>
      <c r="AGZ22" s="165"/>
      <c r="AHA22" s="165"/>
      <c r="AHB22" s="165"/>
      <c r="AHC22" s="165"/>
      <c r="AHD22" s="165"/>
      <c r="AHE22" s="165"/>
      <c r="AHF22" s="165"/>
      <c r="AHG22" s="165"/>
      <c r="AHH22" s="165"/>
      <c r="AHI22" s="165"/>
      <c r="AHJ22" s="165"/>
      <c r="AHK22" s="165"/>
      <c r="AHL22" s="165"/>
      <c r="AHM22" s="165"/>
      <c r="AHN22" s="165"/>
      <c r="AHO22" s="165"/>
      <c r="AHP22" s="165"/>
      <c r="AHQ22" s="165"/>
      <c r="AHR22" s="165"/>
      <c r="AHS22" s="165"/>
      <c r="AHT22" s="165"/>
      <c r="AHU22" s="165"/>
      <c r="AHV22" s="165"/>
      <c r="AHW22" s="165"/>
      <c r="AHX22" s="165"/>
      <c r="AHY22" s="165"/>
      <c r="AHZ22" s="165"/>
      <c r="AIA22" s="165"/>
      <c r="AIB22" s="165"/>
      <c r="AIC22" s="165"/>
      <c r="AID22" s="165"/>
      <c r="AIE22" s="165"/>
      <c r="AIF22" s="165"/>
      <c r="AIG22" s="165"/>
      <c r="AIH22" s="165"/>
      <c r="AII22" s="165"/>
      <c r="AIJ22" s="165"/>
      <c r="AIK22" s="165"/>
      <c r="AIL22" s="165"/>
      <c r="AIM22" s="165"/>
      <c r="AIN22" s="165"/>
      <c r="AIO22" s="165"/>
      <c r="AIP22" s="165"/>
      <c r="AIQ22" s="165"/>
      <c r="AIR22" s="165"/>
      <c r="AIS22" s="165"/>
      <c r="AIT22" s="165"/>
      <c r="AIU22" s="165"/>
      <c r="AIV22" s="165"/>
      <c r="AIW22" s="165"/>
      <c r="AIX22" s="165"/>
      <c r="AIY22" s="165"/>
      <c r="AIZ22" s="165"/>
      <c r="AJA22" s="165"/>
      <c r="AJB22" s="165"/>
      <c r="AJC22" s="165"/>
      <c r="AJD22" s="165"/>
      <c r="AJE22" s="165"/>
      <c r="AJF22" s="165"/>
      <c r="AJG22" s="165"/>
      <c r="AJH22" s="165"/>
      <c r="AJI22" s="165"/>
      <c r="AJJ22" s="165"/>
      <c r="AJK22" s="165"/>
      <c r="AJL22" s="165"/>
      <c r="AJM22" s="165"/>
      <c r="AJN22" s="165"/>
      <c r="AJO22" s="165"/>
      <c r="AJP22" s="165"/>
      <c r="AJQ22" s="165"/>
      <c r="AJR22" s="165"/>
      <c r="AJS22" s="165"/>
      <c r="AJT22" s="165"/>
      <c r="AJU22" s="165"/>
      <c r="AJV22" s="165"/>
      <c r="AJW22" s="165"/>
      <c r="AJX22" s="165"/>
      <c r="AJY22" s="165"/>
      <c r="AJZ22" s="165"/>
      <c r="AKA22" s="165"/>
      <c r="AKB22" s="165"/>
      <c r="AKC22" s="165"/>
      <c r="AKD22" s="165"/>
      <c r="AKE22" s="165"/>
      <c r="AKF22" s="165"/>
      <c r="AKG22" s="165"/>
      <c r="AKH22" s="165"/>
      <c r="AKI22" s="165"/>
      <c r="AKJ22" s="165"/>
      <c r="AKK22" s="165"/>
      <c r="AKL22" s="165"/>
      <c r="AKM22" s="165"/>
      <c r="AKN22" s="165"/>
      <c r="AKO22" s="165"/>
      <c r="AKP22" s="165"/>
      <c r="AKQ22" s="165"/>
      <c r="AKR22" s="165"/>
      <c r="AKS22" s="165"/>
      <c r="AKT22" s="165"/>
      <c r="AKU22" s="165"/>
      <c r="AKV22" s="165"/>
      <c r="AKW22" s="165"/>
      <c r="AKX22" s="165"/>
      <c r="AKY22" s="165"/>
      <c r="AKZ22" s="165"/>
      <c r="ALA22" s="165"/>
      <c r="ALB22" s="165"/>
      <c r="ALC22" s="165"/>
      <c r="ALD22" s="165"/>
      <c r="ALE22" s="165"/>
      <c r="ALF22" s="165"/>
      <c r="ALG22" s="165"/>
      <c r="ALH22" s="165"/>
      <c r="ALI22" s="165"/>
      <c r="ALJ22" s="165"/>
      <c r="ALK22" s="165"/>
      <c r="ALL22" s="165"/>
    </row>
    <row r="23" spans="1:1000" ht="15">
      <c r="A23" s="2">
        <v>22</v>
      </c>
      <c r="B23" s="86">
        <v>45064</v>
      </c>
      <c r="C23" s="85" t="s">
        <v>25</v>
      </c>
      <c r="D23" s="165"/>
      <c r="E23" s="165"/>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5"/>
      <c r="BA23" s="165"/>
      <c r="BB23" s="165"/>
      <c r="BC23" s="165"/>
      <c r="BD23" s="165"/>
      <c r="BE23" s="165"/>
      <c r="BF23" s="165"/>
      <c r="BG23" s="165"/>
      <c r="BH23" s="165"/>
      <c r="BI23" s="165"/>
      <c r="BJ23" s="165"/>
      <c r="BK23" s="165"/>
      <c r="BL23" s="165"/>
      <c r="BM23" s="165"/>
      <c r="BN23" s="165"/>
      <c r="BO23" s="165"/>
      <c r="BP23" s="165"/>
      <c r="BQ23" s="165"/>
      <c r="BR23" s="165"/>
      <c r="BS23" s="165"/>
      <c r="BT23" s="165"/>
      <c r="BU23" s="165"/>
      <c r="BV23" s="165"/>
      <c r="BW23" s="165"/>
      <c r="BX23" s="165"/>
      <c r="BY23" s="165"/>
      <c r="BZ23" s="165"/>
      <c r="CA23" s="165"/>
      <c r="CB23" s="165"/>
      <c r="CC23" s="165"/>
      <c r="CD23" s="165"/>
      <c r="CE23" s="165"/>
      <c r="CF23" s="165"/>
      <c r="CG23" s="165"/>
      <c r="CH23" s="165"/>
      <c r="CI23" s="165"/>
      <c r="CJ23" s="165"/>
      <c r="CK23" s="165"/>
      <c r="CL23" s="165"/>
      <c r="CM23" s="165"/>
      <c r="CN23" s="165"/>
      <c r="CO23" s="165"/>
      <c r="CP23" s="165"/>
      <c r="CQ23" s="165"/>
      <c r="CR23" s="165"/>
      <c r="CS23" s="165"/>
      <c r="CT23" s="165"/>
      <c r="CU23" s="165"/>
      <c r="CV23" s="165"/>
      <c r="CW23" s="165"/>
      <c r="CX23" s="165"/>
      <c r="CY23" s="165"/>
      <c r="CZ23" s="165"/>
      <c r="DA23" s="165"/>
      <c r="DB23" s="165"/>
      <c r="DC23" s="165"/>
      <c r="DD23" s="165"/>
      <c r="DE23" s="165"/>
      <c r="DF23" s="165"/>
      <c r="DG23" s="165"/>
      <c r="DH23" s="165"/>
      <c r="DI23" s="165"/>
      <c r="DJ23" s="165"/>
      <c r="DK23" s="165"/>
      <c r="DL23" s="165"/>
      <c r="DM23" s="165"/>
      <c r="DN23" s="165"/>
      <c r="DO23" s="165"/>
      <c r="DP23" s="165"/>
      <c r="DQ23" s="165"/>
      <c r="DR23" s="165"/>
      <c r="DS23" s="165"/>
      <c r="DT23" s="165"/>
      <c r="DU23" s="165"/>
      <c r="DV23" s="165"/>
      <c r="DW23" s="165"/>
      <c r="DX23" s="165"/>
      <c r="DY23" s="165"/>
      <c r="DZ23" s="165"/>
      <c r="EA23" s="165"/>
      <c r="EB23" s="165"/>
      <c r="EC23" s="165"/>
      <c r="ED23" s="165"/>
      <c r="EE23" s="165"/>
      <c r="EF23" s="165"/>
      <c r="EG23" s="165"/>
      <c r="EH23" s="165"/>
      <c r="EI23" s="165"/>
      <c r="EJ23" s="165"/>
      <c r="EK23" s="165"/>
      <c r="EL23" s="165"/>
      <c r="EM23" s="165"/>
      <c r="EN23" s="165"/>
      <c r="EO23" s="165"/>
      <c r="EP23" s="165"/>
      <c r="EQ23" s="165"/>
      <c r="ER23" s="165"/>
      <c r="ES23" s="165"/>
      <c r="ET23" s="165"/>
      <c r="EU23" s="165"/>
      <c r="EV23" s="165"/>
      <c r="EW23" s="165"/>
      <c r="EX23" s="165"/>
      <c r="EY23" s="165"/>
      <c r="EZ23" s="165"/>
      <c r="FA23" s="165"/>
      <c r="FB23" s="165"/>
      <c r="FC23" s="165"/>
      <c r="FD23" s="165"/>
      <c r="FE23" s="165"/>
      <c r="FF23" s="165"/>
      <c r="FG23" s="165"/>
      <c r="FH23" s="165"/>
      <c r="FI23" s="165"/>
      <c r="FJ23" s="165"/>
      <c r="FK23" s="165"/>
      <c r="FL23" s="165"/>
      <c r="FM23" s="165"/>
      <c r="FN23" s="165"/>
      <c r="FO23" s="165"/>
      <c r="FP23" s="165"/>
      <c r="FQ23" s="165"/>
      <c r="FR23" s="165"/>
      <c r="FS23" s="165"/>
      <c r="FT23" s="165"/>
      <c r="FU23" s="165"/>
      <c r="FV23" s="165"/>
      <c r="FW23" s="165"/>
      <c r="FX23" s="165"/>
      <c r="FY23" s="165"/>
      <c r="FZ23" s="165"/>
      <c r="GA23" s="165"/>
      <c r="GB23" s="165"/>
      <c r="GC23" s="165"/>
      <c r="GD23" s="165"/>
      <c r="GE23" s="165"/>
      <c r="GF23" s="165"/>
      <c r="GG23" s="165"/>
      <c r="GH23" s="165"/>
      <c r="GI23" s="165"/>
      <c r="GJ23" s="165"/>
      <c r="GK23" s="165"/>
      <c r="GL23" s="165"/>
      <c r="GM23" s="165"/>
      <c r="GN23" s="165"/>
      <c r="GO23" s="165"/>
      <c r="GP23" s="165"/>
      <c r="GQ23" s="165"/>
      <c r="GR23" s="165"/>
      <c r="GS23" s="165"/>
      <c r="GT23" s="165"/>
      <c r="GU23" s="165"/>
      <c r="GV23" s="165"/>
      <c r="GW23" s="165"/>
      <c r="GX23" s="165"/>
      <c r="GY23" s="165"/>
      <c r="GZ23" s="165"/>
      <c r="HA23" s="165"/>
      <c r="HB23" s="165"/>
      <c r="HC23" s="165"/>
      <c r="HD23" s="165"/>
      <c r="HE23" s="165"/>
      <c r="HF23" s="165"/>
      <c r="HG23" s="165"/>
      <c r="HH23" s="165"/>
      <c r="HI23" s="165"/>
      <c r="HJ23" s="165"/>
      <c r="HK23" s="165"/>
      <c r="HL23" s="165"/>
      <c r="HM23" s="165"/>
      <c r="HN23" s="165"/>
      <c r="HO23" s="165"/>
      <c r="HP23" s="165"/>
      <c r="HQ23" s="165"/>
      <c r="HR23" s="165"/>
      <c r="HS23" s="165"/>
      <c r="HT23" s="165"/>
      <c r="HU23" s="165"/>
      <c r="HV23" s="165"/>
      <c r="HW23" s="165"/>
      <c r="HX23" s="165"/>
      <c r="HY23" s="165"/>
      <c r="HZ23" s="165"/>
      <c r="IA23" s="165"/>
      <c r="IB23" s="165"/>
      <c r="IC23" s="165"/>
      <c r="ID23" s="165"/>
      <c r="IE23" s="165"/>
      <c r="IF23" s="165"/>
      <c r="IG23" s="165"/>
      <c r="IH23" s="165"/>
      <c r="II23" s="165"/>
      <c r="IJ23" s="165"/>
      <c r="IK23" s="165"/>
      <c r="IL23" s="165"/>
      <c r="IM23" s="165"/>
      <c r="IN23" s="165"/>
      <c r="IO23" s="165"/>
      <c r="IP23" s="165"/>
      <c r="IQ23" s="165"/>
      <c r="IR23" s="165"/>
      <c r="IS23" s="165"/>
      <c r="IT23" s="165"/>
      <c r="IU23" s="165"/>
      <c r="IV23" s="165"/>
      <c r="IW23" s="165"/>
      <c r="IX23" s="165"/>
      <c r="IY23" s="165"/>
      <c r="IZ23" s="165"/>
      <c r="JA23" s="165"/>
      <c r="JB23" s="165"/>
      <c r="JC23" s="165"/>
      <c r="JD23" s="165"/>
      <c r="JE23" s="165"/>
      <c r="JF23" s="165"/>
      <c r="JG23" s="165"/>
      <c r="JH23" s="165"/>
      <c r="JI23" s="165"/>
      <c r="JJ23" s="165"/>
      <c r="JK23" s="165"/>
      <c r="JL23" s="165"/>
      <c r="JM23" s="165"/>
      <c r="JN23" s="165"/>
      <c r="JO23" s="165"/>
      <c r="JP23" s="165"/>
      <c r="JQ23" s="165"/>
      <c r="JR23" s="165"/>
      <c r="JS23" s="165"/>
      <c r="JT23" s="165"/>
      <c r="JU23" s="165"/>
      <c r="JV23" s="165"/>
      <c r="JW23" s="165"/>
      <c r="JX23" s="165"/>
      <c r="JY23" s="165"/>
      <c r="JZ23" s="165"/>
      <c r="KA23" s="165"/>
      <c r="KB23" s="165"/>
      <c r="KC23" s="165"/>
      <c r="KD23" s="165"/>
      <c r="KE23" s="165"/>
      <c r="KF23" s="165"/>
      <c r="KG23" s="165"/>
      <c r="KH23" s="165"/>
      <c r="KI23" s="165"/>
      <c r="KJ23" s="165"/>
      <c r="KK23" s="165"/>
      <c r="KL23" s="165"/>
      <c r="KM23" s="165"/>
      <c r="KN23" s="165"/>
      <c r="KO23" s="165"/>
      <c r="KP23" s="165"/>
      <c r="KQ23" s="165"/>
      <c r="KR23" s="165"/>
      <c r="KS23" s="165"/>
      <c r="KT23" s="165"/>
      <c r="KU23" s="165"/>
      <c r="KV23" s="165"/>
      <c r="KW23" s="165"/>
      <c r="KX23" s="165"/>
      <c r="KY23" s="165"/>
      <c r="KZ23" s="165"/>
      <c r="LA23" s="165"/>
      <c r="LB23" s="165"/>
      <c r="LC23" s="165"/>
      <c r="LD23" s="165"/>
      <c r="LE23" s="165"/>
      <c r="LF23" s="165"/>
      <c r="LG23" s="165"/>
      <c r="LH23" s="165"/>
      <c r="LI23" s="165"/>
      <c r="LJ23" s="165"/>
      <c r="LK23" s="165"/>
      <c r="LL23" s="165"/>
      <c r="LM23" s="165"/>
      <c r="LN23" s="165"/>
      <c r="LO23" s="165"/>
      <c r="LP23" s="165"/>
      <c r="LQ23" s="165"/>
      <c r="LR23" s="165"/>
      <c r="LS23" s="165"/>
      <c r="LT23" s="165"/>
      <c r="LU23" s="165"/>
      <c r="LV23" s="165"/>
      <c r="LW23" s="165"/>
      <c r="LX23" s="165"/>
      <c r="LY23" s="165"/>
      <c r="LZ23" s="165"/>
      <c r="MA23" s="165"/>
      <c r="MB23" s="165"/>
      <c r="MC23" s="165"/>
      <c r="MD23" s="165"/>
      <c r="ME23" s="165"/>
      <c r="MF23" s="165"/>
      <c r="MG23" s="165"/>
      <c r="MH23" s="165"/>
      <c r="MI23" s="165"/>
      <c r="MJ23" s="165"/>
      <c r="MK23" s="165"/>
      <c r="ML23" s="165"/>
      <c r="MM23" s="165"/>
      <c r="MN23" s="165"/>
      <c r="MO23" s="165"/>
      <c r="MP23" s="165"/>
      <c r="MQ23" s="165"/>
      <c r="MR23" s="165"/>
      <c r="MS23" s="165"/>
      <c r="MT23" s="165"/>
      <c r="MU23" s="165"/>
      <c r="MV23" s="165"/>
      <c r="MW23" s="165"/>
      <c r="MX23" s="165"/>
      <c r="MY23" s="165"/>
      <c r="MZ23" s="165"/>
      <c r="NA23" s="165"/>
      <c r="NB23" s="165"/>
      <c r="NC23" s="165"/>
      <c r="ND23" s="165"/>
      <c r="NE23" s="165"/>
      <c r="NF23" s="165"/>
      <c r="NG23" s="165"/>
      <c r="NH23" s="165"/>
      <c r="NI23" s="165"/>
      <c r="NJ23" s="165"/>
      <c r="NK23" s="165"/>
      <c r="NL23" s="165"/>
      <c r="NM23" s="165"/>
      <c r="NN23" s="165"/>
      <c r="NO23" s="165"/>
      <c r="NP23" s="165"/>
      <c r="NQ23" s="165"/>
      <c r="NR23" s="165"/>
      <c r="NS23" s="165"/>
      <c r="NT23" s="165"/>
      <c r="NU23" s="165"/>
      <c r="NV23" s="165"/>
      <c r="NW23" s="165"/>
      <c r="NX23" s="165"/>
      <c r="NY23" s="165"/>
      <c r="NZ23" s="165"/>
      <c r="OA23" s="165"/>
      <c r="OB23" s="165"/>
      <c r="OC23" s="165"/>
      <c r="OD23" s="165"/>
      <c r="OE23" s="165"/>
      <c r="OF23" s="165"/>
      <c r="OG23" s="165"/>
      <c r="OH23" s="165"/>
      <c r="OI23" s="165"/>
      <c r="OJ23" s="165"/>
      <c r="OK23" s="165"/>
      <c r="OL23" s="165"/>
      <c r="OM23" s="165"/>
      <c r="ON23" s="165"/>
      <c r="OO23" s="165"/>
      <c r="OP23" s="165"/>
      <c r="OQ23" s="165"/>
      <c r="OR23" s="165"/>
      <c r="OS23" s="165"/>
      <c r="OT23" s="165"/>
      <c r="OU23" s="165"/>
      <c r="OV23" s="165"/>
      <c r="OW23" s="165"/>
      <c r="OX23" s="165"/>
      <c r="OY23" s="165"/>
      <c r="OZ23" s="165"/>
      <c r="PA23" s="165"/>
      <c r="PB23" s="165"/>
      <c r="PC23" s="165"/>
      <c r="PD23" s="165"/>
      <c r="PE23" s="165"/>
      <c r="PF23" s="165"/>
      <c r="PG23" s="165"/>
      <c r="PH23" s="165"/>
      <c r="PI23" s="165"/>
      <c r="PJ23" s="165"/>
      <c r="PK23" s="165"/>
      <c r="PL23" s="165"/>
      <c r="PM23" s="165"/>
      <c r="PN23" s="165"/>
      <c r="PO23" s="165"/>
      <c r="PP23" s="165"/>
      <c r="PQ23" s="165"/>
      <c r="PR23" s="165"/>
      <c r="PS23" s="165"/>
      <c r="PT23" s="165"/>
      <c r="PU23" s="165"/>
      <c r="PV23" s="165"/>
      <c r="PW23" s="165"/>
      <c r="PX23" s="165"/>
      <c r="PY23" s="165"/>
      <c r="PZ23" s="165"/>
      <c r="QA23" s="165"/>
      <c r="QB23" s="165"/>
      <c r="QC23" s="165"/>
      <c r="QD23" s="165"/>
      <c r="QE23" s="165"/>
      <c r="QF23" s="165"/>
      <c r="QG23" s="165"/>
      <c r="QH23" s="165"/>
      <c r="QI23" s="165"/>
      <c r="QJ23" s="165"/>
      <c r="QK23" s="165"/>
      <c r="QL23" s="165"/>
      <c r="QM23" s="165"/>
      <c r="QN23" s="165"/>
      <c r="QO23" s="165"/>
      <c r="QP23" s="165"/>
      <c r="QQ23" s="165"/>
      <c r="QR23" s="165"/>
      <c r="QS23" s="165"/>
      <c r="QT23" s="165"/>
      <c r="QU23" s="165"/>
      <c r="QV23" s="165"/>
      <c r="QW23" s="165"/>
      <c r="QX23" s="165"/>
      <c r="QY23" s="165"/>
      <c r="QZ23" s="165"/>
      <c r="RA23" s="165"/>
      <c r="RB23" s="165"/>
      <c r="RC23" s="165"/>
      <c r="RD23" s="165"/>
      <c r="RE23" s="165"/>
      <c r="RF23" s="165"/>
      <c r="RG23" s="165"/>
      <c r="RH23" s="165"/>
      <c r="RI23" s="165"/>
      <c r="RJ23" s="165"/>
      <c r="RK23" s="165"/>
      <c r="RL23" s="165"/>
      <c r="RM23" s="165"/>
      <c r="RN23" s="165"/>
      <c r="RO23" s="165"/>
      <c r="RP23" s="165"/>
      <c r="RQ23" s="165"/>
      <c r="RR23" s="165"/>
      <c r="RS23" s="165"/>
      <c r="RT23" s="165"/>
      <c r="RU23" s="165"/>
      <c r="RV23" s="165"/>
      <c r="RW23" s="165"/>
      <c r="RX23" s="165"/>
      <c r="RY23" s="165"/>
      <c r="RZ23" s="165"/>
      <c r="SA23" s="165"/>
      <c r="SB23" s="165"/>
      <c r="SC23" s="165"/>
      <c r="SD23" s="165"/>
      <c r="SE23" s="165"/>
      <c r="SF23" s="165"/>
      <c r="SG23" s="165"/>
      <c r="SH23" s="165"/>
      <c r="SI23" s="165"/>
      <c r="SJ23" s="165"/>
      <c r="SK23" s="165"/>
      <c r="SL23" s="165"/>
      <c r="SM23" s="165"/>
      <c r="SN23" s="165"/>
      <c r="SO23" s="165"/>
      <c r="SP23" s="165"/>
      <c r="SQ23" s="165"/>
      <c r="SR23" s="165"/>
      <c r="SS23" s="165"/>
      <c r="ST23" s="165"/>
      <c r="SU23" s="165"/>
      <c r="SV23" s="165"/>
      <c r="SW23" s="165"/>
      <c r="SX23" s="165"/>
      <c r="SY23" s="165"/>
      <c r="SZ23" s="165"/>
      <c r="TA23" s="165"/>
      <c r="TB23" s="165"/>
      <c r="TC23" s="165"/>
      <c r="TD23" s="165"/>
      <c r="TE23" s="165"/>
      <c r="TF23" s="165"/>
      <c r="TG23" s="165"/>
      <c r="TH23" s="165"/>
      <c r="TI23" s="165"/>
      <c r="TJ23" s="165"/>
      <c r="TK23" s="165"/>
      <c r="TL23" s="165"/>
      <c r="TM23" s="165"/>
      <c r="TN23" s="165"/>
      <c r="TO23" s="165"/>
      <c r="TP23" s="165"/>
      <c r="TQ23" s="165"/>
      <c r="TR23" s="165"/>
      <c r="TS23" s="165"/>
      <c r="TT23" s="165"/>
      <c r="TU23" s="165"/>
      <c r="TV23" s="165"/>
      <c r="TW23" s="165"/>
      <c r="TX23" s="165"/>
      <c r="TY23" s="165"/>
      <c r="TZ23" s="165"/>
      <c r="UA23" s="165"/>
      <c r="UB23" s="165"/>
      <c r="UC23" s="165"/>
      <c r="UD23" s="165"/>
      <c r="UE23" s="165"/>
      <c r="UF23" s="165"/>
      <c r="UG23" s="165"/>
      <c r="UH23" s="165"/>
      <c r="UI23" s="165"/>
      <c r="UJ23" s="165"/>
      <c r="UK23" s="165"/>
      <c r="UL23" s="165"/>
      <c r="UM23" s="165"/>
      <c r="UN23" s="165"/>
      <c r="UO23" s="165"/>
      <c r="UP23" s="165"/>
      <c r="UQ23" s="165"/>
      <c r="UR23" s="165"/>
      <c r="US23" s="165"/>
      <c r="UT23" s="165"/>
      <c r="UU23" s="165"/>
      <c r="UV23" s="165"/>
      <c r="UW23" s="165"/>
      <c r="UX23" s="165"/>
      <c r="UY23" s="165"/>
      <c r="UZ23" s="165"/>
      <c r="VA23" s="165"/>
      <c r="VB23" s="165"/>
      <c r="VC23" s="165"/>
      <c r="VD23" s="165"/>
      <c r="VE23" s="165"/>
      <c r="VF23" s="165"/>
      <c r="VG23" s="165"/>
      <c r="VH23" s="165"/>
      <c r="VI23" s="165"/>
      <c r="VJ23" s="165"/>
      <c r="VK23" s="165"/>
      <c r="VL23" s="165"/>
      <c r="VM23" s="165"/>
      <c r="VN23" s="165"/>
      <c r="VO23" s="165"/>
      <c r="VP23" s="165"/>
      <c r="VQ23" s="165"/>
      <c r="VR23" s="165"/>
      <c r="VS23" s="165"/>
      <c r="VT23" s="165"/>
      <c r="VU23" s="165"/>
      <c r="VV23" s="165"/>
      <c r="VW23" s="165"/>
      <c r="VX23" s="165"/>
      <c r="VY23" s="165"/>
      <c r="VZ23" s="165"/>
      <c r="WA23" s="165"/>
      <c r="WB23" s="165"/>
      <c r="WC23" s="165"/>
      <c r="WD23" s="165"/>
      <c r="WE23" s="165"/>
      <c r="WF23" s="165"/>
      <c r="WG23" s="165"/>
      <c r="WH23" s="165"/>
      <c r="WI23" s="165"/>
      <c r="WJ23" s="165"/>
      <c r="WK23" s="165"/>
      <c r="WL23" s="165"/>
      <c r="WM23" s="165"/>
      <c r="WN23" s="165"/>
      <c r="WO23" s="165"/>
      <c r="WP23" s="165"/>
      <c r="WQ23" s="165"/>
      <c r="WR23" s="165"/>
      <c r="WS23" s="165"/>
      <c r="WT23" s="165"/>
      <c r="WU23" s="165"/>
      <c r="WV23" s="165"/>
      <c r="WW23" s="165"/>
      <c r="WX23" s="165"/>
      <c r="WY23" s="165"/>
      <c r="WZ23" s="165"/>
      <c r="XA23" s="165"/>
      <c r="XB23" s="165"/>
      <c r="XC23" s="165"/>
      <c r="XD23" s="165"/>
      <c r="XE23" s="165"/>
      <c r="XF23" s="165"/>
      <c r="XG23" s="165"/>
      <c r="XH23" s="165"/>
      <c r="XI23" s="165"/>
      <c r="XJ23" s="165"/>
      <c r="XK23" s="165"/>
      <c r="XL23" s="165"/>
      <c r="XM23" s="165"/>
      <c r="XN23" s="165"/>
      <c r="XO23" s="165"/>
      <c r="XP23" s="165"/>
      <c r="XQ23" s="165"/>
      <c r="XR23" s="165"/>
      <c r="XS23" s="165"/>
      <c r="XT23" s="165"/>
      <c r="XU23" s="165"/>
      <c r="XV23" s="165"/>
      <c r="XW23" s="165"/>
      <c r="XX23" s="165"/>
      <c r="XY23" s="165"/>
      <c r="XZ23" s="165"/>
      <c r="YA23" s="165"/>
      <c r="YB23" s="165"/>
      <c r="YC23" s="165"/>
      <c r="YD23" s="165"/>
      <c r="YE23" s="165"/>
      <c r="YF23" s="165"/>
      <c r="YG23" s="165"/>
      <c r="YH23" s="165"/>
      <c r="YI23" s="165"/>
      <c r="YJ23" s="165"/>
      <c r="YK23" s="165"/>
      <c r="YL23" s="165"/>
      <c r="YM23" s="165"/>
      <c r="YN23" s="165"/>
      <c r="YO23" s="165"/>
      <c r="YP23" s="165"/>
      <c r="YQ23" s="165"/>
      <c r="YR23" s="165"/>
      <c r="YS23" s="165"/>
      <c r="YT23" s="165"/>
      <c r="YU23" s="165"/>
      <c r="YV23" s="165"/>
      <c r="YW23" s="165"/>
      <c r="YX23" s="165"/>
      <c r="YY23" s="165"/>
      <c r="YZ23" s="165"/>
      <c r="ZA23" s="165"/>
      <c r="ZB23" s="165"/>
      <c r="ZC23" s="165"/>
      <c r="ZD23" s="165"/>
      <c r="ZE23" s="165"/>
      <c r="ZF23" s="165"/>
      <c r="ZG23" s="165"/>
      <c r="ZH23" s="165"/>
      <c r="ZI23" s="165"/>
      <c r="ZJ23" s="165"/>
      <c r="ZK23" s="165"/>
      <c r="ZL23" s="165"/>
      <c r="ZM23" s="165"/>
      <c r="ZN23" s="165"/>
      <c r="ZO23" s="165"/>
      <c r="ZP23" s="165"/>
      <c r="ZQ23" s="165"/>
      <c r="ZR23" s="165"/>
      <c r="ZS23" s="165"/>
      <c r="ZT23" s="165"/>
      <c r="ZU23" s="165"/>
      <c r="ZV23" s="165"/>
      <c r="ZW23" s="165"/>
      <c r="ZX23" s="165"/>
      <c r="ZY23" s="165"/>
      <c r="ZZ23" s="165"/>
      <c r="AAA23" s="165"/>
      <c r="AAB23" s="165"/>
      <c r="AAC23" s="165"/>
      <c r="AAD23" s="165"/>
      <c r="AAE23" s="165"/>
      <c r="AAF23" s="165"/>
      <c r="AAG23" s="165"/>
      <c r="AAH23" s="165"/>
      <c r="AAI23" s="165"/>
      <c r="AAJ23" s="165"/>
      <c r="AAK23" s="165"/>
      <c r="AAL23" s="165"/>
      <c r="AAM23" s="165"/>
      <c r="AAN23" s="165"/>
      <c r="AAO23" s="165"/>
      <c r="AAP23" s="165"/>
      <c r="AAQ23" s="165"/>
      <c r="AAR23" s="165"/>
      <c r="AAS23" s="165"/>
      <c r="AAT23" s="165"/>
      <c r="AAU23" s="165"/>
      <c r="AAV23" s="165"/>
      <c r="AAW23" s="165"/>
      <c r="AAX23" s="165"/>
      <c r="AAY23" s="165"/>
      <c r="AAZ23" s="165"/>
      <c r="ABA23" s="165"/>
      <c r="ABB23" s="165"/>
      <c r="ABC23" s="165"/>
      <c r="ABD23" s="165"/>
      <c r="ABE23" s="165"/>
      <c r="ABF23" s="165"/>
      <c r="ABG23" s="165"/>
      <c r="ABH23" s="165"/>
      <c r="ABI23" s="165"/>
      <c r="ABJ23" s="165"/>
      <c r="ABK23" s="165"/>
      <c r="ABL23" s="165"/>
      <c r="ABM23" s="165"/>
      <c r="ABN23" s="165"/>
      <c r="ABO23" s="165"/>
      <c r="ABP23" s="165"/>
      <c r="ABQ23" s="165"/>
      <c r="ABR23" s="165"/>
      <c r="ABS23" s="165"/>
      <c r="ABT23" s="165"/>
      <c r="ABU23" s="165"/>
      <c r="ABV23" s="165"/>
      <c r="ABW23" s="165"/>
      <c r="ABX23" s="165"/>
      <c r="ABY23" s="165"/>
      <c r="ABZ23" s="165"/>
      <c r="ACA23" s="165"/>
      <c r="ACB23" s="165"/>
      <c r="ACC23" s="165"/>
      <c r="ACD23" s="165"/>
      <c r="ACE23" s="165"/>
      <c r="ACF23" s="165"/>
      <c r="ACG23" s="165"/>
      <c r="ACH23" s="165"/>
      <c r="ACI23" s="165"/>
      <c r="ACJ23" s="165"/>
      <c r="ACK23" s="165"/>
      <c r="ACL23" s="165"/>
      <c r="ACM23" s="165"/>
      <c r="ACN23" s="165"/>
      <c r="ACO23" s="165"/>
      <c r="ACP23" s="165"/>
      <c r="ACQ23" s="165"/>
      <c r="ACR23" s="165"/>
      <c r="ACS23" s="165"/>
      <c r="ACT23" s="165"/>
      <c r="ACU23" s="165"/>
      <c r="ACV23" s="165"/>
      <c r="ACW23" s="165"/>
      <c r="ACX23" s="165"/>
      <c r="ACY23" s="165"/>
      <c r="ACZ23" s="165"/>
      <c r="ADA23" s="165"/>
      <c r="ADB23" s="165"/>
      <c r="ADC23" s="165"/>
      <c r="ADD23" s="165"/>
      <c r="ADE23" s="165"/>
      <c r="ADF23" s="165"/>
      <c r="ADG23" s="165"/>
      <c r="ADH23" s="165"/>
      <c r="ADI23" s="165"/>
      <c r="ADJ23" s="165"/>
      <c r="ADK23" s="165"/>
      <c r="ADL23" s="165"/>
      <c r="ADM23" s="165"/>
      <c r="ADN23" s="165"/>
      <c r="ADO23" s="165"/>
      <c r="ADP23" s="165"/>
      <c r="ADQ23" s="165"/>
      <c r="ADR23" s="165"/>
      <c r="ADS23" s="165"/>
      <c r="ADT23" s="165"/>
      <c r="ADU23" s="165"/>
      <c r="ADV23" s="165"/>
      <c r="ADW23" s="165"/>
      <c r="ADX23" s="165"/>
      <c r="ADY23" s="165"/>
      <c r="ADZ23" s="165"/>
      <c r="AEA23" s="165"/>
      <c r="AEB23" s="165"/>
      <c r="AEC23" s="165"/>
      <c r="AED23" s="165"/>
      <c r="AEE23" s="165"/>
      <c r="AEF23" s="165"/>
      <c r="AEG23" s="165"/>
      <c r="AEH23" s="165"/>
      <c r="AEI23" s="165"/>
      <c r="AEJ23" s="165"/>
      <c r="AEK23" s="165"/>
      <c r="AEL23" s="165"/>
      <c r="AEM23" s="165"/>
      <c r="AEN23" s="165"/>
      <c r="AEO23" s="165"/>
      <c r="AEP23" s="165"/>
      <c r="AEQ23" s="165"/>
      <c r="AER23" s="165"/>
      <c r="AES23" s="165"/>
      <c r="AET23" s="165"/>
      <c r="AEU23" s="165"/>
      <c r="AEV23" s="165"/>
      <c r="AEW23" s="165"/>
      <c r="AEX23" s="165"/>
      <c r="AEY23" s="165"/>
      <c r="AEZ23" s="165"/>
      <c r="AFA23" s="165"/>
      <c r="AFB23" s="165"/>
      <c r="AFC23" s="165"/>
      <c r="AFD23" s="165"/>
      <c r="AFE23" s="165"/>
      <c r="AFF23" s="165"/>
      <c r="AFG23" s="165"/>
      <c r="AFH23" s="165"/>
      <c r="AFI23" s="165"/>
      <c r="AFJ23" s="165"/>
      <c r="AFK23" s="165"/>
      <c r="AFL23" s="165"/>
      <c r="AFM23" s="165"/>
      <c r="AFN23" s="165"/>
      <c r="AFO23" s="165"/>
      <c r="AFP23" s="165"/>
      <c r="AFQ23" s="165"/>
      <c r="AFR23" s="165"/>
      <c r="AFS23" s="165"/>
      <c r="AFT23" s="165"/>
      <c r="AFU23" s="165"/>
      <c r="AFV23" s="165"/>
      <c r="AFW23" s="165"/>
      <c r="AFX23" s="165"/>
      <c r="AFY23" s="165"/>
      <c r="AFZ23" s="165"/>
      <c r="AGA23" s="165"/>
      <c r="AGB23" s="165"/>
      <c r="AGC23" s="165"/>
      <c r="AGD23" s="165"/>
      <c r="AGE23" s="165"/>
      <c r="AGF23" s="165"/>
      <c r="AGG23" s="165"/>
      <c r="AGH23" s="165"/>
      <c r="AGI23" s="165"/>
      <c r="AGJ23" s="165"/>
      <c r="AGK23" s="165"/>
      <c r="AGL23" s="165"/>
      <c r="AGM23" s="165"/>
      <c r="AGN23" s="165"/>
      <c r="AGO23" s="165"/>
      <c r="AGP23" s="165"/>
      <c r="AGQ23" s="165"/>
      <c r="AGR23" s="165"/>
      <c r="AGS23" s="165"/>
      <c r="AGT23" s="165"/>
      <c r="AGU23" s="165"/>
      <c r="AGV23" s="165"/>
      <c r="AGW23" s="165"/>
      <c r="AGX23" s="165"/>
      <c r="AGY23" s="165"/>
      <c r="AGZ23" s="165"/>
      <c r="AHA23" s="165"/>
      <c r="AHB23" s="165"/>
      <c r="AHC23" s="165"/>
      <c r="AHD23" s="165"/>
      <c r="AHE23" s="165"/>
      <c r="AHF23" s="165"/>
      <c r="AHG23" s="165"/>
      <c r="AHH23" s="165"/>
      <c r="AHI23" s="165"/>
      <c r="AHJ23" s="165"/>
      <c r="AHK23" s="165"/>
      <c r="AHL23" s="165"/>
      <c r="AHM23" s="165"/>
      <c r="AHN23" s="165"/>
      <c r="AHO23" s="165"/>
      <c r="AHP23" s="165"/>
      <c r="AHQ23" s="165"/>
      <c r="AHR23" s="165"/>
      <c r="AHS23" s="165"/>
      <c r="AHT23" s="165"/>
      <c r="AHU23" s="165"/>
      <c r="AHV23" s="165"/>
      <c r="AHW23" s="165"/>
      <c r="AHX23" s="165"/>
      <c r="AHY23" s="165"/>
      <c r="AHZ23" s="165"/>
      <c r="AIA23" s="165"/>
      <c r="AIB23" s="165"/>
      <c r="AIC23" s="165"/>
      <c r="AID23" s="165"/>
      <c r="AIE23" s="165"/>
      <c r="AIF23" s="165"/>
      <c r="AIG23" s="165"/>
      <c r="AIH23" s="165"/>
      <c r="AII23" s="165"/>
      <c r="AIJ23" s="165"/>
      <c r="AIK23" s="165"/>
      <c r="AIL23" s="165"/>
      <c r="AIM23" s="165"/>
      <c r="AIN23" s="165"/>
      <c r="AIO23" s="165"/>
      <c r="AIP23" s="165"/>
      <c r="AIQ23" s="165"/>
      <c r="AIR23" s="165"/>
      <c r="AIS23" s="165"/>
      <c r="AIT23" s="165"/>
      <c r="AIU23" s="165"/>
      <c r="AIV23" s="165"/>
      <c r="AIW23" s="165"/>
      <c r="AIX23" s="165"/>
      <c r="AIY23" s="165"/>
      <c r="AIZ23" s="165"/>
      <c r="AJA23" s="165"/>
      <c r="AJB23" s="165"/>
      <c r="AJC23" s="165"/>
      <c r="AJD23" s="165"/>
      <c r="AJE23" s="165"/>
      <c r="AJF23" s="165"/>
      <c r="AJG23" s="165"/>
      <c r="AJH23" s="165"/>
      <c r="AJI23" s="165"/>
      <c r="AJJ23" s="165"/>
      <c r="AJK23" s="165"/>
      <c r="AJL23" s="165"/>
      <c r="AJM23" s="165"/>
      <c r="AJN23" s="165"/>
      <c r="AJO23" s="165"/>
      <c r="AJP23" s="165"/>
      <c r="AJQ23" s="165"/>
      <c r="AJR23" s="165"/>
      <c r="AJS23" s="165"/>
      <c r="AJT23" s="165"/>
      <c r="AJU23" s="165"/>
      <c r="AJV23" s="165"/>
      <c r="AJW23" s="165"/>
      <c r="AJX23" s="165"/>
      <c r="AJY23" s="165"/>
      <c r="AJZ23" s="165"/>
      <c r="AKA23" s="165"/>
      <c r="AKB23" s="165"/>
      <c r="AKC23" s="165"/>
      <c r="AKD23" s="165"/>
      <c r="AKE23" s="165"/>
      <c r="AKF23" s="165"/>
      <c r="AKG23" s="165"/>
      <c r="AKH23" s="165"/>
      <c r="AKI23" s="165"/>
      <c r="AKJ23" s="165"/>
      <c r="AKK23" s="165"/>
      <c r="AKL23" s="165"/>
      <c r="AKM23" s="165"/>
      <c r="AKN23" s="165"/>
      <c r="AKO23" s="165"/>
      <c r="AKP23" s="165"/>
      <c r="AKQ23" s="165"/>
      <c r="AKR23" s="165"/>
      <c r="AKS23" s="165"/>
      <c r="AKT23" s="165"/>
      <c r="AKU23" s="165"/>
      <c r="AKV23" s="165"/>
      <c r="AKW23" s="165"/>
      <c r="AKX23" s="165"/>
      <c r="AKY23" s="165"/>
      <c r="AKZ23" s="165"/>
      <c r="ALA23" s="165"/>
      <c r="ALB23" s="165"/>
      <c r="ALC23" s="165"/>
      <c r="ALD23" s="165"/>
      <c r="ALE23" s="165"/>
      <c r="ALF23" s="165"/>
      <c r="ALG23" s="165"/>
      <c r="ALH23" s="165"/>
      <c r="ALI23" s="165"/>
      <c r="ALJ23" s="165"/>
      <c r="ALK23" s="165"/>
      <c r="ALL23" s="165"/>
    </row>
    <row r="24" spans="1:1000" ht="15">
      <c r="A24" s="2">
        <v>23</v>
      </c>
      <c r="B24" s="86">
        <v>45064</v>
      </c>
      <c r="C24" s="85" t="s">
        <v>26</v>
      </c>
      <c r="D24" s="165"/>
      <c r="E24" s="165"/>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165"/>
      <c r="AY24" s="165"/>
      <c r="AZ24" s="165"/>
      <c r="BA24" s="165"/>
      <c r="BB24" s="165"/>
      <c r="BC24" s="165"/>
      <c r="BD24" s="165"/>
      <c r="BE24" s="165"/>
      <c r="BF24" s="165"/>
      <c r="BG24" s="165"/>
      <c r="BH24" s="165"/>
      <c r="BI24" s="165"/>
      <c r="BJ24" s="165"/>
      <c r="BK24" s="165"/>
      <c r="BL24" s="165"/>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165"/>
      <c r="DC24" s="165"/>
      <c r="DD24" s="165"/>
      <c r="DE24" s="165"/>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165"/>
      <c r="EP24" s="165"/>
      <c r="EQ24" s="165"/>
      <c r="ER24" s="165"/>
      <c r="ES24" s="165"/>
      <c r="ET24" s="165"/>
      <c r="EU24" s="165"/>
      <c r="EV24" s="165"/>
      <c r="EW24" s="165"/>
      <c r="EX24" s="165"/>
      <c r="EY24" s="165"/>
      <c r="EZ24" s="165"/>
      <c r="FA24" s="165"/>
      <c r="FB24" s="165"/>
      <c r="FC24" s="165"/>
      <c r="FD24" s="165"/>
      <c r="FE24" s="165"/>
      <c r="FF24" s="165"/>
      <c r="FG24" s="165"/>
      <c r="FH24" s="165"/>
      <c r="FI24" s="165"/>
      <c r="FJ24" s="165"/>
      <c r="FK24" s="165"/>
      <c r="FL24" s="165"/>
      <c r="FM24" s="165"/>
      <c r="FN24" s="165"/>
      <c r="FO24" s="165"/>
      <c r="FP24" s="165"/>
      <c r="FQ24" s="165"/>
      <c r="FR24" s="165"/>
      <c r="FS24" s="165"/>
      <c r="FT24" s="165"/>
      <c r="FU24" s="165"/>
      <c r="FV24" s="165"/>
      <c r="FW24" s="165"/>
      <c r="FX24" s="165"/>
      <c r="FY24" s="165"/>
      <c r="FZ24" s="165"/>
      <c r="GA24" s="165"/>
      <c r="GB24" s="165"/>
      <c r="GC24" s="165"/>
      <c r="GD24" s="165"/>
      <c r="GE24" s="165"/>
      <c r="GF24" s="165"/>
      <c r="GG24" s="165"/>
      <c r="GH24" s="165"/>
      <c r="GI24" s="165"/>
      <c r="GJ24" s="165"/>
      <c r="GK24" s="165"/>
      <c r="GL24" s="165"/>
      <c r="GM24" s="165"/>
      <c r="GN24" s="165"/>
      <c r="GO24" s="165"/>
      <c r="GP24" s="165"/>
      <c r="GQ24" s="165"/>
      <c r="GR24" s="165"/>
      <c r="GS24" s="165"/>
      <c r="GT24" s="165"/>
      <c r="GU24" s="165"/>
      <c r="GV24" s="165"/>
      <c r="GW24" s="165"/>
      <c r="GX24" s="165"/>
      <c r="GY24" s="165"/>
      <c r="GZ24" s="165"/>
      <c r="HA24" s="165"/>
      <c r="HB24" s="165"/>
      <c r="HC24" s="165"/>
      <c r="HD24" s="165"/>
      <c r="HE24" s="165"/>
      <c r="HF24" s="165"/>
      <c r="HG24" s="165"/>
      <c r="HH24" s="165"/>
      <c r="HI24" s="165"/>
      <c r="HJ24" s="165"/>
      <c r="HK24" s="165"/>
      <c r="HL24" s="165"/>
      <c r="HM24" s="165"/>
      <c r="HN24" s="165"/>
      <c r="HO24" s="165"/>
      <c r="HP24" s="165"/>
      <c r="HQ24" s="165"/>
      <c r="HR24" s="165"/>
      <c r="HS24" s="165"/>
      <c r="HT24" s="165"/>
      <c r="HU24" s="165"/>
      <c r="HV24" s="165"/>
      <c r="HW24" s="165"/>
      <c r="HX24" s="165"/>
      <c r="HY24" s="165"/>
      <c r="HZ24" s="165"/>
      <c r="IA24" s="165"/>
      <c r="IB24" s="165"/>
      <c r="IC24" s="165"/>
      <c r="ID24" s="165"/>
      <c r="IE24" s="165"/>
      <c r="IF24" s="165"/>
      <c r="IG24" s="165"/>
      <c r="IH24" s="165"/>
      <c r="II24" s="165"/>
      <c r="IJ24" s="165"/>
      <c r="IK24" s="165"/>
      <c r="IL24" s="165"/>
      <c r="IM24" s="165"/>
      <c r="IN24" s="165"/>
      <c r="IO24" s="165"/>
      <c r="IP24" s="165"/>
      <c r="IQ24" s="165"/>
      <c r="IR24" s="165"/>
      <c r="IS24" s="165"/>
      <c r="IT24" s="165"/>
      <c r="IU24" s="165"/>
      <c r="IV24" s="165"/>
      <c r="IW24" s="165"/>
      <c r="IX24" s="165"/>
      <c r="IY24" s="165"/>
      <c r="IZ24" s="165"/>
      <c r="JA24" s="165"/>
      <c r="JB24" s="165"/>
      <c r="JC24" s="165"/>
      <c r="JD24" s="165"/>
      <c r="JE24" s="165"/>
      <c r="JF24" s="165"/>
      <c r="JG24" s="165"/>
      <c r="JH24" s="165"/>
      <c r="JI24" s="165"/>
      <c r="JJ24" s="165"/>
      <c r="JK24" s="165"/>
      <c r="JL24" s="165"/>
      <c r="JM24" s="165"/>
      <c r="JN24" s="165"/>
      <c r="JO24" s="165"/>
      <c r="JP24" s="165"/>
      <c r="JQ24" s="165"/>
      <c r="JR24" s="165"/>
      <c r="JS24" s="165"/>
      <c r="JT24" s="165"/>
      <c r="JU24" s="165"/>
      <c r="JV24" s="165"/>
      <c r="JW24" s="165"/>
      <c r="JX24" s="165"/>
      <c r="JY24" s="165"/>
      <c r="JZ24" s="165"/>
      <c r="KA24" s="165"/>
      <c r="KB24" s="165"/>
      <c r="KC24" s="165"/>
      <c r="KD24" s="165"/>
      <c r="KE24" s="165"/>
      <c r="KF24" s="165"/>
      <c r="KG24" s="165"/>
      <c r="KH24" s="165"/>
      <c r="KI24" s="165"/>
      <c r="KJ24" s="165"/>
      <c r="KK24" s="165"/>
      <c r="KL24" s="165"/>
      <c r="KM24" s="165"/>
      <c r="KN24" s="165"/>
      <c r="KO24" s="165"/>
      <c r="KP24" s="165"/>
      <c r="KQ24" s="165"/>
      <c r="KR24" s="165"/>
      <c r="KS24" s="165"/>
      <c r="KT24" s="165"/>
      <c r="KU24" s="165"/>
      <c r="KV24" s="165"/>
      <c r="KW24" s="165"/>
      <c r="KX24" s="165"/>
      <c r="KY24" s="165"/>
      <c r="KZ24" s="165"/>
      <c r="LA24" s="165"/>
      <c r="LB24" s="165"/>
      <c r="LC24" s="165"/>
      <c r="LD24" s="165"/>
      <c r="LE24" s="165"/>
      <c r="LF24" s="165"/>
      <c r="LG24" s="165"/>
      <c r="LH24" s="165"/>
      <c r="LI24" s="165"/>
      <c r="LJ24" s="165"/>
      <c r="LK24" s="165"/>
      <c r="LL24" s="165"/>
      <c r="LM24" s="165"/>
      <c r="LN24" s="165"/>
      <c r="LO24" s="165"/>
      <c r="LP24" s="165"/>
      <c r="LQ24" s="165"/>
      <c r="LR24" s="165"/>
      <c r="LS24" s="165"/>
      <c r="LT24" s="165"/>
      <c r="LU24" s="165"/>
      <c r="LV24" s="165"/>
      <c r="LW24" s="165"/>
      <c r="LX24" s="165"/>
      <c r="LY24" s="165"/>
      <c r="LZ24" s="165"/>
      <c r="MA24" s="165"/>
      <c r="MB24" s="165"/>
      <c r="MC24" s="165"/>
      <c r="MD24" s="165"/>
      <c r="ME24" s="165"/>
      <c r="MF24" s="165"/>
      <c r="MG24" s="165"/>
      <c r="MH24" s="165"/>
      <c r="MI24" s="165"/>
      <c r="MJ24" s="165"/>
      <c r="MK24" s="165"/>
      <c r="ML24" s="165"/>
      <c r="MM24" s="165"/>
      <c r="MN24" s="165"/>
      <c r="MO24" s="165"/>
      <c r="MP24" s="165"/>
      <c r="MQ24" s="165"/>
      <c r="MR24" s="165"/>
      <c r="MS24" s="165"/>
      <c r="MT24" s="165"/>
      <c r="MU24" s="165"/>
      <c r="MV24" s="165"/>
      <c r="MW24" s="165"/>
      <c r="MX24" s="165"/>
      <c r="MY24" s="165"/>
      <c r="MZ24" s="165"/>
      <c r="NA24" s="165"/>
      <c r="NB24" s="165"/>
      <c r="NC24" s="165"/>
      <c r="ND24" s="165"/>
      <c r="NE24" s="165"/>
      <c r="NF24" s="165"/>
      <c r="NG24" s="165"/>
      <c r="NH24" s="165"/>
      <c r="NI24" s="165"/>
      <c r="NJ24" s="165"/>
      <c r="NK24" s="165"/>
      <c r="NL24" s="165"/>
      <c r="NM24" s="165"/>
      <c r="NN24" s="165"/>
      <c r="NO24" s="165"/>
      <c r="NP24" s="165"/>
      <c r="NQ24" s="165"/>
      <c r="NR24" s="165"/>
      <c r="NS24" s="165"/>
      <c r="NT24" s="165"/>
      <c r="NU24" s="165"/>
      <c r="NV24" s="165"/>
      <c r="NW24" s="165"/>
      <c r="NX24" s="165"/>
      <c r="NY24" s="165"/>
      <c r="NZ24" s="165"/>
      <c r="OA24" s="165"/>
      <c r="OB24" s="165"/>
      <c r="OC24" s="165"/>
      <c r="OD24" s="165"/>
      <c r="OE24" s="165"/>
      <c r="OF24" s="165"/>
      <c r="OG24" s="165"/>
      <c r="OH24" s="165"/>
      <c r="OI24" s="165"/>
      <c r="OJ24" s="165"/>
      <c r="OK24" s="165"/>
      <c r="OL24" s="165"/>
      <c r="OM24" s="165"/>
      <c r="ON24" s="165"/>
      <c r="OO24" s="165"/>
      <c r="OP24" s="165"/>
      <c r="OQ24" s="165"/>
      <c r="OR24" s="165"/>
      <c r="OS24" s="165"/>
      <c r="OT24" s="165"/>
      <c r="OU24" s="165"/>
      <c r="OV24" s="165"/>
      <c r="OW24" s="165"/>
      <c r="OX24" s="165"/>
      <c r="OY24" s="165"/>
      <c r="OZ24" s="165"/>
      <c r="PA24" s="165"/>
      <c r="PB24" s="165"/>
      <c r="PC24" s="165"/>
      <c r="PD24" s="165"/>
      <c r="PE24" s="165"/>
      <c r="PF24" s="165"/>
      <c r="PG24" s="165"/>
      <c r="PH24" s="165"/>
      <c r="PI24" s="165"/>
      <c r="PJ24" s="165"/>
      <c r="PK24" s="165"/>
      <c r="PL24" s="165"/>
      <c r="PM24" s="165"/>
      <c r="PN24" s="165"/>
      <c r="PO24" s="165"/>
      <c r="PP24" s="165"/>
      <c r="PQ24" s="165"/>
      <c r="PR24" s="165"/>
      <c r="PS24" s="165"/>
      <c r="PT24" s="165"/>
      <c r="PU24" s="165"/>
      <c r="PV24" s="165"/>
      <c r="PW24" s="165"/>
      <c r="PX24" s="165"/>
      <c r="PY24" s="165"/>
      <c r="PZ24" s="165"/>
      <c r="QA24" s="165"/>
      <c r="QB24" s="165"/>
      <c r="QC24" s="165"/>
      <c r="QD24" s="165"/>
      <c r="QE24" s="165"/>
      <c r="QF24" s="165"/>
      <c r="QG24" s="165"/>
      <c r="QH24" s="165"/>
      <c r="QI24" s="165"/>
      <c r="QJ24" s="165"/>
      <c r="QK24" s="165"/>
      <c r="QL24" s="165"/>
      <c r="QM24" s="165"/>
      <c r="QN24" s="165"/>
      <c r="QO24" s="165"/>
      <c r="QP24" s="165"/>
      <c r="QQ24" s="165"/>
      <c r="QR24" s="165"/>
      <c r="QS24" s="165"/>
      <c r="QT24" s="165"/>
      <c r="QU24" s="165"/>
      <c r="QV24" s="165"/>
      <c r="QW24" s="165"/>
      <c r="QX24" s="165"/>
      <c r="QY24" s="165"/>
      <c r="QZ24" s="165"/>
      <c r="RA24" s="165"/>
      <c r="RB24" s="165"/>
      <c r="RC24" s="165"/>
      <c r="RD24" s="165"/>
      <c r="RE24" s="165"/>
      <c r="RF24" s="165"/>
      <c r="RG24" s="165"/>
      <c r="RH24" s="165"/>
      <c r="RI24" s="165"/>
      <c r="RJ24" s="165"/>
      <c r="RK24" s="165"/>
      <c r="RL24" s="165"/>
      <c r="RM24" s="165"/>
      <c r="RN24" s="165"/>
      <c r="RO24" s="165"/>
      <c r="RP24" s="165"/>
      <c r="RQ24" s="165"/>
      <c r="RR24" s="165"/>
      <c r="RS24" s="165"/>
      <c r="RT24" s="165"/>
      <c r="RU24" s="165"/>
      <c r="RV24" s="165"/>
      <c r="RW24" s="165"/>
      <c r="RX24" s="165"/>
      <c r="RY24" s="165"/>
      <c r="RZ24" s="165"/>
      <c r="SA24" s="165"/>
      <c r="SB24" s="165"/>
      <c r="SC24" s="165"/>
      <c r="SD24" s="165"/>
      <c r="SE24" s="165"/>
      <c r="SF24" s="165"/>
      <c r="SG24" s="165"/>
      <c r="SH24" s="165"/>
      <c r="SI24" s="165"/>
      <c r="SJ24" s="165"/>
      <c r="SK24" s="165"/>
      <c r="SL24" s="165"/>
      <c r="SM24" s="165"/>
      <c r="SN24" s="165"/>
      <c r="SO24" s="165"/>
      <c r="SP24" s="165"/>
      <c r="SQ24" s="165"/>
      <c r="SR24" s="165"/>
      <c r="SS24" s="165"/>
      <c r="ST24" s="165"/>
      <c r="SU24" s="165"/>
      <c r="SV24" s="165"/>
      <c r="SW24" s="165"/>
      <c r="SX24" s="165"/>
      <c r="SY24" s="165"/>
      <c r="SZ24" s="165"/>
      <c r="TA24" s="165"/>
      <c r="TB24" s="165"/>
      <c r="TC24" s="165"/>
      <c r="TD24" s="165"/>
      <c r="TE24" s="165"/>
      <c r="TF24" s="165"/>
      <c r="TG24" s="165"/>
      <c r="TH24" s="165"/>
      <c r="TI24" s="165"/>
      <c r="TJ24" s="165"/>
      <c r="TK24" s="165"/>
      <c r="TL24" s="165"/>
      <c r="TM24" s="165"/>
      <c r="TN24" s="165"/>
      <c r="TO24" s="165"/>
      <c r="TP24" s="165"/>
      <c r="TQ24" s="165"/>
      <c r="TR24" s="165"/>
      <c r="TS24" s="165"/>
      <c r="TT24" s="165"/>
      <c r="TU24" s="165"/>
      <c r="TV24" s="165"/>
      <c r="TW24" s="165"/>
      <c r="TX24" s="165"/>
      <c r="TY24" s="165"/>
      <c r="TZ24" s="165"/>
      <c r="UA24" s="165"/>
      <c r="UB24" s="165"/>
      <c r="UC24" s="165"/>
      <c r="UD24" s="165"/>
      <c r="UE24" s="165"/>
      <c r="UF24" s="165"/>
      <c r="UG24" s="165"/>
      <c r="UH24" s="165"/>
      <c r="UI24" s="165"/>
      <c r="UJ24" s="165"/>
      <c r="UK24" s="165"/>
      <c r="UL24" s="165"/>
      <c r="UM24" s="165"/>
      <c r="UN24" s="165"/>
      <c r="UO24" s="165"/>
      <c r="UP24" s="165"/>
      <c r="UQ24" s="165"/>
      <c r="UR24" s="165"/>
      <c r="US24" s="165"/>
      <c r="UT24" s="165"/>
      <c r="UU24" s="165"/>
      <c r="UV24" s="165"/>
      <c r="UW24" s="165"/>
      <c r="UX24" s="165"/>
      <c r="UY24" s="165"/>
      <c r="UZ24" s="165"/>
      <c r="VA24" s="165"/>
      <c r="VB24" s="165"/>
      <c r="VC24" s="165"/>
      <c r="VD24" s="165"/>
      <c r="VE24" s="165"/>
      <c r="VF24" s="165"/>
      <c r="VG24" s="165"/>
      <c r="VH24" s="165"/>
      <c r="VI24" s="165"/>
      <c r="VJ24" s="165"/>
      <c r="VK24" s="165"/>
      <c r="VL24" s="165"/>
      <c r="VM24" s="165"/>
      <c r="VN24" s="165"/>
      <c r="VO24" s="165"/>
      <c r="VP24" s="165"/>
      <c r="VQ24" s="165"/>
      <c r="VR24" s="165"/>
      <c r="VS24" s="165"/>
      <c r="VT24" s="165"/>
      <c r="VU24" s="165"/>
      <c r="VV24" s="165"/>
      <c r="VW24" s="165"/>
      <c r="VX24" s="165"/>
      <c r="VY24" s="165"/>
      <c r="VZ24" s="165"/>
      <c r="WA24" s="165"/>
      <c r="WB24" s="165"/>
      <c r="WC24" s="165"/>
      <c r="WD24" s="165"/>
      <c r="WE24" s="165"/>
      <c r="WF24" s="165"/>
      <c r="WG24" s="165"/>
      <c r="WH24" s="165"/>
      <c r="WI24" s="165"/>
      <c r="WJ24" s="165"/>
      <c r="WK24" s="165"/>
      <c r="WL24" s="165"/>
      <c r="WM24" s="165"/>
      <c r="WN24" s="165"/>
      <c r="WO24" s="165"/>
      <c r="WP24" s="165"/>
      <c r="WQ24" s="165"/>
      <c r="WR24" s="165"/>
      <c r="WS24" s="165"/>
      <c r="WT24" s="165"/>
      <c r="WU24" s="165"/>
      <c r="WV24" s="165"/>
      <c r="WW24" s="165"/>
      <c r="WX24" s="165"/>
      <c r="WY24" s="165"/>
      <c r="WZ24" s="165"/>
      <c r="XA24" s="165"/>
      <c r="XB24" s="165"/>
      <c r="XC24" s="165"/>
      <c r="XD24" s="165"/>
      <c r="XE24" s="165"/>
      <c r="XF24" s="165"/>
      <c r="XG24" s="165"/>
      <c r="XH24" s="165"/>
      <c r="XI24" s="165"/>
      <c r="XJ24" s="165"/>
      <c r="XK24" s="165"/>
      <c r="XL24" s="165"/>
      <c r="XM24" s="165"/>
      <c r="XN24" s="165"/>
      <c r="XO24" s="165"/>
      <c r="XP24" s="165"/>
      <c r="XQ24" s="165"/>
      <c r="XR24" s="165"/>
      <c r="XS24" s="165"/>
      <c r="XT24" s="165"/>
      <c r="XU24" s="165"/>
      <c r="XV24" s="165"/>
      <c r="XW24" s="165"/>
      <c r="XX24" s="165"/>
      <c r="XY24" s="165"/>
      <c r="XZ24" s="165"/>
      <c r="YA24" s="165"/>
      <c r="YB24" s="165"/>
      <c r="YC24" s="165"/>
      <c r="YD24" s="165"/>
      <c r="YE24" s="165"/>
      <c r="YF24" s="165"/>
      <c r="YG24" s="165"/>
      <c r="YH24" s="165"/>
      <c r="YI24" s="165"/>
      <c r="YJ24" s="165"/>
      <c r="YK24" s="165"/>
      <c r="YL24" s="165"/>
      <c r="YM24" s="165"/>
      <c r="YN24" s="165"/>
      <c r="YO24" s="165"/>
      <c r="YP24" s="165"/>
      <c r="YQ24" s="165"/>
      <c r="YR24" s="165"/>
      <c r="YS24" s="165"/>
      <c r="YT24" s="165"/>
      <c r="YU24" s="165"/>
      <c r="YV24" s="165"/>
      <c r="YW24" s="165"/>
      <c r="YX24" s="165"/>
      <c r="YY24" s="165"/>
      <c r="YZ24" s="165"/>
      <c r="ZA24" s="165"/>
      <c r="ZB24" s="165"/>
      <c r="ZC24" s="165"/>
      <c r="ZD24" s="165"/>
      <c r="ZE24" s="165"/>
      <c r="ZF24" s="165"/>
      <c r="ZG24" s="165"/>
      <c r="ZH24" s="165"/>
      <c r="ZI24" s="165"/>
      <c r="ZJ24" s="165"/>
      <c r="ZK24" s="165"/>
      <c r="ZL24" s="165"/>
      <c r="ZM24" s="165"/>
      <c r="ZN24" s="165"/>
      <c r="ZO24" s="165"/>
      <c r="ZP24" s="165"/>
      <c r="ZQ24" s="165"/>
      <c r="ZR24" s="165"/>
      <c r="ZS24" s="165"/>
      <c r="ZT24" s="165"/>
      <c r="ZU24" s="165"/>
      <c r="ZV24" s="165"/>
      <c r="ZW24" s="165"/>
      <c r="ZX24" s="165"/>
      <c r="ZY24" s="165"/>
      <c r="ZZ24" s="165"/>
      <c r="AAA24" s="165"/>
      <c r="AAB24" s="165"/>
      <c r="AAC24" s="165"/>
      <c r="AAD24" s="165"/>
      <c r="AAE24" s="165"/>
      <c r="AAF24" s="165"/>
      <c r="AAG24" s="165"/>
      <c r="AAH24" s="165"/>
      <c r="AAI24" s="165"/>
      <c r="AAJ24" s="165"/>
      <c r="AAK24" s="165"/>
      <c r="AAL24" s="165"/>
      <c r="AAM24" s="165"/>
      <c r="AAN24" s="165"/>
      <c r="AAO24" s="165"/>
      <c r="AAP24" s="165"/>
      <c r="AAQ24" s="165"/>
      <c r="AAR24" s="165"/>
      <c r="AAS24" s="165"/>
      <c r="AAT24" s="165"/>
      <c r="AAU24" s="165"/>
      <c r="AAV24" s="165"/>
      <c r="AAW24" s="165"/>
      <c r="AAX24" s="165"/>
      <c r="AAY24" s="165"/>
      <c r="AAZ24" s="165"/>
      <c r="ABA24" s="165"/>
      <c r="ABB24" s="165"/>
      <c r="ABC24" s="165"/>
      <c r="ABD24" s="165"/>
      <c r="ABE24" s="165"/>
      <c r="ABF24" s="165"/>
      <c r="ABG24" s="165"/>
      <c r="ABH24" s="165"/>
      <c r="ABI24" s="165"/>
      <c r="ABJ24" s="165"/>
      <c r="ABK24" s="165"/>
      <c r="ABL24" s="165"/>
      <c r="ABM24" s="165"/>
      <c r="ABN24" s="165"/>
      <c r="ABO24" s="165"/>
      <c r="ABP24" s="165"/>
      <c r="ABQ24" s="165"/>
      <c r="ABR24" s="165"/>
      <c r="ABS24" s="165"/>
      <c r="ABT24" s="165"/>
      <c r="ABU24" s="165"/>
      <c r="ABV24" s="165"/>
      <c r="ABW24" s="165"/>
      <c r="ABX24" s="165"/>
      <c r="ABY24" s="165"/>
      <c r="ABZ24" s="165"/>
      <c r="ACA24" s="165"/>
      <c r="ACB24" s="165"/>
      <c r="ACC24" s="165"/>
      <c r="ACD24" s="165"/>
      <c r="ACE24" s="165"/>
      <c r="ACF24" s="165"/>
      <c r="ACG24" s="165"/>
      <c r="ACH24" s="165"/>
      <c r="ACI24" s="165"/>
      <c r="ACJ24" s="165"/>
      <c r="ACK24" s="165"/>
      <c r="ACL24" s="165"/>
      <c r="ACM24" s="165"/>
      <c r="ACN24" s="165"/>
      <c r="ACO24" s="165"/>
      <c r="ACP24" s="165"/>
      <c r="ACQ24" s="165"/>
      <c r="ACR24" s="165"/>
      <c r="ACS24" s="165"/>
      <c r="ACT24" s="165"/>
      <c r="ACU24" s="165"/>
      <c r="ACV24" s="165"/>
      <c r="ACW24" s="165"/>
      <c r="ACX24" s="165"/>
      <c r="ACY24" s="165"/>
      <c r="ACZ24" s="165"/>
      <c r="ADA24" s="165"/>
      <c r="ADB24" s="165"/>
      <c r="ADC24" s="165"/>
      <c r="ADD24" s="165"/>
      <c r="ADE24" s="165"/>
      <c r="ADF24" s="165"/>
      <c r="ADG24" s="165"/>
      <c r="ADH24" s="165"/>
      <c r="ADI24" s="165"/>
      <c r="ADJ24" s="165"/>
      <c r="ADK24" s="165"/>
      <c r="ADL24" s="165"/>
      <c r="ADM24" s="165"/>
      <c r="ADN24" s="165"/>
      <c r="ADO24" s="165"/>
      <c r="ADP24" s="165"/>
      <c r="ADQ24" s="165"/>
      <c r="ADR24" s="165"/>
      <c r="ADS24" s="165"/>
      <c r="ADT24" s="165"/>
      <c r="ADU24" s="165"/>
      <c r="ADV24" s="165"/>
      <c r="ADW24" s="165"/>
      <c r="ADX24" s="165"/>
      <c r="ADY24" s="165"/>
      <c r="ADZ24" s="165"/>
      <c r="AEA24" s="165"/>
      <c r="AEB24" s="165"/>
      <c r="AEC24" s="165"/>
      <c r="AED24" s="165"/>
      <c r="AEE24" s="165"/>
      <c r="AEF24" s="165"/>
      <c r="AEG24" s="165"/>
      <c r="AEH24" s="165"/>
      <c r="AEI24" s="165"/>
      <c r="AEJ24" s="165"/>
      <c r="AEK24" s="165"/>
      <c r="AEL24" s="165"/>
      <c r="AEM24" s="165"/>
      <c r="AEN24" s="165"/>
      <c r="AEO24" s="165"/>
      <c r="AEP24" s="165"/>
      <c r="AEQ24" s="165"/>
      <c r="AER24" s="165"/>
      <c r="AES24" s="165"/>
      <c r="AET24" s="165"/>
      <c r="AEU24" s="165"/>
      <c r="AEV24" s="165"/>
      <c r="AEW24" s="165"/>
      <c r="AEX24" s="165"/>
      <c r="AEY24" s="165"/>
      <c r="AEZ24" s="165"/>
      <c r="AFA24" s="165"/>
      <c r="AFB24" s="165"/>
      <c r="AFC24" s="165"/>
      <c r="AFD24" s="165"/>
      <c r="AFE24" s="165"/>
      <c r="AFF24" s="165"/>
      <c r="AFG24" s="165"/>
      <c r="AFH24" s="165"/>
      <c r="AFI24" s="165"/>
      <c r="AFJ24" s="165"/>
      <c r="AFK24" s="165"/>
      <c r="AFL24" s="165"/>
      <c r="AFM24" s="165"/>
      <c r="AFN24" s="165"/>
      <c r="AFO24" s="165"/>
      <c r="AFP24" s="165"/>
      <c r="AFQ24" s="165"/>
      <c r="AFR24" s="165"/>
      <c r="AFS24" s="165"/>
      <c r="AFT24" s="165"/>
      <c r="AFU24" s="165"/>
      <c r="AFV24" s="165"/>
      <c r="AFW24" s="165"/>
      <c r="AFX24" s="165"/>
      <c r="AFY24" s="165"/>
      <c r="AFZ24" s="165"/>
      <c r="AGA24" s="165"/>
      <c r="AGB24" s="165"/>
      <c r="AGC24" s="165"/>
      <c r="AGD24" s="165"/>
      <c r="AGE24" s="165"/>
      <c r="AGF24" s="165"/>
      <c r="AGG24" s="165"/>
      <c r="AGH24" s="165"/>
      <c r="AGI24" s="165"/>
      <c r="AGJ24" s="165"/>
      <c r="AGK24" s="165"/>
      <c r="AGL24" s="165"/>
      <c r="AGM24" s="165"/>
      <c r="AGN24" s="165"/>
      <c r="AGO24" s="165"/>
      <c r="AGP24" s="165"/>
      <c r="AGQ24" s="165"/>
      <c r="AGR24" s="165"/>
      <c r="AGS24" s="165"/>
      <c r="AGT24" s="165"/>
      <c r="AGU24" s="165"/>
      <c r="AGV24" s="165"/>
      <c r="AGW24" s="165"/>
      <c r="AGX24" s="165"/>
      <c r="AGY24" s="165"/>
      <c r="AGZ24" s="165"/>
      <c r="AHA24" s="165"/>
      <c r="AHB24" s="165"/>
      <c r="AHC24" s="165"/>
      <c r="AHD24" s="165"/>
      <c r="AHE24" s="165"/>
      <c r="AHF24" s="165"/>
      <c r="AHG24" s="165"/>
      <c r="AHH24" s="165"/>
      <c r="AHI24" s="165"/>
      <c r="AHJ24" s="165"/>
      <c r="AHK24" s="165"/>
      <c r="AHL24" s="165"/>
      <c r="AHM24" s="165"/>
      <c r="AHN24" s="165"/>
      <c r="AHO24" s="165"/>
      <c r="AHP24" s="165"/>
      <c r="AHQ24" s="165"/>
      <c r="AHR24" s="165"/>
      <c r="AHS24" s="165"/>
      <c r="AHT24" s="165"/>
      <c r="AHU24" s="165"/>
      <c r="AHV24" s="165"/>
      <c r="AHW24" s="165"/>
      <c r="AHX24" s="165"/>
      <c r="AHY24" s="165"/>
      <c r="AHZ24" s="165"/>
      <c r="AIA24" s="165"/>
      <c r="AIB24" s="165"/>
      <c r="AIC24" s="165"/>
      <c r="AID24" s="165"/>
      <c r="AIE24" s="165"/>
      <c r="AIF24" s="165"/>
      <c r="AIG24" s="165"/>
      <c r="AIH24" s="165"/>
      <c r="AII24" s="165"/>
      <c r="AIJ24" s="165"/>
      <c r="AIK24" s="165"/>
      <c r="AIL24" s="165"/>
      <c r="AIM24" s="165"/>
      <c r="AIN24" s="165"/>
      <c r="AIO24" s="165"/>
      <c r="AIP24" s="165"/>
      <c r="AIQ24" s="165"/>
      <c r="AIR24" s="165"/>
      <c r="AIS24" s="165"/>
      <c r="AIT24" s="165"/>
      <c r="AIU24" s="165"/>
      <c r="AIV24" s="165"/>
      <c r="AIW24" s="165"/>
      <c r="AIX24" s="165"/>
      <c r="AIY24" s="165"/>
      <c r="AIZ24" s="165"/>
      <c r="AJA24" s="165"/>
      <c r="AJB24" s="165"/>
      <c r="AJC24" s="165"/>
      <c r="AJD24" s="165"/>
      <c r="AJE24" s="165"/>
      <c r="AJF24" s="165"/>
      <c r="AJG24" s="165"/>
      <c r="AJH24" s="165"/>
      <c r="AJI24" s="165"/>
      <c r="AJJ24" s="165"/>
      <c r="AJK24" s="165"/>
      <c r="AJL24" s="165"/>
      <c r="AJM24" s="165"/>
      <c r="AJN24" s="165"/>
      <c r="AJO24" s="165"/>
      <c r="AJP24" s="165"/>
      <c r="AJQ24" s="165"/>
      <c r="AJR24" s="165"/>
      <c r="AJS24" s="165"/>
      <c r="AJT24" s="165"/>
      <c r="AJU24" s="165"/>
      <c r="AJV24" s="165"/>
      <c r="AJW24" s="165"/>
      <c r="AJX24" s="165"/>
      <c r="AJY24" s="165"/>
      <c r="AJZ24" s="165"/>
      <c r="AKA24" s="165"/>
      <c r="AKB24" s="165"/>
      <c r="AKC24" s="165"/>
      <c r="AKD24" s="165"/>
      <c r="AKE24" s="165"/>
      <c r="AKF24" s="165"/>
      <c r="AKG24" s="165"/>
      <c r="AKH24" s="165"/>
      <c r="AKI24" s="165"/>
      <c r="AKJ24" s="165"/>
      <c r="AKK24" s="165"/>
      <c r="AKL24" s="165"/>
      <c r="AKM24" s="165"/>
      <c r="AKN24" s="165"/>
      <c r="AKO24" s="165"/>
      <c r="AKP24" s="165"/>
      <c r="AKQ24" s="165"/>
      <c r="AKR24" s="165"/>
      <c r="AKS24" s="165"/>
      <c r="AKT24" s="165"/>
      <c r="AKU24" s="165"/>
      <c r="AKV24" s="165"/>
      <c r="AKW24" s="165"/>
      <c r="AKX24" s="165"/>
      <c r="AKY24" s="165"/>
      <c r="AKZ24" s="165"/>
      <c r="ALA24" s="165"/>
      <c r="ALB24" s="165"/>
      <c r="ALC24" s="165"/>
      <c r="ALD24" s="165"/>
      <c r="ALE24" s="165"/>
      <c r="ALF24" s="165"/>
      <c r="ALG24" s="165"/>
      <c r="ALH24" s="165"/>
      <c r="ALI24" s="165"/>
      <c r="ALJ24" s="165"/>
      <c r="ALK24" s="165"/>
      <c r="ALL24" s="165"/>
    </row>
    <row r="25" spans="1:1000" ht="15">
      <c r="A25" s="2">
        <v>24</v>
      </c>
      <c r="B25" s="86">
        <v>45064</v>
      </c>
      <c r="C25" s="85" t="s">
        <v>27</v>
      </c>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5"/>
      <c r="BL25" s="165"/>
      <c r="BM25" s="165"/>
      <c r="BN25" s="165"/>
      <c r="BO25" s="165"/>
      <c r="BP25" s="165"/>
      <c r="BQ25" s="165"/>
      <c r="BR25" s="165"/>
      <c r="BS25" s="165"/>
      <c r="BT25" s="165"/>
      <c r="BU25" s="165"/>
      <c r="BV25" s="165"/>
      <c r="BW25" s="165"/>
      <c r="BX25" s="165"/>
      <c r="BY25" s="165"/>
      <c r="BZ25" s="165"/>
      <c r="CA25" s="165"/>
      <c r="CB25" s="165"/>
      <c r="CC25" s="165"/>
      <c r="CD25" s="165"/>
      <c r="CE25" s="165"/>
      <c r="CF25" s="165"/>
      <c r="CG25" s="165"/>
      <c r="CH25" s="165"/>
      <c r="CI25" s="165"/>
      <c r="CJ25" s="165"/>
      <c r="CK25" s="165"/>
      <c r="CL25" s="165"/>
      <c r="CM25" s="165"/>
      <c r="CN25" s="165"/>
      <c r="CO25" s="165"/>
      <c r="CP25" s="165"/>
      <c r="CQ25" s="165"/>
      <c r="CR25" s="165"/>
      <c r="CS25" s="165"/>
      <c r="CT25" s="165"/>
      <c r="CU25" s="165"/>
      <c r="CV25" s="165"/>
      <c r="CW25" s="165"/>
      <c r="CX25" s="165"/>
      <c r="CY25" s="165"/>
      <c r="CZ25" s="165"/>
      <c r="DA25" s="165"/>
      <c r="DB25" s="165"/>
      <c r="DC25" s="165"/>
      <c r="DD25" s="165"/>
      <c r="DE25" s="165"/>
      <c r="DF25" s="165"/>
      <c r="DG25" s="165"/>
      <c r="DH25" s="165"/>
      <c r="DI25" s="165"/>
      <c r="DJ25" s="165"/>
      <c r="DK25" s="165"/>
      <c r="DL25" s="165"/>
      <c r="DM25" s="165"/>
      <c r="DN25" s="165"/>
      <c r="DO25" s="165"/>
      <c r="DP25" s="165"/>
      <c r="DQ25" s="165"/>
      <c r="DR25" s="165"/>
      <c r="DS25" s="165"/>
      <c r="DT25" s="165"/>
      <c r="DU25" s="165"/>
      <c r="DV25" s="165"/>
      <c r="DW25" s="165"/>
      <c r="DX25" s="165"/>
      <c r="DY25" s="165"/>
      <c r="DZ25" s="165"/>
      <c r="EA25" s="165"/>
      <c r="EB25" s="165"/>
      <c r="EC25" s="165"/>
      <c r="ED25" s="165"/>
      <c r="EE25" s="165"/>
      <c r="EF25" s="165"/>
      <c r="EG25" s="165"/>
      <c r="EH25" s="165"/>
      <c r="EI25" s="165"/>
      <c r="EJ25" s="165"/>
      <c r="EK25" s="165"/>
      <c r="EL25" s="165"/>
      <c r="EM25" s="165"/>
      <c r="EN25" s="165"/>
      <c r="EO25" s="165"/>
      <c r="EP25" s="165"/>
      <c r="EQ25" s="165"/>
      <c r="ER25" s="165"/>
      <c r="ES25" s="165"/>
      <c r="ET25" s="165"/>
      <c r="EU25" s="165"/>
      <c r="EV25" s="165"/>
      <c r="EW25" s="165"/>
      <c r="EX25" s="165"/>
      <c r="EY25" s="165"/>
      <c r="EZ25" s="165"/>
      <c r="FA25" s="165"/>
      <c r="FB25" s="165"/>
      <c r="FC25" s="165"/>
      <c r="FD25" s="165"/>
      <c r="FE25" s="165"/>
      <c r="FF25" s="165"/>
      <c r="FG25" s="165"/>
      <c r="FH25" s="165"/>
      <c r="FI25" s="165"/>
      <c r="FJ25" s="165"/>
      <c r="FK25" s="165"/>
      <c r="FL25" s="165"/>
      <c r="FM25" s="165"/>
      <c r="FN25" s="165"/>
      <c r="FO25" s="165"/>
      <c r="FP25" s="165"/>
      <c r="FQ25" s="165"/>
      <c r="FR25" s="165"/>
      <c r="FS25" s="165"/>
      <c r="FT25" s="165"/>
      <c r="FU25" s="165"/>
      <c r="FV25" s="165"/>
      <c r="FW25" s="165"/>
      <c r="FX25" s="165"/>
      <c r="FY25" s="165"/>
      <c r="FZ25" s="165"/>
      <c r="GA25" s="165"/>
      <c r="GB25" s="165"/>
      <c r="GC25" s="165"/>
      <c r="GD25" s="165"/>
      <c r="GE25" s="165"/>
      <c r="GF25" s="165"/>
      <c r="GG25" s="165"/>
      <c r="GH25" s="165"/>
      <c r="GI25" s="165"/>
      <c r="GJ25" s="165"/>
      <c r="GK25" s="165"/>
      <c r="GL25" s="165"/>
      <c r="GM25" s="165"/>
      <c r="GN25" s="165"/>
      <c r="GO25" s="165"/>
      <c r="GP25" s="165"/>
      <c r="GQ25" s="165"/>
      <c r="GR25" s="165"/>
      <c r="GS25" s="165"/>
      <c r="GT25" s="165"/>
      <c r="GU25" s="165"/>
      <c r="GV25" s="165"/>
      <c r="GW25" s="165"/>
      <c r="GX25" s="165"/>
      <c r="GY25" s="165"/>
      <c r="GZ25" s="165"/>
      <c r="HA25" s="165"/>
      <c r="HB25" s="165"/>
      <c r="HC25" s="165"/>
      <c r="HD25" s="165"/>
      <c r="HE25" s="165"/>
      <c r="HF25" s="165"/>
      <c r="HG25" s="165"/>
      <c r="HH25" s="165"/>
      <c r="HI25" s="165"/>
      <c r="HJ25" s="165"/>
      <c r="HK25" s="165"/>
      <c r="HL25" s="165"/>
      <c r="HM25" s="165"/>
      <c r="HN25" s="165"/>
      <c r="HO25" s="165"/>
      <c r="HP25" s="165"/>
      <c r="HQ25" s="165"/>
      <c r="HR25" s="165"/>
      <c r="HS25" s="165"/>
      <c r="HT25" s="165"/>
      <c r="HU25" s="165"/>
      <c r="HV25" s="165"/>
      <c r="HW25" s="165"/>
      <c r="HX25" s="165"/>
      <c r="HY25" s="165"/>
      <c r="HZ25" s="165"/>
      <c r="IA25" s="165"/>
      <c r="IB25" s="165"/>
      <c r="IC25" s="165"/>
      <c r="ID25" s="165"/>
      <c r="IE25" s="165"/>
      <c r="IF25" s="165"/>
      <c r="IG25" s="165"/>
      <c r="IH25" s="165"/>
      <c r="II25" s="165"/>
      <c r="IJ25" s="165"/>
      <c r="IK25" s="165"/>
      <c r="IL25" s="165"/>
      <c r="IM25" s="165"/>
      <c r="IN25" s="165"/>
      <c r="IO25" s="165"/>
      <c r="IP25" s="165"/>
      <c r="IQ25" s="165"/>
      <c r="IR25" s="165"/>
      <c r="IS25" s="165"/>
      <c r="IT25" s="165"/>
      <c r="IU25" s="165"/>
      <c r="IV25" s="165"/>
      <c r="IW25" s="165"/>
      <c r="IX25" s="165"/>
      <c r="IY25" s="165"/>
      <c r="IZ25" s="165"/>
      <c r="JA25" s="165"/>
      <c r="JB25" s="165"/>
      <c r="JC25" s="165"/>
      <c r="JD25" s="165"/>
      <c r="JE25" s="165"/>
      <c r="JF25" s="165"/>
      <c r="JG25" s="165"/>
      <c r="JH25" s="165"/>
      <c r="JI25" s="165"/>
      <c r="JJ25" s="165"/>
      <c r="JK25" s="165"/>
      <c r="JL25" s="165"/>
      <c r="JM25" s="165"/>
      <c r="JN25" s="165"/>
      <c r="JO25" s="165"/>
      <c r="JP25" s="165"/>
      <c r="JQ25" s="165"/>
      <c r="JR25" s="165"/>
      <c r="JS25" s="165"/>
      <c r="JT25" s="165"/>
      <c r="JU25" s="165"/>
      <c r="JV25" s="165"/>
      <c r="JW25" s="165"/>
      <c r="JX25" s="165"/>
      <c r="JY25" s="165"/>
      <c r="JZ25" s="165"/>
      <c r="KA25" s="165"/>
      <c r="KB25" s="165"/>
      <c r="KC25" s="165"/>
      <c r="KD25" s="165"/>
      <c r="KE25" s="165"/>
      <c r="KF25" s="165"/>
      <c r="KG25" s="165"/>
      <c r="KH25" s="165"/>
      <c r="KI25" s="165"/>
      <c r="KJ25" s="165"/>
      <c r="KK25" s="165"/>
      <c r="KL25" s="165"/>
      <c r="KM25" s="165"/>
      <c r="KN25" s="165"/>
      <c r="KO25" s="165"/>
      <c r="KP25" s="165"/>
      <c r="KQ25" s="165"/>
      <c r="KR25" s="165"/>
      <c r="KS25" s="165"/>
      <c r="KT25" s="165"/>
      <c r="KU25" s="165"/>
      <c r="KV25" s="165"/>
      <c r="KW25" s="165"/>
      <c r="KX25" s="165"/>
      <c r="KY25" s="165"/>
      <c r="KZ25" s="165"/>
      <c r="LA25" s="165"/>
      <c r="LB25" s="165"/>
      <c r="LC25" s="165"/>
      <c r="LD25" s="165"/>
      <c r="LE25" s="165"/>
      <c r="LF25" s="165"/>
      <c r="LG25" s="165"/>
      <c r="LH25" s="165"/>
      <c r="LI25" s="165"/>
      <c r="LJ25" s="165"/>
      <c r="LK25" s="165"/>
      <c r="LL25" s="165"/>
      <c r="LM25" s="165"/>
      <c r="LN25" s="165"/>
      <c r="LO25" s="165"/>
      <c r="LP25" s="165"/>
      <c r="LQ25" s="165"/>
      <c r="LR25" s="165"/>
      <c r="LS25" s="165"/>
      <c r="LT25" s="165"/>
      <c r="LU25" s="165"/>
      <c r="LV25" s="165"/>
      <c r="LW25" s="165"/>
      <c r="LX25" s="165"/>
      <c r="LY25" s="165"/>
      <c r="LZ25" s="165"/>
      <c r="MA25" s="165"/>
      <c r="MB25" s="165"/>
      <c r="MC25" s="165"/>
      <c r="MD25" s="165"/>
      <c r="ME25" s="165"/>
      <c r="MF25" s="165"/>
      <c r="MG25" s="165"/>
      <c r="MH25" s="165"/>
      <c r="MI25" s="165"/>
      <c r="MJ25" s="165"/>
      <c r="MK25" s="165"/>
      <c r="ML25" s="165"/>
      <c r="MM25" s="165"/>
      <c r="MN25" s="165"/>
      <c r="MO25" s="165"/>
      <c r="MP25" s="165"/>
      <c r="MQ25" s="165"/>
      <c r="MR25" s="165"/>
      <c r="MS25" s="165"/>
      <c r="MT25" s="165"/>
      <c r="MU25" s="165"/>
      <c r="MV25" s="165"/>
      <c r="MW25" s="165"/>
      <c r="MX25" s="165"/>
      <c r="MY25" s="165"/>
      <c r="MZ25" s="165"/>
      <c r="NA25" s="165"/>
      <c r="NB25" s="165"/>
      <c r="NC25" s="165"/>
      <c r="ND25" s="165"/>
      <c r="NE25" s="165"/>
      <c r="NF25" s="165"/>
      <c r="NG25" s="165"/>
      <c r="NH25" s="165"/>
      <c r="NI25" s="165"/>
      <c r="NJ25" s="165"/>
      <c r="NK25" s="165"/>
      <c r="NL25" s="165"/>
      <c r="NM25" s="165"/>
      <c r="NN25" s="165"/>
      <c r="NO25" s="165"/>
      <c r="NP25" s="165"/>
      <c r="NQ25" s="165"/>
      <c r="NR25" s="165"/>
      <c r="NS25" s="165"/>
      <c r="NT25" s="165"/>
      <c r="NU25" s="165"/>
      <c r="NV25" s="165"/>
      <c r="NW25" s="165"/>
      <c r="NX25" s="165"/>
      <c r="NY25" s="165"/>
      <c r="NZ25" s="165"/>
      <c r="OA25" s="165"/>
      <c r="OB25" s="165"/>
      <c r="OC25" s="165"/>
      <c r="OD25" s="165"/>
      <c r="OE25" s="165"/>
      <c r="OF25" s="165"/>
      <c r="OG25" s="165"/>
      <c r="OH25" s="165"/>
      <c r="OI25" s="165"/>
      <c r="OJ25" s="165"/>
      <c r="OK25" s="165"/>
      <c r="OL25" s="165"/>
      <c r="OM25" s="165"/>
      <c r="ON25" s="165"/>
      <c r="OO25" s="165"/>
      <c r="OP25" s="165"/>
      <c r="OQ25" s="165"/>
      <c r="OR25" s="165"/>
      <c r="OS25" s="165"/>
      <c r="OT25" s="165"/>
      <c r="OU25" s="165"/>
      <c r="OV25" s="165"/>
      <c r="OW25" s="165"/>
      <c r="OX25" s="165"/>
      <c r="OY25" s="165"/>
      <c r="OZ25" s="165"/>
      <c r="PA25" s="165"/>
      <c r="PB25" s="165"/>
      <c r="PC25" s="165"/>
      <c r="PD25" s="165"/>
      <c r="PE25" s="165"/>
      <c r="PF25" s="165"/>
      <c r="PG25" s="165"/>
      <c r="PH25" s="165"/>
      <c r="PI25" s="165"/>
      <c r="PJ25" s="165"/>
      <c r="PK25" s="165"/>
      <c r="PL25" s="165"/>
      <c r="PM25" s="165"/>
      <c r="PN25" s="165"/>
      <c r="PO25" s="165"/>
      <c r="PP25" s="165"/>
      <c r="PQ25" s="165"/>
      <c r="PR25" s="165"/>
      <c r="PS25" s="165"/>
      <c r="PT25" s="165"/>
      <c r="PU25" s="165"/>
      <c r="PV25" s="165"/>
      <c r="PW25" s="165"/>
      <c r="PX25" s="165"/>
      <c r="PY25" s="165"/>
      <c r="PZ25" s="165"/>
      <c r="QA25" s="165"/>
      <c r="QB25" s="165"/>
      <c r="QC25" s="165"/>
      <c r="QD25" s="165"/>
      <c r="QE25" s="165"/>
      <c r="QF25" s="165"/>
      <c r="QG25" s="165"/>
      <c r="QH25" s="165"/>
      <c r="QI25" s="165"/>
      <c r="QJ25" s="165"/>
      <c r="QK25" s="165"/>
      <c r="QL25" s="165"/>
      <c r="QM25" s="165"/>
      <c r="QN25" s="165"/>
      <c r="QO25" s="165"/>
      <c r="QP25" s="165"/>
      <c r="QQ25" s="165"/>
      <c r="QR25" s="165"/>
      <c r="QS25" s="165"/>
      <c r="QT25" s="165"/>
      <c r="QU25" s="165"/>
      <c r="QV25" s="165"/>
      <c r="QW25" s="165"/>
      <c r="QX25" s="165"/>
      <c r="QY25" s="165"/>
      <c r="QZ25" s="165"/>
      <c r="RA25" s="165"/>
      <c r="RB25" s="165"/>
      <c r="RC25" s="165"/>
      <c r="RD25" s="165"/>
      <c r="RE25" s="165"/>
      <c r="RF25" s="165"/>
      <c r="RG25" s="165"/>
      <c r="RH25" s="165"/>
      <c r="RI25" s="165"/>
      <c r="RJ25" s="165"/>
      <c r="RK25" s="165"/>
      <c r="RL25" s="165"/>
      <c r="RM25" s="165"/>
      <c r="RN25" s="165"/>
      <c r="RO25" s="165"/>
      <c r="RP25" s="165"/>
      <c r="RQ25" s="165"/>
      <c r="RR25" s="165"/>
      <c r="RS25" s="165"/>
      <c r="RT25" s="165"/>
      <c r="RU25" s="165"/>
      <c r="RV25" s="165"/>
      <c r="RW25" s="165"/>
      <c r="RX25" s="165"/>
      <c r="RY25" s="165"/>
      <c r="RZ25" s="165"/>
      <c r="SA25" s="165"/>
      <c r="SB25" s="165"/>
      <c r="SC25" s="165"/>
      <c r="SD25" s="165"/>
      <c r="SE25" s="165"/>
      <c r="SF25" s="165"/>
      <c r="SG25" s="165"/>
      <c r="SH25" s="165"/>
      <c r="SI25" s="165"/>
      <c r="SJ25" s="165"/>
      <c r="SK25" s="165"/>
      <c r="SL25" s="165"/>
      <c r="SM25" s="165"/>
      <c r="SN25" s="165"/>
      <c r="SO25" s="165"/>
      <c r="SP25" s="165"/>
      <c r="SQ25" s="165"/>
      <c r="SR25" s="165"/>
      <c r="SS25" s="165"/>
      <c r="ST25" s="165"/>
      <c r="SU25" s="165"/>
      <c r="SV25" s="165"/>
      <c r="SW25" s="165"/>
      <c r="SX25" s="165"/>
      <c r="SY25" s="165"/>
      <c r="SZ25" s="165"/>
      <c r="TA25" s="165"/>
      <c r="TB25" s="165"/>
      <c r="TC25" s="165"/>
      <c r="TD25" s="165"/>
      <c r="TE25" s="165"/>
      <c r="TF25" s="165"/>
      <c r="TG25" s="165"/>
      <c r="TH25" s="165"/>
      <c r="TI25" s="165"/>
      <c r="TJ25" s="165"/>
      <c r="TK25" s="165"/>
      <c r="TL25" s="165"/>
      <c r="TM25" s="165"/>
      <c r="TN25" s="165"/>
      <c r="TO25" s="165"/>
      <c r="TP25" s="165"/>
      <c r="TQ25" s="165"/>
      <c r="TR25" s="165"/>
      <c r="TS25" s="165"/>
      <c r="TT25" s="165"/>
      <c r="TU25" s="165"/>
      <c r="TV25" s="165"/>
      <c r="TW25" s="165"/>
      <c r="TX25" s="165"/>
      <c r="TY25" s="165"/>
      <c r="TZ25" s="165"/>
      <c r="UA25" s="165"/>
      <c r="UB25" s="165"/>
      <c r="UC25" s="165"/>
      <c r="UD25" s="165"/>
      <c r="UE25" s="165"/>
      <c r="UF25" s="165"/>
      <c r="UG25" s="165"/>
      <c r="UH25" s="165"/>
      <c r="UI25" s="165"/>
      <c r="UJ25" s="165"/>
      <c r="UK25" s="165"/>
      <c r="UL25" s="165"/>
      <c r="UM25" s="165"/>
      <c r="UN25" s="165"/>
      <c r="UO25" s="165"/>
      <c r="UP25" s="165"/>
      <c r="UQ25" s="165"/>
      <c r="UR25" s="165"/>
      <c r="US25" s="165"/>
      <c r="UT25" s="165"/>
      <c r="UU25" s="165"/>
      <c r="UV25" s="165"/>
      <c r="UW25" s="165"/>
      <c r="UX25" s="165"/>
      <c r="UY25" s="165"/>
      <c r="UZ25" s="165"/>
      <c r="VA25" s="165"/>
      <c r="VB25" s="165"/>
      <c r="VC25" s="165"/>
      <c r="VD25" s="165"/>
      <c r="VE25" s="165"/>
      <c r="VF25" s="165"/>
      <c r="VG25" s="165"/>
      <c r="VH25" s="165"/>
      <c r="VI25" s="165"/>
      <c r="VJ25" s="165"/>
      <c r="VK25" s="165"/>
      <c r="VL25" s="165"/>
      <c r="VM25" s="165"/>
      <c r="VN25" s="165"/>
      <c r="VO25" s="165"/>
      <c r="VP25" s="165"/>
      <c r="VQ25" s="165"/>
      <c r="VR25" s="165"/>
      <c r="VS25" s="165"/>
      <c r="VT25" s="165"/>
      <c r="VU25" s="165"/>
      <c r="VV25" s="165"/>
      <c r="VW25" s="165"/>
      <c r="VX25" s="165"/>
      <c r="VY25" s="165"/>
      <c r="VZ25" s="165"/>
      <c r="WA25" s="165"/>
      <c r="WB25" s="165"/>
      <c r="WC25" s="165"/>
      <c r="WD25" s="165"/>
      <c r="WE25" s="165"/>
      <c r="WF25" s="165"/>
      <c r="WG25" s="165"/>
      <c r="WH25" s="165"/>
      <c r="WI25" s="165"/>
      <c r="WJ25" s="165"/>
      <c r="WK25" s="165"/>
      <c r="WL25" s="165"/>
      <c r="WM25" s="165"/>
      <c r="WN25" s="165"/>
      <c r="WO25" s="165"/>
      <c r="WP25" s="165"/>
      <c r="WQ25" s="165"/>
      <c r="WR25" s="165"/>
      <c r="WS25" s="165"/>
      <c r="WT25" s="165"/>
      <c r="WU25" s="165"/>
      <c r="WV25" s="165"/>
      <c r="WW25" s="165"/>
      <c r="WX25" s="165"/>
      <c r="WY25" s="165"/>
      <c r="WZ25" s="165"/>
      <c r="XA25" s="165"/>
      <c r="XB25" s="165"/>
      <c r="XC25" s="165"/>
      <c r="XD25" s="165"/>
      <c r="XE25" s="165"/>
      <c r="XF25" s="165"/>
      <c r="XG25" s="165"/>
      <c r="XH25" s="165"/>
      <c r="XI25" s="165"/>
      <c r="XJ25" s="165"/>
      <c r="XK25" s="165"/>
      <c r="XL25" s="165"/>
      <c r="XM25" s="165"/>
      <c r="XN25" s="165"/>
      <c r="XO25" s="165"/>
      <c r="XP25" s="165"/>
      <c r="XQ25" s="165"/>
      <c r="XR25" s="165"/>
      <c r="XS25" s="165"/>
      <c r="XT25" s="165"/>
      <c r="XU25" s="165"/>
      <c r="XV25" s="165"/>
      <c r="XW25" s="165"/>
      <c r="XX25" s="165"/>
      <c r="XY25" s="165"/>
      <c r="XZ25" s="165"/>
      <c r="YA25" s="165"/>
      <c r="YB25" s="165"/>
      <c r="YC25" s="165"/>
      <c r="YD25" s="165"/>
      <c r="YE25" s="165"/>
      <c r="YF25" s="165"/>
      <c r="YG25" s="165"/>
      <c r="YH25" s="165"/>
      <c r="YI25" s="165"/>
      <c r="YJ25" s="165"/>
      <c r="YK25" s="165"/>
      <c r="YL25" s="165"/>
      <c r="YM25" s="165"/>
      <c r="YN25" s="165"/>
      <c r="YO25" s="165"/>
      <c r="YP25" s="165"/>
      <c r="YQ25" s="165"/>
      <c r="YR25" s="165"/>
      <c r="YS25" s="165"/>
      <c r="YT25" s="165"/>
      <c r="YU25" s="165"/>
      <c r="YV25" s="165"/>
      <c r="YW25" s="165"/>
      <c r="YX25" s="165"/>
      <c r="YY25" s="165"/>
      <c r="YZ25" s="165"/>
      <c r="ZA25" s="165"/>
      <c r="ZB25" s="165"/>
      <c r="ZC25" s="165"/>
      <c r="ZD25" s="165"/>
      <c r="ZE25" s="165"/>
      <c r="ZF25" s="165"/>
      <c r="ZG25" s="165"/>
      <c r="ZH25" s="165"/>
      <c r="ZI25" s="165"/>
      <c r="ZJ25" s="165"/>
      <c r="ZK25" s="165"/>
      <c r="ZL25" s="165"/>
      <c r="ZM25" s="165"/>
      <c r="ZN25" s="165"/>
      <c r="ZO25" s="165"/>
      <c r="ZP25" s="165"/>
      <c r="ZQ25" s="165"/>
      <c r="ZR25" s="165"/>
      <c r="ZS25" s="165"/>
      <c r="ZT25" s="165"/>
      <c r="ZU25" s="165"/>
      <c r="ZV25" s="165"/>
      <c r="ZW25" s="165"/>
      <c r="ZX25" s="165"/>
      <c r="ZY25" s="165"/>
      <c r="ZZ25" s="165"/>
      <c r="AAA25" s="165"/>
      <c r="AAB25" s="165"/>
      <c r="AAC25" s="165"/>
      <c r="AAD25" s="165"/>
      <c r="AAE25" s="165"/>
      <c r="AAF25" s="165"/>
      <c r="AAG25" s="165"/>
      <c r="AAH25" s="165"/>
      <c r="AAI25" s="165"/>
      <c r="AAJ25" s="165"/>
      <c r="AAK25" s="165"/>
      <c r="AAL25" s="165"/>
      <c r="AAM25" s="165"/>
      <c r="AAN25" s="165"/>
      <c r="AAO25" s="165"/>
      <c r="AAP25" s="165"/>
      <c r="AAQ25" s="165"/>
      <c r="AAR25" s="165"/>
      <c r="AAS25" s="165"/>
      <c r="AAT25" s="165"/>
      <c r="AAU25" s="165"/>
      <c r="AAV25" s="165"/>
      <c r="AAW25" s="165"/>
      <c r="AAX25" s="165"/>
      <c r="AAY25" s="165"/>
      <c r="AAZ25" s="165"/>
      <c r="ABA25" s="165"/>
      <c r="ABB25" s="165"/>
      <c r="ABC25" s="165"/>
      <c r="ABD25" s="165"/>
      <c r="ABE25" s="165"/>
      <c r="ABF25" s="165"/>
      <c r="ABG25" s="165"/>
      <c r="ABH25" s="165"/>
      <c r="ABI25" s="165"/>
      <c r="ABJ25" s="165"/>
      <c r="ABK25" s="165"/>
      <c r="ABL25" s="165"/>
      <c r="ABM25" s="165"/>
      <c r="ABN25" s="165"/>
      <c r="ABO25" s="165"/>
      <c r="ABP25" s="165"/>
      <c r="ABQ25" s="165"/>
      <c r="ABR25" s="165"/>
      <c r="ABS25" s="165"/>
      <c r="ABT25" s="165"/>
      <c r="ABU25" s="165"/>
      <c r="ABV25" s="165"/>
      <c r="ABW25" s="165"/>
      <c r="ABX25" s="165"/>
      <c r="ABY25" s="165"/>
      <c r="ABZ25" s="165"/>
      <c r="ACA25" s="165"/>
      <c r="ACB25" s="165"/>
      <c r="ACC25" s="165"/>
      <c r="ACD25" s="165"/>
      <c r="ACE25" s="165"/>
      <c r="ACF25" s="165"/>
      <c r="ACG25" s="165"/>
      <c r="ACH25" s="165"/>
      <c r="ACI25" s="165"/>
      <c r="ACJ25" s="165"/>
      <c r="ACK25" s="165"/>
      <c r="ACL25" s="165"/>
      <c r="ACM25" s="165"/>
      <c r="ACN25" s="165"/>
      <c r="ACO25" s="165"/>
      <c r="ACP25" s="165"/>
      <c r="ACQ25" s="165"/>
      <c r="ACR25" s="165"/>
      <c r="ACS25" s="165"/>
      <c r="ACT25" s="165"/>
      <c r="ACU25" s="165"/>
      <c r="ACV25" s="165"/>
      <c r="ACW25" s="165"/>
      <c r="ACX25" s="165"/>
      <c r="ACY25" s="165"/>
      <c r="ACZ25" s="165"/>
      <c r="ADA25" s="165"/>
      <c r="ADB25" s="165"/>
      <c r="ADC25" s="165"/>
      <c r="ADD25" s="165"/>
      <c r="ADE25" s="165"/>
      <c r="ADF25" s="165"/>
      <c r="ADG25" s="165"/>
      <c r="ADH25" s="165"/>
      <c r="ADI25" s="165"/>
      <c r="ADJ25" s="165"/>
      <c r="ADK25" s="165"/>
      <c r="ADL25" s="165"/>
      <c r="ADM25" s="165"/>
      <c r="ADN25" s="165"/>
      <c r="ADO25" s="165"/>
      <c r="ADP25" s="165"/>
      <c r="ADQ25" s="165"/>
      <c r="ADR25" s="165"/>
      <c r="ADS25" s="165"/>
      <c r="ADT25" s="165"/>
      <c r="ADU25" s="165"/>
      <c r="ADV25" s="165"/>
      <c r="ADW25" s="165"/>
      <c r="ADX25" s="165"/>
      <c r="ADY25" s="165"/>
      <c r="ADZ25" s="165"/>
      <c r="AEA25" s="165"/>
      <c r="AEB25" s="165"/>
      <c r="AEC25" s="165"/>
      <c r="AED25" s="165"/>
      <c r="AEE25" s="165"/>
      <c r="AEF25" s="165"/>
      <c r="AEG25" s="165"/>
      <c r="AEH25" s="165"/>
      <c r="AEI25" s="165"/>
      <c r="AEJ25" s="165"/>
      <c r="AEK25" s="165"/>
      <c r="AEL25" s="165"/>
      <c r="AEM25" s="165"/>
      <c r="AEN25" s="165"/>
      <c r="AEO25" s="165"/>
      <c r="AEP25" s="165"/>
      <c r="AEQ25" s="165"/>
      <c r="AER25" s="165"/>
      <c r="AES25" s="165"/>
      <c r="AET25" s="165"/>
      <c r="AEU25" s="165"/>
      <c r="AEV25" s="165"/>
      <c r="AEW25" s="165"/>
      <c r="AEX25" s="165"/>
      <c r="AEY25" s="165"/>
      <c r="AEZ25" s="165"/>
      <c r="AFA25" s="165"/>
      <c r="AFB25" s="165"/>
      <c r="AFC25" s="165"/>
      <c r="AFD25" s="165"/>
      <c r="AFE25" s="165"/>
      <c r="AFF25" s="165"/>
      <c r="AFG25" s="165"/>
      <c r="AFH25" s="165"/>
      <c r="AFI25" s="165"/>
      <c r="AFJ25" s="165"/>
      <c r="AFK25" s="165"/>
      <c r="AFL25" s="165"/>
      <c r="AFM25" s="165"/>
      <c r="AFN25" s="165"/>
      <c r="AFO25" s="165"/>
      <c r="AFP25" s="165"/>
      <c r="AFQ25" s="165"/>
      <c r="AFR25" s="165"/>
      <c r="AFS25" s="165"/>
      <c r="AFT25" s="165"/>
      <c r="AFU25" s="165"/>
      <c r="AFV25" s="165"/>
      <c r="AFW25" s="165"/>
      <c r="AFX25" s="165"/>
      <c r="AFY25" s="165"/>
      <c r="AFZ25" s="165"/>
      <c r="AGA25" s="165"/>
      <c r="AGB25" s="165"/>
      <c r="AGC25" s="165"/>
      <c r="AGD25" s="165"/>
      <c r="AGE25" s="165"/>
      <c r="AGF25" s="165"/>
      <c r="AGG25" s="165"/>
      <c r="AGH25" s="165"/>
      <c r="AGI25" s="165"/>
      <c r="AGJ25" s="165"/>
      <c r="AGK25" s="165"/>
      <c r="AGL25" s="165"/>
      <c r="AGM25" s="165"/>
      <c r="AGN25" s="165"/>
      <c r="AGO25" s="165"/>
      <c r="AGP25" s="165"/>
      <c r="AGQ25" s="165"/>
      <c r="AGR25" s="165"/>
      <c r="AGS25" s="165"/>
      <c r="AGT25" s="165"/>
      <c r="AGU25" s="165"/>
      <c r="AGV25" s="165"/>
      <c r="AGW25" s="165"/>
      <c r="AGX25" s="165"/>
      <c r="AGY25" s="165"/>
      <c r="AGZ25" s="165"/>
      <c r="AHA25" s="165"/>
      <c r="AHB25" s="165"/>
      <c r="AHC25" s="165"/>
      <c r="AHD25" s="165"/>
      <c r="AHE25" s="165"/>
      <c r="AHF25" s="165"/>
      <c r="AHG25" s="165"/>
      <c r="AHH25" s="165"/>
      <c r="AHI25" s="165"/>
      <c r="AHJ25" s="165"/>
      <c r="AHK25" s="165"/>
      <c r="AHL25" s="165"/>
      <c r="AHM25" s="165"/>
      <c r="AHN25" s="165"/>
      <c r="AHO25" s="165"/>
      <c r="AHP25" s="165"/>
      <c r="AHQ25" s="165"/>
      <c r="AHR25" s="165"/>
      <c r="AHS25" s="165"/>
      <c r="AHT25" s="165"/>
      <c r="AHU25" s="165"/>
      <c r="AHV25" s="165"/>
      <c r="AHW25" s="165"/>
      <c r="AHX25" s="165"/>
      <c r="AHY25" s="165"/>
      <c r="AHZ25" s="165"/>
      <c r="AIA25" s="165"/>
      <c r="AIB25" s="165"/>
      <c r="AIC25" s="165"/>
      <c r="AID25" s="165"/>
      <c r="AIE25" s="165"/>
      <c r="AIF25" s="165"/>
      <c r="AIG25" s="165"/>
      <c r="AIH25" s="165"/>
      <c r="AII25" s="165"/>
      <c r="AIJ25" s="165"/>
      <c r="AIK25" s="165"/>
      <c r="AIL25" s="165"/>
      <c r="AIM25" s="165"/>
      <c r="AIN25" s="165"/>
      <c r="AIO25" s="165"/>
      <c r="AIP25" s="165"/>
      <c r="AIQ25" s="165"/>
      <c r="AIR25" s="165"/>
      <c r="AIS25" s="165"/>
      <c r="AIT25" s="165"/>
      <c r="AIU25" s="165"/>
      <c r="AIV25" s="165"/>
      <c r="AIW25" s="165"/>
      <c r="AIX25" s="165"/>
      <c r="AIY25" s="165"/>
      <c r="AIZ25" s="165"/>
      <c r="AJA25" s="165"/>
      <c r="AJB25" s="165"/>
      <c r="AJC25" s="165"/>
      <c r="AJD25" s="165"/>
      <c r="AJE25" s="165"/>
      <c r="AJF25" s="165"/>
      <c r="AJG25" s="165"/>
      <c r="AJH25" s="165"/>
      <c r="AJI25" s="165"/>
      <c r="AJJ25" s="165"/>
      <c r="AJK25" s="165"/>
      <c r="AJL25" s="165"/>
      <c r="AJM25" s="165"/>
      <c r="AJN25" s="165"/>
      <c r="AJO25" s="165"/>
      <c r="AJP25" s="165"/>
      <c r="AJQ25" s="165"/>
      <c r="AJR25" s="165"/>
      <c r="AJS25" s="165"/>
      <c r="AJT25" s="165"/>
      <c r="AJU25" s="165"/>
      <c r="AJV25" s="165"/>
      <c r="AJW25" s="165"/>
      <c r="AJX25" s="165"/>
      <c r="AJY25" s="165"/>
      <c r="AJZ25" s="165"/>
      <c r="AKA25" s="165"/>
      <c r="AKB25" s="165"/>
      <c r="AKC25" s="165"/>
      <c r="AKD25" s="165"/>
      <c r="AKE25" s="165"/>
      <c r="AKF25" s="165"/>
      <c r="AKG25" s="165"/>
      <c r="AKH25" s="165"/>
      <c r="AKI25" s="165"/>
      <c r="AKJ25" s="165"/>
      <c r="AKK25" s="165"/>
      <c r="AKL25" s="165"/>
      <c r="AKM25" s="165"/>
      <c r="AKN25" s="165"/>
      <c r="AKO25" s="165"/>
      <c r="AKP25" s="165"/>
      <c r="AKQ25" s="165"/>
      <c r="AKR25" s="165"/>
      <c r="AKS25" s="165"/>
      <c r="AKT25" s="165"/>
      <c r="AKU25" s="165"/>
      <c r="AKV25" s="165"/>
      <c r="AKW25" s="165"/>
      <c r="AKX25" s="165"/>
      <c r="AKY25" s="165"/>
      <c r="AKZ25" s="165"/>
      <c r="ALA25" s="165"/>
      <c r="ALB25" s="165"/>
      <c r="ALC25" s="165"/>
      <c r="ALD25" s="165"/>
      <c r="ALE25" s="165"/>
      <c r="ALF25" s="165"/>
      <c r="ALG25" s="165"/>
      <c r="ALH25" s="165"/>
      <c r="ALI25" s="165"/>
      <c r="ALJ25" s="165"/>
      <c r="ALK25" s="165"/>
      <c r="ALL25" s="165"/>
    </row>
    <row r="26" spans="1:1000" ht="15">
      <c r="A26" s="2">
        <v>25</v>
      </c>
      <c r="B26" s="86">
        <v>45064</v>
      </c>
      <c r="C26" s="85" t="s">
        <v>28</v>
      </c>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5"/>
      <c r="BL26" s="165"/>
      <c r="BM26" s="165"/>
      <c r="BN26" s="165"/>
      <c r="BO26" s="165"/>
      <c r="BP26" s="165"/>
      <c r="BQ26" s="165"/>
      <c r="BR26" s="165"/>
      <c r="BS26" s="165"/>
      <c r="BT26" s="165"/>
      <c r="BU26" s="165"/>
      <c r="BV26" s="165"/>
      <c r="BW26" s="165"/>
      <c r="BX26" s="165"/>
      <c r="BY26" s="165"/>
      <c r="BZ26" s="165"/>
      <c r="CA26" s="165"/>
      <c r="CB26" s="165"/>
      <c r="CC26" s="165"/>
      <c r="CD26" s="165"/>
      <c r="CE26" s="165"/>
      <c r="CF26" s="165"/>
      <c r="CG26" s="165"/>
      <c r="CH26" s="165"/>
      <c r="CI26" s="165"/>
      <c r="CJ26" s="165"/>
      <c r="CK26" s="165"/>
      <c r="CL26" s="165"/>
      <c r="CM26" s="165"/>
      <c r="CN26" s="165"/>
      <c r="CO26" s="165"/>
      <c r="CP26" s="165"/>
      <c r="CQ26" s="165"/>
      <c r="CR26" s="165"/>
      <c r="CS26" s="165"/>
      <c r="CT26" s="165"/>
      <c r="CU26" s="165"/>
      <c r="CV26" s="165"/>
      <c r="CW26" s="165"/>
      <c r="CX26" s="165"/>
      <c r="CY26" s="165"/>
      <c r="CZ26" s="165"/>
      <c r="DA26" s="165"/>
      <c r="DB26" s="165"/>
      <c r="DC26" s="165"/>
      <c r="DD26" s="165"/>
      <c r="DE26" s="165"/>
      <c r="DF26" s="165"/>
      <c r="DG26" s="165"/>
      <c r="DH26" s="165"/>
      <c r="DI26" s="165"/>
      <c r="DJ26" s="165"/>
      <c r="DK26" s="165"/>
      <c r="DL26" s="165"/>
      <c r="DM26" s="165"/>
      <c r="DN26" s="165"/>
      <c r="DO26" s="165"/>
      <c r="DP26" s="165"/>
      <c r="DQ26" s="165"/>
      <c r="DR26" s="165"/>
      <c r="DS26" s="165"/>
      <c r="DT26" s="165"/>
      <c r="DU26" s="165"/>
      <c r="DV26" s="165"/>
      <c r="DW26" s="165"/>
      <c r="DX26" s="165"/>
      <c r="DY26" s="165"/>
      <c r="DZ26" s="165"/>
      <c r="EA26" s="165"/>
      <c r="EB26" s="165"/>
      <c r="EC26" s="165"/>
      <c r="ED26" s="165"/>
      <c r="EE26" s="165"/>
      <c r="EF26" s="165"/>
      <c r="EG26" s="165"/>
      <c r="EH26" s="165"/>
      <c r="EI26" s="165"/>
      <c r="EJ26" s="165"/>
      <c r="EK26" s="165"/>
      <c r="EL26" s="165"/>
      <c r="EM26" s="165"/>
      <c r="EN26" s="165"/>
      <c r="EO26" s="165"/>
      <c r="EP26" s="165"/>
      <c r="EQ26" s="165"/>
      <c r="ER26" s="165"/>
      <c r="ES26" s="165"/>
      <c r="ET26" s="165"/>
      <c r="EU26" s="165"/>
      <c r="EV26" s="165"/>
      <c r="EW26" s="165"/>
      <c r="EX26" s="165"/>
      <c r="EY26" s="165"/>
      <c r="EZ26" s="165"/>
      <c r="FA26" s="165"/>
      <c r="FB26" s="165"/>
      <c r="FC26" s="165"/>
      <c r="FD26" s="165"/>
      <c r="FE26" s="165"/>
      <c r="FF26" s="165"/>
      <c r="FG26" s="165"/>
      <c r="FH26" s="165"/>
      <c r="FI26" s="165"/>
      <c r="FJ26" s="165"/>
      <c r="FK26" s="165"/>
      <c r="FL26" s="165"/>
      <c r="FM26" s="165"/>
      <c r="FN26" s="165"/>
      <c r="FO26" s="165"/>
      <c r="FP26" s="165"/>
      <c r="FQ26" s="165"/>
      <c r="FR26" s="165"/>
      <c r="FS26" s="165"/>
      <c r="FT26" s="165"/>
      <c r="FU26" s="165"/>
      <c r="FV26" s="165"/>
      <c r="FW26" s="165"/>
      <c r="FX26" s="165"/>
      <c r="FY26" s="165"/>
      <c r="FZ26" s="165"/>
      <c r="GA26" s="165"/>
      <c r="GB26" s="165"/>
      <c r="GC26" s="165"/>
      <c r="GD26" s="165"/>
      <c r="GE26" s="165"/>
      <c r="GF26" s="165"/>
      <c r="GG26" s="165"/>
      <c r="GH26" s="165"/>
      <c r="GI26" s="165"/>
      <c r="GJ26" s="165"/>
      <c r="GK26" s="165"/>
      <c r="GL26" s="165"/>
      <c r="GM26" s="165"/>
      <c r="GN26" s="165"/>
      <c r="GO26" s="165"/>
      <c r="GP26" s="165"/>
      <c r="GQ26" s="165"/>
      <c r="GR26" s="165"/>
      <c r="GS26" s="165"/>
      <c r="GT26" s="165"/>
      <c r="GU26" s="165"/>
      <c r="GV26" s="165"/>
      <c r="GW26" s="165"/>
      <c r="GX26" s="165"/>
      <c r="GY26" s="165"/>
      <c r="GZ26" s="165"/>
      <c r="HA26" s="165"/>
      <c r="HB26" s="165"/>
      <c r="HC26" s="165"/>
      <c r="HD26" s="165"/>
      <c r="HE26" s="165"/>
      <c r="HF26" s="165"/>
      <c r="HG26" s="165"/>
      <c r="HH26" s="165"/>
      <c r="HI26" s="165"/>
      <c r="HJ26" s="165"/>
      <c r="HK26" s="165"/>
      <c r="HL26" s="165"/>
      <c r="HM26" s="165"/>
      <c r="HN26" s="165"/>
      <c r="HO26" s="165"/>
      <c r="HP26" s="165"/>
      <c r="HQ26" s="165"/>
      <c r="HR26" s="165"/>
      <c r="HS26" s="165"/>
      <c r="HT26" s="165"/>
      <c r="HU26" s="165"/>
      <c r="HV26" s="165"/>
      <c r="HW26" s="165"/>
      <c r="HX26" s="165"/>
      <c r="HY26" s="165"/>
      <c r="HZ26" s="165"/>
      <c r="IA26" s="165"/>
      <c r="IB26" s="165"/>
      <c r="IC26" s="165"/>
      <c r="ID26" s="165"/>
      <c r="IE26" s="165"/>
      <c r="IF26" s="165"/>
      <c r="IG26" s="165"/>
      <c r="IH26" s="165"/>
      <c r="II26" s="165"/>
      <c r="IJ26" s="165"/>
      <c r="IK26" s="165"/>
      <c r="IL26" s="165"/>
      <c r="IM26" s="165"/>
      <c r="IN26" s="165"/>
      <c r="IO26" s="165"/>
      <c r="IP26" s="165"/>
      <c r="IQ26" s="165"/>
      <c r="IR26" s="165"/>
      <c r="IS26" s="165"/>
      <c r="IT26" s="165"/>
      <c r="IU26" s="165"/>
      <c r="IV26" s="165"/>
      <c r="IW26" s="165"/>
      <c r="IX26" s="165"/>
      <c r="IY26" s="165"/>
      <c r="IZ26" s="165"/>
      <c r="JA26" s="165"/>
      <c r="JB26" s="165"/>
      <c r="JC26" s="165"/>
      <c r="JD26" s="165"/>
      <c r="JE26" s="165"/>
      <c r="JF26" s="165"/>
      <c r="JG26" s="165"/>
      <c r="JH26" s="165"/>
      <c r="JI26" s="165"/>
      <c r="JJ26" s="165"/>
      <c r="JK26" s="165"/>
      <c r="JL26" s="165"/>
      <c r="JM26" s="165"/>
      <c r="JN26" s="165"/>
      <c r="JO26" s="165"/>
      <c r="JP26" s="165"/>
      <c r="JQ26" s="165"/>
      <c r="JR26" s="165"/>
      <c r="JS26" s="165"/>
      <c r="JT26" s="165"/>
      <c r="JU26" s="165"/>
      <c r="JV26" s="165"/>
      <c r="JW26" s="165"/>
      <c r="JX26" s="165"/>
      <c r="JY26" s="165"/>
      <c r="JZ26" s="165"/>
      <c r="KA26" s="165"/>
      <c r="KB26" s="165"/>
      <c r="KC26" s="165"/>
      <c r="KD26" s="165"/>
      <c r="KE26" s="165"/>
      <c r="KF26" s="165"/>
      <c r="KG26" s="165"/>
      <c r="KH26" s="165"/>
      <c r="KI26" s="165"/>
      <c r="KJ26" s="165"/>
      <c r="KK26" s="165"/>
      <c r="KL26" s="165"/>
      <c r="KM26" s="165"/>
      <c r="KN26" s="165"/>
      <c r="KO26" s="165"/>
      <c r="KP26" s="165"/>
      <c r="KQ26" s="165"/>
      <c r="KR26" s="165"/>
      <c r="KS26" s="165"/>
      <c r="KT26" s="165"/>
      <c r="KU26" s="165"/>
      <c r="KV26" s="165"/>
      <c r="KW26" s="165"/>
      <c r="KX26" s="165"/>
      <c r="KY26" s="165"/>
      <c r="KZ26" s="165"/>
      <c r="LA26" s="165"/>
      <c r="LB26" s="165"/>
      <c r="LC26" s="165"/>
      <c r="LD26" s="165"/>
      <c r="LE26" s="165"/>
      <c r="LF26" s="165"/>
      <c r="LG26" s="165"/>
      <c r="LH26" s="165"/>
      <c r="LI26" s="165"/>
      <c r="LJ26" s="165"/>
      <c r="LK26" s="165"/>
      <c r="LL26" s="165"/>
      <c r="LM26" s="165"/>
      <c r="LN26" s="165"/>
      <c r="LO26" s="165"/>
      <c r="LP26" s="165"/>
      <c r="LQ26" s="165"/>
      <c r="LR26" s="165"/>
      <c r="LS26" s="165"/>
      <c r="LT26" s="165"/>
      <c r="LU26" s="165"/>
      <c r="LV26" s="165"/>
      <c r="LW26" s="165"/>
      <c r="LX26" s="165"/>
      <c r="LY26" s="165"/>
      <c r="LZ26" s="165"/>
      <c r="MA26" s="165"/>
      <c r="MB26" s="165"/>
      <c r="MC26" s="165"/>
      <c r="MD26" s="165"/>
      <c r="ME26" s="165"/>
      <c r="MF26" s="165"/>
      <c r="MG26" s="165"/>
      <c r="MH26" s="165"/>
      <c r="MI26" s="165"/>
      <c r="MJ26" s="165"/>
      <c r="MK26" s="165"/>
      <c r="ML26" s="165"/>
      <c r="MM26" s="165"/>
      <c r="MN26" s="165"/>
      <c r="MO26" s="165"/>
      <c r="MP26" s="165"/>
      <c r="MQ26" s="165"/>
      <c r="MR26" s="165"/>
      <c r="MS26" s="165"/>
      <c r="MT26" s="165"/>
      <c r="MU26" s="165"/>
      <c r="MV26" s="165"/>
      <c r="MW26" s="165"/>
      <c r="MX26" s="165"/>
      <c r="MY26" s="165"/>
      <c r="MZ26" s="165"/>
      <c r="NA26" s="165"/>
      <c r="NB26" s="165"/>
      <c r="NC26" s="165"/>
      <c r="ND26" s="165"/>
      <c r="NE26" s="165"/>
      <c r="NF26" s="165"/>
      <c r="NG26" s="165"/>
      <c r="NH26" s="165"/>
      <c r="NI26" s="165"/>
      <c r="NJ26" s="165"/>
      <c r="NK26" s="165"/>
      <c r="NL26" s="165"/>
      <c r="NM26" s="165"/>
      <c r="NN26" s="165"/>
      <c r="NO26" s="165"/>
      <c r="NP26" s="165"/>
      <c r="NQ26" s="165"/>
      <c r="NR26" s="165"/>
      <c r="NS26" s="165"/>
      <c r="NT26" s="165"/>
      <c r="NU26" s="165"/>
      <c r="NV26" s="165"/>
      <c r="NW26" s="165"/>
      <c r="NX26" s="165"/>
      <c r="NY26" s="165"/>
      <c r="NZ26" s="165"/>
      <c r="OA26" s="165"/>
      <c r="OB26" s="165"/>
      <c r="OC26" s="165"/>
      <c r="OD26" s="165"/>
      <c r="OE26" s="165"/>
      <c r="OF26" s="165"/>
      <c r="OG26" s="165"/>
      <c r="OH26" s="165"/>
      <c r="OI26" s="165"/>
      <c r="OJ26" s="165"/>
      <c r="OK26" s="165"/>
      <c r="OL26" s="165"/>
      <c r="OM26" s="165"/>
      <c r="ON26" s="165"/>
      <c r="OO26" s="165"/>
      <c r="OP26" s="165"/>
      <c r="OQ26" s="165"/>
      <c r="OR26" s="165"/>
      <c r="OS26" s="165"/>
      <c r="OT26" s="165"/>
      <c r="OU26" s="165"/>
      <c r="OV26" s="165"/>
      <c r="OW26" s="165"/>
      <c r="OX26" s="165"/>
      <c r="OY26" s="165"/>
      <c r="OZ26" s="165"/>
      <c r="PA26" s="165"/>
      <c r="PB26" s="165"/>
      <c r="PC26" s="165"/>
      <c r="PD26" s="165"/>
      <c r="PE26" s="165"/>
      <c r="PF26" s="165"/>
      <c r="PG26" s="165"/>
      <c r="PH26" s="165"/>
      <c r="PI26" s="165"/>
      <c r="PJ26" s="165"/>
      <c r="PK26" s="165"/>
      <c r="PL26" s="165"/>
      <c r="PM26" s="165"/>
      <c r="PN26" s="165"/>
      <c r="PO26" s="165"/>
      <c r="PP26" s="165"/>
      <c r="PQ26" s="165"/>
      <c r="PR26" s="165"/>
      <c r="PS26" s="165"/>
      <c r="PT26" s="165"/>
      <c r="PU26" s="165"/>
      <c r="PV26" s="165"/>
      <c r="PW26" s="165"/>
      <c r="PX26" s="165"/>
      <c r="PY26" s="165"/>
      <c r="PZ26" s="165"/>
      <c r="QA26" s="165"/>
      <c r="QB26" s="165"/>
      <c r="QC26" s="165"/>
      <c r="QD26" s="165"/>
      <c r="QE26" s="165"/>
      <c r="QF26" s="165"/>
      <c r="QG26" s="165"/>
      <c r="QH26" s="165"/>
      <c r="QI26" s="165"/>
      <c r="QJ26" s="165"/>
      <c r="QK26" s="165"/>
      <c r="QL26" s="165"/>
      <c r="QM26" s="165"/>
      <c r="QN26" s="165"/>
      <c r="QO26" s="165"/>
      <c r="QP26" s="165"/>
      <c r="QQ26" s="165"/>
      <c r="QR26" s="165"/>
      <c r="QS26" s="165"/>
      <c r="QT26" s="165"/>
      <c r="QU26" s="165"/>
      <c r="QV26" s="165"/>
      <c r="QW26" s="165"/>
      <c r="QX26" s="165"/>
      <c r="QY26" s="165"/>
      <c r="QZ26" s="165"/>
      <c r="RA26" s="165"/>
      <c r="RB26" s="165"/>
      <c r="RC26" s="165"/>
      <c r="RD26" s="165"/>
      <c r="RE26" s="165"/>
      <c r="RF26" s="165"/>
      <c r="RG26" s="165"/>
      <c r="RH26" s="165"/>
      <c r="RI26" s="165"/>
      <c r="RJ26" s="165"/>
      <c r="RK26" s="165"/>
      <c r="RL26" s="165"/>
      <c r="RM26" s="165"/>
      <c r="RN26" s="165"/>
      <c r="RO26" s="165"/>
      <c r="RP26" s="165"/>
      <c r="RQ26" s="165"/>
      <c r="RR26" s="165"/>
      <c r="RS26" s="165"/>
      <c r="RT26" s="165"/>
      <c r="RU26" s="165"/>
      <c r="RV26" s="165"/>
      <c r="RW26" s="165"/>
      <c r="RX26" s="165"/>
      <c r="RY26" s="165"/>
      <c r="RZ26" s="165"/>
      <c r="SA26" s="165"/>
      <c r="SB26" s="165"/>
      <c r="SC26" s="165"/>
      <c r="SD26" s="165"/>
      <c r="SE26" s="165"/>
      <c r="SF26" s="165"/>
      <c r="SG26" s="165"/>
      <c r="SH26" s="165"/>
      <c r="SI26" s="165"/>
      <c r="SJ26" s="165"/>
      <c r="SK26" s="165"/>
      <c r="SL26" s="165"/>
      <c r="SM26" s="165"/>
      <c r="SN26" s="165"/>
      <c r="SO26" s="165"/>
      <c r="SP26" s="165"/>
      <c r="SQ26" s="165"/>
      <c r="SR26" s="165"/>
      <c r="SS26" s="165"/>
      <c r="ST26" s="165"/>
      <c r="SU26" s="165"/>
      <c r="SV26" s="165"/>
      <c r="SW26" s="165"/>
      <c r="SX26" s="165"/>
      <c r="SY26" s="165"/>
      <c r="SZ26" s="165"/>
      <c r="TA26" s="165"/>
      <c r="TB26" s="165"/>
      <c r="TC26" s="165"/>
      <c r="TD26" s="165"/>
      <c r="TE26" s="165"/>
      <c r="TF26" s="165"/>
      <c r="TG26" s="165"/>
      <c r="TH26" s="165"/>
      <c r="TI26" s="165"/>
      <c r="TJ26" s="165"/>
      <c r="TK26" s="165"/>
      <c r="TL26" s="165"/>
      <c r="TM26" s="165"/>
      <c r="TN26" s="165"/>
      <c r="TO26" s="165"/>
      <c r="TP26" s="165"/>
      <c r="TQ26" s="165"/>
      <c r="TR26" s="165"/>
      <c r="TS26" s="165"/>
      <c r="TT26" s="165"/>
      <c r="TU26" s="165"/>
      <c r="TV26" s="165"/>
      <c r="TW26" s="165"/>
      <c r="TX26" s="165"/>
      <c r="TY26" s="165"/>
      <c r="TZ26" s="165"/>
      <c r="UA26" s="165"/>
      <c r="UB26" s="165"/>
      <c r="UC26" s="165"/>
      <c r="UD26" s="165"/>
      <c r="UE26" s="165"/>
      <c r="UF26" s="165"/>
      <c r="UG26" s="165"/>
      <c r="UH26" s="165"/>
      <c r="UI26" s="165"/>
      <c r="UJ26" s="165"/>
      <c r="UK26" s="165"/>
      <c r="UL26" s="165"/>
      <c r="UM26" s="165"/>
      <c r="UN26" s="165"/>
      <c r="UO26" s="165"/>
      <c r="UP26" s="165"/>
      <c r="UQ26" s="165"/>
      <c r="UR26" s="165"/>
      <c r="US26" s="165"/>
      <c r="UT26" s="165"/>
      <c r="UU26" s="165"/>
      <c r="UV26" s="165"/>
      <c r="UW26" s="165"/>
      <c r="UX26" s="165"/>
      <c r="UY26" s="165"/>
      <c r="UZ26" s="165"/>
      <c r="VA26" s="165"/>
      <c r="VB26" s="165"/>
      <c r="VC26" s="165"/>
      <c r="VD26" s="165"/>
      <c r="VE26" s="165"/>
      <c r="VF26" s="165"/>
      <c r="VG26" s="165"/>
      <c r="VH26" s="165"/>
      <c r="VI26" s="165"/>
      <c r="VJ26" s="165"/>
      <c r="VK26" s="165"/>
      <c r="VL26" s="165"/>
      <c r="VM26" s="165"/>
      <c r="VN26" s="165"/>
      <c r="VO26" s="165"/>
      <c r="VP26" s="165"/>
      <c r="VQ26" s="165"/>
      <c r="VR26" s="165"/>
      <c r="VS26" s="165"/>
      <c r="VT26" s="165"/>
      <c r="VU26" s="165"/>
      <c r="VV26" s="165"/>
      <c r="VW26" s="165"/>
      <c r="VX26" s="165"/>
      <c r="VY26" s="165"/>
      <c r="VZ26" s="165"/>
      <c r="WA26" s="165"/>
      <c r="WB26" s="165"/>
      <c r="WC26" s="165"/>
      <c r="WD26" s="165"/>
      <c r="WE26" s="165"/>
      <c r="WF26" s="165"/>
      <c r="WG26" s="165"/>
      <c r="WH26" s="165"/>
      <c r="WI26" s="165"/>
      <c r="WJ26" s="165"/>
      <c r="WK26" s="165"/>
      <c r="WL26" s="165"/>
      <c r="WM26" s="165"/>
      <c r="WN26" s="165"/>
      <c r="WO26" s="165"/>
      <c r="WP26" s="165"/>
      <c r="WQ26" s="165"/>
      <c r="WR26" s="165"/>
      <c r="WS26" s="165"/>
      <c r="WT26" s="165"/>
      <c r="WU26" s="165"/>
      <c r="WV26" s="165"/>
      <c r="WW26" s="165"/>
      <c r="WX26" s="165"/>
      <c r="WY26" s="165"/>
      <c r="WZ26" s="165"/>
      <c r="XA26" s="165"/>
      <c r="XB26" s="165"/>
      <c r="XC26" s="165"/>
      <c r="XD26" s="165"/>
      <c r="XE26" s="165"/>
      <c r="XF26" s="165"/>
      <c r="XG26" s="165"/>
      <c r="XH26" s="165"/>
      <c r="XI26" s="165"/>
      <c r="XJ26" s="165"/>
      <c r="XK26" s="165"/>
      <c r="XL26" s="165"/>
      <c r="XM26" s="165"/>
      <c r="XN26" s="165"/>
      <c r="XO26" s="165"/>
      <c r="XP26" s="165"/>
      <c r="XQ26" s="165"/>
      <c r="XR26" s="165"/>
      <c r="XS26" s="165"/>
      <c r="XT26" s="165"/>
      <c r="XU26" s="165"/>
      <c r="XV26" s="165"/>
      <c r="XW26" s="165"/>
      <c r="XX26" s="165"/>
      <c r="XY26" s="165"/>
      <c r="XZ26" s="165"/>
      <c r="YA26" s="165"/>
      <c r="YB26" s="165"/>
      <c r="YC26" s="165"/>
      <c r="YD26" s="165"/>
      <c r="YE26" s="165"/>
      <c r="YF26" s="165"/>
      <c r="YG26" s="165"/>
      <c r="YH26" s="165"/>
      <c r="YI26" s="165"/>
      <c r="YJ26" s="165"/>
      <c r="YK26" s="165"/>
      <c r="YL26" s="165"/>
      <c r="YM26" s="165"/>
      <c r="YN26" s="165"/>
      <c r="YO26" s="165"/>
      <c r="YP26" s="165"/>
      <c r="YQ26" s="165"/>
      <c r="YR26" s="165"/>
      <c r="YS26" s="165"/>
      <c r="YT26" s="165"/>
      <c r="YU26" s="165"/>
      <c r="YV26" s="165"/>
      <c r="YW26" s="165"/>
      <c r="YX26" s="165"/>
      <c r="YY26" s="165"/>
      <c r="YZ26" s="165"/>
      <c r="ZA26" s="165"/>
      <c r="ZB26" s="165"/>
      <c r="ZC26" s="165"/>
      <c r="ZD26" s="165"/>
      <c r="ZE26" s="165"/>
      <c r="ZF26" s="165"/>
      <c r="ZG26" s="165"/>
      <c r="ZH26" s="165"/>
      <c r="ZI26" s="165"/>
      <c r="ZJ26" s="165"/>
      <c r="ZK26" s="165"/>
      <c r="ZL26" s="165"/>
      <c r="ZM26" s="165"/>
      <c r="ZN26" s="165"/>
      <c r="ZO26" s="165"/>
      <c r="ZP26" s="165"/>
      <c r="ZQ26" s="165"/>
      <c r="ZR26" s="165"/>
      <c r="ZS26" s="165"/>
      <c r="ZT26" s="165"/>
      <c r="ZU26" s="165"/>
      <c r="ZV26" s="165"/>
      <c r="ZW26" s="165"/>
      <c r="ZX26" s="165"/>
      <c r="ZY26" s="165"/>
      <c r="ZZ26" s="165"/>
      <c r="AAA26" s="165"/>
      <c r="AAB26" s="165"/>
      <c r="AAC26" s="165"/>
      <c r="AAD26" s="165"/>
      <c r="AAE26" s="165"/>
      <c r="AAF26" s="165"/>
      <c r="AAG26" s="165"/>
      <c r="AAH26" s="165"/>
      <c r="AAI26" s="165"/>
      <c r="AAJ26" s="165"/>
      <c r="AAK26" s="165"/>
      <c r="AAL26" s="165"/>
      <c r="AAM26" s="165"/>
      <c r="AAN26" s="165"/>
      <c r="AAO26" s="165"/>
      <c r="AAP26" s="165"/>
      <c r="AAQ26" s="165"/>
      <c r="AAR26" s="165"/>
      <c r="AAS26" s="165"/>
      <c r="AAT26" s="165"/>
      <c r="AAU26" s="165"/>
      <c r="AAV26" s="165"/>
      <c r="AAW26" s="165"/>
      <c r="AAX26" s="165"/>
      <c r="AAY26" s="165"/>
      <c r="AAZ26" s="165"/>
      <c r="ABA26" s="165"/>
      <c r="ABB26" s="165"/>
      <c r="ABC26" s="165"/>
      <c r="ABD26" s="165"/>
      <c r="ABE26" s="165"/>
      <c r="ABF26" s="165"/>
      <c r="ABG26" s="165"/>
      <c r="ABH26" s="165"/>
      <c r="ABI26" s="165"/>
      <c r="ABJ26" s="165"/>
      <c r="ABK26" s="165"/>
      <c r="ABL26" s="165"/>
      <c r="ABM26" s="165"/>
      <c r="ABN26" s="165"/>
      <c r="ABO26" s="165"/>
      <c r="ABP26" s="165"/>
      <c r="ABQ26" s="165"/>
      <c r="ABR26" s="165"/>
      <c r="ABS26" s="165"/>
      <c r="ABT26" s="165"/>
      <c r="ABU26" s="165"/>
      <c r="ABV26" s="165"/>
      <c r="ABW26" s="165"/>
      <c r="ABX26" s="165"/>
      <c r="ABY26" s="165"/>
      <c r="ABZ26" s="165"/>
      <c r="ACA26" s="165"/>
      <c r="ACB26" s="165"/>
      <c r="ACC26" s="165"/>
      <c r="ACD26" s="165"/>
      <c r="ACE26" s="165"/>
      <c r="ACF26" s="165"/>
      <c r="ACG26" s="165"/>
      <c r="ACH26" s="165"/>
      <c r="ACI26" s="165"/>
      <c r="ACJ26" s="165"/>
      <c r="ACK26" s="165"/>
      <c r="ACL26" s="165"/>
      <c r="ACM26" s="165"/>
      <c r="ACN26" s="165"/>
      <c r="ACO26" s="165"/>
      <c r="ACP26" s="165"/>
      <c r="ACQ26" s="165"/>
      <c r="ACR26" s="165"/>
      <c r="ACS26" s="165"/>
      <c r="ACT26" s="165"/>
      <c r="ACU26" s="165"/>
      <c r="ACV26" s="165"/>
      <c r="ACW26" s="165"/>
      <c r="ACX26" s="165"/>
      <c r="ACY26" s="165"/>
      <c r="ACZ26" s="165"/>
      <c r="ADA26" s="165"/>
      <c r="ADB26" s="165"/>
      <c r="ADC26" s="165"/>
      <c r="ADD26" s="165"/>
      <c r="ADE26" s="165"/>
      <c r="ADF26" s="165"/>
      <c r="ADG26" s="165"/>
      <c r="ADH26" s="165"/>
      <c r="ADI26" s="165"/>
      <c r="ADJ26" s="165"/>
      <c r="ADK26" s="165"/>
      <c r="ADL26" s="165"/>
      <c r="ADM26" s="165"/>
      <c r="ADN26" s="165"/>
      <c r="ADO26" s="165"/>
      <c r="ADP26" s="165"/>
      <c r="ADQ26" s="165"/>
      <c r="ADR26" s="165"/>
      <c r="ADS26" s="165"/>
      <c r="ADT26" s="165"/>
      <c r="ADU26" s="165"/>
      <c r="ADV26" s="165"/>
      <c r="ADW26" s="165"/>
      <c r="ADX26" s="165"/>
      <c r="ADY26" s="165"/>
      <c r="ADZ26" s="165"/>
      <c r="AEA26" s="165"/>
      <c r="AEB26" s="165"/>
      <c r="AEC26" s="165"/>
      <c r="AED26" s="165"/>
      <c r="AEE26" s="165"/>
      <c r="AEF26" s="165"/>
      <c r="AEG26" s="165"/>
      <c r="AEH26" s="165"/>
      <c r="AEI26" s="165"/>
      <c r="AEJ26" s="165"/>
      <c r="AEK26" s="165"/>
      <c r="AEL26" s="165"/>
      <c r="AEM26" s="165"/>
      <c r="AEN26" s="165"/>
      <c r="AEO26" s="165"/>
      <c r="AEP26" s="165"/>
      <c r="AEQ26" s="165"/>
      <c r="AER26" s="165"/>
      <c r="AES26" s="165"/>
      <c r="AET26" s="165"/>
      <c r="AEU26" s="165"/>
      <c r="AEV26" s="165"/>
      <c r="AEW26" s="165"/>
      <c r="AEX26" s="165"/>
      <c r="AEY26" s="165"/>
      <c r="AEZ26" s="165"/>
      <c r="AFA26" s="165"/>
      <c r="AFB26" s="165"/>
      <c r="AFC26" s="165"/>
      <c r="AFD26" s="165"/>
      <c r="AFE26" s="165"/>
      <c r="AFF26" s="165"/>
      <c r="AFG26" s="165"/>
      <c r="AFH26" s="165"/>
      <c r="AFI26" s="165"/>
      <c r="AFJ26" s="165"/>
      <c r="AFK26" s="165"/>
      <c r="AFL26" s="165"/>
      <c r="AFM26" s="165"/>
      <c r="AFN26" s="165"/>
      <c r="AFO26" s="165"/>
      <c r="AFP26" s="165"/>
      <c r="AFQ26" s="165"/>
      <c r="AFR26" s="165"/>
      <c r="AFS26" s="165"/>
      <c r="AFT26" s="165"/>
      <c r="AFU26" s="165"/>
      <c r="AFV26" s="165"/>
      <c r="AFW26" s="165"/>
      <c r="AFX26" s="165"/>
      <c r="AFY26" s="165"/>
      <c r="AFZ26" s="165"/>
      <c r="AGA26" s="165"/>
      <c r="AGB26" s="165"/>
      <c r="AGC26" s="165"/>
      <c r="AGD26" s="165"/>
      <c r="AGE26" s="165"/>
      <c r="AGF26" s="165"/>
      <c r="AGG26" s="165"/>
      <c r="AGH26" s="165"/>
      <c r="AGI26" s="165"/>
      <c r="AGJ26" s="165"/>
      <c r="AGK26" s="165"/>
      <c r="AGL26" s="165"/>
      <c r="AGM26" s="165"/>
      <c r="AGN26" s="165"/>
      <c r="AGO26" s="165"/>
      <c r="AGP26" s="165"/>
      <c r="AGQ26" s="165"/>
      <c r="AGR26" s="165"/>
      <c r="AGS26" s="165"/>
      <c r="AGT26" s="165"/>
      <c r="AGU26" s="165"/>
      <c r="AGV26" s="165"/>
      <c r="AGW26" s="165"/>
      <c r="AGX26" s="165"/>
      <c r="AGY26" s="165"/>
      <c r="AGZ26" s="165"/>
      <c r="AHA26" s="165"/>
      <c r="AHB26" s="165"/>
      <c r="AHC26" s="165"/>
      <c r="AHD26" s="165"/>
      <c r="AHE26" s="165"/>
      <c r="AHF26" s="165"/>
      <c r="AHG26" s="165"/>
      <c r="AHH26" s="165"/>
      <c r="AHI26" s="165"/>
      <c r="AHJ26" s="165"/>
      <c r="AHK26" s="165"/>
      <c r="AHL26" s="165"/>
      <c r="AHM26" s="165"/>
      <c r="AHN26" s="165"/>
      <c r="AHO26" s="165"/>
      <c r="AHP26" s="165"/>
      <c r="AHQ26" s="165"/>
      <c r="AHR26" s="165"/>
      <c r="AHS26" s="165"/>
      <c r="AHT26" s="165"/>
      <c r="AHU26" s="165"/>
      <c r="AHV26" s="165"/>
      <c r="AHW26" s="165"/>
      <c r="AHX26" s="165"/>
      <c r="AHY26" s="165"/>
      <c r="AHZ26" s="165"/>
      <c r="AIA26" s="165"/>
      <c r="AIB26" s="165"/>
      <c r="AIC26" s="165"/>
      <c r="AID26" s="165"/>
      <c r="AIE26" s="165"/>
      <c r="AIF26" s="165"/>
      <c r="AIG26" s="165"/>
      <c r="AIH26" s="165"/>
      <c r="AII26" s="165"/>
      <c r="AIJ26" s="165"/>
      <c r="AIK26" s="165"/>
      <c r="AIL26" s="165"/>
      <c r="AIM26" s="165"/>
      <c r="AIN26" s="165"/>
      <c r="AIO26" s="165"/>
      <c r="AIP26" s="165"/>
      <c r="AIQ26" s="165"/>
      <c r="AIR26" s="165"/>
      <c r="AIS26" s="165"/>
      <c r="AIT26" s="165"/>
      <c r="AIU26" s="165"/>
      <c r="AIV26" s="165"/>
      <c r="AIW26" s="165"/>
      <c r="AIX26" s="165"/>
      <c r="AIY26" s="165"/>
      <c r="AIZ26" s="165"/>
      <c r="AJA26" s="165"/>
      <c r="AJB26" s="165"/>
      <c r="AJC26" s="165"/>
      <c r="AJD26" s="165"/>
      <c r="AJE26" s="165"/>
      <c r="AJF26" s="165"/>
      <c r="AJG26" s="165"/>
      <c r="AJH26" s="165"/>
      <c r="AJI26" s="165"/>
      <c r="AJJ26" s="165"/>
      <c r="AJK26" s="165"/>
      <c r="AJL26" s="165"/>
      <c r="AJM26" s="165"/>
      <c r="AJN26" s="165"/>
      <c r="AJO26" s="165"/>
      <c r="AJP26" s="165"/>
      <c r="AJQ26" s="165"/>
      <c r="AJR26" s="165"/>
      <c r="AJS26" s="165"/>
      <c r="AJT26" s="165"/>
      <c r="AJU26" s="165"/>
      <c r="AJV26" s="165"/>
      <c r="AJW26" s="165"/>
      <c r="AJX26" s="165"/>
      <c r="AJY26" s="165"/>
      <c r="AJZ26" s="165"/>
      <c r="AKA26" s="165"/>
      <c r="AKB26" s="165"/>
      <c r="AKC26" s="165"/>
      <c r="AKD26" s="165"/>
      <c r="AKE26" s="165"/>
      <c r="AKF26" s="165"/>
      <c r="AKG26" s="165"/>
      <c r="AKH26" s="165"/>
      <c r="AKI26" s="165"/>
      <c r="AKJ26" s="165"/>
      <c r="AKK26" s="165"/>
      <c r="AKL26" s="165"/>
      <c r="AKM26" s="165"/>
      <c r="AKN26" s="165"/>
      <c r="AKO26" s="165"/>
      <c r="AKP26" s="165"/>
      <c r="AKQ26" s="165"/>
      <c r="AKR26" s="165"/>
      <c r="AKS26" s="165"/>
      <c r="AKT26" s="165"/>
      <c r="AKU26" s="165"/>
      <c r="AKV26" s="165"/>
      <c r="AKW26" s="165"/>
      <c r="AKX26" s="165"/>
      <c r="AKY26" s="165"/>
      <c r="AKZ26" s="165"/>
      <c r="ALA26" s="165"/>
      <c r="ALB26" s="165"/>
      <c r="ALC26" s="165"/>
      <c r="ALD26" s="165"/>
      <c r="ALE26" s="165"/>
      <c r="ALF26" s="165"/>
      <c r="ALG26" s="165"/>
      <c r="ALH26" s="165"/>
      <c r="ALI26" s="165"/>
      <c r="ALJ26" s="165"/>
      <c r="ALK26" s="165"/>
      <c r="ALL26" s="165"/>
    </row>
    <row r="27" spans="1:1000" ht="15">
      <c r="A27" s="2">
        <v>26</v>
      </c>
      <c r="B27" s="86">
        <v>45064</v>
      </c>
      <c r="C27" s="85" t="s">
        <v>29</v>
      </c>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5"/>
      <c r="BL27" s="165"/>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165"/>
      <c r="DC27" s="165"/>
      <c r="DD27" s="165"/>
      <c r="DE27" s="165"/>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165"/>
      <c r="EP27" s="165"/>
      <c r="EQ27" s="165"/>
      <c r="ER27" s="165"/>
      <c r="ES27" s="165"/>
      <c r="ET27" s="165"/>
      <c r="EU27" s="165"/>
      <c r="EV27" s="165"/>
      <c r="EW27" s="165"/>
      <c r="EX27" s="165"/>
      <c r="EY27" s="165"/>
      <c r="EZ27" s="165"/>
      <c r="FA27" s="165"/>
      <c r="FB27" s="165"/>
      <c r="FC27" s="165"/>
      <c r="FD27" s="165"/>
      <c r="FE27" s="165"/>
      <c r="FF27" s="165"/>
      <c r="FG27" s="165"/>
      <c r="FH27" s="165"/>
      <c r="FI27" s="165"/>
      <c r="FJ27" s="165"/>
      <c r="FK27" s="165"/>
      <c r="FL27" s="165"/>
      <c r="FM27" s="165"/>
      <c r="FN27" s="165"/>
      <c r="FO27" s="165"/>
      <c r="FP27" s="165"/>
      <c r="FQ27" s="165"/>
      <c r="FR27" s="165"/>
      <c r="FS27" s="165"/>
      <c r="FT27" s="165"/>
      <c r="FU27" s="165"/>
      <c r="FV27" s="165"/>
      <c r="FW27" s="165"/>
      <c r="FX27" s="165"/>
      <c r="FY27" s="165"/>
      <c r="FZ27" s="165"/>
      <c r="GA27" s="165"/>
      <c r="GB27" s="165"/>
      <c r="GC27" s="165"/>
      <c r="GD27" s="165"/>
      <c r="GE27" s="165"/>
      <c r="GF27" s="165"/>
      <c r="GG27" s="165"/>
      <c r="GH27" s="165"/>
      <c r="GI27" s="165"/>
      <c r="GJ27" s="165"/>
      <c r="GK27" s="165"/>
      <c r="GL27" s="165"/>
      <c r="GM27" s="165"/>
      <c r="GN27" s="165"/>
      <c r="GO27" s="165"/>
      <c r="GP27" s="165"/>
      <c r="GQ27" s="165"/>
      <c r="GR27" s="165"/>
      <c r="GS27" s="165"/>
      <c r="GT27" s="165"/>
      <c r="GU27" s="165"/>
      <c r="GV27" s="165"/>
      <c r="GW27" s="165"/>
      <c r="GX27" s="165"/>
      <c r="GY27" s="165"/>
      <c r="GZ27" s="165"/>
      <c r="HA27" s="165"/>
      <c r="HB27" s="165"/>
      <c r="HC27" s="165"/>
      <c r="HD27" s="165"/>
      <c r="HE27" s="165"/>
      <c r="HF27" s="165"/>
      <c r="HG27" s="165"/>
      <c r="HH27" s="165"/>
      <c r="HI27" s="165"/>
      <c r="HJ27" s="165"/>
      <c r="HK27" s="165"/>
      <c r="HL27" s="165"/>
      <c r="HM27" s="165"/>
      <c r="HN27" s="165"/>
      <c r="HO27" s="165"/>
      <c r="HP27" s="165"/>
      <c r="HQ27" s="165"/>
      <c r="HR27" s="165"/>
      <c r="HS27" s="165"/>
      <c r="HT27" s="165"/>
      <c r="HU27" s="165"/>
      <c r="HV27" s="165"/>
      <c r="HW27" s="165"/>
      <c r="HX27" s="165"/>
      <c r="HY27" s="165"/>
      <c r="HZ27" s="165"/>
      <c r="IA27" s="165"/>
      <c r="IB27" s="165"/>
      <c r="IC27" s="165"/>
      <c r="ID27" s="165"/>
      <c r="IE27" s="165"/>
      <c r="IF27" s="165"/>
      <c r="IG27" s="165"/>
      <c r="IH27" s="165"/>
      <c r="II27" s="165"/>
      <c r="IJ27" s="165"/>
      <c r="IK27" s="165"/>
      <c r="IL27" s="165"/>
      <c r="IM27" s="165"/>
      <c r="IN27" s="165"/>
      <c r="IO27" s="165"/>
      <c r="IP27" s="165"/>
      <c r="IQ27" s="165"/>
      <c r="IR27" s="165"/>
      <c r="IS27" s="165"/>
      <c r="IT27" s="165"/>
      <c r="IU27" s="165"/>
      <c r="IV27" s="165"/>
      <c r="IW27" s="165"/>
      <c r="IX27" s="165"/>
      <c r="IY27" s="165"/>
      <c r="IZ27" s="165"/>
      <c r="JA27" s="165"/>
      <c r="JB27" s="165"/>
      <c r="JC27" s="165"/>
      <c r="JD27" s="165"/>
      <c r="JE27" s="165"/>
      <c r="JF27" s="165"/>
      <c r="JG27" s="165"/>
      <c r="JH27" s="165"/>
      <c r="JI27" s="165"/>
      <c r="JJ27" s="165"/>
      <c r="JK27" s="165"/>
      <c r="JL27" s="165"/>
      <c r="JM27" s="165"/>
      <c r="JN27" s="165"/>
      <c r="JO27" s="165"/>
      <c r="JP27" s="165"/>
      <c r="JQ27" s="165"/>
      <c r="JR27" s="165"/>
      <c r="JS27" s="165"/>
      <c r="JT27" s="165"/>
      <c r="JU27" s="165"/>
      <c r="JV27" s="165"/>
      <c r="JW27" s="165"/>
      <c r="JX27" s="165"/>
      <c r="JY27" s="165"/>
      <c r="JZ27" s="165"/>
      <c r="KA27" s="165"/>
      <c r="KB27" s="165"/>
      <c r="KC27" s="165"/>
      <c r="KD27" s="165"/>
      <c r="KE27" s="165"/>
      <c r="KF27" s="165"/>
      <c r="KG27" s="165"/>
      <c r="KH27" s="165"/>
      <c r="KI27" s="165"/>
      <c r="KJ27" s="165"/>
      <c r="KK27" s="165"/>
      <c r="KL27" s="165"/>
      <c r="KM27" s="165"/>
      <c r="KN27" s="165"/>
      <c r="KO27" s="165"/>
      <c r="KP27" s="165"/>
      <c r="KQ27" s="165"/>
      <c r="KR27" s="165"/>
      <c r="KS27" s="165"/>
      <c r="KT27" s="165"/>
      <c r="KU27" s="165"/>
      <c r="KV27" s="165"/>
      <c r="KW27" s="165"/>
      <c r="KX27" s="165"/>
      <c r="KY27" s="165"/>
      <c r="KZ27" s="165"/>
      <c r="LA27" s="165"/>
      <c r="LB27" s="165"/>
      <c r="LC27" s="165"/>
      <c r="LD27" s="165"/>
      <c r="LE27" s="165"/>
      <c r="LF27" s="165"/>
      <c r="LG27" s="165"/>
      <c r="LH27" s="165"/>
      <c r="LI27" s="165"/>
      <c r="LJ27" s="165"/>
      <c r="LK27" s="165"/>
      <c r="LL27" s="165"/>
      <c r="LM27" s="165"/>
      <c r="LN27" s="165"/>
      <c r="LO27" s="165"/>
      <c r="LP27" s="165"/>
      <c r="LQ27" s="165"/>
      <c r="LR27" s="165"/>
      <c r="LS27" s="165"/>
      <c r="LT27" s="165"/>
      <c r="LU27" s="165"/>
      <c r="LV27" s="165"/>
      <c r="LW27" s="165"/>
      <c r="LX27" s="165"/>
      <c r="LY27" s="165"/>
      <c r="LZ27" s="165"/>
      <c r="MA27" s="165"/>
      <c r="MB27" s="165"/>
      <c r="MC27" s="165"/>
      <c r="MD27" s="165"/>
      <c r="ME27" s="165"/>
      <c r="MF27" s="165"/>
      <c r="MG27" s="165"/>
      <c r="MH27" s="165"/>
      <c r="MI27" s="165"/>
      <c r="MJ27" s="165"/>
      <c r="MK27" s="165"/>
      <c r="ML27" s="165"/>
      <c r="MM27" s="165"/>
      <c r="MN27" s="165"/>
      <c r="MO27" s="165"/>
      <c r="MP27" s="165"/>
      <c r="MQ27" s="165"/>
      <c r="MR27" s="165"/>
      <c r="MS27" s="165"/>
      <c r="MT27" s="165"/>
      <c r="MU27" s="165"/>
      <c r="MV27" s="165"/>
      <c r="MW27" s="165"/>
      <c r="MX27" s="165"/>
      <c r="MY27" s="165"/>
      <c r="MZ27" s="165"/>
      <c r="NA27" s="165"/>
      <c r="NB27" s="165"/>
      <c r="NC27" s="165"/>
      <c r="ND27" s="165"/>
      <c r="NE27" s="165"/>
      <c r="NF27" s="165"/>
      <c r="NG27" s="165"/>
      <c r="NH27" s="165"/>
      <c r="NI27" s="165"/>
      <c r="NJ27" s="165"/>
      <c r="NK27" s="165"/>
      <c r="NL27" s="165"/>
      <c r="NM27" s="165"/>
      <c r="NN27" s="165"/>
      <c r="NO27" s="165"/>
      <c r="NP27" s="165"/>
      <c r="NQ27" s="165"/>
      <c r="NR27" s="165"/>
      <c r="NS27" s="165"/>
      <c r="NT27" s="165"/>
      <c r="NU27" s="165"/>
      <c r="NV27" s="165"/>
      <c r="NW27" s="165"/>
      <c r="NX27" s="165"/>
      <c r="NY27" s="165"/>
      <c r="NZ27" s="165"/>
      <c r="OA27" s="165"/>
      <c r="OB27" s="165"/>
      <c r="OC27" s="165"/>
      <c r="OD27" s="165"/>
      <c r="OE27" s="165"/>
      <c r="OF27" s="165"/>
      <c r="OG27" s="165"/>
      <c r="OH27" s="165"/>
      <c r="OI27" s="165"/>
      <c r="OJ27" s="165"/>
      <c r="OK27" s="165"/>
      <c r="OL27" s="165"/>
      <c r="OM27" s="165"/>
      <c r="ON27" s="165"/>
      <c r="OO27" s="165"/>
      <c r="OP27" s="165"/>
      <c r="OQ27" s="165"/>
      <c r="OR27" s="165"/>
      <c r="OS27" s="165"/>
      <c r="OT27" s="165"/>
      <c r="OU27" s="165"/>
      <c r="OV27" s="165"/>
      <c r="OW27" s="165"/>
      <c r="OX27" s="165"/>
      <c r="OY27" s="165"/>
      <c r="OZ27" s="165"/>
      <c r="PA27" s="165"/>
      <c r="PB27" s="165"/>
      <c r="PC27" s="165"/>
      <c r="PD27" s="165"/>
      <c r="PE27" s="165"/>
      <c r="PF27" s="165"/>
      <c r="PG27" s="165"/>
      <c r="PH27" s="165"/>
      <c r="PI27" s="165"/>
      <c r="PJ27" s="165"/>
      <c r="PK27" s="165"/>
      <c r="PL27" s="165"/>
      <c r="PM27" s="165"/>
      <c r="PN27" s="165"/>
      <c r="PO27" s="165"/>
      <c r="PP27" s="165"/>
      <c r="PQ27" s="165"/>
      <c r="PR27" s="165"/>
      <c r="PS27" s="165"/>
      <c r="PT27" s="165"/>
      <c r="PU27" s="165"/>
      <c r="PV27" s="165"/>
      <c r="PW27" s="165"/>
      <c r="PX27" s="165"/>
      <c r="PY27" s="165"/>
      <c r="PZ27" s="165"/>
      <c r="QA27" s="165"/>
      <c r="QB27" s="165"/>
      <c r="QC27" s="165"/>
      <c r="QD27" s="165"/>
      <c r="QE27" s="165"/>
      <c r="QF27" s="165"/>
      <c r="QG27" s="165"/>
      <c r="QH27" s="165"/>
      <c r="QI27" s="165"/>
      <c r="QJ27" s="165"/>
      <c r="QK27" s="165"/>
      <c r="QL27" s="165"/>
      <c r="QM27" s="165"/>
      <c r="QN27" s="165"/>
      <c r="QO27" s="165"/>
      <c r="QP27" s="165"/>
      <c r="QQ27" s="165"/>
      <c r="QR27" s="165"/>
      <c r="QS27" s="165"/>
      <c r="QT27" s="165"/>
      <c r="QU27" s="165"/>
      <c r="QV27" s="165"/>
      <c r="QW27" s="165"/>
      <c r="QX27" s="165"/>
      <c r="QY27" s="165"/>
      <c r="QZ27" s="165"/>
      <c r="RA27" s="165"/>
      <c r="RB27" s="165"/>
      <c r="RC27" s="165"/>
      <c r="RD27" s="165"/>
      <c r="RE27" s="165"/>
      <c r="RF27" s="165"/>
      <c r="RG27" s="165"/>
      <c r="RH27" s="165"/>
      <c r="RI27" s="165"/>
      <c r="RJ27" s="165"/>
      <c r="RK27" s="165"/>
      <c r="RL27" s="165"/>
      <c r="RM27" s="165"/>
      <c r="RN27" s="165"/>
      <c r="RO27" s="165"/>
      <c r="RP27" s="165"/>
      <c r="RQ27" s="165"/>
      <c r="RR27" s="165"/>
      <c r="RS27" s="165"/>
      <c r="RT27" s="165"/>
      <c r="RU27" s="165"/>
      <c r="RV27" s="165"/>
      <c r="RW27" s="165"/>
      <c r="RX27" s="165"/>
      <c r="RY27" s="165"/>
      <c r="RZ27" s="165"/>
      <c r="SA27" s="165"/>
      <c r="SB27" s="165"/>
      <c r="SC27" s="165"/>
      <c r="SD27" s="165"/>
      <c r="SE27" s="165"/>
      <c r="SF27" s="165"/>
      <c r="SG27" s="165"/>
      <c r="SH27" s="165"/>
      <c r="SI27" s="165"/>
      <c r="SJ27" s="165"/>
      <c r="SK27" s="165"/>
      <c r="SL27" s="165"/>
      <c r="SM27" s="165"/>
      <c r="SN27" s="165"/>
      <c r="SO27" s="165"/>
      <c r="SP27" s="165"/>
      <c r="SQ27" s="165"/>
      <c r="SR27" s="165"/>
      <c r="SS27" s="165"/>
      <c r="ST27" s="165"/>
      <c r="SU27" s="165"/>
      <c r="SV27" s="165"/>
      <c r="SW27" s="165"/>
      <c r="SX27" s="165"/>
      <c r="SY27" s="165"/>
      <c r="SZ27" s="165"/>
      <c r="TA27" s="165"/>
      <c r="TB27" s="165"/>
      <c r="TC27" s="165"/>
      <c r="TD27" s="165"/>
      <c r="TE27" s="165"/>
      <c r="TF27" s="165"/>
      <c r="TG27" s="165"/>
      <c r="TH27" s="165"/>
      <c r="TI27" s="165"/>
      <c r="TJ27" s="165"/>
      <c r="TK27" s="165"/>
      <c r="TL27" s="165"/>
      <c r="TM27" s="165"/>
      <c r="TN27" s="165"/>
      <c r="TO27" s="165"/>
      <c r="TP27" s="165"/>
      <c r="TQ27" s="165"/>
      <c r="TR27" s="165"/>
      <c r="TS27" s="165"/>
      <c r="TT27" s="165"/>
      <c r="TU27" s="165"/>
      <c r="TV27" s="165"/>
      <c r="TW27" s="165"/>
      <c r="TX27" s="165"/>
      <c r="TY27" s="165"/>
      <c r="TZ27" s="165"/>
      <c r="UA27" s="165"/>
      <c r="UB27" s="165"/>
      <c r="UC27" s="165"/>
      <c r="UD27" s="165"/>
      <c r="UE27" s="165"/>
      <c r="UF27" s="165"/>
      <c r="UG27" s="165"/>
      <c r="UH27" s="165"/>
      <c r="UI27" s="165"/>
      <c r="UJ27" s="165"/>
      <c r="UK27" s="165"/>
      <c r="UL27" s="165"/>
      <c r="UM27" s="165"/>
      <c r="UN27" s="165"/>
      <c r="UO27" s="165"/>
      <c r="UP27" s="165"/>
      <c r="UQ27" s="165"/>
      <c r="UR27" s="165"/>
      <c r="US27" s="165"/>
      <c r="UT27" s="165"/>
      <c r="UU27" s="165"/>
      <c r="UV27" s="165"/>
      <c r="UW27" s="165"/>
      <c r="UX27" s="165"/>
      <c r="UY27" s="165"/>
      <c r="UZ27" s="165"/>
      <c r="VA27" s="165"/>
      <c r="VB27" s="165"/>
      <c r="VC27" s="165"/>
      <c r="VD27" s="165"/>
      <c r="VE27" s="165"/>
      <c r="VF27" s="165"/>
      <c r="VG27" s="165"/>
      <c r="VH27" s="165"/>
      <c r="VI27" s="165"/>
      <c r="VJ27" s="165"/>
      <c r="VK27" s="165"/>
      <c r="VL27" s="165"/>
      <c r="VM27" s="165"/>
      <c r="VN27" s="165"/>
      <c r="VO27" s="165"/>
      <c r="VP27" s="165"/>
      <c r="VQ27" s="165"/>
      <c r="VR27" s="165"/>
      <c r="VS27" s="165"/>
      <c r="VT27" s="165"/>
      <c r="VU27" s="165"/>
      <c r="VV27" s="165"/>
      <c r="VW27" s="165"/>
      <c r="VX27" s="165"/>
      <c r="VY27" s="165"/>
      <c r="VZ27" s="165"/>
      <c r="WA27" s="165"/>
      <c r="WB27" s="165"/>
      <c r="WC27" s="165"/>
      <c r="WD27" s="165"/>
      <c r="WE27" s="165"/>
      <c r="WF27" s="165"/>
      <c r="WG27" s="165"/>
      <c r="WH27" s="165"/>
      <c r="WI27" s="165"/>
      <c r="WJ27" s="165"/>
      <c r="WK27" s="165"/>
      <c r="WL27" s="165"/>
      <c r="WM27" s="165"/>
      <c r="WN27" s="165"/>
      <c r="WO27" s="165"/>
      <c r="WP27" s="165"/>
      <c r="WQ27" s="165"/>
      <c r="WR27" s="165"/>
      <c r="WS27" s="165"/>
      <c r="WT27" s="165"/>
      <c r="WU27" s="165"/>
      <c r="WV27" s="165"/>
      <c r="WW27" s="165"/>
      <c r="WX27" s="165"/>
      <c r="WY27" s="165"/>
      <c r="WZ27" s="165"/>
      <c r="XA27" s="165"/>
      <c r="XB27" s="165"/>
      <c r="XC27" s="165"/>
      <c r="XD27" s="165"/>
      <c r="XE27" s="165"/>
      <c r="XF27" s="165"/>
      <c r="XG27" s="165"/>
      <c r="XH27" s="165"/>
      <c r="XI27" s="165"/>
      <c r="XJ27" s="165"/>
      <c r="XK27" s="165"/>
      <c r="XL27" s="165"/>
      <c r="XM27" s="165"/>
      <c r="XN27" s="165"/>
      <c r="XO27" s="165"/>
      <c r="XP27" s="165"/>
      <c r="XQ27" s="165"/>
      <c r="XR27" s="165"/>
      <c r="XS27" s="165"/>
      <c r="XT27" s="165"/>
      <c r="XU27" s="165"/>
      <c r="XV27" s="165"/>
      <c r="XW27" s="165"/>
      <c r="XX27" s="165"/>
      <c r="XY27" s="165"/>
      <c r="XZ27" s="165"/>
      <c r="YA27" s="165"/>
      <c r="YB27" s="165"/>
      <c r="YC27" s="165"/>
      <c r="YD27" s="165"/>
      <c r="YE27" s="165"/>
      <c r="YF27" s="165"/>
      <c r="YG27" s="165"/>
      <c r="YH27" s="165"/>
      <c r="YI27" s="165"/>
      <c r="YJ27" s="165"/>
      <c r="YK27" s="165"/>
      <c r="YL27" s="165"/>
      <c r="YM27" s="165"/>
      <c r="YN27" s="165"/>
      <c r="YO27" s="165"/>
      <c r="YP27" s="165"/>
      <c r="YQ27" s="165"/>
      <c r="YR27" s="165"/>
      <c r="YS27" s="165"/>
      <c r="YT27" s="165"/>
      <c r="YU27" s="165"/>
      <c r="YV27" s="165"/>
      <c r="YW27" s="165"/>
      <c r="YX27" s="165"/>
      <c r="YY27" s="165"/>
      <c r="YZ27" s="165"/>
      <c r="ZA27" s="165"/>
      <c r="ZB27" s="165"/>
      <c r="ZC27" s="165"/>
      <c r="ZD27" s="165"/>
      <c r="ZE27" s="165"/>
      <c r="ZF27" s="165"/>
      <c r="ZG27" s="165"/>
      <c r="ZH27" s="165"/>
      <c r="ZI27" s="165"/>
      <c r="ZJ27" s="165"/>
      <c r="ZK27" s="165"/>
      <c r="ZL27" s="165"/>
      <c r="ZM27" s="165"/>
      <c r="ZN27" s="165"/>
      <c r="ZO27" s="165"/>
      <c r="ZP27" s="165"/>
      <c r="ZQ27" s="165"/>
      <c r="ZR27" s="165"/>
      <c r="ZS27" s="165"/>
      <c r="ZT27" s="165"/>
      <c r="ZU27" s="165"/>
      <c r="ZV27" s="165"/>
      <c r="ZW27" s="165"/>
      <c r="ZX27" s="165"/>
      <c r="ZY27" s="165"/>
      <c r="ZZ27" s="165"/>
      <c r="AAA27" s="165"/>
      <c r="AAB27" s="165"/>
      <c r="AAC27" s="165"/>
      <c r="AAD27" s="165"/>
      <c r="AAE27" s="165"/>
      <c r="AAF27" s="165"/>
      <c r="AAG27" s="165"/>
      <c r="AAH27" s="165"/>
      <c r="AAI27" s="165"/>
      <c r="AAJ27" s="165"/>
      <c r="AAK27" s="165"/>
      <c r="AAL27" s="165"/>
      <c r="AAM27" s="165"/>
      <c r="AAN27" s="165"/>
      <c r="AAO27" s="165"/>
      <c r="AAP27" s="165"/>
      <c r="AAQ27" s="165"/>
      <c r="AAR27" s="165"/>
      <c r="AAS27" s="165"/>
      <c r="AAT27" s="165"/>
      <c r="AAU27" s="165"/>
      <c r="AAV27" s="165"/>
      <c r="AAW27" s="165"/>
      <c r="AAX27" s="165"/>
      <c r="AAY27" s="165"/>
      <c r="AAZ27" s="165"/>
      <c r="ABA27" s="165"/>
      <c r="ABB27" s="165"/>
      <c r="ABC27" s="165"/>
      <c r="ABD27" s="165"/>
      <c r="ABE27" s="165"/>
      <c r="ABF27" s="165"/>
      <c r="ABG27" s="165"/>
      <c r="ABH27" s="165"/>
      <c r="ABI27" s="165"/>
      <c r="ABJ27" s="165"/>
      <c r="ABK27" s="165"/>
      <c r="ABL27" s="165"/>
      <c r="ABM27" s="165"/>
      <c r="ABN27" s="165"/>
      <c r="ABO27" s="165"/>
      <c r="ABP27" s="165"/>
      <c r="ABQ27" s="165"/>
      <c r="ABR27" s="165"/>
      <c r="ABS27" s="165"/>
      <c r="ABT27" s="165"/>
      <c r="ABU27" s="165"/>
      <c r="ABV27" s="165"/>
      <c r="ABW27" s="165"/>
      <c r="ABX27" s="165"/>
      <c r="ABY27" s="165"/>
      <c r="ABZ27" s="165"/>
      <c r="ACA27" s="165"/>
      <c r="ACB27" s="165"/>
      <c r="ACC27" s="165"/>
      <c r="ACD27" s="165"/>
      <c r="ACE27" s="165"/>
      <c r="ACF27" s="165"/>
      <c r="ACG27" s="165"/>
      <c r="ACH27" s="165"/>
      <c r="ACI27" s="165"/>
      <c r="ACJ27" s="165"/>
      <c r="ACK27" s="165"/>
      <c r="ACL27" s="165"/>
      <c r="ACM27" s="165"/>
      <c r="ACN27" s="165"/>
      <c r="ACO27" s="165"/>
      <c r="ACP27" s="165"/>
      <c r="ACQ27" s="165"/>
      <c r="ACR27" s="165"/>
      <c r="ACS27" s="165"/>
      <c r="ACT27" s="165"/>
      <c r="ACU27" s="165"/>
      <c r="ACV27" s="165"/>
      <c r="ACW27" s="165"/>
      <c r="ACX27" s="165"/>
      <c r="ACY27" s="165"/>
      <c r="ACZ27" s="165"/>
      <c r="ADA27" s="165"/>
      <c r="ADB27" s="165"/>
      <c r="ADC27" s="165"/>
      <c r="ADD27" s="165"/>
      <c r="ADE27" s="165"/>
      <c r="ADF27" s="165"/>
      <c r="ADG27" s="165"/>
      <c r="ADH27" s="165"/>
      <c r="ADI27" s="165"/>
      <c r="ADJ27" s="165"/>
      <c r="ADK27" s="165"/>
      <c r="ADL27" s="165"/>
      <c r="ADM27" s="165"/>
      <c r="ADN27" s="165"/>
      <c r="ADO27" s="165"/>
      <c r="ADP27" s="165"/>
      <c r="ADQ27" s="165"/>
      <c r="ADR27" s="165"/>
      <c r="ADS27" s="165"/>
      <c r="ADT27" s="165"/>
      <c r="ADU27" s="165"/>
      <c r="ADV27" s="165"/>
      <c r="ADW27" s="165"/>
      <c r="ADX27" s="165"/>
      <c r="ADY27" s="165"/>
      <c r="ADZ27" s="165"/>
      <c r="AEA27" s="165"/>
      <c r="AEB27" s="165"/>
      <c r="AEC27" s="165"/>
      <c r="AED27" s="165"/>
      <c r="AEE27" s="165"/>
      <c r="AEF27" s="165"/>
      <c r="AEG27" s="165"/>
      <c r="AEH27" s="165"/>
      <c r="AEI27" s="165"/>
      <c r="AEJ27" s="165"/>
      <c r="AEK27" s="165"/>
      <c r="AEL27" s="165"/>
      <c r="AEM27" s="165"/>
      <c r="AEN27" s="165"/>
      <c r="AEO27" s="165"/>
      <c r="AEP27" s="165"/>
      <c r="AEQ27" s="165"/>
      <c r="AER27" s="165"/>
      <c r="AES27" s="165"/>
      <c r="AET27" s="165"/>
      <c r="AEU27" s="165"/>
      <c r="AEV27" s="165"/>
      <c r="AEW27" s="165"/>
      <c r="AEX27" s="165"/>
      <c r="AEY27" s="165"/>
      <c r="AEZ27" s="165"/>
      <c r="AFA27" s="165"/>
      <c r="AFB27" s="165"/>
      <c r="AFC27" s="165"/>
      <c r="AFD27" s="165"/>
      <c r="AFE27" s="165"/>
      <c r="AFF27" s="165"/>
      <c r="AFG27" s="165"/>
      <c r="AFH27" s="165"/>
      <c r="AFI27" s="165"/>
      <c r="AFJ27" s="165"/>
      <c r="AFK27" s="165"/>
      <c r="AFL27" s="165"/>
      <c r="AFM27" s="165"/>
      <c r="AFN27" s="165"/>
      <c r="AFO27" s="165"/>
      <c r="AFP27" s="165"/>
      <c r="AFQ27" s="165"/>
      <c r="AFR27" s="165"/>
      <c r="AFS27" s="165"/>
      <c r="AFT27" s="165"/>
      <c r="AFU27" s="165"/>
      <c r="AFV27" s="165"/>
      <c r="AFW27" s="165"/>
      <c r="AFX27" s="165"/>
      <c r="AFY27" s="165"/>
      <c r="AFZ27" s="165"/>
      <c r="AGA27" s="165"/>
      <c r="AGB27" s="165"/>
      <c r="AGC27" s="165"/>
      <c r="AGD27" s="165"/>
      <c r="AGE27" s="165"/>
      <c r="AGF27" s="165"/>
      <c r="AGG27" s="165"/>
      <c r="AGH27" s="165"/>
      <c r="AGI27" s="165"/>
      <c r="AGJ27" s="165"/>
      <c r="AGK27" s="165"/>
      <c r="AGL27" s="165"/>
      <c r="AGM27" s="165"/>
      <c r="AGN27" s="165"/>
      <c r="AGO27" s="165"/>
      <c r="AGP27" s="165"/>
      <c r="AGQ27" s="165"/>
      <c r="AGR27" s="165"/>
      <c r="AGS27" s="165"/>
      <c r="AGT27" s="165"/>
      <c r="AGU27" s="165"/>
      <c r="AGV27" s="165"/>
      <c r="AGW27" s="165"/>
      <c r="AGX27" s="165"/>
      <c r="AGY27" s="165"/>
      <c r="AGZ27" s="165"/>
      <c r="AHA27" s="165"/>
      <c r="AHB27" s="165"/>
      <c r="AHC27" s="165"/>
      <c r="AHD27" s="165"/>
      <c r="AHE27" s="165"/>
      <c r="AHF27" s="165"/>
      <c r="AHG27" s="165"/>
      <c r="AHH27" s="165"/>
      <c r="AHI27" s="165"/>
      <c r="AHJ27" s="165"/>
      <c r="AHK27" s="165"/>
      <c r="AHL27" s="165"/>
      <c r="AHM27" s="165"/>
      <c r="AHN27" s="165"/>
      <c r="AHO27" s="165"/>
      <c r="AHP27" s="165"/>
      <c r="AHQ27" s="165"/>
      <c r="AHR27" s="165"/>
      <c r="AHS27" s="165"/>
      <c r="AHT27" s="165"/>
      <c r="AHU27" s="165"/>
      <c r="AHV27" s="165"/>
      <c r="AHW27" s="165"/>
      <c r="AHX27" s="165"/>
      <c r="AHY27" s="165"/>
      <c r="AHZ27" s="165"/>
      <c r="AIA27" s="165"/>
      <c r="AIB27" s="165"/>
      <c r="AIC27" s="165"/>
      <c r="AID27" s="165"/>
      <c r="AIE27" s="165"/>
      <c r="AIF27" s="165"/>
      <c r="AIG27" s="165"/>
      <c r="AIH27" s="165"/>
      <c r="AII27" s="165"/>
      <c r="AIJ27" s="165"/>
      <c r="AIK27" s="165"/>
      <c r="AIL27" s="165"/>
      <c r="AIM27" s="165"/>
      <c r="AIN27" s="165"/>
      <c r="AIO27" s="165"/>
      <c r="AIP27" s="165"/>
      <c r="AIQ27" s="165"/>
      <c r="AIR27" s="165"/>
      <c r="AIS27" s="165"/>
      <c r="AIT27" s="165"/>
      <c r="AIU27" s="165"/>
      <c r="AIV27" s="165"/>
      <c r="AIW27" s="165"/>
      <c r="AIX27" s="165"/>
      <c r="AIY27" s="165"/>
      <c r="AIZ27" s="165"/>
      <c r="AJA27" s="165"/>
      <c r="AJB27" s="165"/>
      <c r="AJC27" s="165"/>
      <c r="AJD27" s="165"/>
      <c r="AJE27" s="165"/>
      <c r="AJF27" s="165"/>
      <c r="AJG27" s="165"/>
      <c r="AJH27" s="165"/>
      <c r="AJI27" s="165"/>
      <c r="AJJ27" s="165"/>
      <c r="AJK27" s="165"/>
      <c r="AJL27" s="165"/>
      <c r="AJM27" s="165"/>
      <c r="AJN27" s="165"/>
      <c r="AJO27" s="165"/>
      <c r="AJP27" s="165"/>
      <c r="AJQ27" s="165"/>
      <c r="AJR27" s="165"/>
      <c r="AJS27" s="165"/>
      <c r="AJT27" s="165"/>
      <c r="AJU27" s="165"/>
      <c r="AJV27" s="165"/>
      <c r="AJW27" s="165"/>
      <c r="AJX27" s="165"/>
      <c r="AJY27" s="165"/>
      <c r="AJZ27" s="165"/>
      <c r="AKA27" s="165"/>
      <c r="AKB27" s="165"/>
      <c r="AKC27" s="165"/>
      <c r="AKD27" s="165"/>
      <c r="AKE27" s="165"/>
      <c r="AKF27" s="165"/>
      <c r="AKG27" s="165"/>
      <c r="AKH27" s="165"/>
      <c r="AKI27" s="165"/>
      <c r="AKJ27" s="165"/>
      <c r="AKK27" s="165"/>
      <c r="AKL27" s="165"/>
      <c r="AKM27" s="165"/>
      <c r="AKN27" s="165"/>
      <c r="AKO27" s="165"/>
      <c r="AKP27" s="165"/>
      <c r="AKQ27" s="165"/>
      <c r="AKR27" s="165"/>
      <c r="AKS27" s="165"/>
      <c r="AKT27" s="165"/>
      <c r="AKU27" s="165"/>
      <c r="AKV27" s="165"/>
      <c r="AKW27" s="165"/>
      <c r="AKX27" s="165"/>
      <c r="AKY27" s="165"/>
      <c r="AKZ27" s="165"/>
      <c r="ALA27" s="165"/>
      <c r="ALB27" s="165"/>
      <c r="ALC27" s="165"/>
      <c r="ALD27" s="165"/>
      <c r="ALE27" s="165"/>
      <c r="ALF27" s="165"/>
      <c r="ALG27" s="165"/>
      <c r="ALH27" s="165"/>
      <c r="ALI27" s="165"/>
      <c r="ALJ27" s="165"/>
      <c r="ALK27" s="165"/>
      <c r="ALL27" s="165"/>
    </row>
    <row r="28" spans="1:1000" ht="15">
      <c r="A28" s="2">
        <v>27</v>
      </c>
      <c r="B28" s="86">
        <v>45064</v>
      </c>
      <c r="C28" s="85" t="s">
        <v>30</v>
      </c>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5"/>
      <c r="AL28" s="165"/>
      <c r="AM28" s="165"/>
      <c r="AN28" s="165"/>
      <c r="AO28" s="165"/>
      <c r="AP28" s="165"/>
      <c r="AQ28" s="165"/>
      <c r="AR28" s="165"/>
      <c r="AS28" s="165"/>
      <c r="AT28" s="165"/>
      <c r="AU28" s="165"/>
      <c r="AV28" s="165"/>
      <c r="AW28" s="165"/>
      <c r="AX28" s="165"/>
      <c r="AY28" s="165"/>
      <c r="AZ28" s="165"/>
      <c r="BA28" s="165"/>
      <c r="BB28" s="165"/>
      <c r="BC28" s="165"/>
      <c r="BD28" s="165"/>
      <c r="BE28" s="165"/>
      <c r="BF28" s="165"/>
      <c r="BG28" s="165"/>
      <c r="BH28" s="165"/>
      <c r="BI28" s="165"/>
      <c r="BJ28" s="165"/>
      <c r="BK28" s="165"/>
      <c r="BL28" s="165"/>
      <c r="BM28" s="165"/>
      <c r="BN28" s="165"/>
      <c r="BO28" s="165"/>
      <c r="BP28" s="165"/>
      <c r="BQ28" s="165"/>
      <c r="BR28" s="165"/>
      <c r="BS28" s="165"/>
      <c r="BT28" s="165"/>
      <c r="BU28" s="165"/>
      <c r="BV28" s="165"/>
      <c r="BW28" s="165"/>
      <c r="BX28" s="165"/>
      <c r="BY28" s="165"/>
      <c r="BZ28" s="165"/>
      <c r="CA28" s="165"/>
      <c r="CB28" s="165"/>
      <c r="CC28" s="165"/>
      <c r="CD28" s="165"/>
      <c r="CE28" s="165"/>
      <c r="CF28" s="165"/>
      <c r="CG28" s="165"/>
      <c r="CH28" s="165"/>
      <c r="CI28" s="165"/>
      <c r="CJ28" s="165"/>
      <c r="CK28" s="165"/>
      <c r="CL28" s="165"/>
      <c r="CM28" s="165"/>
      <c r="CN28" s="165"/>
      <c r="CO28" s="165"/>
      <c r="CP28" s="165"/>
      <c r="CQ28" s="165"/>
      <c r="CR28" s="165"/>
      <c r="CS28" s="165"/>
      <c r="CT28" s="165"/>
      <c r="CU28" s="165"/>
      <c r="CV28" s="165"/>
      <c r="CW28" s="165"/>
      <c r="CX28" s="165"/>
      <c r="CY28" s="165"/>
      <c r="CZ28" s="165"/>
      <c r="DA28" s="165"/>
      <c r="DB28" s="165"/>
      <c r="DC28" s="165"/>
      <c r="DD28" s="165"/>
      <c r="DE28" s="165"/>
      <c r="DF28" s="165"/>
      <c r="DG28" s="165"/>
      <c r="DH28" s="165"/>
      <c r="DI28" s="165"/>
      <c r="DJ28" s="165"/>
      <c r="DK28" s="165"/>
      <c r="DL28" s="165"/>
      <c r="DM28" s="165"/>
      <c r="DN28" s="165"/>
      <c r="DO28" s="165"/>
      <c r="DP28" s="165"/>
      <c r="DQ28" s="165"/>
      <c r="DR28" s="165"/>
      <c r="DS28" s="165"/>
      <c r="DT28" s="165"/>
      <c r="DU28" s="165"/>
      <c r="DV28" s="165"/>
      <c r="DW28" s="165"/>
      <c r="DX28" s="165"/>
      <c r="DY28" s="165"/>
      <c r="DZ28" s="165"/>
      <c r="EA28" s="165"/>
      <c r="EB28" s="165"/>
      <c r="EC28" s="165"/>
      <c r="ED28" s="165"/>
      <c r="EE28" s="165"/>
      <c r="EF28" s="165"/>
      <c r="EG28" s="165"/>
      <c r="EH28" s="165"/>
      <c r="EI28" s="165"/>
      <c r="EJ28" s="165"/>
      <c r="EK28" s="165"/>
      <c r="EL28" s="165"/>
      <c r="EM28" s="165"/>
      <c r="EN28" s="165"/>
      <c r="EO28" s="165"/>
      <c r="EP28" s="165"/>
      <c r="EQ28" s="165"/>
      <c r="ER28" s="165"/>
      <c r="ES28" s="165"/>
      <c r="ET28" s="165"/>
      <c r="EU28" s="165"/>
      <c r="EV28" s="165"/>
      <c r="EW28" s="165"/>
      <c r="EX28" s="165"/>
      <c r="EY28" s="165"/>
      <c r="EZ28" s="165"/>
      <c r="FA28" s="165"/>
      <c r="FB28" s="165"/>
      <c r="FC28" s="165"/>
      <c r="FD28" s="165"/>
      <c r="FE28" s="165"/>
      <c r="FF28" s="165"/>
      <c r="FG28" s="165"/>
      <c r="FH28" s="165"/>
      <c r="FI28" s="165"/>
      <c r="FJ28" s="165"/>
      <c r="FK28" s="165"/>
      <c r="FL28" s="165"/>
      <c r="FM28" s="165"/>
      <c r="FN28" s="165"/>
      <c r="FO28" s="165"/>
      <c r="FP28" s="165"/>
      <c r="FQ28" s="165"/>
      <c r="FR28" s="165"/>
      <c r="FS28" s="165"/>
      <c r="FT28" s="165"/>
      <c r="FU28" s="165"/>
      <c r="FV28" s="165"/>
      <c r="FW28" s="165"/>
      <c r="FX28" s="165"/>
      <c r="FY28" s="165"/>
      <c r="FZ28" s="165"/>
      <c r="GA28" s="165"/>
      <c r="GB28" s="165"/>
      <c r="GC28" s="165"/>
      <c r="GD28" s="165"/>
      <c r="GE28" s="165"/>
      <c r="GF28" s="165"/>
      <c r="GG28" s="165"/>
      <c r="GH28" s="165"/>
      <c r="GI28" s="165"/>
      <c r="GJ28" s="165"/>
      <c r="GK28" s="165"/>
      <c r="GL28" s="165"/>
      <c r="GM28" s="165"/>
      <c r="GN28" s="165"/>
      <c r="GO28" s="165"/>
      <c r="GP28" s="165"/>
      <c r="GQ28" s="165"/>
      <c r="GR28" s="165"/>
      <c r="GS28" s="165"/>
      <c r="GT28" s="165"/>
      <c r="GU28" s="165"/>
      <c r="GV28" s="165"/>
      <c r="GW28" s="165"/>
      <c r="GX28" s="165"/>
      <c r="GY28" s="165"/>
      <c r="GZ28" s="165"/>
      <c r="HA28" s="165"/>
      <c r="HB28" s="165"/>
      <c r="HC28" s="165"/>
      <c r="HD28" s="165"/>
      <c r="HE28" s="165"/>
      <c r="HF28" s="165"/>
      <c r="HG28" s="165"/>
      <c r="HH28" s="165"/>
      <c r="HI28" s="165"/>
      <c r="HJ28" s="165"/>
      <c r="HK28" s="165"/>
      <c r="HL28" s="165"/>
      <c r="HM28" s="165"/>
      <c r="HN28" s="165"/>
      <c r="HO28" s="165"/>
      <c r="HP28" s="165"/>
      <c r="HQ28" s="165"/>
      <c r="HR28" s="165"/>
      <c r="HS28" s="165"/>
      <c r="HT28" s="165"/>
      <c r="HU28" s="165"/>
      <c r="HV28" s="165"/>
      <c r="HW28" s="165"/>
      <c r="HX28" s="165"/>
      <c r="HY28" s="165"/>
      <c r="HZ28" s="165"/>
      <c r="IA28" s="165"/>
      <c r="IB28" s="165"/>
      <c r="IC28" s="165"/>
      <c r="ID28" s="165"/>
      <c r="IE28" s="165"/>
      <c r="IF28" s="165"/>
      <c r="IG28" s="165"/>
      <c r="IH28" s="165"/>
      <c r="II28" s="165"/>
      <c r="IJ28" s="165"/>
      <c r="IK28" s="165"/>
      <c r="IL28" s="165"/>
      <c r="IM28" s="165"/>
      <c r="IN28" s="165"/>
      <c r="IO28" s="165"/>
      <c r="IP28" s="165"/>
      <c r="IQ28" s="165"/>
      <c r="IR28" s="165"/>
      <c r="IS28" s="165"/>
      <c r="IT28" s="165"/>
      <c r="IU28" s="165"/>
      <c r="IV28" s="165"/>
      <c r="IW28" s="165"/>
      <c r="IX28" s="165"/>
      <c r="IY28" s="165"/>
      <c r="IZ28" s="165"/>
      <c r="JA28" s="165"/>
      <c r="JB28" s="165"/>
      <c r="JC28" s="165"/>
      <c r="JD28" s="165"/>
      <c r="JE28" s="165"/>
      <c r="JF28" s="165"/>
      <c r="JG28" s="165"/>
      <c r="JH28" s="165"/>
      <c r="JI28" s="165"/>
      <c r="JJ28" s="165"/>
      <c r="JK28" s="165"/>
      <c r="JL28" s="165"/>
      <c r="JM28" s="165"/>
      <c r="JN28" s="165"/>
      <c r="JO28" s="165"/>
      <c r="JP28" s="165"/>
      <c r="JQ28" s="165"/>
      <c r="JR28" s="165"/>
      <c r="JS28" s="165"/>
      <c r="JT28" s="165"/>
      <c r="JU28" s="165"/>
      <c r="JV28" s="165"/>
      <c r="JW28" s="165"/>
      <c r="JX28" s="165"/>
      <c r="JY28" s="165"/>
      <c r="JZ28" s="165"/>
      <c r="KA28" s="165"/>
      <c r="KB28" s="165"/>
      <c r="KC28" s="165"/>
      <c r="KD28" s="165"/>
      <c r="KE28" s="165"/>
      <c r="KF28" s="165"/>
      <c r="KG28" s="165"/>
      <c r="KH28" s="165"/>
      <c r="KI28" s="165"/>
      <c r="KJ28" s="165"/>
      <c r="KK28" s="165"/>
      <c r="KL28" s="165"/>
      <c r="KM28" s="165"/>
      <c r="KN28" s="165"/>
      <c r="KO28" s="165"/>
      <c r="KP28" s="165"/>
      <c r="KQ28" s="165"/>
      <c r="KR28" s="165"/>
      <c r="KS28" s="165"/>
      <c r="KT28" s="165"/>
      <c r="KU28" s="165"/>
      <c r="KV28" s="165"/>
      <c r="KW28" s="165"/>
      <c r="KX28" s="165"/>
      <c r="KY28" s="165"/>
      <c r="KZ28" s="165"/>
      <c r="LA28" s="165"/>
      <c r="LB28" s="165"/>
      <c r="LC28" s="165"/>
      <c r="LD28" s="165"/>
      <c r="LE28" s="165"/>
      <c r="LF28" s="165"/>
      <c r="LG28" s="165"/>
      <c r="LH28" s="165"/>
      <c r="LI28" s="165"/>
      <c r="LJ28" s="165"/>
      <c r="LK28" s="165"/>
      <c r="LL28" s="165"/>
      <c r="LM28" s="165"/>
      <c r="LN28" s="165"/>
      <c r="LO28" s="165"/>
      <c r="LP28" s="165"/>
      <c r="LQ28" s="165"/>
      <c r="LR28" s="165"/>
      <c r="LS28" s="165"/>
      <c r="LT28" s="165"/>
      <c r="LU28" s="165"/>
      <c r="LV28" s="165"/>
      <c r="LW28" s="165"/>
      <c r="LX28" s="165"/>
      <c r="LY28" s="165"/>
      <c r="LZ28" s="165"/>
      <c r="MA28" s="165"/>
      <c r="MB28" s="165"/>
      <c r="MC28" s="165"/>
      <c r="MD28" s="165"/>
      <c r="ME28" s="165"/>
      <c r="MF28" s="165"/>
      <c r="MG28" s="165"/>
      <c r="MH28" s="165"/>
      <c r="MI28" s="165"/>
      <c r="MJ28" s="165"/>
      <c r="MK28" s="165"/>
      <c r="ML28" s="165"/>
      <c r="MM28" s="165"/>
      <c r="MN28" s="165"/>
      <c r="MO28" s="165"/>
      <c r="MP28" s="165"/>
      <c r="MQ28" s="165"/>
      <c r="MR28" s="165"/>
      <c r="MS28" s="165"/>
      <c r="MT28" s="165"/>
      <c r="MU28" s="165"/>
      <c r="MV28" s="165"/>
      <c r="MW28" s="165"/>
      <c r="MX28" s="165"/>
      <c r="MY28" s="165"/>
      <c r="MZ28" s="165"/>
      <c r="NA28" s="165"/>
      <c r="NB28" s="165"/>
      <c r="NC28" s="165"/>
      <c r="ND28" s="165"/>
      <c r="NE28" s="165"/>
      <c r="NF28" s="165"/>
      <c r="NG28" s="165"/>
      <c r="NH28" s="165"/>
      <c r="NI28" s="165"/>
      <c r="NJ28" s="165"/>
      <c r="NK28" s="165"/>
      <c r="NL28" s="165"/>
      <c r="NM28" s="165"/>
      <c r="NN28" s="165"/>
      <c r="NO28" s="165"/>
      <c r="NP28" s="165"/>
      <c r="NQ28" s="165"/>
      <c r="NR28" s="165"/>
      <c r="NS28" s="165"/>
      <c r="NT28" s="165"/>
      <c r="NU28" s="165"/>
      <c r="NV28" s="165"/>
      <c r="NW28" s="165"/>
      <c r="NX28" s="165"/>
      <c r="NY28" s="165"/>
      <c r="NZ28" s="165"/>
      <c r="OA28" s="165"/>
      <c r="OB28" s="165"/>
      <c r="OC28" s="165"/>
      <c r="OD28" s="165"/>
      <c r="OE28" s="165"/>
      <c r="OF28" s="165"/>
      <c r="OG28" s="165"/>
      <c r="OH28" s="165"/>
      <c r="OI28" s="165"/>
      <c r="OJ28" s="165"/>
      <c r="OK28" s="165"/>
      <c r="OL28" s="165"/>
      <c r="OM28" s="165"/>
      <c r="ON28" s="165"/>
      <c r="OO28" s="165"/>
      <c r="OP28" s="165"/>
      <c r="OQ28" s="165"/>
      <c r="OR28" s="165"/>
      <c r="OS28" s="165"/>
      <c r="OT28" s="165"/>
      <c r="OU28" s="165"/>
      <c r="OV28" s="165"/>
      <c r="OW28" s="165"/>
      <c r="OX28" s="165"/>
      <c r="OY28" s="165"/>
      <c r="OZ28" s="165"/>
      <c r="PA28" s="165"/>
      <c r="PB28" s="165"/>
      <c r="PC28" s="165"/>
      <c r="PD28" s="165"/>
      <c r="PE28" s="165"/>
      <c r="PF28" s="165"/>
      <c r="PG28" s="165"/>
      <c r="PH28" s="165"/>
      <c r="PI28" s="165"/>
      <c r="PJ28" s="165"/>
      <c r="PK28" s="165"/>
      <c r="PL28" s="165"/>
      <c r="PM28" s="165"/>
      <c r="PN28" s="165"/>
      <c r="PO28" s="165"/>
      <c r="PP28" s="165"/>
      <c r="PQ28" s="165"/>
      <c r="PR28" s="165"/>
      <c r="PS28" s="165"/>
      <c r="PT28" s="165"/>
      <c r="PU28" s="165"/>
      <c r="PV28" s="165"/>
      <c r="PW28" s="165"/>
      <c r="PX28" s="165"/>
      <c r="PY28" s="165"/>
      <c r="PZ28" s="165"/>
      <c r="QA28" s="165"/>
      <c r="QB28" s="165"/>
      <c r="QC28" s="165"/>
      <c r="QD28" s="165"/>
      <c r="QE28" s="165"/>
      <c r="QF28" s="165"/>
      <c r="QG28" s="165"/>
      <c r="QH28" s="165"/>
      <c r="QI28" s="165"/>
      <c r="QJ28" s="165"/>
      <c r="QK28" s="165"/>
      <c r="QL28" s="165"/>
      <c r="QM28" s="165"/>
      <c r="QN28" s="165"/>
      <c r="QO28" s="165"/>
      <c r="QP28" s="165"/>
      <c r="QQ28" s="165"/>
      <c r="QR28" s="165"/>
      <c r="QS28" s="165"/>
      <c r="QT28" s="165"/>
      <c r="QU28" s="165"/>
      <c r="QV28" s="165"/>
      <c r="QW28" s="165"/>
      <c r="QX28" s="165"/>
      <c r="QY28" s="165"/>
      <c r="QZ28" s="165"/>
      <c r="RA28" s="165"/>
      <c r="RB28" s="165"/>
      <c r="RC28" s="165"/>
      <c r="RD28" s="165"/>
      <c r="RE28" s="165"/>
      <c r="RF28" s="165"/>
      <c r="RG28" s="165"/>
      <c r="RH28" s="165"/>
      <c r="RI28" s="165"/>
      <c r="RJ28" s="165"/>
      <c r="RK28" s="165"/>
      <c r="RL28" s="165"/>
      <c r="RM28" s="165"/>
      <c r="RN28" s="165"/>
      <c r="RO28" s="165"/>
      <c r="RP28" s="165"/>
      <c r="RQ28" s="165"/>
      <c r="RR28" s="165"/>
      <c r="RS28" s="165"/>
      <c r="RT28" s="165"/>
      <c r="RU28" s="165"/>
      <c r="RV28" s="165"/>
      <c r="RW28" s="165"/>
      <c r="RX28" s="165"/>
      <c r="RY28" s="165"/>
      <c r="RZ28" s="165"/>
      <c r="SA28" s="165"/>
      <c r="SB28" s="165"/>
      <c r="SC28" s="165"/>
      <c r="SD28" s="165"/>
      <c r="SE28" s="165"/>
      <c r="SF28" s="165"/>
      <c r="SG28" s="165"/>
      <c r="SH28" s="165"/>
      <c r="SI28" s="165"/>
      <c r="SJ28" s="165"/>
      <c r="SK28" s="165"/>
      <c r="SL28" s="165"/>
      <c r="SM28" s="165"/>
      <c r="SN28" s="165"/>
      <c r="SO28" s="165"/>
      <c r="SP28" s="165"/>
      <c r="SQ28" s="165"/>
      <c r="SR28" s="165"/>
      <c r="SS28" s="165"/>
      <c r="ST28" s="165"/>
      <c r="SU28" s="165"/>
      <c r="SV28" s="165"/>
      <c r="SW28" s="165"/>
      <c r="SX28" s="165"/>
      <c r="SY28" s="165"/>
      <c r="SZ28" s="165"/>
      <c r="TA28" s="165"/>
      <c r="TB28" s="165"/>
      <c r="TC28" s="165"/>
      <c r="TD28" s="165"/>
      <c r="TE28" s="165"/>
      <c r="TF28" s="165"/>
      <c r="TG28" s="165"/>
      <c r="TH28" s="165"/>
      <c r="TI28" s="165"/>
      <c r="TJ28" s="165"/>
      <c r="TK28" s="165"/>
      <c r="TL28" s="165"/>
      <c r="TM28" s="165"/>
      <c r="TN28" s="165"/>
      <c r="TO28" s="165"/>
      <c r="TP28" s="165"/>
      <c r="TQ28" s="165"/>
      <c r="TR28" s="165"/>
      <c r="TS28" s="165"/>
      <c r="TT28" s="165"/>
      <c r="TU28" s="165"/>
      <c r="TV28" s="165"/>
      <c r="TW28" s="165"/>
      <c r="TX28" s="165"/>
      <c r="TY28" s="165"/>
      <c r="TZ28" s="165"/>
      <c r="UA28" s="165"/>
      <c r="UB28" s="165"/>
      <c r="UC28" s="165"/>
      <c r="UD28" s="165"/>
      <c r="UE28" s="165"/>
      <c r="UF28" s="165"/>
      <c r="UG28" s="165"/>
      <c r="UH28" s="165"/>
      <c r="UI28" s="165"/>
      <c r="UJ28" s="165"/>
      <c r="UK28" s="165"/>
      <c r="UL28" s="165"/>
      <c r="UM28" s="165"/>
      <c r="UN28" s="165"/>
      <c r="UO28" s="165"/>
      <c r="UP28" s="165"/>
      <c r="UQ28" s="165"/>
      <c r="UR28" s="165"/>
      <c r="US28" s="165"/>
      <c r="UT28" s="165"/>
      <c r="UU28" s="165"/>
      <c r="UV28" s="165"/>
      <c r="UW28" s="165"/>
      <c r="UX28" s="165"/>
      <c r="UY28" s="165"/>
      <c r="UZ28" s="165"/>
      <c r="VA28" s="165"/>
      <c r="VB28" s="165"/>
      <c r="VC28" s="165"/>
      <c r="VD28" s="165"/>
      <c r="VE28" s="165"/>
      <c r="VF28" s="165"/>
      <c r="VG28" s="165"/>
      <c r="VH28" s="165"/>
      <c r="VI28" s="165"/>
      <c r="VJ28" s="165"/>
      <c r="VK28" s="165"/>
      <c r="VL28" s="165"/>
      <c r="VM28" s="165"/>
      <c r="VN28" s="165"/>
      <c r="VO28" s="165"/>
      <c r="VP28" s="165"/>
      <c r="VQ28" s="165"/>
      <c r="VR28" s="165"/>
      <c r="VS28" s="165"/>
      <c r="VT28" s="165"/>
      <c r="VU28" s="165"/>
      <c r="VV28" s="165"/>
      <c r="VW28" s="165"/>
      <c r="VX28" s="165"/>
      <c r="VY28" s="165"/>
      <c r="VZ28" s="165"/>
      <c r="WA28" s="165"/>
      <c r="WB28" s="165"/>
      <c r="WC28" s="165"/>
      <c r="WD28" s="165"/>
      <c r="WE28" s="165"/>
      <c r="WF28" s="165"/>
      <c r="WG28" s="165"/>
      <c r="WH28" s="165"/>
      <c r="WI28" s="165"/>
      <c r="WJ28" s="165"/>
      <c r="WK28" s="165"/>
      <c r="WL28" s="165"/>
      <c r="WM28" s="165"/>
      <c r="WN28" s="165"/>
      <c r="WO28" s="165"/>
      <c r="WP28" s="165"/>
      <c r="WQ28" s="165"/>
      <c r="WR28" s="165"/>
      <c r="WS28" s="165"/>
      <c r="WT28" s="165"/>
      <c r="WU28" s="165"/>
      <c r="WV28" s="165"/>
      <c r="WW28" s="165"/>
      <c r="WX28" s="165"/>
      <c r="WY28" s="165"/>
      <c r="WZ28" s="165"/>
      <c r="XA28" s="165"/>
      <c r="XB28" s="165"/>
      <c r="XC28" s="165"/>
      <c r="XD28" s="165"/>
      <c r="XE28" s="165"/>
      <c r="XF28" s="165"/>
      <c r="XG28" s="165"/>
      <c r="XH28" s="165"/>
      <c r="XI28" s="165"/>
      <c r="XJ28" s="165"/>
      <c r="XK28" s="165"/>
      <c r="XL28" s="165"/>
      <c r="XM28" s="165"/>
      <c r="XN28" s="165"/>
      <c r="XO28" s="165"/>
      <c r="XP28" s="165"/>
      <c r="XQ28" s="165"/>
      <c r="XR28" s="165"/>
      <c r="XS28" s="165"/>
      <c r="XT28" s="165"/>
      <c r="XU28" s="165"/>
      <c r="XV28" s="165"/>
      <c r="XW28" s="165"/>
      <c r="XX28" s="165"/>
      <c r="XY28" s="165"/>
      <c r="XZ28" s="165"/>
      <c r="YA28" s="165"/>
      <c r="YB28" s="165"/>
      <c r="YC28" s="165"/>
      <c r="YD28" s="165"/>
      <c r="YE28" s="165"/>
      <c r="YF28" s="165"/>
      <c r="YG28" s="165"/>
      <c r="YH28" s="165"/>
      <c r="YI28" s="165"/>
      <c r="YJ28" s="165"/>
      <c r="YK28" s="165"/>
      <c r="YL28" s="165"/>
      <c r="YM28" s="165"/>
      <c r="YN28" s="165"/>
      <c r="YO28" s="165"/>
      <c r="YP28" s="165"/>
      <c r="YQ28" s="165"/>
      <c r="YR28" s="165"/>
      <c r="YS28" s="165"/>
      <c r="YT28" s="165"/>
      <c r="YU28" s="165"/>
      <c r="YV28" s="165"/>
      <c r="YW28" s="165"/>
      <c r="YX28" s="165"/>
      <c r="YY28" s="165"/>
      <c r="YZ28" s="165"/>
      <c r="ZA28" s="165"/>
      <c r="ZB28" s="165"/>
      <c r="ZC28" s="165"/>
      <c r="ZD28" s="165"/>
      <c r="ZE28" s="165"/>
      <c r="ZF28" s="165"/>
      <c r="ZG28" s="165"/>
      <c r="ZH28" s="165"/>
      <c r="ZI28" s="165"/>
      <c r="ZJ28" s="165"/>
      <c r="ZK28" s="165"/>
      <c r="ZL28" s="165"/>
      <c r="ZM28" s="165"/>
      <c r="ZN28" s="165"/>
      <c r="ZO28" s="165"/>
      <c r="ZP28" s="165"/>
      <c r="ZQ28" s="165"/>
      <c r="ZR28" s="165"/>
      <c r="ZS28" s="165"/>
      <c r="ZT28" s="165"/>
      <c r="ZU28" s="165"/>
      <c r="ZV28" s="165"/>
      <c r="ZW28" s="165"/>
      <c r="ZX28" s="165"/>
      <c r="ZY28" s="165"/>
      <c r="ZZ28" s="165"/>
      <c r="AAA28" s="165"/>
      <c r="AAB28" s="165"/>
      <c r="AAC28" s="165"/>
      <c r="AAD28" s="165"/>
      <c r="AAE28" s="165"/>
      <c r="AAF28" s="165"/>
      <c r="AAG28" s="165"/>
      <c r="AAH28" s="165"/>
      <c r="AAI28" s="165"/>
      <c r="AAJ28" s="165"/>
      <c r="AAK28" s="165"/>
      <c r="AAL28" s="165"/>
      <c r="AAM28" s="165"/>
      <c r="AAN28" s="165"/>
      <c r="AAO28" s="165"/>
      <c r="AAP28" s="165"/>
      <c r="AAQ28" s="165"/>
      <c r="AAR28" s="165"/>
      <c r="AAS28" s="165"/>
      <c r="AAT28" s="165"/>
      <c r="AAU28" s="165"/>
      <c r="AAV28" s="165"/>
      <c r="AAW28" s="165"/>
      <c r="AAX28" s="165"/>
      <c r="AAY28" s="165"/>
      <c r="AAZ28" s="165"/>
      <c r="ABA28" s="165"/>
      <c r="ABB28" s="165"/>
      <c r="ABC28" s="165"/>
      <c r="ABD28" s="165"/>
      <c r="ABE28" s="165"/>
      <c r="ABF28" s="165"/>
      <c r="ABG28" s="165"/>
      <c r="ABH28" s="165"/>
      <c r="ABI28" s="165"/>
      <c r="ABJ28" s="165"/>
      <c r="ABK28" s="165"/>
      <c r="ABL28" s="165"/>
      <c r="ABM28" s="165"/>
      <c r="ABN28" s="165"/>
      <c r="ABO28" s="165"/>
      <c r="ABP28" s="165"/>
      <c r="ABQ28" s="165"/>
      <c r="ABR28" s="165"/>
      <c r="ABS28" s="165"/>
      <c r="ABT28" s="165"/>
      <c r="ABU28" s="165"/>
      <c r="ABV28" s="165"/>
      <c r="ABW28" s="165"/>
      <c r="ABX28" s="165"/>
      <c r="ABY28" s="165"/>
      <c r="ABZ28" s="165"/>
      <c r="ACA28" s="165"/>
      <c r="ACB28" s="165"/>
      <c r="ACC28" s="165"/>
      <c r="ACD28" s="165"/>
      <c r="ACE28" s="165"/>
      <c r="ACF28" s="165"/>
      <c r="ACG28" s="165"/>
      <c r="ACH28" s="165"/>
      <c r="ACI28" s="165"/>
      <c r="ACJ28" s="165"/>
      <c r="ACK28" s="165"/>
      <c r="ACL28" s="165"/>
      <c r="ACM28" s="165"/>
      <c r="ACN28" s="165"/>
      <c r="ACO28" s="165"/>
      <c r="ACP28" s="165"/>
      <c r="ACQ28" s="165"/>
      <c r="ACR28" s="165"/>
      <c r="ACS28" s="165"/>
      <c r="ACT28" s="165"/>
      <c r="ACU28" s="165"/>
      <c r="ACV28" s="165"/>
      <c r="ACW28" s="165"/>
      <c r="ACX28" s="165"/>
      <c r="ACY28" s="165"/>
      <c r="ACZ28" s="165"/>
      <c r="ADA28" s="165"/>
      <c r="ADB28" s="165"/>
      <c r="ADC28" s="165"/>
      <c r="ADD28" s="165"/>
      <c r="ADE28" s="165"/>
      <c r="ADF28" s="165"/>
      <c r="ADG28" s="165"/>
      <c r="ADH28" s="165"/>
      <c r="ADI28" s="165"/>
      <c r="ADJ28" s="165"/>
      <c r="ADK28" s="165"/>
      <c r="ADL28" s="165"/>
      <c r="ADM28" s="165"/>
      <c r="ADN28" s="165"/>
      <c r="ADO28" s="165"/>
      <c r="ADP28" s="165"/>
      <c r="ADQ28" s="165"/>
      <c r="ADR28" s="165"/>
      <c r="ADS28" s="165"/>
      <c r="ADT28" s="165"/>
      <c r="ADU28" s="165"/>
      <c r="ADV28" s="165"/>
      <c r="ADW28" s="165"/>
      <c r="ADX28" s="165"/>
      <c r="ADY28" s="165"/>
      <c r="ADZ28" s="165"/>
      <c r="AEA28" s="165"/>
      <c r="AEB28" s="165"/>
      <c r="AEC28" s="165"/>
      <c r="AED28" s="165"/>
      <c r="AEE28" s="165"/>
      <c r="AEF28" s="165"/>
      <c r="AEG28" s="165"/>
      <c r="AEH28" s="165"/>
      <c r="AEI28" s="165"/>
      <c r="AEJ28" s="165"/>
      <c r="AEK28" s="165"/>
      <c r="AEL28" s="165"/>
      <c r="AEM28" s="165"/>
      <c r="AEN28" s="165"/>
      <c r="AEO28" s="165"/>
      <c r="AEP28" s="165"/>
      <c r="AEQ28" s="165"/>
      <c r="AER28" s="165"/>
      <c r="AES28" s="165"/>
      <c r="AET28" s="165"/>
      <c r="AEU28" s="165"/>
      <c r="AEV28" s="165"/>
      <c r="AEW28" s="165"/>
      <c r="AEX28" s="165"/>
      <c r="AEY28" s="165"/>
      <c r="AEZ28" s="165"/>
      <c r="AFA28" s="165"/>
      <c r="AFB28" s="165"/>
      <c r="AFC28" s="165"/>
      <c r="AFD28" s="165"/>
      <c r="AFE28" s="165"/>
      <c r="AFF28" s="165"/>
      <c r="AFG28" s="165"/>
      <c r="AFH28" s="165"/>
      <c r="AFI28" s="165"/>
      <c r="AFJ28" s="165"/>
      <c r="AFK28" s="165"/>
      <c r="AFL28" s="165"/>
      <c r="AFM28" s="165"/>
      <c r="AFN28" s="165"/>
      <c r="AFO28" s="165"/>
      <c r="AFP28" s="165"/>
      <c r="AFQ28" s="165"/>
      <c r="AFR28" s="165"/>
      <c r="AFS28" s="165"/>
      <c r="AFT28" s="165"/>
      <c r="AFU28" s="165"/>
      <c r="AFV28" s="165"/>
      <c r="AFW28" s="165"/>
      <c r="AFX28" s="165"/>
      <c r="AFY28" s="165"/>
      <c r="AFZ28" s="165"/>
      <c r="AGA28" s="165"/>
      <c r="AGB28" s="165"/>
      <c r="AGC28" s="165"/>
      <c r="AGD28" s="165"/>
      <c r="AGE28" s="165"/>
      <c r="AGF28" s="165"/>
      <c r="AGG28" s="165"/>
      <c r="AGH28" s="165"/>
      <c r="AGI28" s="165"/>
      <c r="AGJ28" s="165"/>
      <c r="AGK28" s="165"/>
      <c r="AGL28" s="165"/>
      <c r="AGM28" s="165"/>
      <c r="AGN28" s="165"/>
      <c r="AGO28" s="165"/>
      <c r="AGP28" s="165"/>
      <c r="AGQ28" s="165"/>
      <c r="AGR28" s="165"/>
      <c r="AGS28" s="165"/>
      <c r="AGT28" s="165"/>
      <c r="AGU28" s="165"/>
      <c r="AGV28" s="165"/>
      <c r="AGW28" s="165"/>
      <c r="AGX28" s="165"/>
      <c r="AGY28" s="165"/>
      <c r="AGZ28" s="165"/>
      <c r="AHA28" s="165"/>
      <c r="AHB28" s="165"/>
      <c r="AHC28" s="165"/>
      <c r="AHD28" s="165"/>
      <c r="AHE28" s="165"/>
      <c r="AHF28" s="165"/>
      <c r="AHG28" s="165"/>
      <c r="AHH28" s="165"/>
      <c r="AHI28" s="165"/>
      <c r="AHJ28" s="165"/>
      <c r="AHK28" s="165"/>
      <c r="AHL28" s="165"/>
      <c r="AHM28" s="165"/>
      <c r="AHN28" s="165"/>
      <c r="AHO28" s="165"/>
      <c r="AHP28" s="165"/>
      <c r="AHQ28" s="165"/>
      <c r="AHR28" s="165"/>
      <c r="AHS28" s="165"/>
      <c r="AHT28" s="165"/>
      <c r="AHU28" s="165"/>
      <c r="AHV28" s="165"/>
      <c r="AHW28" s="165"/>
      <c r="AHX28" s="165"/>
      <c r="AHY28" s="165"/>
      <c r="AHZ28" s="165"/>
      <c r="AIA28" s="165"/>
      <c r="AIB28" s="165"/>
      <c r="AIC28" s="165"/>
      <c r="AID28" s="165"/>
      <c r="AIE28" s="165"/>
      <c r="AIF28" s="165"/>
      <c r="AIG28" s="165"/>
      <c r="AIH28" s="165"/>
      <c r="AII28" s="165"/>
      <c r="AIJ28" s="165"/>
      <c r="AIK28" s="165"/>
      <c r="AIL28" s="165"/>
      <c r="AIM28" s="165"/>
      <c r="AIN28" s="165"/>
      <c r="AIO28" s="165"/>
      <c r="AIP28" s="165"/>
      <c r="AIQ28" s="165"/>
      <c r="AIR28" s="165"/>
      <c r="AIS28" s="165"/>
      <c r="AIT28" s="165"/>
      <c r="AIU28" s="165"/>
      <c r="AIV28" s="165"/>
      <c r="AIW28" s="165"/>
      <c r="AIX28" s="165"/>
      <c r="AIY28" s="165"/>
      <c r="AIZ28" s="165"/>
      <c r="AJA28" s="165"/>
      <c r="AJB28" s="165"/>
      <c r="AJC28" s="165"/>
      <c r="AJD28" s="165"/>
      <c r="AJE28" s="165"/>
      <c r="AJF28" s="165"/>
      <c r="AJG28" s="165"/>
      <c r="AJH28" s="165"/>
      <c r="AJI28" s="165"/>
      <c r="AJJ28" s="165"/>
      <c r="AJK28" s="165"/>
      <c r="AJL28" s="165"/>
      <c r="AJM28" s="165"/>
      <c r="AJN28" s="165"/>
      <c r="AJO28" s="165"/>
      <c r="AJP28" s="165"/>
      <c r="AJQ28" s="165"/>
      <c r="AJR28" s="165"/>
      <c r="AJS28" s="165"/>
      <c r="AJT28" s="165"/>
      <c r="AJU28" s="165"/>
      <c r="AJV28" s="165"/>
      <c r="AJW28" s="165"/>
      <c r="AJX28" s="165"/>
      <c r="AJY28" s="165"/>
      <c r="AJZ28" s="165"/>
      <c r="AKA28" s="165"/>
      <c r="AKB28" s="165"/>
      <c r="AKC28" s="165"/>
      <c r="AKD28" s="165"/>
      <c r="AKE28" s="165"/>
      <c r="AKF28" s="165"/>
      <c r="AKG28" s="165"/>
      <c r="AKH28" s="165"/>
      <c r="AKI28" s="165"/>
      <c r="AKJ28" s="165"/>
      <c r="AKK28" s="165"/>
      <c r="AKL28" s="165"/>
      <c r="AKM28" s="165"/>
      <c r="AKN28" s="165"/>
      <c r="AKO28" s="165"/>
      <c r="AKP28" s="165"/>
      <c r="AKQ28" s="165"/>
      <c r="AKR28" s="165"/>
      <c r="AKS28" s="165"/>
      <c r="AKT28" s="165"/>
      <c r="AKU28" s="165"/>
      <c r="AKV28" s="165"/>
      <c r="AKW28" s="165"/>
      <c r="AKX28" s="165"/>
      <c r="AKY28" s="165"/>
      <c r="AKZ28" s="165"/>
      <c r="ALA28" s="165"/>
      <c r="ALB28" s="165"/>
      <c r="ALC28" s="165"/>
      <c r="ALD28" s="165"/>
      <c r="ALE28" s="165"/>
      <c r="ALF28" s="165"/>
      <c r="ALG28" s="165"/>
      <c r="ALH28" s="165"/>
      <c r="ALI28" s="165"/>
      <c r="ALJ28" s="165"/>
      <c r="ALK28" s="165"/>
      <c r="ALL28" s="165"/>
    </row>
    <row r="29" spans="1:1000" s="165" customFormat="1" ht="15">
      <c r="A29" s="2">
        <v>28</v>
      </c>
      <c r="B29" s="87">
        <v>45064</v>
      </c>
      <c r="C29" s="85" t="s">
        <v>31</v>
      </c>
    </row>
    <row r="30" spans="1:1000" ht="15">
      <c r="A30" s="2">
        <v>29</v>
      </c>
      <c r="B30" s="86">
        <v>45064</v>
      </c>
      <c r="C30" s="85" t="s">
        <v>32</v>
      </c>
      <c r="D30" s="165"/>
      <c r="E30" s="165"/>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5"/>
      <c r="BL30" s="165"/>
      <c r="BM30" s="165"/>
      <c r="BN30" s="165"/>
      <c r="BO30" s="165"/>
      <c r="BP30" s="165"/>
      <c r="BQ30" s="165"/>
      <c r="BR30" s="165"/>
      <c r="BS30" s="165"/>
      <c r="BT30" s="165"/>
      <c r="BU30" s="165"/>
      <c r="BV30" s="165"/>
      <c r="BW30" s="165"/>
      <c r="BX30" s="165"/>
      <c r="BY30" s="165"/>
      <c r="BZ30" s="165"/>
      <c r="CA30" s="165"/>
      <c r="CB30" s="165"/>
      <c r="CC30" s="165"/>
      <c r="CD30" s="165"/>
      <c r="CE30" s="165"/>
      <c r="CF30" s="165"/>
      <c r="CG30" s="165"/>
      <c r="CH30" s="165"/>
      <c r="CI30" s="165"/>
      <c r="CJ30" s="165"/>
      <c r="CK30" s="165"/>
      <c r="CL30" s="165"/>
      <c r="CM30" s="165"/>
      <c r="CN30" s="165"/>
      <c r="CO30" s="165"/>
      <c r="CP30" s="165"/>
      <c r="CQ30" s="165"/>
      <c r="CR30" s="165"/>
      <c r="CS30" s="165"/>
      <c r="CT30" s="165"/>
      <c r="CU30" s="165"/>
      <c r="CV30" s="165"/>
      <c r="CW30" s="165"/>
      <c r="CX30" s="165"/>
      <c r="CY30" s="165"/>
      <c r="CZ30" s="165"/>
      <c r="DA30" s="165"/>
      <c r="DB30" s="165"/>
      <c r="DC30" s="165"/>
      <c r="DD30" s="165"/>
      <c r="DE30" s="165"/>
      <c r="DF30" s="165"/>
      <c r="DG30" s="165"/>
      <c r="DH30" s="165"/>
      <c r="DI30" s="165"/>
      <c r="DJ30" s="165"/>
      <c r="DK30" s="165"/>
      <c r="DL30" s="165"/>
      <c r="DM30" s="165"/>
      <c r="DN30" s="165"/>
      <c r="DO30" s="165"/>
      <c r="DP30" s="165"/>
      <c r="DQ30" s="165"/>
      <c r="DR30" s="165"/>
      <c r="DS30" s="165"/>
      <c r="DT30" s="165"/>
      <c r="DU30" s="165"/>
      <c r="DV30" s="165"/>
      <c r="DW30" s="165"/>
      <c r="DX30" s="165"/>
      <c r="DY30" s="165"/>
      <c r="DZ30" s="165"/>
      <c r="EA30" s="165"/>
      <c r="EB30" s="165"/>
      <c r="EC30" s="165"/>
      <c r="ED30" s="165"/>
      <c r="EE30" s="165"/>
      <c r="EF30" s="165"/>
      <c r="EG30" s="165"/>
      <c r="EH30" s="165"/>
      <c r="EI30" s="165"/>
      <c r="EJ30" s="165"/>
      <c r="EK30" s="165"/>
      <c r="EL30" s="165"/>
      <c r="EM30" s="165"/>
      <c r="EN30" s="165"/>
      <c r="EO30" s="165"/>
      <c r="EP30" s="165"/>
      <c r="EQ30" s="165"/>
      <c r="ER30" s="165"/>
      <c r="ES30" s="165"/>
      <c r="ET30" s="165"/>
      <c r="EU30" s="165"/>
      <c r="EV30" s="165"/>
      <c r="EW30" s="165"/>
      <c r="EX30" s="165"/>
      <c r="EY30" s="165"/>
      <c r="EZ30" s="165"/>
      <c r="FA30" s="165"/>
      <c r="FB30" s="165"/>
      <c r="FC30" s="165"/>
      <c r="FD30" s="165"/>
      <c r="FE30" s="165"/>
      <c r="FF30" s="165"/>
      <c r="FG30" s="165"/>
      <c r="FH30" s="165"/>
      <c r="FI30" s="165"/>
      <c r="FJ30" s="165"/>
      <c r="FK30" s="165"/>
      <c r="FL30" s="165"/>
      <c r="FM30" s="165"/>
      <c r="FN30" s="165"/>
      <c r="FO30" s="165"/>
      <c r="FP30" s="165"/>
      <c r="FQ30" s="165"/>
      <c r="FR30" s="165"/>
      <c r="FS30" s="165"/>
      <c r="FT30" s="165"/>
      <c r="FU30" s="165"/>
      <c r="FV30" s="165"/>
      <c r="FW30" s="165"/>
      <c r="FX30" s="165"/>
      <c r="FY30" s="165"/>
      <c r="FZ30" s="165"/>
      <c r="GA30" s="165"/>
      <c r="GB30" s="165"/>
      <c r="GC30" s="165"/>
      <c r="GD30" s="165"/>
      <c r="GE30" s="165"/>
      <c r="GF30" s="165"/>
      <c r="GG30" s="165"/>
      <c r="GH30" s="165"/>
      <c r="GI30" s="165"/>
      <c r="GJ30" s="165"/>
      <c r="GK30" s="165"/>
      <c r="GL30" s="165"/>
      <c r="GM30" s="165"/>
      <c r="GN30" s="165"/>
      <c r="GO30" s="165"/>
      <c r="GP30" s="165"/>
      <c r="GQ30" s="165"/>
      <c r="GR30" s="165"/>
      <c r="GS30" s="165"/>
      <c r="GT30" s="165"/>
      <c r="GU30" s="165"/>
      <c r="GV30" s="165"/>
      <c r="GW30" s="165"/>
      <c r="GX30" s="165"/>
      <c r="GY30" s="165"/>
      <c r="GZ30" s="165"/>
      <c r="HA30" s="165"/>
      <c r="HB30" s="165"/>
      <c r="HC30" s="165"/>
      <c r="HD30" s="165"/>
      <c r="HE30" s="165"/>
      <c r="HF30" s="165"/>
      <c r="HG30" s="165"/>
      <c r="HH30" s="165"/>
      <c r="HI30" s="165"/>
      <c r="HJ30" s="165"/>
      <c r="HK30" s="165"/>
      <c r="HL30" s="165"/>
      <c r="HM30" s="165"/>
      <c r="HN30" s="165"/>
      <c r="HO30" s="165"/>
      <c r="HP30" s="165"/>
      <c r="HQ30" s="165"/>
      <c r="HR30" s="165"/>
      <c r="HS30" s="165"/>
      <c r="HT30" s="165"/>
      <c r="HU30" s="165"/>
      <c r="HV30" s="165"/>
      <c r="HW30" s="165"/>
      <c r="HX30" s="165"/>
      <c r="HY30" s="165"/>
      <c r="HZ30" s="165"/>
      <c r="IA30" s="165"/>
      <c r="IB30" s="165"/>
      <c r="IC30" s="165"/>
      <c r="ID30" s="165"/>
      <c r="IE30" s="165"/>
      <c r="IF30" s="165"/>
      <c r="IG30" s="165"/>
      <c r="IH30" s="165"/>
      <c r="II30" s="165"/>
      <c r="IJ30" s="165"/>
      <c r="IK30" s="165"/>
      <c r="IL30" s="165"/>
      <c r="IM30" s="165"/>
      <c r="IN30" s="165"/>
      <c r="IO30" s="165"/>
      <c r="IP30" s="165"/>
      <c r="IQ30" s="165"/>
      <c r="IR30" s="165"/>
      <c r="IS30" s="165"/>
      <c r="IT30" s="165"/>
      <c r="IU30" s="165"/>
      <c r="IV30" s="165"/>
      <c r="IW30" s="165"/>
      <c r="IX30" s="165"/>
      <c r="IY30" s="165"/>
      <c r="IZ30" s="165"/>
      <c r="JA30" s="165"/>
      <c r="JB30" s="165"/>
      <c r="JC30" s="165"/>
      <c r="JD30" s="165"/>
      <c r="JE30" s="165"/>
      <c r="JF30" s="165"/>
      <c r="JG30" s="165"/>
      <c r="JH30" s="165"/>
      <c r="JI30" s="165"/>
      <c r="JJ30" s="165"/>
      <c r="JK30" s="165"/>
      <c r="JL30" s="165"/>
      <c r="JM30" s="165"/>
      <c r="JN30" s="165"/>
      <c r="JO30" s="165"/>
      <c r="JP30" s="165"/>
      <c r="JQ30" s="165"/>
      <c r="JR30" s="165"/>
      <c r="JS30" s="165"/>
      <c r="JT30" s="165"/>
      <c r="JU30" s="165"/>
      <c r="JV30" s="165"/>
      <c r="JW30" s="165"/>
      <c r="JX30" s="165"/>
      <c r="JY30" s="165"/>
      <c r="JZ30" s="165"/>
      <c r="KA30" s="165"/>
      <c r="KB30" s="165"/>
      <c r="KC30" s="165"/>
      <c r="KD30" s="165"/>
      <c r="KE30" s="165"/>
      <c r="KF30" s="165"/>
      <c r="KG30" s="165"/>
      <c r="KH30" s="165"/>
      <c r="KI30" s="165"/>
      <c r="KJ30" s="165"/>
      <c r="KK30" s="165"/>
      <c r="KL30" s="165"/>
      <c r="KM30" s="165"/>
      <c r="KN30" s="165"/>
      <c r="KO30" s="165"/>
      <c r="KP30" s="165"/>
      <c r="KQ30" s="165"/>
      <c r="KR30" s="165"/>
      <c r="KS30" s="165"/>
      <c r="KT30" s="165"/>
      <c r="KU30" s="165"/>
      <c r="KV30" s="165"/>
      <c r="KW30" s="165"/>
      <c r="KX30" s="165"/>
      <c r="KY30" s="165"/>
      <c r="KZ30" s="165"/>
      <c r="LA30" s="165"/>
      <c r="LB30" s="165"/>
      <c r="LC30" s="165"/>
      <c r="LD30" s="165"/>
      <c r="LE30" s="165"/>
      <c r="LF30" s="165"/>
      <c r="LG30" s="165"/>
      <c r="LH30" s="165"/>
      <c r="LI30" s="165"/>
      <c r="LJ30" s="165"/>
      <c r="LK30" s="165"/>
      <c r="LL30" s="165"/>
      <c r="LM30" s="165"/>
      <c r="LN30" s="165"/>
      <c r="LO30" s="165"/>
      <c r="LP30" s="165"/>
      <c r="LQ30" s="165"/>
      <c r="LR30" s="165"/>
      <c r="LS30" s="165"/>
      <c r="LT30" s="165"/>
      <c r="LU30" s="165"/>
      <c r="LV30" s="165"/>
      <c r="LW30" s="165"/>
      <c r="LX30" s="165"/>
      <c r="LY30" s="165"/>
      <c r="LZ30" s="165"/>
      <c r="MA30" s="165"/>
      <c r="MB30" s="165"/>
      <c r="MC30" s="165"/>
      <c r="MD30" s="165"/>
      <c r="ME30" s="165"/>
      <c r="MF30" s="165"/>
      <c r="MG30" s="165"/>
      <c r="MH30" s="165"/>
      <c r="MI30" s="165"/>
      <c r="MJ30" s="165"/>
      <c r="MK30" s="165"/>
      <c r="ML30" s="165"/>
      <c r="MM30" s="165"/>
      <c r="MN30" s="165"/>
      <c r="MO30" s="165"/>
      <c r="MP30" s="165"/>
      <c r="MQ30" s="165"/>
      <c r="MR30" s="165"/>
      <c r="MS30" s="165"/>
      <c r="MT30" s="165"/>
      <c r="MU30" s="165"/>
      <c r="MV30" s="165"/>
      <c r="MW30" s="165"/>
      <c r="MX30" s="165"/>
      <c r="MY30" s="165"/>
      <c r="MZ30" s="165"/>
      <c r="NA30" s="165"/>
      <c r="NB30" s="165"/>
      <c r="NC30" s="165"/>
      <c r="ND30" s="165"/>
      <c r="NE30" s="165"/>
      <c r="NF30" s="165"/>
      <c r="NG30" s="165"/>
      <c r="NH30" s="165"/>
      <c r="NI30" s="165"/>
      <c r="NJ30" s="165"/>
      <c r="NK30" s="165"/>
      <c r="NL30" s="165"/>
      <c r="NM30" s="165"/>
      <c r="NN30" s="165"/>
      <c r="NO30" s="165"/>
      <c r="NP30" s="165"/>
      <c r="NQ30" s="165"/>
      <c r="NR30" s="165"/>
      <c r="NS30" s="165"/>
      <c r="NT30" s="165"/>
      <c r="NU30" s="165"/>
      <c r="NV30" s="165"/>
      <c r="NW30" s="165"/>
      <c r="NX30" s="165"/>
      <c r="NY30" s="165"/>
      <c r="NZ30" s="165"/>
      <c r="OA30" s="165"/>
      <c r="OB30" s="165"/>
      <c r="OC30" s="165"/>
      <c r="OD30" s="165"/>
      <c r="OE30" s="165"/>
      <c r="OF30" s="165"/>
      <c r="OG30" s="165"/>
      <c r="OH30" s="165"/>
      <c r="OI30" s="165"/>
      <c r="OJ30" s="165"/>
      <c r="OK30" s="165"/>
      <c r="OL30" s="165"/>
      <c r="OM30" s="165"/>
      <c r="ON30" s="165"/>
      <c r="OO30" s="165"/>
      <c r="OP30" s="165"/>
      <c r="OQ30" s="165"/>
      <c r="OR30" s="165"/>
      <c r="OS30" s="165"/>
      <c r="OT30" s="165"/>
      <c r="OU30" s="165"/>
      <c r="OV30" s="165"/>
      <c r="OW30" s="165"/>
      <c r="OX30" s="165"/>
      <c r="OY30" s="165"/>
      <c r="OZ30" s="165"/>
      <c r="PA30" s="165"/>
      <c r="PB30" s="165"/>
      <c r="PC30" s="165"/>
      <c r="PD30" s="165"/>
      <c r="PE30" s="165"/>
      <c r="PF30" s="165"/>
      <c r="PG30" s="165"/>
      <c r="PH30" s="165"/>
      <c r="PI30" s="165"/>
      <c r="PJ30" s="165"/>
      <c r="PK30" s="165"/>
      <c r="PL30" s="165"/>
      <c r="PM30" s="165"/>
      <c r="PN30" s="165"/>
      <c r="PO30" s="165"/>
      <c r="PP30" s="165"/>
      <c r="PQ30" s="165"/>
      <c r="PR30" s="165"/>
      <c r="PS30" s="165"/>
      <c r="PT30" s="165"/>
      <c r="PU30" s="165"/>
      <c r="PV30" s="165"/>
      <c r="PW30" s="165"/>
      <c r="PX30" s="165"/>
      <c r="PY30" s="165"/>
      <c r="PZ30" s="165"/>
      <c r="QA30" s="165"/>
      <c r="QB30" s="165"/>
      <c r="QC30" s="165"/>
      <c r="QD30" s="165"/>
      <c r="QE30" s="165"/>
      <c r="QF30" s="165"/>
      <c r="QG30" s="165"/>
      <c r="QH30" s="165"/>
      <c r="QI30" s="165"/>
      <c r="QJ30" s="165"/>
      <c r="QK30" s="165"/>
      <c r="QL30" s="165"/>
      <c r="QM30" s="165"/>
      <c r="QN30" s="165"/>
      <c r="QO30" s="165"/>
      <c r="QP30" s="165"/>
      <c r="QQ30" s="165"/>
      <c r="QR30" s="165"/>
      <c r="QS30" s="165"/>
      <c r="QT30" s="165"/>
      <c r="QU30" s="165"/>
      <c r="QV30" s="165"/>
      <c r="QW30" s="165"/>
      <c r="QX30" s="165"/>
      <c r="QY30" s="165"/>
      <c r="QZ30" s="165"/>
      <c r="RA30" s="165"/>
      <c r="RB30" s="165"/>
      <c r="RC30" s="165"/>
      <c r="RD30" s="165"/>
      <c r="RE30" s="165"/>
      <c r="RF30" s="165"/>
      <c r="RG30" s="165"/>
      <c r="RH30" s="165"/>
      <c r="RI30" s="165"/>
      <c r="RJ30" s="165"/>
      <c r="RK30" s="165"/>
      <c r="RL30" s="165"/>
      <c r="RM30" s="165"/>
      <c r="RN30" s="165"/>
      <c r="RO30" s="165"/>
      <c r="RP30" s="165"/>
      <c r="RQ30" s="165"/>
      <c r="RR30" s="165"/>
      <c r="RS30" s="165"/>
      <c r="RT30" s="165"/>
      <c r="RU30" s="165"/>
      <c r="RV30" s="165"/>
      <c r="RW30" s="165"/>
      <c r="RX30" s="165"/>
      <c r="RY30" s="165"/>
      <c r="RZ30" s="165"/>
      <c r="SA30" s="165"/>
      <c r="SB30" s="165"/>
      <c r="SC30" s="165"/>
      <c r="SD30" s="165"/>
      <c r="SE30" s="165"/>
      <c r="SF30" s="165"/>
      <c r="SG30" s="165"/>
      <c r="SH30" s="165"/>
      <c r="SI30" s="165"/>
      <c r="SJ30" s="165"/>
      <c r="SK30" s="165"/>
      <c r="SL30" s="165"/>
      <c r="SM30" s="165"/>
      <c r="SN30" s="165"/>
      <c r="SO30" s="165"/>
      <c r="SP30" s="165"/>
      <c r="SQ30" s="165"/>
      <c r="SR30" s="165"/>
      <c r="SS30" s="165"/>
      <c r="ST30" s="165"/>
      <c r="SU30" s="165"/>
      <c r="SV30" s="165"/>
      <c r="SW30" s="165"/>
      <c r="SX30" s="165"/>
      <c r="SY30" s="165"/>
      <c r="SZ30" s="165"/>
      <c r="TA30" s="165"/>
      <c r="TB30" s="165"/>
      <c r="TC30" s="165"/>
      <c r="TD30" s="165"/>
      <c r="TE30" s="165"/>
      <c r="TF30" s="165"/>
      <c r="TG30" s="165"/>
      <c r="TH30" s="165"/>
      <c r="TI30" s="165"/>
      <c r="TJ30" s="165"/>
      <c r="TK30" s="165"/>
      <c r="TL30" s="165"/>
      <c r="TM30" s="165"/>
      <c r="TN30" s="165"/>
      <c r="TO30" s="165"/>
      <c r="TP30" s="165"/>
      <c r="TQ30" s="165"/>
      <c r="TR30" s="165"/>
      <c r="TS30" s="165"/>
      <c r="TT30" s="165"/>
      <c r="TU30" s="165"/>
      <c r="TV30" s="165"/>
      <c r="TW30" s="165"/>
      <c r="TX30" s="165"/>
      <c r="TY30" s="165"/>
      <c r="TZ30" s="165"/>
      <c r="UA30" s="165"/>
      <c r="UB30" s="165"/>
      <c r="UC30" s="165"/>
      <c r="UD30" s="165"/>
      <c r="UE30" s="165"/>
      <c r="UF30" s="165"/>
      <c r="UG30" s="165"/>
      <c r="UH30" s="165"/>
      <c r="UI30" s="165"/>
      <c r="UJ30" s="165"/>
      <c r="UK30" s="165"/>
      <c r="UL30" s="165"/>
      <c r="UM30" s="165"/>
      <c r="UN30" s="165"/>
      <c r="UO30" s="165"/>
      <c r="UP30" s="165"/>
      <c r="UQ30" s="165"/>
      <c r="UR30" s="165"/>
      <c r="US30" s="165"/>
      <c r="UT30" s="165"/>
      <c r="UU30" s="165"/>
      <c r="UV30" s="165"/>
      <c r="UW30" s="165"/>
      <c r="UX30" s="165"/>
      <c r="UY30" s="165"/>
      <c r="UZ30" s="165"/>
      <c r="VA30" s="165"/>
      <c r="VB30" s="165"/>
      <c r="VC30" s="165"/>
      <c r="VD30" s="165"/>
      <c r="VE30" s="165"/>
      <c r="VF30" s="165"/>
      <c r="VG30" s="165"/>
      <c r="VH30" s="165"/>
      <c r="VI30" s="165"/>
      <c r="VJ30" s="165"/>
      <c r="VK30" s="165"/>
      <c r="VL30" s="165"/>
      <c r="VM30" s="165"/>
      <c r="VN30" s="165"/>
      <c r="VO30" s="165"/>
      <c r="VP30" s="165"/>
      <c r="VQ30" s="165"/>
      <c r="VR30" s="165"/>
      <c r="VS30" s="165"/>
      <c r="VT30" s="165"/>
      <c r="VU30" s="165"/>
      <c r="VV30" s="165"/>
      <c r="VW30" s="165"/>
      <c r="VX30" s="165"/>
      <c r="VY30" s="165"/>
      <c r="VZ30" s="165"/>
      <c r="WA30" s="165"/>
      <c r="WB30" s="165"/>
      <c r="WC30" s="165"/>
      <c r="WD30" s="165"/>
      <c r="WE30" s="165"/>
      <c r="WF30" s="165"/>
      <c r="WG30" s="165"/>
      <c r="WH30" s="165"/>
      <c r="WI30" s="165"/>
      <c r="WJ30" s="165"/>
      <c r="WK30" s="165"/>
      <c r="WL30" s="165"/>
      <c r="WM30" s="165"/>
      <c r="WN30" s="165"/>
      <c r="WO30" s="165"/>
      <c r="WP30" s="165"/>
      <c r="WQ30" s="165"/>
      <c r="WR30" s="165"/>
      <c r="WS30" s="165"/>
      <c r="WT30" s="165"/>
      <c r="WU30" s="165"/>
      <c r="WV30" s="165"/>
      <c r="WW30" s="165"/>
      <c r="WX30" s="165"/>
      <c r="WY30" s="165"/>
      <c r="WZ30" s="165"/>
      <c r="XA30" s="165"/>
      <c r="XB30" s="165"/>
      <c r="XC30" s="165"/>
      <c r="XD30" s="165"/>
      <c r="XE30" s="165"/>
      <c r="XF30" s="165"/>
      <c r="XG30" s="165"/>
      <c r="XH30" s="165"/>
      <c r="XI30" s="165"/>
      <c r="XJ30" s="165"/>
      <c r="XK30" s="165"/>
      <c r="XL30" s="165"/>
      <c r="XM30" s="165"/>
      <c r="XN30" s="165"/>
      <c r="XO30" s="165"/>
      <c r="XP30" s="165"/>
      <c r="XQ30" s="165"/>
      <c r="XR30" s="165"/>
      <c r="XS30" s="165"/>
      <c r="XT30" s="165"/>
      <c r="XU30" s="165"/>
      <c r="XV30" s="165"/>
      <c r="XW30" s="165"/>
      <c r="XX30" s="165"/>
      <c r="XY30" s="165"/>
      <c r="XZ30" s="165"/>
      <c r="YA30" s="165"/>
      <c r="YB30" s="165"/>
      <c r="YC30" s="165"/>
      <c r="YD30" s="165"/>
      <c r="YE30" s="165"/>
      <c r="YF30" s="165"/>
      <c r="YG30" s="165"/>
      <c r="YH30" s="165"/>
      <c r="YI30" s="165"/>
      <c r="YJ30" s="165"/>
      <c r="YK30" s="165"/>
      <c r="YL30" s="165"/>
      <c r="YM30" s="165"/>
      <c r="YN30" s="165"/>
      <c r="YO30" s="165"/>
      <c r="YP30" s="165"/>
      <c r="YQ30" s="165"/>
      <c r="YR30" s="165"/>
      <c r="YS30" s="165"/>
      <c r="YT30" s="165"/>
      <c r="YU30" s="165"/>
      <c r="YV30" s="165"/>
      <c r="YW30" s="165"/>
      <c r="YX30" s="165"/>
      <c r="YY30" s="165"/>
      <c r="YZ30" s="165"/>
      <c r="ZA30" s="165"/>
      <c r="ZB30" s="165"/>
      <c r="ZC30" s="165"/>
      <c r="ZD30" s="165"/>
      <c r="ZE30" s="165"/>
      <c r="ZF30" s="165"/>
      <c r="ZG30" s="165"/>
      <c r="ZH30" s="165"/>
      <c r="ZI30" s="165"/>
      <c r="ZJ30" s="165"/>
      <c r="ZK30" s="165"/>
      <c r="ZL30" s="165"/>
      <c r="ZM30" s="165"/>
      <c r="ZN30" s="165"/>
      <c r="ZO30" s="165"/>
      <c r="ZP30" s="165"/>
      <c r="ZQ30" s="165"/>
      <c r="ZR30" s="165"/>
      <c r="ZS30" s="165"/>
      <c r="ZT30" s="165"/>
      <c r="ZU30" s="165"/>
      <c r="ZV30" s="165"/>
      <c r="ZW30" s="165"/>
      <c r="ZX30" s="165"/>
      <c r="ZY30" s="165"/>
      <c r="ZZ30" s="165"/>
      <c r="AAA30" s="165"/>
      <c r="AAB30" s="165"/>
      <c r="AAC30" s="165"/>
      <c r="AAD30" s="165"/>
      <c r="AAE30" s="165"/>
      <c r="AAF30" s="165"/>
      <c r="AAG30" s="165"/>
      <c r="AAH30" s="165"/>
      <c r="AAI30" s="165"/>
      <c r="AAJ30" s="165"/>
      <c r="AAK30" s="165"/>
      <c r="AAL30" s="165"/>
      <c r="AAM30" s="165"/>
      <c r="AAN30" s="165"/>
      <c r="AAO30" s="165"/>
      <c r="AAP30" s="165"/>
      <c r="AAQ30" s="165"/>
      <c r="AAR30" s="165"/>
      <c r="AAS30" s="165"/>
      <c r="AAT30" s="165"/>
      <c r="AAU30" s="165"/>
      <c r="AAV30" s="165"/>
      <c r="AAW30" s="165"/>
      <c r="AAX30" s="165"/>
      <c r="AAY30" s="165"/>
      <c r="AAZ30" s="165"/>
      <c r="ABA30" s="165"/>
      <c r="ABB30" s="165"/>
      <c r="ABC30" s="165"/>
      <c r="ABD30" s="165"/>
      <c r="ABE30" s="165"/>
      <c r="ABF30" s="165"/>
      <c r="ABG30" s="165"/>
      <c r="ABH30" s="165"/>
      <c r="ABI30" s="165"/>
      <c r="ABJ30" s="165"/>
      <c r="ABK30" s="165"/>
      <c r="ABL30" s="165"/>
      <c r="ABM30" s="165"/>
      <c r="ABN30" s="165"/>
      <c r="ABO30" s="165"/>
      <c r="ABP30" s="165"/>
      <c r="ABQ30" s="165"/>
      <c r="ABR30" s="165"/>
      <c r="ABS30" s="165"/>
      <c r="ABT30" s="165"/>
      <c r="ABU30" s="165"/>
      <c r="ABV30" s="165"/>
      <c r="ABW30" s="165"/>
      <c r="ABX30" s="165"/>
      <c r="ABY30" s="165"/>
      <c r="ABZ30" s="165"/>
      <c r="ACA30" s="165"/>
      <c r="ACB30" s="165"/>
      <c r="ACC30" s="165"/>
      <c r="ACD30" s="165"/>
      <c r="ACE30" s="165"/>
      <c r="ACF30" s="165"/>
      <c r="ACG30" s="165"/>
      <c r="ACH30" s="165"/>
      <c r="ACI30" s="165"/>
      <c r="ACJ30" s="165"/>
      <c r="ACK30" s="165"/>
      <c r="ACL30" s="165"/>
      <c r="ACM30" s="165"/>
      <c r="ACN30" s="165"/>
      <c r="ACO30" s="165"/>
      <c r="ACP30" s="165"/>
      <c r="ACQ30" s="165"/>
      <c r="ACR30" s="165"/>
      <c r="ACS30" s="165"/>
      <c r="ACT30" s="165"/>
      <c r="ACU30" s="165"/>
      <c r="ACV30" s="165"/>
      <c r="ACW30" s="165"/>
      <c r="ACX30" s="165"/>
      <c r="ACY30" s="165"/>
      <c r="ACZ30" s="165"/>
      <c r="ADA30" s="165"/>
      <c r="ADB30" s="165"/>
      <c r="ADC30" s="165"/>
      <c r="ADD30" s="165"/>
      <c r="ADE30" s="165"/>
      <c r="ADF30" s="165"/>
      <c r="ADG30" s="165"/>
      <c r="ADH30" s="165"/>
      <c r="ADI30" s="165"/>
      <c r="ADJ30" s="165"/>
      <c r="ADK30" s="165"/>
      <c r="ADL30" s="165"/>
      <c r="ADM30" s="165"/>
      <c r="ADN30" s="165"/>
      <c r="ADO30" s="165"/>
      <c r="ADP30" s="165"/>
      <c r="ADQ30" s="165"/>
      <c r="ADR30" s="165"/>
      <c r="ADS30" s="165"/>
      <c r="ADT30" s="165"/>
      <c r="ADU30" s="165"/>
      <c r="ADV30" s="165"/>
      <c r="ADW30" s="165"/>
      <c r="ADX30" s="165"/>
      <c r="ADY30" s="165"/>
      <c r="ADZ30" s="165"/>
      <c r="AEA30" s="165"/>
      <c r="AEB30" s="165"/>
      <c r="AEC30" s="165"/>
      <c r="AED30" s="165"/>
      <c r="AEE30" s="165"/>
      <c r="AEF30" s="165"/>
      <c r="AEG30" s="165"/>
      <c r="AEH30" s="165"/>
      <c r="AEI30" s="165"/>
      <c r="AEJ30" s="165"/>
      <c r="AEK30" s="165"/>
      <c r="AEL30" s="165"/>
      <c r="AEM30" s="165"/>
      <c r="AEN30" s="165"/>
      <c r="AEO30" s="165"/>
      <c r="AEP30" s="165"/>
      <c r="AEQ30" s="165"/>
      <c r="AER30" s="165"/>
      <c r="AES30" s="165"/>
      <c r="AET30" s="165"/>
      <c r="AEU30" s="165"/>
      <c r="AEV30" s="165"/>
      <c r="AEW30" s="165"/>
      <c r="AEX30" s="165"/>
      <c r="AEY30" s="165"/>
      <c r="AEZ30" s="165"/>
      <c r="AFA30" s="165"/>
      <c r="AFB30" s="165"/>
      <c r="AFC30" s="165"/>
      <c r="AFD30" s="165"/>
      <c r="AFE30" s="165"/>
      <c r="AFF30" s="165"/>
      <c r="AFG30" s="165"/>
      <c r="AFH30" s="165"/>
      <c r="AFI30" s="165"/>
      <c r="AFJ30" s="165"/>
      <c r="AFK30" s="165"/>
      <c r="AFL30" s="165"/>
      <c r="AFM30" s="165"/>
      <c r="AFN30" s="165"/>
      <c r="AFO30" s="165"/>
      <c r="AFP30" s="165"/>
      <c r="AFQ30" s="165"/>
      <c r="AFR30" s="165"/>
      <c r="AFS30" s="165"/>
      <c r="AFT30" s="165"/>
      <c r="AFU30" s="165"/>
      <c r="AFV30" s="165"/>
      <c r="AFW30" s="165"/>
      <c r="AFX30" s="165"/>
      <c r="AFY30" s="165"/>
      <c r="AFZ30" s="165"/>
      <c r="AGA30" s="165"/>
      <c r="AGB30" s="165"/>
      <c r="AGC30" s="165"/>
      <c r="AGD30" s="165"/>
      <c r="AGE30" s="165"/>
      <c r="AGF30" s="165"/>
      <c r="AGG30" s="165"/>
      <c r="AGH30" s="165"/>
      <c r="AGI30" s="165"/>
      <c r="AGJ30" s="165"/>
      <c r="AGK30" s="165"/>
      <c r="AGL30" s="165"/>
      <c r="AGM30" s="165"/>
      <c r="AGN30" s="165"/>
      <c r="AGO30" s="165"/>
      <c r="AGP30" s="165"/>
      <c r="AGQ30" s="165"/>
      <c r="AGR30" s="165"/>
      <c r="AGS30" s="165"/>
      <c r="AGT30" s="165"/>
      <c r="AGU30" s="165"/>
      <c r="AGV30" s="165"/>
      <c r="AGW30" s="165"/>
      <c r="AGX30" s="165"/>
      <c r="AGY30" s="165"/>
      <c r="AGZ30" s="165"/>
      <c r="AHA30" s="165"/>
      <c r="AHB30" s="165"/>
      <c r="AHC30" s="165"/>
      <c r="AHD30" s="165"/>
      <c r="AHE30" s="165"/>
      <c r="AHF30" s="165"/>
      <c r="AHG30" s="165"/>
      <c r="AHH30" s="165"/>
      <c r="AHI30" s="165"/>
      <c r="AHJ30" s="165"/>
      <c r="AHK30" s="165"/>
      <c r="AHL30" s="165"/>
      <c r="AHM30" s="165"/>
      <c r="AHN30" s="165"/>
      <c r="AHO30" s="165"/>
      <c r="AHP30" s="165"/>
      <c r="AHQ30" s="165"/>
      <c r="AHR30" s="165"/>
      <c r="AHS30" s="165"/>
      <c r="AHT30" s="165"/>
      <c r="AHU30" s="165"/>
      <c r="AHV30" s="165"/>
      <c r="AHW30" s="165"/>
      <c r="AHX30" s="165"/>
      <c r="AHY30" s="165"/>
      <c r="AHZ30" s="165"/>
      <c r="AIA30" s="165"/>
      <c r="AIB30" s="165"/>
      <c r="AIC30" s="165"/>
      <c r="AID30" s="165"/>
      <c r="AIE30" s="165"/>
      <c r="AIF30" s="165"/>
      <c r="AIG30" s="165"/>
      <c r="AIH30" s="165"/>
      <c r="AII30" s="165"/>
      <c r="AIJ30" s="165"/>
      <c r="AIK30" s="165"/>
      <c r="AIL30" s="165"/>
      <c r="AIM30" s="165"/>
      <c r="AIN30" s="165"/>
      <c r="AIO30" s="165"/>
      <c r="AIP30" s="165"/>
      <c r="AIQ30" s="165"/>
      <c r="AIR30" s="165"/>
      <c r="AIS30" s="165"/>
      <c r="AIT30" s="165"/>
      <c r="AIU30" s="165"/>
      <c r="AIV30" s="165"/>
      <c r="AIW30" s="165"/>
      <c r="AIX30" s="165"/>
      <c r="AIY30" s="165"/>
      <c r="AIZ30" s="165"/>
      <c r="AJA30" s="165"/>
      <c r="AJB30" s="165"/>
      <c r="AJC30" s="165"/>
      <c r="AJD30" s="165"/>
      <c r="AJE30" s="165"/>
      <c r="AJF30" s="165"/>
      <c r="AJG30" s="165"/>
      <c r="AJH30" s="165"/>
      <c r="AJI30" s="165"/>
      <c r="AJJ30" s="165"/>
      <c r="AJK30" s="165"/>
      <c r="AJL30" s="165"/>
      <c r="AJM30" s="165"/>
      <c r="AJN30" s="165"/>
      <c r="AJO30" s="165"/>
      <c r="AJP30" s="165"/>
      <c r="AJQ30" s="165"/>
      <c r="AJR30" s="165"/>
      <c r="AJS30" s="165"/>
      <c r="AJT30" s="165"/>
      <c r="AJU30" s="165"/>
      <c r="AJV30" s="165"/>
      <c r="AJW30" s="165"/>
      <c r="AJX30" s="165"/>
      <c r="AJY30" s="165"/>
      <c r="AJZ30" s="165"/>
      <c r="AKA30" s="165"/>
      <c r="AKB30" s="165"/>
      <c r="AKC30" s="165"/>
      <c r="AKD30" s="165"/>
      <c r="AKE30" s="165"/>
      <c r="AKF30" s="165"/>
      <c r="AKG30" s="165"/>
      <c r="AKH30" s="165"/>
      <c r="AKI30" s="165"/>
      <c r="AKJ30" s="165"/>
      <c r="AKK30" s="165"/>
      <c r="AKL30" s="165"/>
      <c r="AKM30" s="165"/>
      <c r="AKN30" s="165"/>
      <c r="AKO30" s="165"/>
      <c r="AKP30" s="165"/>
      <c r="AKQ30" s="165"/>
      <c r="AKR30" s="165"/>
      <c r="AKS30" s="165"/>
      <c r="AKT30" s="165"/>
      <c r="AKU30" s="165"/>
      <c r="AKV30" s="165"/>
      <c r="AKW30" s="165"/>
      <c r="AKX30" s="165"/>
      <c r="AKY30" s="165"/>
      <c r="AKZ30" s="165"/>
      <c r="ALA30" s="165"/>
      <c r="ALB30" s="165"/>
      <c r="ALC30" s="165"/>
      <c r="ALD30" s="165"/>
      <c r="ALE30" s="165"/>
      <c r="ALF30" s="165"/>
      <c r="ALG30" s="165"/>
      <c r="ALH30" s="165"/>
      <c r="ALI30" s="165"/>
      <c r="ALJ30" s="165"/>
      <c r="ALK30" s="165"/>
      <c r="ALL30" s="165"/>
    </row>
    <row r="31" spans="1:1000" ht="15">
      <c r="A31" s="2">
        <v>30</v>
      </c>
      <c r="B31" s="86">
        <v>45064</v>
      </c>
      <c r="C31" s="85" t="s">
        <v>33</v>
      </c>
      <c r="D31" s="165"/>
      <c r="E31" s="165"/>
      <c r="F31" s="165"/>
      <c r="G31" s="165"/>
      <c r="H31" s="165"/>
      <c r="I31" s="165"/>
      <c r="J31" s="165"/>
      <c r="K31" s="165"/>
      <c r="L31" s="165"/>
      <c r="M31" s="165"/>
      <c r="N31" s="165"/>
      <c r="O31" s="165"/>
      <c r="P31" s="165"/>
      <c r="Q31" s="165"/>
      <c r="R31" s="165"/>
      <c r="S31" s="165"/>
      <c r="T31" s="165"/>
      <c r="U31" s="165"/>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c r="AR31" s="165"/>
      <c r="AS31" s="165"/>
      <c r="AT31" s="165"/>
      <c r="AU31" s="165"/>
      <c r="AV31" s="165"/>
      <c r="AW31" s="165"/>
      <c r="AX31" s="165"/>
      <c r="AY31" s="165"/>
      <c r="AZ31" s="165"/>
      <c r="BA31" s="165"/>
      <c r="BB31" s="165"/>
      <c r="BC31" s="165"/>
      <c r="BD31" s="165"/>
      <c r="BE31" s="165"/>
      <c r="BF31" s="165"/>
      <c r="BG31" s="165"/>
      <c r="BH31" s="165"/>
      <c r="BI31" s="165"/>
      <c r="BJ31" s="165"/>
      <c r="BK31" s="165"/>
      <c r="BL31" s="165"/>
      <c r="BM31" s="165"/>
      <c r="BN31" s="165"/>
      <c r="BO31" s="165"/>
      <c r="BP31" s="165"/>
      <c r="BQ31" s="165"/>
      <c r="BR31" s="165"/>
      <c r="BS31" s="165"/>
      <c r="BT31" s="165"/>
      <c r="BU31" s="165"/>
      <c r="BV31" s="165"/>
      <c r="BW31" s="165"/>
      <c r="BX31" s="165"/>
      <c r="BY31" s="165"/>
      <c r="BZ31" s="165"/>
      <c r="CA31" s="165"/>
      <c r="CB31" s="165"/>
      <c r="CC31" s="165"/>
      <c r="CD31" s="165"/>
      <c r="CE31" s="165"/>
      <c r="CF31" s="165"/>
      <c r="CG31" s="165"/>
      <c r="CH31" s="165"/>
      <c r="CI31" s="165"/>
      <c r="CJ31" s="165"/>
      <c r="CK31" s="165"/>
      <c r="CL31" s="165"/>
      <c r="CM31" s="165"/>
      <c r="CN31" s="165"/>
      <c r="CO31" s="165"/>
      <c r="CP31" s="165"/>
      <c r="CQ31" s="165"/>
      <c r="CR31" s="165"/>
      <c r="CS31" s="165"/>
      <c r="CT31" s="165"/>
      <c r="CU31" s="165"/>
      <c r="CV31" s="165"/>
      <c r="CW31" s="165"/>
      <c r="CX31" s="165"/>
      <c r="CY31" s="165"/>
      <c r="CZ31" s="165"/>
      <c r="DA31" s="165"/>
      <c r="DB31" s="165"/>
      <c r="DC31" s="165"/>
      <c r="DD31" s="165"/>
      <c r="DE31" s="165"/>
      <c r="DF31" s="165"/>
      <c r="DG31" s="165"/>
      <c r="DH31" s="165"/>
      <c r="DI31" s="165"/>
      <c r="DJ31" s="165"/>
      <c r="DK31" s="165"/>
      <c r="DL31" s="165"/>
      <c r="DM31" s="165"/>
      <c r="DN31" s="165"/>
      <c r="DO31" s="165"/>
      <c r="DP31" s="165"/>
      <c r="DQ31" s="165"/>
      <c r="DR31" s="165"/>
      <c r="DS31" s="165"/>
      <c r="DT31" s="165"/>
      <c r="DU31" s="165"/>
      <c r="DV31" s="165"/>
      <c r="DW31" s="165"/>
      <c r="DX31" s="165"/>
      <c r="DY31" s="165"/>
      <c r="DZ31" s="165"/>
      <c r="EA31" s="165"/>
      <c r="EB31" s="165"/>
      <c r="EC31" s="165"/>
      <c r="ED31" s="165"/>
      <c r="EE31" s="165"/>
      <c r="EF31" s="165"/>
      <c r="EG31" s="165"/>
      <c r="EH31" s="165"/>
      <c r="EI31" s="165"/>
      <c r="EJ31" s="165"/>
      <c r="EK31" s="165"/>
      <c r="EL31" s="165"/>
      <c r="EM31" s="165"/>
      <c r="EN31" s="165"/>
      <c r="EO31" s="165"/>
      <c r="EP31" s="165"/>
      <c r="EQ31" s="165"/>
      <c r="ER31" s="165"/>
      <c r="ES31" s="165"/>
      <c r="ET31" s="165"/>
      <c r="EU31" s="165"/>
      <c r="EV31" s="165"/>
      <c r="EW31" s="165"/>
      <c r="EX31" s="165"/>
      <c r="EY31" s="165"/>
      <c r="EZ31" s="165"/>
      <c r="FA31" s="165"/>
      <c r="FB31" s="165"/>
      <c r="FC31" s="165"/>
      <c r="FD31" s="165"/>
      <c r="FE31" s="165"/>
      <c r="FF31" s="165"/>
      <c r="FG31" s="165"/>
      <c r="FH31" s="165"/>
      <c r="FI31" s="165"/>
      <c r="FJ31" s="165"/>
      <c r="FK31" s="165"/>
      <c r="FL31" s="165"/>
      <c r="FM31" s="165"/>
      <c r="FN31" s="165"/>
      <c r="FO31" s="165"/>
      <c r="FP31" s="165"/>
      <c r="FQ31" s="165"/>
      <c r="FR31" s="165"/>
      <c r="FS31" s="165"/>
      <c r="FT31" s="165"/>
      <c r="FU31" s="165"/>
      <c r="FV31" s="165"/>
      <c r="FW31" s="165"/>
      <c r="FX31" s="165"/>
      <c r="FY31" s="165"/>
      <c r="FZ31" s="165"/>
      <c r="GA31" s="165"/>
      <c r="GB31" s="165"/>
      <c r="GC31" s="165"/>
      <c r="GD31" s="165"/>
      <c r="GE31" s="165"/>
      <c r="GF31" s="165"/>
      <c r="GG31" s="165"/>
      <c r="GH31" s="165"/>
      <c r="GI31" s="165"/>
      <c r="GJ31" s="165"/>
      <c r="GK31" s="165"/>
      <c r="GL31" s="165"/>
      <c r="GM31" s="165"/>
      <c r="GN31" s="165"/>
      <c r="GO31" s="165"/>
      <c r="GP31" s="165"/>
      <c r="GQ31" s="165"/>
      <c r="GR31" s="165"/>
      <c r="GS31" s="165"/>
      <c r="GT31" s="165"/>
      <c r="GU31" s="165"/>
      <c r="GV31" s="165"/>
      <c r="GW31" s="165"/>
      <c r="GX31" s="165"/>
      <c r="GY31" s="165"/>
      <c r="GZ31" s="165"/>
      <c r="HA31" s="165"/>
      <c r="HB31" s="165"/>
      <c r="HC31" s="165"/>
      <c r="HD31" s="165"/>
      <c r="HE31" s="165"/>
      <c r="HF31" s="165"/>
      <c r="HG31" s="165"/>
      <c r="HH31" s="165"/>
      <c r="HI31" s="165"/>
      <c r="HJ31" s="165"/>
      <c r="HK31" s="165"/>
      <c r="HL31" s="165"/>
      <c r="HM31" s="165"/>
      <c r="HN31" s="165"/>
      <c r="HO31" s="165"/>
      <c r="HP31" s="165"/>
      <c r="HQ31" s="165"/>
      <c r="HR31" s="165"/>
      <c r="HS31" s="165"/>
      <c r="HT31" s="165"/>
      <c r="HU31" s="165"/>
      <c r="HV31" s="165"/>
      <c r="HW31" s="165"/>
      <c r="HX31" s="165"/>
      <c r="HY31" s="165"/>
      <c r="HZ31" s="165"/>
      <c r="IA31" s="165"/>
      <c r="IB31" s="165"/>
      <c r="IC31" s="165"/>
      <c r="ID31" s="165"/>
      <c r="IE31" s="165"/>
      <c r="IF31" s="165"/>
      <c r="IG31" s="165"/>
      <c r="IH31" s="165"/>
      <c r="II31" s="165"/>
      <c r="IJ31" s="165"/>
      <c r="IK31" s="165"/>
      <c r="IL31" s="165"/>
      <c r="IM31" s="165"/>
      <c r="IN31" s="165"/>
      <c r="IO31" s="165"/>
      <c r="IP31" s="165"/>
      <c r="IQ31" s="165"/>
      <c r="IR31" s="165"/>
      <c r="IS31" s="165"/>
      <c r="IT31" s="165"/>
      <c r="IU31" s="165"/>
      <c r="IV31" s="165"/>
      <c r="IW31" s="165"/>
      <c r="IX31" s="165"/>
      <c r="IY31" s="165"/>
      <c r="IZ31" s="165"/>
      <c r="JA31" s="165"/>
      <c r="JB31" s="165"/>
      <c r="JC31" s="165"/>
      <c r="JD31" s="165"/>
      <c r="JE31" s="165"/>
      <c r="JF31" s="165"/>
      <c r="JG31" s="165"/>
      <c r="JH31" s="165"/>
      <c r="JI31" s="165"/>
      <c r="JJ31" s="165"/>
      <c r="JK31" s="165"/>
      <c r="JL31" s="165"/>
      <c r="JM31" s="165"/>
      <c r="JN31" s="165"/>
      <c r="JO31" s="165"/>
      <c r="JP31" s="165"/>
      <c r="JQ31" s="165"/>
      <c r="JR31" s="165"/>
      <c r="JS31" s="165"/>
      <c r="JT31" s="165"/>
      <c r="JU31" s="165"/>
      <c r="JV31" s="165"/>
      <c r="JW31" s="165"/>
      <c r="JX31" s="165"/>
      <c r="JY31" s="165"/>
      <c r="JZ31" s="165"/>
      <c r="KA31" s="165"/>
      <c r="KB31" s="165"/>
      <c r="KC31" s="165"/>
      <c r="KD31" s="165"/>
      <c r="KE31" s="165"/>
      <c r="KF31" s="165"/>
      <c r="KG31" s="165"/>
      <c r="KH31" s="165"/>
      <c r="KI31" s="165"/>
      <c r="KJ31" s="165"/>
      <c r="KK31" s="165"/>
      <c r="KL31" s="165"/>
      <c r="KM31" s="165"/>
      <c r="KN31" s="165"/>
      <c r="KO31" s="165"/>
      <c r="KP31" s="165"/>
      <c r="KQ31" s="165"/>
      <c r="KR31" s="165"/>
      <c r="KS31" s="165"/>
      <c r="KT31" s="165"/>
      <c r="KU31" s="165"/>
      <c r="KV31" s="165"/>
      <c r="KW31" s="165"/>
      <c r="KX31" s="165"/>
      <c r="KY31" s="165"/>
      <c r="KZ31" s="165"/>
      <c r="LA31" s="165"/>
      <c r="LB31" s="165"/>
      <c r="LC31" s="165"/>
      <c r="LD31" s="165"/>
      <c r="LE31" s="165"/>
      <c r="LF31" s="165"/>
      <c r="LG31" s="165"/>
      <c r="LH31" s="165"/>
      <c r="LI31" s="165"/>
      <c r="LJ31" s="165"/>
      <c r="LK31" s="165"/>
      <c r="LL31" s="165"/>
      <c r="LM31" s="165"/>
      <c r="LN31" s="165"/>
      <c r="LO31" s="165"/>
      <c r="LP31" s="165"/>
      <c r="LQ31" s="165"/>
      <c r="LR31" s="165"/>
      <c r="LS31" s="165"/>
      <c r="LT31" s="165"/>
      <c r="LU31" s="165"/>
      <c r="LV31" s="165"/>
      <c r="LW31" s="165"/>
      <c r="LX31" s="165"/>
      <c r="LY31" s="165"/>
      <c r="LZ31" s="165"/>
      <c r="MA31" s="165"/>
      <c r="MB31" s="165"/>
      <c r="MC31" s="165"/>
      <c r="MD31" s="165"/>
      <c r="ME31" s="165"/>
      <c r="MF31" s="165"/>
      <c r="MG31" s="165"/>
      <c r="MH31" s="165"/>
      <c r="MI31" s="165"/>
      <c r="MJ31" s="165"/>
      <c r="MK31" s="165"/>
      <c r="ML31" s="165"/>
      <c r="MM31" s="165"/>
      <c r="MN31" s="165"/>
      <c r="MO31" s="165"/>
      <c r="MP31" s="165"/>
      <c r="MQ31" s="165"/>
      <c r="MR31" s="165"/>
      <c r="MS31" s="165"/>
      <c r="MT31" s="165"/>
      <c r="MU31" s="165"/>
      <c r="MV31" s="165"/>
      <c r="MW31" s="165"/>
      <c r="MX31" s="165"/>
      <c r="MY31" s="165"/>
      <c r="MZ31" s="165"/>
      <c r="NA31" s="165"/>
      <c r="NB31" s="165"/>
      <c r="NC31" s="165"/>
      <c r="ND31" s="165"/>
      <c r="NE31" s="165"/>
      <c r="NF31" s="165"/>
      <c r="NG31" s="165"/>
      <c r="NH31" s="165"/>
      <c r="NI31" s="165"/>
      <c r="NJ31" s="165"/>
      <c r="NK31" s="165"/>
      <c r="NL31" s="165"/>
      <c r="NM31" s="165"/>
      <c r="NN31" s="165"/>
      <c r="NO31" s="165"/>
      <c r="NP31" s="165"/>
      <c r="NQ31" s="165"/>
      <c r="NR31" s="165"/>
      <c r="NS31" s="165"/>
      <c r="NT31" s="165"/>
      <c r="NU31" s="165"/>
      <c r="NV31" s="165"/>
      <c r="NW31" s="165"/>
      <c r="NX31" s="165"/>
      <c r="NY31" s="165"/>
      <c r="NZ31" s="165"/>
      <c r="OA31" s="165"/>
      <c r="OB31" s="165"/>
      <c r="OC31" s="165"/>
      <c r="OD31" s="165"/>
      <c r="OE31" s="165"/>
      <c r="OF31" s="165"/>
      <c r="OG31" s="165"/>
      <c r="OH31" s="165"/>
      <c r="OI31" s="165"/>
      <c r="OJ31" s="165"/>
      <c r="OK31" s="165"/>
      <c r="OL31" s="165"/>
      <c r="OM31" s="165"/>
      <c r="ON31" s="165"/>
      <c r="OO31" s="165"/>
      <c r="OP31" s="165"/>
      <c r="OQ31" s="165"/>
      <c r="OR31" s="165"/>
      <c r="OS31" s="165"/>
      <c r="OT31" s="165"/>
      <c r="OU31" s="165"/>
      <c r="OV31" s="165"/>
      <c r="OW31" s="165"/>
      <c r="OX31" s="165"/>
      <c r="OY31" s="165"/>
      <c r="OZ31" s="165"/>
      <c r="PA31" s="165"/>
      <c r="PB31" s="165"/>
      <c r="PC31" s="165"/>
      <c r="PD31" s="165"/>
      <c r="PE31" s="165"/>
      <c r="PF31" s="165"/>
      <c r="PG31" s="165"/>
      <c r="PH31" s="165"/>
      <c r="PI31" s="165"/>
      <c r="PJ31" s="165"/>
      <c r="PK31" s="165"/>
      <c r="PL31" s="165"/>
      <c r="PM31" s="165"/>
      <c r="PN31" s="165"/>
      <c r="PO31" s="165"/>
      <c r="PP31" s="165"/>
      <c r="PQ31" s="165"/>
      <c r="PR31" s="165"/>
      <c r="PS31" s="165"/>
      <c r="PT31" s="165"/>
      <c r="PU31" s="165"/>
      <c r="PV31" s="165"/>
      <c r="PW31" s="165"/>
      <c r="PX31" s="165"/>
      <c r="PY31" s="165"/>
      <c r="PZ31" s="165"/>
      <c r="QA31" s="165"/>
      <c r="QB31" s="165"/>
      <c r="QC31" s="165"/>
      <c r="QD31" s="165"/>
      <c r="QE31" s="165"/>
      <c r="QF31" s="165"/>
      <c r="QG31" s="165"/>
      <c r="QH31" s="165"/>
      <c r="QI31" s="165"/>
      <c r="QJ31" s="165"/>
      <c r="QK31" s="165"/>
      <c r="QL31" s="165"/>
      <c r="QM31" s="165"/>
      <c r="QN31" s="165"/>
      <c r="QO31" s="165"/>
      <c r="QP31" s="165"/>
      <c r="QQ31" s="165"/>
      <c r="QR31" s="165"/>
      <c r="QS31" s="165"/>
      <c r="QT31" s="165"/>
      <c r="QU31" s="165"/>
      <c r="QV31" s="165"/>
      <c r="QW31" s="165"/>
      <c r="QX31" s="165"/>
      <c r="QY31" s="165"/>
      <c r="QZ31" s="165"/>
      <c r="RA31" s="165"/>
      <c r="RB31" s="165"/>
      <c r="RC31" s="165"/>
      <c r="RD31" s="165"/>
      <c r="RE31" s="165"/>
      <c r="RF31" s="165"/>
      <c r="RG31" s="165"/>
      <c r="RH31" s="165"/>
      <c r="RI31" s="165"/>
      <c r="RJ31" s="165"/>
      <c r="RK31" s="165"/>
      <c r="RL31" s="165"/>
      <c r="RM31" s="165"/>
      <c r="RN31" s="165"/>
      <c r="RO31" s="165"/>
      <c r="RP31" s="165"/>
      <c r="RQ31" s="165"/>
      <c r="RR31" s="165"/>
      <c r="RS31" s="165"/>
      <c r="RT31" s="165"/>
      <c r="RU31" s="165"/>
      <c r="RV31" s="165"/>
      <c r="RW31" s="165"/>
      <c r="RX31" s="165"/>
      <c r="RY31" s="165"/>
      <c r="RZ31" s="165"/>
      <c r="SA31" s="165"/>
      <c r="SB31" s="165"/>
      <c r="SC31" s="165"/>
      <c r="SD31" s="165"/>
      <c r="SE31" s="165"/>
      <c r="SF31" s="165"/>
      <c r="SG31" s="165"/>
      <c r="SH31" s="165"/>
      <c r="SI31" s="165"/>
      <c r="SJ31" s="165"/>
      <c r="SK31" s="165"/>
      <c r="SL31" s="165"/>
      <c r="SM31" s="165"/>
      <c r="SN31" s="165"/>
      <c r="SO31" s="165"/>
      <c r="SP31" s="165"/>
      <c r="SQ31" s="165"/>
      <c r="SR31" s="165"/>
      <c r="SS31" s="165"/>
      <c r="ST31" s="165"/>
      <c r="SU31" s="165"/>
      <c r="SV31" s="165"/>
      <c r="SW31" s="165"/>
      <c r="SX31" s="165"/>
      <c r="SY31" s="165"/>
      <c r="SZ31" s="165"/>
      <c r="TA31" s="165"/>
      <c r="TB31" s="165"/>
      <c r="TC31" s="165"/>
      <c r="TD31" s="165"/>
      <c r="TE31" s="165"/>
      <c r="TF31" s="165"/>
      <c r="TG31" s="165"/>
      <c r="TH31" s="165"/>
      <c r="TI31" s="165"/>
      <c r="TJ31" s="165"/>
      <c r="TK31" s="165"/>
      <c r="TL31" s="165"/>
      <c r="TM31" s="165"/>
      <c r="TN31" s="165"/>
      <c r="TO31" s="165"/>
      <c r="TP31" s="165"/>
      <c r="TQ31" s="165"/>
      <c r="TR31" s="165"/>
      <c r="TS31" s="165"/>
      <c r="TT31" s="165"/>
      <c r="TU31" s="165"/>
      <c r="TV31" s="165"/>
      <c r="TW31" s="165"/>
      <c r="TX31" s="165"/>
      <c r="TY31" s="165"/>
      <c r="TZ31" s="165"/>
      <c r="UA31" s="165"/>
      <c r="UB31" s="165"/>
      <c r="UC31" s="165"/>
      <c r="UD31" s="165"/>
      <c r="UE31" s="165"/>
      <c r="UF31" s="165"/>
      <c r="UG31" s="165"/>
      <c r="UH31" s="165"/>
      <c r="UI31" s="165"/>
      <c r="UJ31" s="165"/>
      <c r="UK31" s="165"/>
      <c r="UL31" s="165"/>
      <c r="UM31" s="165"/>
      <c r="UN31" s="165"/>
      <c r="UO31" s="165"/>
      <c r="UP31" s="165"/>
      <c r="UQ31" s="165"/>
      <c r="UR31" s="165"/>
      <c r="US31" s="165"/>
      <c r="UT31" s="165"/>
      <c r="UU31" s="165"/>
      <c r="UV31" s="165"/>
      <c r="UW31" s="165"/>
      <c r="UX31" s="165"/>
      <c r="UY31" s="165"/>
      <c r="UZ31" s="165"/>
      <c r="VA31" s="165"/>
      <c r="VB31" s="165"/>
      <c r="VC31" s="165"/>
      <c r="VD31" s="165"/>
      <c r="VE31" s="165"/>
      <c r="VF31" s="165"/>
      <c r="VG31" s="165"/>
      <c r="VH31" s="165"/>
      <c r="VI31" s="165"/>
      <c r="VJ31" s="165"/>
      <c r="VK31" s="165"/>
      <c r="VL31" s="165"/>
      <c r="VM31" s="165"/>
      <c r="VN31" s="165"/>
      <c r="VO31" s="165"/>
      <c r="VP31" s="165"/>
      <c r="VQ31" s="165"/>
      <c r="VR31" s="165"/>
      <c r="VS31" s="165"/>
      <c r="VT31" s="165"/>
      <c r="VU31" s="165"/>
      <c r="VV31" s="165"/>
      <c r="VW31" s="165"/>
      <c r="VX31" s="165"/>
      <c r="VY31" s="165"/>
      <c r="VZ31" s="165"/>
      <c r="WA31" s="165"/>
      <c r="WB31" s="165"/>
      <c r="WC31" s="165"/>
      <c r="WD31" s="165"/>
      <c r="WE31" s="165"/>
      <c r="WF31" s="165"/>
      <c r="WG31" s="165"/>
      <c r="WH31" s="165"/>
      <c r="WI31" s="165"/>
      <c r="WJ31" s="165"/>
      <c r="WK31" s="165"/>
      <c r="WL31" s="165"/>
      <c r="WM31" s="165"/>
      <c r="WN31" s="165"/>
      <c r="WO31" s="165"/>
      <c r="WP31" s="165"/>
      <c r="WQ31" s="165"/>
      <c r="WR31" s="165"/>
      <c r="WS31" s="165"/>
      <c r="WT31" s="165"/>
      <c r="WU31" s="165"/>
      <c r="WV31" s="165"/>
      <c r="WW31" s="165"/>
      <c r="WX31" s="165"/>
      <c r="WY31" s="165"/>
      <c r="WZ31" s="165"/>
      <c r="XA31" s="165"/>
      <c r="XB31" s="165"/>
      <c r="XC31" s="165"/>
      <c r="XD31" s="165"/>
      <c r="XE31" s="165"/>
      <c r="XF31" s="165"/>
      <c r="XG31" s="165"/>
      <c r="XH31" s="165"/>
      <c r="XI31" s="165"/>
      <c r="XJ31" s="165"/>
      <c r="XK31" s="165"/>
      <c r="XL31" s="165"/>
      <c r="XM31" s="165"/>
      <c r="XN31" s="165"/>
      <c r="XO31" s="165"/>
      <c r="XP31" s="165"/>
      <c r="XQ31" s="165"/>
      <c r="XR31" s="165"/>
      <c r="XS31" s="165"/>
      <c r="XT31" s="165"/>
      <c r="XU31" s="165"/>
      <c r="XV31" s="165"/>
      <c r="XW31" s="165"/>
      <c r="XX31" s="165"/>
      <c r="XY31" s="165"/>
      <c r="XZ31" s="165"/>
      <c r="YA31" s="165"/>
      <c r="YB31" s="165"/>
      <c r="YC31" s="165"/>
      <c r="YD31" s="165"/>
      <c r="YE31" s="165"/>
      <c r="YF31" s="165"/>
      <c r="YG31" s="165"/>
      <c r="YH31" s="165"/>
      <c r="YI31" s="165"/>
      <c r="YJ31" s="165"/>
      <c r="YK31" s="165"/>
      <c r="YL31" s="165"/>
      <c r="YM31" s="165"/>
      <c r="YN31" s="165"/>
      <c r="YO31" s="165"/>
      <c r="YP31" s="165"/>
      <c r="YQ31" s="165"/>
      <c r="YR31" s="165"/>
      <c r="YS31" s="165"/>
      <c r="YT31" s="165"/>
      <c r="YU31" s="165"/>
      <c r="YV31" s="165"/>
      <c r="YW31" s="165"/>
      <c r="YX31" s="165"/>
      <c r="YY31" s="165"/>
      <c r="YZ31" s="165"/>
      <c r="ZA31" s="165"/>
      <c r="ZB31" s="165"/>
      <c r="ZC31" s="165"/>
      <c r="ZD31" s="165"/>
      <c r="ZE31" s="165"/>
      <c r="ZF31" s="165"/>
      <c r="ZG31" s="165"/>
      <c r="ZH31" s="165"/>
      <c r="ZI31" s="165"/>
      <c r="ZJ31" s="165"/>
      <c r="ZK31" s="165"/>
      <c r="ZL31" s="165"/>
      <c r="ZM31" s="165"/>
      <c r="ZN31" s="165"/>
      <c r="ZO31" s="165"/>
      <c r="ZP31" s="165"/>
      <c r="ZQ31" s="165"/>
      <c r="ZR31" s="165"/>
      <c r="ZS31" s="165"/>
      <c r="ZT31" s="165"/>
      <c r="ZU31" s="165"/>
      <c r="ZV31" s="165"/>
      <c r="ZW31" s="165"/>
      <c r="ZX31" s="165"/>
      <c r="ZY31" s="165"/>
      <c r="ZZ31" s="165"/>
      <c r="AAA31" s="165"/>
      <c r="AAB31" s="165"/>
      <c r="AAC31" s="165"/>
      <c r="AAD31" s="165"/>
      <c r="AAE31" s="165"/>
      <c r="AAF31" s="165"/>
      <c r="AAG31" s="165"/>
      <c r="AAH31" s="165"/>
      <c r="AAI31" s="165"/>
      <c r="AAJ31" s="165"/>
      <c r="AAK31" s="165"/>
      <c r="AAL31" s="165"/>
      <c r="AAM31" s="165"/>
      <c r="AAN31" s="165"/>
      <c r="AAO31" s="165"/>
      <c r="AAP31" s="165"/>
      <c r="AAQ31" s="165"/>
      <c r="AAR31" s="165"/>
      <c r="AAS31" s="165"/>
      <c r="AAT31" s="165"/>
      <c r="AAU31" s="165"/>
      <c r="AAV31" s="165"/>
      <c r="AAW31" s="165"/>
      <c r="AAX31" s="165"/>
      <c r="AAY31" s="165"/>
      <c r="AAZ31" s="165"/>
      <c r="ABA31" s="165"/>
      <c r="ABB31" s="165"/>
      <c r="ABC31" s="165"/>
      <c r="ABD31" s="165"/>
      <c r="ABE31" s="165"/>
      <c r="ABF31" s="165"/>
      <c r="ABG31" s="165"/>
      <c r="ABH31" s="165"/>
      <c r="ABI31" s="165"/>
      <c r="ABJ31" s="165"/>
      <c r="ABK31" s="165"/>
      <c r="ABL31" s="165"/>
      <c r="ABM31" s="165"/>
      <c r="ABN31" s="165"/>
      <c r="ABO31" s="165"/>
      <c r="ABP31" s="165"/>
      <c r="ABQ31" s="165"/>
      <c r="ABR31" s="165"/>
      <c r="ABS31" s="165"/>
      <c r="ABT31" s="165"/>
      <c r="ABU31" s="165"/>
      <c r="ABV31" s="165"/>
      <c r="ABW31" s="165"/>
      <c r="ABX31" s="165"/>
      <c r="ABY31" s="165"/>
      <c r="ABZ31" s="165"/>
      <c r="ACA31" s="165"/>
      <c r="ACB31" s="165"/>
      <c r="ACC31" s="165"/>
      <c r="ACD31" s="165"/>
      <c r="ACE31" s="165"/>
      <c r="ACF31" s="165"/>
      <c r="ACG31" s="165"/>
      <c r="ACH31" s="165"/>
      <c r="ACI31" s="165"/>
      <c r="ACJ31" s="165"/>
      <c r="ACK31" s="165"/>
      <c r="ACL31" s="165"/>
      <c r="ACM31" s="165"/>
      <c r="ACN31" s="165"/>
      <c r="ACO31" s="165"/>
      <c r="ACP31" s="165"/>
      <c r="ACQ31" s="165"/>
      <c r="ACR31" s="165"/>
      <c r="ACS31" s="165"/>
      <c r="ACT31" s="165"/>
      <c r="ACU31" s="165"/>
      <c r="ACV31" s="165"/>
      <c r="ACW31" s="165"/>
      <c r="ACX31" s="165"/>
      <c r="ACY31" s="165"/>
      <c r="ACZ31" s="165"/>
      <c r="ADA31" s="165"/>
      <c r="ADB31" s="165"/>
      <c r="ADC31" s="165"/>
      <c r="ADD31" s="165"/>
      <c r="ADE31" s="165"/>
      <c r="ADF31" s="165"/>
      <c r="ADG31" s="165"/>
      <c r="ADH31" s="165"/>
      <c r="ADI31" s="165"/>
      <c r="ADJ31" s="165"/>
      <c r="ADK31" s="165"/>
      <c r="ADL31" s="165"/>
      <c r="ADM31" s="165"/>
      <c r="ADN31" s="165"/>
      <c r="ADO31" s="165"/>
      <c r="ADP31" s="165"/>
      <c r="ADQ31" s="165"/>
      <c r="ADR31" s="165"/>
      <c r="ADS31" s="165"/>
      <c r="ADT31" s="165"/>
      <c r="ADU31" s="165"/>
      <c r="ADV31" s="165"/>
      <c r="ADW31" s="165"/>
      <c r="ADX31" s="165"/>
      <c r="ADY31" s="165"/>
      <c r="ADZ31" s="165"/>
      <c r="AEA31" s="165"/>
      <c r="AEB31" s="165"/>
      <c r="AEC31" s="165"/>
      <c r="AED31" s="165"/>
      <c r="AEE31" s="165"/>
      <c r="AEF31" s="165"/>
      <c r="AEG31" s="165"/>
      <c r="AEH31" s="165"/>
      <c r="AEI31" s="165"/>
      <c r="AEJ31" s="165"/>
      <c r="AEK31" s="165"/>
      <c r="AEL31" s="165"/>
      <c r="AEM31" s="165"/>
      <c r="AEN31" s="165"/>
      <c r="AEO31" s="165"/>
      <c r="AEP31" s="165"/>
      <c r="AEQ31" s="165"/>
      <c r="AER31" s="165"/>
      <c r="AES31" s="165"/>
      <c r="AET31" s="165"/>
      <c r="AEU31" s="165"/>
      <c r="AEV31" s="165"/>
      <c r="AEW31" s="165"/>
      <c r="AEX31" s="165"/>
      <c r="AEY31" s="165"/>
      <c r="AEZ31" s="165"/>
      <c r="AFA31" s="165"/>
      <c r="AFB31" s="165"/>
      <c r="AFC31" s="165"/>
      <c r="AFD31" s="165"/>
      <c r="AFE31" s="165"/>
      <c r="AFF31" s="165"/>
      <c r="AFG31" s="165"/>
      <c r="AFH31" s="165"/>
      <c r="AFI31" s="165"/>
      <c r="AFJ31" s="165"/>
      <c r="AFK31" s="165"/>
      <c r="AFL31" s="165"/>
      <c r="AFM31" s="165"/>
      <c r="AFN31" s="165"/>
      <c r="AFO31" s="165"/>
      <c r="AFP31" s="165"/>
      <c r="AFQ31" s="165"/>
      <c r="AFR31" s="165"/>
      <c r="AFS31" s="165"/>
      <c r="AFT31" s="165"/>
      <c r="AFU31" s="165"/>
      <c r="AFV31" s="165"/>
      <c r="AFW31" s="165"/>
      <c r="AFX31" s="165"/>
      <c r="AFY31" s="165"/>
      <c r="AFZ31" s="165"/>
      <c r="AGA31" s="165"/>
      <c r="AGB31" s="165"/>
      <c r="AGC31" s="165"/>
      <c r="AGD31" s="165"/>
      <c r="AGE31" s="165"/>
      <c r="AGF31" s="165"/>
      <c r="AGG31" s="165"/>
      <c r="AGH31" s="165"/>
      <c r="AGI31" s="165"/>
      <c r="AGJ31" s="165"/>
      <c r="AGK31" s="165"/>
      <c r="AGL31" s="165"/>
      <c r="AGM31" s="165"/>
      <c r="AGN31" s="165"/>
      <c r="AGO31" s="165"/>
      <c r="AGP31" s="165"/>
      <c r="AGQ31" s="165"/>
      <c r="AGR31" s="165"/>
      <c r="AGS31" s="165"/>
      <c r="AGT31" s="165"/>
      <c r="AGU31" s="165"/>
      <c r="AGV31" s="165"/>
      <c r="AGW31" s="165"/>
      <c r="AGX31" s="165"/>
      <c r="AGY31" s="165"/>
      <c r="AGZ31" s="165"/>
      <c r="AHA31" s="165"/>
      <c r="AHB31" s="165"/>
      <c r="AHC31" s="165"/>
      <c r="AHD31" s="165"/>
      <c r="AHE31" s="165"/>
      <c r="AHF31" s="165"/>
      <c r="AHG31" s="165"/>
      <c r="AHH31" s="165"/>
      <c r="AHI31" s="165"/>
      <c r="AHJ31" s="165"/>
      <c r="AHK31" s="165"/>
      <c r="AHL31" s="165"/>
      <c r="AHM31" s="165"/>
      <c r="AHN31" s="165"/>
      <c r="AHO31" s="165"/>
      <c r="AHP31" s="165"/>
      <c r="AHQ31" s="165"/>
      <c r="AHR31" s="165"/>
      <c r="AHS31" s="165"/>
      <c r="AHT31" s="165"/>
      <c r="AHU31" s="165"/>
      <c r="AHV31" s="165"/>
      <c r="AHW31" s="165"/>
      <c r="AHX31" s="165"/>
      <c r="AHY31" s="165"/>
      <c r="AHZ31" s="165"/>
      <c r="AIA31" s="165"/>
      <c r="AIB31" s="165"/>
      <c r="AIC31" s="165"/>
      <c r="AID31" s="165"/>
      <c r="AIE31" s="165"/>
      <c r="AIF31" s="165"/>
      <c r="AIG31" s="165"/>
      <c r="AIH31" s="165"/>
      <c r="AII31" s="165"/>
      <c r="AIJ31" s="165"/>
      <c r="AIK31" s="165"/>
      <c r="AIL31" s="165"/>
      <c r="AIM31" s="165"/>
      <c r="AIN31" s="165"/>
      <c r="AIO31" s="165"/>
      <c r="AIP31" s="165"/>
      <c r="AIQ31" s="165"/>
      <c r="AIR31" s="165"/>
      <c r="AIS31" s="165"/>
      <c r="AIT31" s="165"/>
      <c r="AIU31" s="165"/>
      <c r="AIV31" s="165"/>
      <c r="AIW31" s="165"/>
      <c r="AIX31" s="165"/>
      <c r="AIY31" s="165"/>
      <c r="AIZ31" s="165"/>
      <c r="AJA31" s="165"/>
      <c r="AJB31" s="165"/>
      <c r="AJC31" s="165"/>
      <c r="AJD31" s="165"/>
      <c r="AJE31" s="165"/>
      <c r="AJF31" s="165"/>
      <c r="AJG31" s="165"/>
      <c r="AJH31" s="165"/>
      <c r="AJI31" s="165"/>
      <c r="AJJ31" s="165"/>
      <c r="AJK31" s="165"/>
      <c r="AJL31" s="165"/>
      <c r="AJM31" s="165"/>
      <c r="AJN31" s="165"/>
      <c r="AJO31" s="165"/>
      <c r="AJP31" s="165"/>
      <c r="AJQ31" s="165"/>
      <c r="AJR31" s="165"/>
      <c r="AJS31" s="165"/>
      <c r="AJT31" s="165"/>
      <c r="AJU31" s="165"/>
      <c r="AJV31" s="165"/>
      <c r="AJW31" s="165"/>
      <c r="AJX31" s="165"/>
      <c r="AJY31" s="165"/>
      <c r="AJZ31" s="165"/>
      <c r="AKA31" s="165"/>
      <c r="AKB31" s="165"/>
      <c r="AKC31" s="165"/>
      <c r="AKD31" s="165"/>
      <c r="AKE31" s="165"/>
      <c r="AKF31" s="165"/>
      <c r="AKG31" s="165"/>
      <c r="AKH31" s="165"/>
      <c r="AKI31" s="165"/>
      <c r="AKJ31" s="165"/>
      <c r="AKK31" s="165"/>
      <c r="AKL31" s="165"/>
      <c r="AKM31" s="165"/>
      <c r="AKN31" s="165"/>
      <c r="AKO31" s="165"/>
      <c r="AKP31" s="165"/>
      <c r="AKQ31" s="165"/>
      <c r="AKR31" s="165"/>
      <c r="AKS31" s="165"/>
      <c r="AKT31" s="165"/>
      <c r="AKU31" s="165"/>
      <c r="AKV31" s="165"/>
      <c r="AKW31" s="165"/>
      <c r="AKX31" s="165"/>
      <c r="AKY31" s="165"/>
      <c r="AKZ31" s="165"/>
      <c r="ALA31" s="165"/>
      <c r="ALB31" s="165"/>
      <c r="ALC31" s="165"/>
      <c r="ALD31" s="165"/>
      <c r="ALE31" s="165"/>
      <c r="ALF31" s="165"/>
      <c r="ALG31" s="165"/>
      <c r="ALH31" s="165"/>
      <c r="ALI31" s="165"/>
      <c r="ALJ31" s="165"/>
      <c r="ALK31" s="165"/>
      <c r="ALL31" s="165"/>
    </row>
    <row r="32" spans="1:1000" ht="15">
      <c r="A32" s="2">
        <v>31</v>
      </c>
      <c r="B32" s="86">
        <v>45064</v>
      </c>
      <c r="C32" s="85" t="s">
        <v>34</v>
      </c>
      <c r="D32" s="162"/>
      <c r="E32" s="165"/>
      <c r="F32" s="165"/>
      <c r="G32" s="165"/>
      <c r="H32" s="165"/>
      <c r="I32" s="165"/>
      <c r="J32" s="165"/>
      <c r="K32" s="165"/>
      <c r="L32" s="165"/>
      <c r="M32" s="165"/>
      <c r="N32" s="165"/>
      <c r="O32" s="165"/>
      <c r="P32" s="165"/>
      <c r="Q32" s="165"/>
      <c r="R32" s="165"/>
      <c r="S32" s="165"/>
      <c r="T32" s="165"/>
      <c r="U32" s="165"/>
      <c r="V32" s="165"/>
      <c r="W32" s="165"/>
      <c r="X32" s="165"/>
      <c r="Y32" s="165"/>
      <c r="Z32" s="165"/>
      <c r="AA32" s="165"/>
      <c r="AB32" s="165"/>
      <c r="AC32" s="165"/>
      <c r="AD32" s="165"/>
      <c r="AE32" s="165"/>
      <c r="AF32" s="165"/>
      <c r="AG32" s="165"/>
      <c r="AH32" s="165"/>
      <c r="AI32" s="165"/>
      <c r="AJ32" s="165"/>
      <c r="AK32" s="165"/>
      <c r="AL32" s="165"/>
      <c r="AM32" s="165"/>
      <c r="AN32" s="165"/>
      <c r="AO32" s="165"/>
      <c r="AP32" s="165"/>
      <c r="AQ32" s="165"/>
      <c r="AR32" s="165"/>
      <c r="AS32" s="165"/>
      <c r="AT32" s="165"/>
      <c r="AU32" s="165"/>
      <c r="AV32" s="165"/>
      <c r="AW32" s="165"/>
      <c r="AX32" s="165"/>
      <c r="AY32" s="165"/>
      <c r="AZ32" s="165"/>
      <c r="BA32" s="165"/>
      <c r="BB32" s="165"/>
      <c r="BC32" s="165"/>
      <c r="BD32" s="165"/>
      <c r="BE32" s="165"/>
      <c r="BF32" s="165"/>
      <c r="BG32" s="165"/>
      <c r="BH32" s="165"/>
      <c r="BI32" s="165"/>
      <c r="BJ32" s="165"/>
      <c r="BK32" s="165"/>
      <c r="BL32" s="165"/>
      <c r="BM32" s="165"/>
      <c r="BN32" s="165"/>
      <c r="BO32" s="165"/>
      <c r="BP32" s="165"/>
      <c r="BQ32" s="165"/>
      <c r="BR32" s="165"/>
      <c r="BS32" s="165"/>
      <c r="BT32" s="165"/>
      <c r="BU32" s="165"/>
      <c r="BV32" s="165"/>
      <c r="BW32" s="165"/>
      <c r="BX32" s="165"/>
      <c r="BY32" s="165"/>
      <c r="BZ32" s="165"/>
      <c r="CA32" s="165"/>
      <c r="CB32" s="165"/>
      <c r="CC32" s="165"/>
      <c r="CD32" s="165"/>
      <c r="CE32" s="165"/>
      <c r="CF32" s="165"/>
      <c r="CG32" s="165"/>
      <c r="CH32" s="165"/>
      <c r="CI32" s="165"/>
      <c r="CJ32" s="165"/>
      <c r="CK32" s="165"/>
      <c r="CL32" s="165"/>
      <c r="CM32" s="165"/>
      <c r="CN32" s="165"/>
      <c r="CO32" s="165"/>
      <c r="CP32" s="165"/>
      <c r="CQ32" s="165"/>
      <c r="CR32" s="165"/>
      <c r="CS32" s="165"/>
      <c r="CT32" s="165"/>
      <c r="CU32" s="165"/>
      <c r="CV32" s="165"/>
      <c r="CW32" s="165"/>
      <c r="CX32" s="165"/>
      <c r="CY32" s="165"/>
      <c r="CZ32" s="165"/>
      <c r="DA32" s="165"/>
      <c r="DB32" s="165"/>
      <c r="DC32" s="165"/>
      <c r="DD32" s="165"/>
      <c r="DE32" s="165"/>
      <c r="DF32" s="165"/>
      <c r="DG32" s="165"/>
      <c r="DH32" s="165"/>
      <c r="DI32" s="165"/>
      <c r="DJ32" s="165"/>
      <c r="DK32" s="165"/>
      <c r="DL32" s="165"/>
      <c r="DM32" s="165"/>
      <c r="DN32" s="165"/>
      <c r="DO32" s="165"/>
      <c r="DP32" s="165"/>
      <c r="DQ32" s="165"/>
      <c r="DR32" s="165"/>
      <c r="DS32" s="165"/>
      <c r="DT32" s="165"/>
      <c r="DU32" s="165"/>
      <c r="DV32" s="165"/>
      <c r="DW32" s="165"/>
      <c r="DX32" s="165"/>
      <c r="DY32" s="165"/>
      <c r="DZ32" s="165"/>
      <c r="EA32" s="165"/>
      <c r="EB32" s="165"/>
      <c r="EC32" s="165"/>
      <c r="ED32" s="165"/>
      <c r="EE32" s="165"/>
      <c r="EF32" s="165"/>
      <c r="EG32" s="165"/>
      <c r="EH32" s="165"/>
      <c r="EI32" s="165"/>
      <c r="EJ32" s="165"/>
      <c r="EK32" s="165"/>
      <c r="EL32" s="165"/>
      <c r="EM32" s="165"/>
      <c r="EN32" s="165"/>
      <c r="EO32" s="165"/>
      <c r="EP32" s="165"/>
      <c r="EQ32" s="165"/>
      <c r="ER32" s="165"/>
      <c r="ES32" s="165"/>
      <c r="ET32" s="165"/>
      <c r="EU32" s="165"/>
      <c r="EV32" s="165"/>
      <c r="EW32" s="165"/>
      <c r="EX32" s="165"/>
      <c r="EY32" s="165"/>
      <c r="EZ32" s="165"/>
      <c r="FA32" s="165"/>
      <c r="FB32" s="165"/>
      <c r="FC32" s="165"/>
      <c r="FD32" s="165"/>
      <c r="FE32" s="165"/>
      <c r="FF32" s="165"/>
      <c r="FG32" s="165"/>
      <c r="FH32" s="165"/>
      <c r="FI32" s="165"/>
      <c r="FJ32" s="165"/>
      <c r="FK32" s="165"/>
      <c r="FL32" s="165"/>
      <c r="FM32" s="165"/>
      <c r="FN32" s="165"/>
      <c r="FO32" s="165"/>
      <c r="FP32" s="165"/>
      <c r="FQ32" s="165"/>
      <c r="FR32" s="165"/>
      <c r="FS32" s="165"/>
      <c r="FT32" s="165"/>
      <c r="FU32" s="165"/>
      <c r="FV32" s="165"/>
      <c r="FW32" s="165"/>
      <c r="FX32" s="165"/>
      <c r="FY32" s="165"/>
      <c r="FZ32" s="165"/>
      <c r="GA32" s="165"/>
      <c r="GB32" s="165"/>
      <c r="GC32" s="165"/>
      <c r="GD32" s="165"/>
      <c r="GE32" s="165"/>
      <c r="GF32" s="165"/>
      <c r="GG32" s="165"/>
      <c r="GH32" s="165"/>
      <c r="GI32" s="165"/>
      <c r="GJ32" s="165"/>
      <c r="GK32" s="165"/>
      <c r="GL32" s="165"/>
      <c r="GM32" s="165"/>
      <c r="GN32" s="165"/>
      <c r="GO32" s="165"/>
      <c r="GP32" s="165"/>
      <c r="GQ32" s="165"/>
      <c r="GR32" s="165"/>
      <c r="GS32" s="165"/>
      <c r="GT32" s="165"/>
      <c r="GU32" s="165"/>
      <c r="GV32" s="165"/>
      <c r="GW32" s="165"/>
      <c r="GX32" s="165"/>
      <c r="GY32" s="165"/>
      <c r="GZ32" s="165"/>
      <c r="HA32" s="165"/>
      <c r="HB32" s="165"/>
      <c r="HC32" s="165"/>
      <c r="HD32" s="165"/>
      <c r="HE32" s="165"/>
      <c r="HF32" s="165"/>
      <c r="HG32" s="165"/>
      <c r="HH32" s="165"/>
      <c r="HI32" s="165"/>
      <c r="HJ32" s="165"/>
      <c r="HK32" s="165"/>
      <c r="HL32" s="165"/>
      <c r="HM32" s="165"/>
      <c r="HN32" s="165"/>
      <c r="HO32" s="165"/>
      <c r="HP32" s="165"/>
      <c r="HQ32" s="165"/>
      <c r="HR32" s="165"/>
      <c r="HS32" s="165"/>
      <c r="HT32" s="165"/>
      <c r="HU32" s="165"/>
      <c r="HV32" s="165"/>
      <c r="HW32" s="165"/>
      <c r="HX32" s="165"/>
      <c r="HY32" s="165"/>
      <c r="HZ32" s="165"/>
      <c r="IA32" s="165"/>
      <c r="IB32" s="165"/>
      <c r="IC32" s="165"/>
      <c r="ID32" s="165"/>
      <c r="IE32" s="165"/>
      <c r="IF32" s="165"/>
      <c r="IG32" s="165"/>
      <c r="IH32" s="165"/>
      <c r="II32" s="165"/>
      <c r="IJ32" s="165"/>
      <c r="IK32" s="165"/>
      <c r="IL32" s="165"/>
      <c r="IM32" s="165"/>
      <c r="IN32" s="165"/>
      <c r="IO32" s="165"/>
      <c r="IP32" s="165"/>
      <c r="IQ32" s="165"/>
      <c r="IR32" s="165"/>
      <c r="IS32" s="165"/>
      <c r="IT32" s="165"/>
      <c r="IU32" s="165"/>
      <c r="IV32" s="165"/>
      <c r="IW32" s="165"/>
      <c r="IX32" s="165"/>
      <c r="IY32" s="165"/>
      <c r="IZ32" s="165"/>
      <c r="JA32" s="165"/>
      <c r="JB32" s="165"/>
      <c r="JC32" s="165"/>
      <c r="JD32" s="165"/>
      <c r="JE32" s="165"/>
      <c r="JF32" s="165"/>
      <c r="JG32" s="165"/>
      <c r="JH32" s="165"/>
      <c r="JI32" s="165"/>
      <c r="JJ32" s="165"/>
      <c r="JK32" s="165"/>
      <c r="JL32" s="165"/>
      <c r="JM32" s="165"/>
      <c r="JN32" s="165"/>
      <c r="JO32" s="165"/>
      <c r="JP32" s="165"/>
      <c r="JQ32" s="165"/>
      <c r="JR32" s="165"/>
      <c r="JS32" s="165"/>
      <c r="JT32" s="165"/>
      <c r="JU32" s="165"/>
      <c r="JV32" s="165"/>
      <c r="JW32" s="165"/>
      <c r="JX32" s="165"/>
      <c r="JY32" s="165"/>
      <c r="JZ32" s="165"/>
      <c r="KA32" s="165"/>
      <c r="KB32" s="165"/>
      <c r="KC32" s="165"/>
      <c r="KD32" s="165"/>
      <c r="KE32" s="165"/>
      <c r="KF32" s="165"/>
      <c r="KG32" s="165"/>
      <c r="KH32" s="165"/>
      <c r="KI32" s="165"/>
      <c r="KJ32" s="165"/>
      <c r="KK32" s="165"/>
      <c r="KL32" s="165"/>
      <c r="KM32" s="165"/>
      <c r="KN32" s="165"/>
      <c r="KO32" s="165"/>
      <c r="KP32" s="165"/>
      <c r="KQ32" s="165"/>
      <c r="KR32" s="165"/>
      <c r="KS32" s="165"/>
      <c r="KT32" s="165"/>
      <c r="KU32" s="165"/>
      <c r="KV32" s="165"/>
      <c r="KW32" s="165"/>
      <c r="KX32" s="165"/>
      <c r="KY32" s="165"/>
      <c r="KZ32" s="165"/>
      <c r="LA32" s="165"/>
      <c r="LB32" s="165"/>
      <c r="LC32" s="165"/>
      <c r="LD32" s="165"/>
      <c r="LE32" s="165"/>
      <c r="LF32" s="165"/>
      <c r="LG32" s="165"/>
      <c r="LH32" s="165"/>
      <c r="LI32" s="165"/>
      <c r="LJ32" s="165"/>
      <c r="LK32" s="165"/>
      <c r="LL32" s="165"/>
      <c r="LM32" s="165"/>
      <c r="LN32" s="165"/>
      <c r="LO32" s="165"/>
      <c r="LP32" s="165"/>
      <c r="LQ32" s="165"/>
      <c r="LR32" s="165"/>
      <c r="LS32" s="165"/>
      <c r="LT32" s="165"/>
      <c r="LU32" s="165"/>
      <c r="LV32" s="165"/>
      <c r="LW32" s="165"/>
      <c r="LX32" s="165"/>
      <c r="LY32" s="165"/>
      <c r="LZ32" s="165"/>
      <c r="MA32" s="165"/>
      <c r="MB32" s="165"/>
      <c r="MC32" s="165"/>
      <c r="MD32" s="165"/>
      <c r="ME32" s="165"/>
      <c r="MF32" s="165"/>
      <c r="MG32" s="165"/>
      <c r="MH32" s="165"/>
      <c r="MI32" s="165"/>
      <c r="MJ32" s="165"/>
      <c r="MK32" s="165"/>
      <c r="ML32" s="165"/>
      <c r="MM32" s="165"/>
      <c r="MN32" s="165"/>
      <c r="MO32" s="165"/>
      <c r="MP32" s="165"/>
      <c r="MQ32" s="165"/>
      <c r="MR32" s="165"/>
      <c r="MS32" s="165"/>
      <c r="MT32" s="165"/>
      <c r="MU32" s="165"/>
      <c r="MV32" s="165"/>
      <c r="MW32" s="165"/>
      <c r="MX32" s="165"/>
      <c r="MY32" s="165"/>
      <c r="MZ32" s="165"/>
      <c r="NA32" s="165"/>
      <c r="NB32" s="165"/>
      <c r="NC32" s="165"/>
      <c r="ND32" s="165"/>
      <c r="NE32" s="165"/>
      <c r="NF32" s="165"/>
      <c r="NG32" s="165"/>
      <c r="NH32" s="165"/>
      <c r="NI32" s="165"/>
      <c r="NJ32" s="165"/>
      <c r="NK32" s="165"/>
      <c r="NL32" s="165"/>
      <c r="NM32" s="165"/>
      <c r="NN32" s="165"/>
      <c r="NO32" s="165"/>
      <c r="NP32" s="165"/>
      <c r="NQ32" s="165"/>
      <c r="NR32" s="165"/>
      <c r="NS32" s="165"/>
      <c r="NT32" s="165"/>
      <c r="NU32" s="165"/>
      <c r="NV32" s="165"/>
      <c r="NW32" s="165"/>
      <c r="NX32" s="165"/>
      <c r="NY32" s="165"/>
      <c r="NZ32" s="165"/>
      <c r="OA32" s="165"/>
      <c r="OB32" s="165"/>
      <c r="OC32" s="165"/>
      <c r="OD32" s="165"/>
      <c r="OE32" s="165"/>
      <c r="OF32" s="165"/>
      <c r="OG32" s="165"/>
      <c r="OH32" s="165"/>
      <c r="OI32" s="165"/>
      <c r="OJ32" s="165"/>
      <c r="OK32" s="165"/>
      <c r="OL32" s="165"/>
      <c r="OM32" s="165"/>
      <c r="ON32" s="165"/>
      <c r="OO32" s="165"/>
      <c r="OP32" s="165"/>
      <c r="OQ32" s="165"/>
      <c r="OR32" s="165"/>
      <c r="OS32" s="165"/>
      <c r="OT32" s="165"/>
      <c r="OU32" s="165"/>
      <c r="OV32" s="165"/>
      <c r="OW32" s="165"/>
      <c r="OX32" s="165"/>
      <c r="OY32" s="165"/>
      <c r="OZ32" s="165"/>
      <c r="PA32" s="165"/>
      <c r="PB32" s="165"/>
      <c r="PC32" s="165"/>
      <c r="PD32" s="165"/>
      <c r="PE32" s="165"/>
      <c r="PF32" s="165"/>
      <c r="PG32" s="165"/>
      <c r="PH32" s="165"/>
      <c r="PI32" s="165"/>
      <c r="PJ32" s="165"/>
      <c r="PK32" s="165"/>
      <c r="PL32" s="165"/>
      <c r="PM32" s="165"/>
      <c r="PN32" s="165"/>
      <c r="PO32" s="165"/>
      <c r="PP32" s="165"/>
      <c r="PQ32" s="165"/>
      <c r="PR32" s="165"/>
      <c r="PS32" s="165"/>
      <c r="PT32" s="165"/>
      <c r="PU32" s="165"/>
      <c r="PV32" s="165"/>
      <c r="PW32" s="165"/>
      <c r="PX32" s="165"/>
      <c r="PY32" s="165"/>
      <c r="PZ32" s="165"/>
      <c r="QA32" s="165"/>
      <c r="QB32" s="165"/>
      <c r="QC32" s="165"/>
      <c r="QD32" s="165"/>
      <c r="QE32" s="165"/>
      <c r="QF32" s="165"/>
      <c r="QG32" s="165"/>
      <c r="QH32" s="165"/>
      <c r="QI32" s="165"/>
      <c r="QJ32" s="165"/>
      <c r="QK32" s="165"/>
      <c r="QL32" s="165"/>
      <c r="QM32" s="165"/>
      <c r="QN32" s="165"/>
      <c r="QO32" s="165"/>
      <c r="QP32" s="165"/>
      <c r="QQ32" s="165"/>
      <c r="QR32" s="165"/>
      <c r="QS32" s="165"/>
      <c r="QT32" s="165"/>
      <c r="QU32" s="165"/>
      <c r="QV32" s="165"/>
      <c r="QW32" s="165"/>
      <c r="QX32" s="165"/>
      <c r="QY32" s="165"/>
      <c r="QZ32" s="165"/>
      <c r="RA32" s="165"/>
      <c r="RB32" s="165"/>
      <c r="RC32" s="165"/>
      <c r="RD32" s="165"/>
      <c r="RE32" s="165"/>
      <c r="RF32" s="165"/>
      <c r="RG32" s="165"/>
      <c r="RH32" s="165"/>
      <c r="RI32" s="165"/>
      <c r="RJ32" s="165"/>
      <c r="RK32" s="165"/>
      <c r="RL32" s="165"/>
      <c r="RM32" s="165"/>
      <c r="RN32" s="165"/>
      <c r="RO32" s="165"/>
      <c r="RP32" s="165"/>
      <c r="RQ32" s="165"/>
      <c r="RR32" s="165"/>
      <c r="RS32" s="165"/>
      <c r="RT32" s="165"/>
      <c r="RU32" s="165"/>
      <c r="RV32" s="165"/>
      <c r="RW32" s="165"/>
      <c r="RX32" s="165"/>
      <c r="RY32" s="165"/>
      <c r="RZ32" s="165"/>
      <c r="SA32" s="165"/>
      <c r="SB32" s="165"/>
      <c r="SC32" s="165"/>
      <c r="SD32" s="165"/>
      <c r="SE32" s="165"/>
      <c r="SF32" s="165"/>
      <c r="SG32" s="165"/>
      <c r="SH32" s="165"/>
      <c r="SI32" s="165"/>
      <c r="SJ32" s="165"/>
      <c r="SK32" s="165"/>
      <c r="SL32" s="165"/>
      <c r="SM32" s="165"/>
      <c r="SN32" s="165"/>
      <c r="SO32" s="165"/>
      <c r="SP32" s="165"/>
      <c r="SQ32" s="165"/>
      <c r="SR32" s="165"/>
      <c r="SS32" s="165"/>
      <c r="ST32" s="165"/>
      <c r="SU32" s="165"/>
      <c r="SV32" s="165"/>
      <c r="SW32" s="165"/>
      <c r="SX32" s="165"/>
      <c r="SY32" s="165"/>
      <c r="SZ32" s="165"/>
      <c r="TA32" s="165"/>
      <c r="TB32" s="165"/>
      <c r="TC32" s="165"/>
      <c r="TD32" s="165"/>
      <c r="TE32" s="165"/>
      <c r="TF32" s="165"/>
      <c r="TG32" s="165"/>
      <c r="TH32" s="165"/>
      <c r="TI32" s="165"/>
      <c r="TJ32" s="165"/>
      <c r="TK32" s="165"/>
      <c r="TL32" s="165"/>
      <c r="TM32" s="165"/>
      <c r="TN32" s="165"/>
      <c r="TO32" s="165"/>
      <c r="TP32" s="165"/>
      <c r="TQ32" s="165"/>
      <c r="TR32" s="165"/>
      <c r="TS32" s="165"/>
      <c r="TT32" s="165"/>
      <c r="TU32" s="165"/>
      <c r="TV32" s="165"/>
      <c r="TW32" s="165"/>
      <c r="TX32" s="165"/>
      <c r="TY32" s="165"/>
      <c r="TZ32" s="165"/>
      <c r="UA32" s="165"/>
      <c r="UB32" s="165"/>
      <c r="UC32" s="165"/>
      <c r="UD32" s="165"/>
      <c r="UE32" s="165"/>
      <c r="UF32" s="165"/>
      <c r="UG32" s="165"/>
      <c r="UH32" s="165"/>
      <c r="UI32" s="165"/>
      <c r="UJ32" s="165"/>
      <c r="UK32" s="165"/>
      <c r="UL32" s="165"/>
      <c r="UM32" s="165"/>
      <c r="UN32" s="165"/>
      <c r="UO32" s="165"/>
      <c r="UP32" s="165"/>
      <c r="UQ32" s="165"/>
      <c r="UR32" s="165"/>
      <c r="US32" s="165"/>
      <c r="UT32" s="165"/>
      <c r="UU32" s="165"/>
      <c r="UV32" s="165"/>
      <c r="UW32" s="165"/>
      <c r="UX32" s="165"/>
      <c r="UY32" s="165"/>
      <c r="UZ32" s="165"/>
      <c r="VA32" s="165"/>
      <c r="VB32" s="165"/>
      <c r="VC32" s="165"/>
      <c r="VD32" s="165"/>
      <c r="VE32" s="165"/>
      <c r="VF32" s="165"/>
      <c r="VG32" s="165"/>
      <c r="VH32" s="165"/>
      <c r="VI32" s="165"/>
      <c r="VJ32" s="165"/>
      <c r="VK32" s="165"/>
      <c r="VL32" s="165"/>
      <c r="VM32" s="165"/>
      <c r="VN32" s="165"/>
      <c r="VO32" s="165"/>
      <c r="VP32" s="165"/>
      <c r="VQ32" s="165"/>
      <c r="VR32" s="165"/>
      <c r="VS32" s="165"/>
      <c r="VT32" s="165"/>
      <c r="VU32" s="165"/>
      <c r="VV32" s="165"/>
      <c r="VW32" s="165"/>
      <c r="VX32" s="165"/>
      <c r="VY32" s="165"/>
      <c r="VZ32" s="165"/>
      <c r="WA32" s="165"/>
      <c r="WB32" s="165"/>
      <c r="WC32" s="165"/>
      <c r="WD32" s="165"/>
      <c r="WE32" s="165"/>
      <c r="WF32" s="165"/>
      <c r="WG32" s="165"/>
      <c r="WH32" s="165"/>
      <c r="WI32" s="165"/>
      <c r="WJ32" s="165"/>
      <c r="WK32" s="165"/>
      <c r="WL32" s="165"/>
      <c r="WM32" s="165"/>
      <c r="WN32" s="165"/>
      <c r="WO32" s="165"/>
      <c r="WP32" s="165"/>
      <c r="WQ32" s="165"/>
      <c r="WR32" s="165"/>
      <c r="WS32" s="165"/>
      <c r="WT32" s="165"/>
      <c r="WU32" s="165"/>
      <c r="WV32" s="165"/>
      <c r="WW32" s="165"/>
      <c r="WX32" s="165"/>
      <c r="WY32" s="165"/>
      <c r="WZ32" s="165"/>
      <c r="XA32" s="165"/>
      <c r="XB32" s="165"/>
      <c r="XC32" s="165"/>
      <c r="XD32" s="165"/>
      <c r="XE32" s="165"/>
      <c r="XF32" s="165"/>
      <c r="XG32" s="165"/>
      <c r="XH32" s="165"/>
      <c r="XI32" s="165"/>
      <c r="XJ32" s="165"/>
      <c r="XK32" s="165"/>
      <c r="XL32" s="165"/>
      <c r="XM32" s="165"/>
      <c r="XN32" s="165"/>
      <c r="XO32" s="165"/>
      <c r="XP32" s="165"/>
      <c r="XQ32" s="165"/>
      <c r="XR32" s="165"/>
      <c r="XS32" s="165"/>
      <c r="XT32" s="165"/>
      <c r="XU32" s="165"/>
      <c r="XV32" s="165"/>
      <c r="XW32" s="165"/>
      <c r="XX32" s="165"/>
      <c r="XY32" s="165"/>
      <c r="XZ32" s="165"/>
      <c r="YA32" s="165"/>
      <c r="YB32" s="165"/>
      <c r="YC32" s="165"/>
      <c r="YD32" s="165"/>
      <c r="YE32" s="165"/>
      <c r="YF32" s="165"/>
      <c r="YG32" s="165"/>
      <c r="YH32" s="165"/>
      <c r="YI32" s="165"/>
      <c r="YJ32" s="165"/>
      <c r="YK32" s="165"/>
      <c r="YL32" s="165"/>
      <c r="YM32" s="165"/>
      <c r="YN32" s="165"/>
      <c r="YO32" s="165"/>
      <c r="YP32" s="165"/>
      <c r="YQ32" s="165"/>
      <c r="YR32" s="165"/>
      <c r="YS32" s="165"/>
      <c r="YT32" s="165"/>
      <c r="YU32" s="165"/>
      <c r="YV32" s="165"/>
      <c r="YW32" s="165"/>
      <c r="YX32" s="165"/>
      <c r="YY32" s="165"/>
      <c r="YZ32" s="165"/>
      <c r="ZA32" s="165"/>
      <c r="ZB32" s="165"/>
      <c r="ZC32" s="165"/>
      <c r="ZD32" s="165"/>
      <c r="ZE32" s="165"/>
      <c r="ZF32" s="165"/>
      <c r="ZG32" s="165"/>
      <c r="ZH32" s="165"/>
      <c r="ZI32" s="165"/>
      <c r="ZJ32" s="165"/>
      <c r="ZK32" s="165"/>
      <c r="ZL32" s="165"/>
      <c r="ZM32" s="165"/>
      <c r="ZN32" s="165"/>
      <c r="ZO32" s="165"/>
      <c r="ZP32" s="165"/>
      <c r="ZQ32" s="165"/>
      <c r="ZR32" s="165"/>
      <c r="ZS32" s="165"/>
      <c r="ZT32" s="165"/>
      <c r="ZU32" s="165"/>
      <c r="ZV32" s="165"/>
      <c r="ZW32" s="165"/>
      <c r="ZX32" s="165"/>
      <c r="ZY32" s="165"/>
      <c r="ZZ32" s="165"/>
      <c r="AAA32" s="165"/>
      <c r="AAB32" s="165"/>
      <c r="AAC32" s="165"/>
      <c r="AAD32" s="165"/>
      <c r="AAE32" s="165"/>
      <c r="AAF32" s="165"/>
      <c r="AAG32" s="165"/>
      <c r="AAH32" s="165"/>
      <c r="AAI32" s="165"/>
      <c r="AAJ32" s="165"/>
      <c r="AAK32" s="165"/>
      <c r="AAL32" s="165"/>
      <c r="AAM32" s="165"/>
      <c r="AAN32" s="165"/>
      <c r="AAO32" s="165"/>
      <c r="AAP32" s="165"/>
      <c r="AAQ32" s="165"/>
      <c r="AAR32" s="165"/>
      <c r="AAS32" s="165"/>
      <c r="AAT32" s="165"/>
      <c r="AAU32" s="165"/>
      <c r="AAV32" s="165"/>
      <c r="AAW32" s="165"/>
      <c r="AAX32" s="165"/>
      <c r="AAY32" s="165"/>
      <c r="AAZ32" s="165"/>
      <c r="ABA32" s="165"/>
      <c r="ABB32" s="165"/>
      <c r="ABC32" s="165"/>
      <c r="ABD32" s="165"/>
      <c r="ABE32" s="165"/>
      <c r="ABF32" s="165"/>
      <c r="ABG32" s="165"/>
      <c r="ABH32" s="165"/>
      <c r="ABI32" s="165"/>
      <c r="ABJ32" s="165"/>
      <c r="ABK32" s="165"/>
      <c r="ABL32" s="165"/>
      <c r="ABM32" s="165"/>
      <c r="ABN32" s="165"/>
      <c r="ABO32" s="165"/>
      <c r="ABP32" s="165"/>
      <c r="ABQ32" s="165"/>
      <c r="ABR32" s="165"/>
      <c r="ABS32" s="165"/>
      <c r="ABT32" s="165"/>
      <c r="ABU32" s="165"/>
      <c r="ABV32" s="165"/>
      <c r="ABW32" s="165"/>
      <c r="ABX32" s="165"/>
      <c r="ABY32" s="165"/>
      <c r="ABZ32" s="165"/>
      <c r="ACA32" s="165"/>
      <c r="ACB32" s="165"/>
      <c r="ACC32" s="165"/>
      <c r="ACD32" s="165"/>
      <c r="ACE32" s="165"/>
      <c r="ACF32" s="165"/>
      <c r="ACG32" s="165"/>
      <c r="ACH32" s="165"/>
      <c r="ACI32" s="165"/>
      <c r="ACJ32" s="165"/>
      <c r="ACK32" s="165"/>
      <c r="ACL32" s="165"/>
      <c r="ACM32" s="165"/>
      <c r="ACN32" s="165"/>
      <c r="ACO32" s="165"/>
      <c r="ACP32" s="165"/>
      <c r="ACQ32" s="165"/>
      <c r="ACR32" s="165"/>
      <c r="ACS32" s="165"/>
      <c r="ACT32" s="165"/>
      <c r="ACU32" s="165"/>
      <c r="ACV32" s="165"/>
      <c r="ACW32" s="165"/>
      <c r="ACX32" s="165"/>
      <c r="ACY32" s="165"/>
      <c r="ACZ32" s="165"/>
      <c r="ADA32" s="165"/>
      <c r="ADB32" s="165"/>
      <c r="ADC32" s="165"/>
      <c r="ADD32" s="165"/>
      <c r="ADE32" s="165"/>
      <c r="ADF32" s="165"/>
      <c r="ADG32" s="165"/>
      <c r="ADH32" s="165"/>
      <c r="ADI32" s="165"/>
      <c r="ADJ32" s="165"/>
      <c r="ADK32" s="165"/>
      <c r="ADL32" s="165"/>
      <c r="ADM32" s="165"/>
      <c r="ADN32" s="165"/>
      <c r="ADO32" s="165"/>
      <c r="ADP32" s="165"/>
      <c r="ADQ32" s="165"/>
      <c r="ADR32" s="165"/>
      <c r="ADS32" s="165"/>
      <c r="ADT32" s="165"/>
      <c r="ADU32" s="165"/>
      <c r="ADV32" s="165"/>
      <c r="ADW32" s="165"/>
      <c r="ADX32" s="165"/>
      <c r="ADY32" s="165"/>
      <c r="ADZ32" s="165"/>
      <c r="AEA32" s="165"/>
      <c r="AEB32" s="165"/>
      <c r="AEC32" s="165"/>
      <c r="AED32" s="165"/>
      <c r="AEE32" s="165"/>
      <c r="AEF32" s="165"/>
      <c r="AEG32" s="165"/>
      <c r="AEH32" s="165"/>
      <c r="AEI32" s="165"/>
      <c r="AEJ32" s="165"/>
      <c r="AEK32" s="165"/>
      <c r="AEL32" s="165"/>
      <c r="AEM32" s="165"/>
      <c r="AEN32" s="165"/>
      <c r="AEO32" s="165"/>
      <c r="AEP32" s="165"/>
      <c r="AEQ32" s="165"/>
      <c r="AER32" s="165"/>
      <c r="AES32" s="165"/>
      <c r="AET32" s="165"/>
      <c r="AEU32" s="165"/>
      <c r="AEV32" s="165"/>
      <c r="AEW32" s="165"/>
      <c r="AEX32" s="165"/>
      <c r="AEY32" s="165"/>
      <c r="AEZ32" s="165"/>
      <c r="AFA32" s="165"/>
      <c r="AFB32" s="165"/>
      <c r="AFC32" s="165"/>
      <c r="AFD32" s="165"/>
      <c r="AFE32" s="165"/>
      <c r="AFF32" s="165"/>
      <c r="AFG32" s="165"/>
      <c r="AFH32" s="165"/>
      <c r="AFI32" s="165"/>
      <c r="AFJ32" s="165"/>
      <c r="AFK32" s="165"/>
      <c r="AFL32" s="165"/>
      <c r="AFM32" s="165"/>
      <c r="AFN32" s="165"/>
      <c r="AFO32" s="165"/>
      <c r="AFP32" s="165"/>
      <c r="AFQ32" s="165"/>
      <c r="AFR32" s="165"/>
      <c r="AFS32" s="165"/>
      <c r="AFT32" s="165"/>
      <c r="AFU32" s="165"/>
      <c r="AFV32" s="165"/>
      <c r="AFW32" s="165"/>
      <c r="AFX32" s="165"/>
      <c r="AFY32" s="165"/>
      <c r="AFZ32" s="165"/>
      <c r="AGA32" s="165"/>
      <c r="AGB32" s="165"/>
      <c r="AGC32" s="165"/>
      <c r="AGD32" s="165"/>
      <c r="AGE32" s="165"/>
      <c r="AGF32" s="165"/>
      <c r="AGG32" s="165"/>
      <c r="AGH32" s="165"/>
      <c r="AGI32" s="165"/>
      <c r="AGJ32" s="165"/>
      <c r="AGK32" s="165"/>
      <c r="AGL32" s="165"/>
      <c r="AGM32" s="165"/>
      <c r="AGN32" s="165"/>
      <c r="AGO32" s="165"/>
      <c r="AGP32" s="165"/>
      <c r="AGQ32" s="165"/>
      <c r="AGR32" s="165"/>
      <c r="AGS32" s="165"/>
      <c r="AGT32" s="165"/>
      <c r="AGU32" s="165"/>
      <c r="AGV32" s="165"/>
      <c r="AGW32" s="165"/>
      <c r="AGX32" s="165"/>
      <c r="AGY32" s="165"/>
      <c r="AGZ32" s="165"/>
      <c r="AHA32" s="165"/>
      <c r="AHB32" s="165"/>
      <c r="AHC32" s="165"/>
      <c r="AHD32" s="165"/>
      <c r="AHE32" s="165"/>
      <c r="AHF32" s="165"/>
      <c r="AHG32" s="165"/>
      <c r="AHH32" s="165"/>
      <c r="AHI32" s="165"/>
      <c r="AHJ32" s="165"/>
      <c r="AHK32" s="165"/>
      <c r="AHL32" s="165"/>
      <c r="AHM32" s="165"/>
      <c r="AHN32" s="165"/>
      <c r="AHO32" s="165"/>
      <c r="AHP32" s="165"/>
      <c r="AHQ32" s="165"/>
      <c r="AHR32" s="165"/>
      <c r="AHS32" s="165"/>
      <c r="AHT32" s="165"/>
      <c r="AHU32" s="165"/>
      <c r="AHV32" s="165"/>
      <c r="AHW32" s="165"/>
      <c r="AHX32" s="165"/>
      <c r="AHY32" s="165"/>
      <c r="AHZ32" s="165"/>
      <c r="AIA32" s="165"/>
      <c r="AIB32" s="165"/>
      <c r="AIC32" s="165"/>
      <c r="AID32" s="165"/>
      <c r="AIE32" s="165"/>
      <c r="AIF32" s="165"/>
      <c r="AIG32" s="165"/>
      <c r="AIH32" s="165"/>
      <c r="AII32" s="165"/>
      <c r="AIJ32" s="165"/>
      <c r="AIK32" s="165"/>
      <c r="AIL32" s="165"/>
      <c r="AIM32" s="165"/>
      <c r="AIN32" s="165"/>
      <c r="AIO32" s="165"/>
      <c r="AIP32" s="165"/>
      <c r="AIQ32" s="165"/>
      <c r="AIR32" s="165"/>
      <c r="AIS32" s="165"/>
      <c r="AIT32" s="165"/>
      <c r="AIU32" s="165"/>
      <c r="AIV32" s="165"/>
      <c r="AIW32" s="165"/>
      <c r="AIX32" s="165"/>
      <c r="AIY32" s="165"/>
      <c r="AIZ32" s="165"/>
      <c r="AJA32" s="165"/>
      <c r="AJB32" s="165"/>
      <c r="AJC32" s="165"/>
      <c r="AJD32" s="165"/>
      <c r="AJE32" s="165"/>
      <c r="AJF32" s="165"/>
      <c r="AJG32" s="165"/>
      <c r="AJH32" s="165"/>
      <c r="AJI32" s="165"/>
      <c r="AJJ32" s="165"/>
      <c r="AJK32" s="165"/>
      <c r="AJL32" s="165"/>
      <c r="AJM32" s="165"/>
      <c r="AJN32" s="165"/>
      <c r="AJO32" s="165"/>
      <c r="AJP32" s="165"/>
      <c r="AJQ32" s="165"/>
      <c r="AJR32" s="165"/>
      <c r="AJS32" s="165"/>
      <c r="AJT32" s="165"/>
      <c r="AJU32" s="165"/>
      <c r="AJV32" s="165"/>
      <c r="AJW32" s="165"/>
      <c r="AJX32" s="165"/>
      <c r="AJY32" s="165"/>
      <c r="AJZ32" s="165"/>
      <c r="AKA32" s="165"/>
      <c r="AKB32" s="165"/>
      <c r="AKC32" s="165"/>
      <c r="AKD32" s="165"/>
      <c r="AKE32" s="165"/>
      <c r="AKF32" s="165"/>
      <c r="AKG32" s="165"/>
      <c r="AKH32" s="165"/>
      <c r="AKI32" s="165"/>
      <c r="AKJ32" s="165"/>
      <c r="AKK32" s="165"/>
      <c r="AKL32" s="165"/>
      <c r="AKM32" s="165"/>
      <c r="AKN32" s="165"/>
      <c r="AKO32" s="165"/>
      <c r="AKP32" s="165"/>
      <c r="AKQ32" s="165"/>
      <c r="AKR32" s="165"/>
      <c r="AKS32" s="165"/>
      <c r="AKT32" s="165"/>
      <c r="AKU32" s="165"/>
      <c r="AKV32" s="165"/>
      <c r="AKW32" s="165"/>
      <c r="AKX32" s="165"/>
      <c r="AKY32" s="165"/>
      <c r="AKZ32" s="165"/>
      <c r="ALA32" s="165"/>
      <c r="ALB32" s="165"/>
      <c r="ALC32" s="165"/>
      <c r="ALD32" s="165"/>
      <c r="ALE32" s="165"/>
      <c r="ALF32" s="165"/>
      <c r="ALG32" s="165"/>
      <c r="ALH32" s="165"/>
      <c r="ALI32" s="165"/>
      <c r="ALJ32" s="165"/>
      <c r="ALK32" s="165"/>
      <c r="ALL32" s="165"/>
    </row>
    <row r="33" spans="1:5" ht="15">
      <c r="A33" s="2">
        <v>32</v>
      </c>
      <c r="B33" s="86">
        <v>45064</v>
      </c>
      <c r="C33" s="85" t="s">
        <v>35</v>
      </c>
      <c r="D33" s="162"/>
      <c r="E33" s="162"/>
    </row>
    <row r="34" spans="1:5" ht="15">
      <c r="A34" s="2">
        <v>33</v>
      </c>
      <c r="B34" s="86">
        <v>45064</v>
      </c>
      <c r="C34" s="85" t="s">
        <v>36</v>
      </c>
      <c r="D34" s="162"/>
      <c r="E34" s="162"/>
    </row>
    <row r="35" spans="1:5" ht="15">
      <c r="A35" s="2">
        <v>34</v>
      </c>
      <c r="B35" s="86">
        <v>45064</v>
      </c>
      <c r="C35" s="85" t="s">
        <v>37</v>
      </c>
      <c r="D35" s="162"/>
      <c r="E35" s="162"/>
    </row>
    <row r="36" spans="1:5" ht="15">
      <c r="A36" s="2">
        <v>35</v>
      </c>
      <c r="B36" s="86">
        <v>45064</v>
      </c>
      <c r="C36" s="85" t="s">
        <v>38</v>
      </c>
      <c r="D36" s="162"/>
      <c r="E36" s="162"/>
    </row>
    <row r="37" spans="1:5" ht="15">
      <c r="A37" s="2">
        <v>36</v>
      </c>
      <c r="B37" s="86">
        <v>45073</v>
      </c>
      <c r="C37" s="85" t="s">
        <v>39</v>
      </c>
      <c r="D37" s="162"/>
      <c r="E37" s="162"/>
    </row>
    <row r="38" spans="1:5" ht="15">
      <c r="A38" s="2">
        <v>37</v>
      </c>
      <c r="B38" s="86">
        <v>45150</v>
      </c>
      <c r="C38" s="85" t="s">
        <v>40</v>
      </c>
      <c r="D38" s="162"/>
      <c r="E38" s="162"/>
    </row>
    <row r="39" spans="1:5" ht="15">
      <c r="A39" s="2">
        <v>38</v>
      </c>
      <c r="B39" s="86">
        <v>45073</v>
      </c>
      <c r="C39" s="85" t="s">
        <v>41</v>
      </c>
      <c r="D39" s="162"/>
      <c r="E39" s="162"/>
    </row>
    <row r="40" spans="1:5" ht="15">
      <c r="A40" s="2">
        <v>39</v>
      </c>
      <c r="B40" s="86">
        <v>45073</v>
      </c>
      <c r="C40" s="85" t="s">
        <v>42</v>
      </c>
      <c r="D40" s="165"/>
      <c r="E40" s="162"/>
    </row>
    <row r="41" spans="1:5" ht="15">
      <c r="A41" s="2">
        <v>40</v>
      </c>
      <c r="B41" s="86">
        <v>45073</v>
      </c>
      <c r="C41" s="85" t="s">
        <v>43</v>
      </c>
      <c r="D41" s="162"/>
      <c r="E41" s="162"/>
    </row>
    <row r="42" spans="1:5" ht="15">
      <c r="A42" s="2">
        <v>41</v>
      </c>
      <c r="B42" s="86">
        <v>45073</v>
      </c>
      <c r="C42" s="85" t="s">
        <v>44</v>
      </c>
      <c r="D42" s="162"/>
      <c r="E42" s="162"/>
    </row>
    <row r="43" spans="1:5" ht="15">
      <c r="A43" s="2">
        <v>42</v>
      </c>
      <c r="B43" s="86">
        <v>45076</v>
      </c>
      <c r="C43" s="85" t="s">
        <v>45</v>
      </c>
      <c r="D43" s="162"/>
      <c r="E43" s="162"/>
    </row>
    <row r="44" spans="1:5" ht="15">
      <c r="A44" s="2">
        <v>43</v>
      </c>
      <c r="B44" s="86">
        <v>45076</v>
      </c>
      <c r="C44" s="85" t="s">
        <v>46</v>
      </c>
      <c r="D44" s="162"/>
      <c r="E44" s="162"/>
    </row>
    <row r="45" spans="1:5" ht="15">
      <c r="A45" s="2">
        <v>44</v>
      </c>
      <c r="B45" s="86">
        <v>45076</v>
      </c>
      <c r="C45" s="85" t="s">
        <v>47</v>
      </c>
      <c r="D45" s="162"/>
      <c r="E45" s="162"/>
    </row>
    <row r="46" spans="1:5" ht="15">
      <c r="A46" s="2">
        <v>45</v>
      </c>
      <c r="B46" s="86">
        <v>45076</v>
      </c>
      <c r="C46" s="85" t="s">
        <v>48</v>
      </c>
      <c r="D46" s="162"/>
      <c r="E46" s="162"/>
    </row>
    <row r="47" spans="1:5" ht="15">
      <c r="A47" s="2">
        <v>46</v>
      </c>
      <c r="B47" s="86">
        <v>45076</v>
      </c>
      <c r="C47" s="85" t="s">
        <v>49</v>
      </c>
      <c r="D47" s="162"/>
      <c r="E47" s="162"/>
    </row>
    <row r="48" spans="1:5" ht="15">
      <c r="A48" s="2">
        <v>47</v>
      </c>
      <c r="B48" s="86">
        <v>45067</v>
      </c>
      <c r="C48" s="85" t="s">
        <v>50</v>
      </c>
      <c r="D48" s="162"/>
      <c r="E48" s="162"/>
    </row>
    <row r="49" spans="1:1000" ht="15">
      <c r="A49" s="2">
        <v>48</v>
      </c>
      <c r="B49" s="86">
        <v>45076</v>
      </c>
      <c r="C49" s="85" t="s">
        <v>51</v>
      </c>
      <c r="D49" s="162"/>
      <c r="E49" s="162"/>
    </row>
    <row r="50" spans="1:1000" ht="15">
      <c r="A50" s="2">
        <v>49</v>
      </c>
      <c r="B50" s="86">
        <v>45076</v>
      </c>
      <c r="C50" s="85" t="s">
        <v>52</v>
      </c>
      <c r="D50" s="162"/>
      <c r="E50" s="162"/>
    </row>
    <row r="51" spans="1:1000" ht="15">
      <c r="A51" s="2">
        <v>50</v>
      </c>
      <c r="B51" s="86">
        <v>45076</v>
      </c>
      <c r="C51" s="85" t="s">
        <v>53</v>
      </c>
      <c r="D51" s="162"/>
      <c r="E51" s="162"/>
    </row>
    <row r="52" spans="1:1000" ht="15">
      <c r="A52" s="2">
        <v>51</v>
      </c>
      <c r="B52" s="86">
        <v>45076</v>
      </c>
      <c r="C52" s="85" t="s">
        <v>54</v>
      </c>
      <c r="D52" s="162"/>
      <c r="E52" s="162"/>
    </row>
    <row r="53" spans="1:1000" ht="15">
      <c r="A53" s="2">
        <v>52</v>
      </c>
      <c r="B53" s="86">
        <v>45076</v>
      </c>
      <c r="C53" s="85" t="s">
        <v>55</v>
      </c>
      <c r="D53" s="162"/>
      <c r="E53" s="162"/>
    </row>
    <row r="54" spans="1:1000" ht="15">
      <c r="A54" s="2">
        <v>53</v>
      </c>
      <c r="B54" s="86">
        <v>45076</v>
      </c>
      <c r="C54" s="85" t="s">
        <v>56</v>
      </c>
      <c r="D54" s="162"/>
      <c r="E54" s="162"/>
    </row>
    <row r="55" spans="1:1000" ht="15">
      <c r="A55" s="2">
        <v>54</v>
      </c>
      <c r="B55" s="86">
        <v>45076</v>
      </c>
      <c r="C55" s="85" t="s">
        <v>57</v>
      </c>
      <c r="D55" s="162"/>
      <c r="E55" s="162"/>
    </row>
    <row r="56" spans="1:1000" ht="15">
      <c r="A56" s="2">
        <v>55</v>
      </c>
      <c r="B56" s="86">
        <v>45076</v>
      </c>
      <c r="C56" s="85" t="s">
        <v>58</v>
      </c>
      <c r="D56" s="162"/>
      <c r="E56" s="162"/>
    </row>
    <row r="57" spans="1:1000" ht="15">
      <c r="A57" s="2">
        <v>56</v>
      </c>
      <c r="B57" s="86">
        <v>45076</v>
      </c>
      <c r="C57" s="85" t="s">
        <v>59</v>
      </c>
      <c r="D57" s="162"/>
      <c r="E57" s="162"/>
    </row>
    <row r="58" spans="1:1000" ht="15">
      <c r="A58" s="2">
        <v>57</v>
      </c>
      <c r="B58" s="86">
        <v>45076</v>
      </c>
      <c r="C58" s="85" t="s">
        <v>60</v>
      </c>
      <c r="D58" s="162"/>
      <c r="E58" s="162"/>
    </row>
    <row r="59" spans="1:1000" ht="15">
      <c r="A59" s="2">
        <v>58</v>
      </c>
      <c r="B59" s="86">
        <v>45076</v>
      </c>
      <c r="C59" s="85" t="s">
        <v>61</v>
      </c>
      <c r="D59" s="162"/>
      <c r="E59" s="162"/>
    </row>
    <row r="60" spans="1:1000" s="163" customFormat="1" ht="15">
      <c r="A60" s="2">
        <v>59</v>
      </c>
      <c r="B60" s="87">
        <v>45078</v>
      </c>
      <c r="C60" s="85" t="s">
        <v>62</v>
      </c>
      <c r="D60" s="165"/>
      <c r="E60" s="165"/>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165"/>
      <c r="BF60" s="165"/>
      <c r="BG60" s="165"/>
      <c r="BH60" s="165"/>
      <c r="BI60" s="165"/>
      <c r="BJ60" s="165"/>
      <c r="BK60" s="165"/>
      <c r="BL60" s="165"/>
      <c r="BM60" s="165"/>
      <c r="BN60" s="165"/>
      <c r="BO60" s="165"/>
      <c r="BP60" s="165"/>
      <c r="BQ60" s="165"/>
      <c r="BR60" s="165"/>
      <c r="BS60" s="165"/>
      <c r="BT60" s="165"/>
      <c r="BU60" s="165"/>
      <c r="BV60" s="165"/>
      <c r="BW60" s="165"/>
      <c r="BX60" s="165"/>
      <c r="BY60" s="165"/>
      <c r="BZ60" s="165"/>
      <c r="CA60" s="165"/>
      <c r="CB60" s="165"/>
      <c r="CC60" s="165"/>
      <c r="CD60" s="165"/>
      <c r="CE60" s="165"/>
      <c r="CF60" s="165"/>
      <c r="CG60" s="165"/>
      <c r="CH60" s="165"/>
      <c r="CI60" s="165"/>
      <c r="CJ60" s="165"/>
      <c r="CK60" s="165"/>
      <c r="CL60" s="165"/>
      <c r="CM60" s="165"/>
      <c r="CN60" s="165"/>
      <c r="CO60" s="165"/>
      <c r="CP60" s="165"/>
      <c r="CQ60" s="165"/>
      <c r="CR60" s="165"/>
      <c r="CS60" s="165"/>
      <c r="CT60" s="165"/>
      <c r="CU60" s="165"/>
      <c r="CV60" s="165"/>
      <c r="CW60" s="165"/>
      <c r="CX60" s="165"/>
      <c r="CY60" s="165"/>
      <c r="CZ60" s="165"/>
      <c r="DA60" s="165"/>
      <c r="DB60" s="165"/>
      <c r="DC60" s="165"/>
      <c r="DD60" s="165"/>
      <c r="DE60" s="165"/>
      <c r="DF60" s="165"/>
      <c r="DG60" s="165"/>
      <c r="DH60" s="165"/>
      <c r="DI60" s="165"/>
      <c r="DJ60" s="165"/>
      <c r="DK60" s="165"/>
      <c r="DL60" s="165"/>
      <c r="DM60" s="165"/>
      <c r="DN60" s="165"/>
      <c r="DO60" s="165"/>
      <c r="DP60" s="165"/>
      <c r="DQ60" s="165"/>
      <c r="DR60" s="165"/>
      <c r="DS60" s="165"/>
      <c r="DT60" s="165"/>
      <c r="DU60" s="165"/>
      <c r="DV60" s="165"/>
      <c r="DW60" s="165"/>
      <c r="DX60" s="165"/>
      <c r="DY60" s="165"/>
      <c r="DZ60" s="165"/>
      <c r="EA60" s="165"/>
      <c r="EB60" s="165"/>
      <c r="EC60" s="165"/>
      <c r="ED60" s="165"/>
      <c r="EE60" s="165"/>
      <c r="EF60" s="165"/>
      <c r="EG60" s="165"/>
      <c r="EH60" s="165"/>
      <c r="EI60" s="165"/>
      <c r="EJ60" s="165"/>
      <c r="EK60" s="165"/>
      <c r="EL60" s="165"/>
      <c r="EM60" s="165"/>
      <c r="EN60" s="165"/>
      <c r="EO60" s="165"/>
      <c r="EP60" s="165"/>
      <c r="EQ60" s="165"/>
      <c r="ER60" s="165"/>
      <c r="ES60" s="165"/>
      <c r="ET60" s="165"/>
      <c r="EU60" s="165"/>
      <c r="EV60" s="165"/>
      <c r="EW60" s="165"/>
      <c r="EX60" s="165"/>
      <c r="EY60" s="165"/>
      <c r="EZ60" s="165"/>
      <c r="FA60" s="165"/>
      <c r="FB60" s="165"/>
      <c r="FC60" s="165"/>
      <c r="FD60" s="165"/>
      <c r="FE60" s="165"/>
      <c r="FF60" s="165"/>
      <c r="FG60" s="165"/>
      <c r="FH60" s="165"/>
      <c r="FI60" s="165"/>
      <c r="FJ60" s="165"/>
      <c r="FK60" s="165"/>
      <c r="FL60" s="165"/>
      <c r="FM60" s="165"/>
      <c r="FN60" s="165"/>
      <c r="FO60" s="165"/>
      <c r="FP60" s="165"/>
      <c r="FQ60" s="165"/>
      <c r="FR60" s="165"/>
      <c r="FS60" s="165"/>
      <c r="FT60" s="165"/>
      <c r="FU60" s="165"/>
      <c r="FV60" s="165"/>
      <c r="FW60" s="165"/>
      <c r="FX60" s="165"/>
      <c r="FY60" s="165"/>
      <c r="FZ60" s="165"/>
      <c r="GA60" s="165"/>
      <c r="GB60" s="165"/>
      <c r="GC60" s="165"/>
      <c r="GD60" s="165"/>
      <c r="GE60" s="165"/>
      <c r="GF60" s="165"/>
      <c r="GG60" s="165"/>
      <c r="GH60" s="165"/>
      <c r="GI60" s="165"/>
      <c r="GJ60" s="165"/>
      <c r="GK60" s="165"/>
      <c r="GL60" s="165"/>
      <c r="GM60" s="165"/>
      <c r="GN60" s="165"/>
      <c r="GO60" s="165"/>
      <c r="GP60" s="165"/>
      <c r="GQ60" s="165"/>
      <c r="GR60" s="165"/>
      <c r="GS60" s="165"/>
      <c r="GT60" s="165"/>
      <c r="GU60" s="165"/>
      <c r="GV60" s="165"/>
      <c r="GW60" s="165"/>
      <c r="GX60" s="165"/>
      <c r="GY60" s="165"/>
      <c r="GZ60" s="165"/>
      <c r="HA60" s="165"/>
      <c r="HB60" s="165"/>
      <c r="HC60" s="165"/>
      <c r="HD60" s="165"/>
      <c r="HE60" s="165"/>
      <c r="HF60" s="165"/>
      <c r="HG60" s="165"/>
      <c r="HH60" s="165"/>
      <c r="HI60" s="165"/>
      <c r="HJ60" s="165"/>
      <c r="HK60" s="165"/>
      <c r="HL60" s="165"/>
      <c r="HM60" s="165"/>
      <c r="HN60" s="165"/>
      <c r="HO60" s="165"/>
      <c r="HP60" s="165"/>
      <c r="HQ60" s="165"/>
      <c r="HR60" s="165"/>
      <c r="HS60" s="165"/>
      <c r="HT60" s="165"/>
      <c r="HU60" s="165"/>
      <c r="HV60" s="165"/>
      <c r="HW60" s="165"/>
      <c r="HX60" s="165"/>
      <c r="HY60" s="165"/>
      <c r="HZ60" s="165"/>
      <c r="IA60" s="165"/>
      <c r="IB60" s="165"/>
      <c r="IC60" s="165"/>
      <c r="ID60" s="165"/>
      <c r="IE60" s="165"/>
      <c r="IF60" s="165"/>
      <c r="IG60" s="165"/>
      <c r="IH60" s="165"/>
      <c r="II60" s="165"/>
      <c r="IJ60" s="165"/>
      <c r="IK60" s="165"/>
      <c r="IL60" s="165"/>
      <c r="IM60" s="165"/>
      <c r="IN60" s="165"/>
      <c r="IO60" s="165"/>
      <c r="IP60" s="165"/>
      <c r="IQ60" s="165"/>
      <c r="IR60" s="165"/>
      <c r="IS60" s="165"/>
      <c r="IT60" s="165"/>
      <c r="IU60" s="165"/>
      <c r="IV60" s="165"/>
      <c r="IW60" s="165"/>
      <c r="IX60" s="165"/>
      <c r="IY60" s="165"/>
      <c r="IZ60" s="165"/>
      <c r="JA60" s="165"/>
      <c r="JB60" s="165"/>
      <c r="JC60" s="165"/>
      <c r="JD60" s="165"/>
      <c r="JE60" s="165"/>
      <c r="JF60" s="165"/>
      <c r="JG60" s="165"/>
      <c r="JH60" s="165"/>
      <c r="JI60" s="165"/>
      <c r="JJ60" s="165"/>
      <c r="JK60" s="165"/>
      <c r="JL60" s="165"/>
      <c r="JM60" s="165"/>
      <c r="JN60" s="165"/>
      <c r="JO60" s="165"/>
      <c r="JP60" s="165"/>
      <c r="JQ60" s="165"/>
      <c r="JR60" s="165"/>
      <c r="JS60" s="165"/>
      <c r="JT60" s="165"/>
      <c r="JU60" s="165"/>
      <c r="JV60" s="165"/>
      <c r="JW60" s="165"/>
      <c r="JX60" s="165"/>
      <c r="JY60" s="165"/>
      <c r="JZ60" s="165"/>
      <c r="KA60" s="165"/>
      <c r="KB60" s="165"/>
      <c r="KC60" s="165"/>
      <c r="KD60" s="165"/>
      <c r="KE60" s="165"/>
      <c r="KF60" s="165"/>
      <c r="KG60" s="165"/>
      <c r="KH60" s="165"/>
      <c r="KI60" s="165"/>
      <c r="KJ60" s="165"/>
      <c r="KK60" s="165"/>
      <c r="KL60" s="165"/>
      <c r="KM60" s="165"/>
      <c r="KN60" s="165"/>
      <c r="KO60" s="165"/>
      <c r="KP60" s="165"/>
      <c r="KQ60" s="165"/>
      <c r="KR60" s="165"/>
      <c r="KS60" s="165"/>
      <c r="KT60" s="165"/>
      <c r="KU60" s="165"/>
      <c r="KV60" s="165"/>
      <c r="KW60" s="165"/>
      <c r="KX60" s="165"/>
      <c r="KY60" s="165"/>
      <c r="KZ60" s="165"/>
      <c r="LA60" s="165"/>
      <c r="LB60" s="165"/>
      <c r="LC60" s="165"/>
      <c r="LD60" s="165"/>
      <c r="LE60" s="165"/>
      <c r="LF60" s="165"/>
      <c r="LG60" s="165"/>
      <c r="LH60" s="165"/>
      <c r="LI60" s="165"/>
      <c r="LJ60" s="165"/>
      <c r="LK60" s="165"/>
      <c r="LL60" s="165"/>
      <c r="LM60" s="165"/>
      <c r="LN60" s="165"/>
      <c r="LO60" s="165"/>
      <c r="LP60" s="165"/>
      <c r="LQ60" s="165"/>
      <c r="LR60" s="165"/>
      <c r="LS60" s="165"/>
      <c r="LT60" s="165"/>
      <c r="LU60" s="165"/>
      <c r="LV60" s="165"/>
      <c r="LW60" s="165"/>
      <c r="LX60" s="165"/>
      <c r="LY60" s="165"/>
      <c r="LZ60" s="165"/>
      <c r="MA60" s="165"/>
      <c r="MB60" s="165"/>
      <c r="MC60" s="165"/>
      <c r="MD60" s="165"/>
      <c r="ME60" s="165"/>
      <c r="MF60" s="165"/>
      <c r="MG60" s="165"/>
      <c r="MH60" s="165"/>
      <c r="MI60" s="165"/>
      <c r="MJ60" s="165"/>
      <c r="MK60" s="165"/>
      <c r="ML60" s="165"/>
      <c r="MM60" s="165"/>
      <c r="MN60" s="165"/>
      <c r="MO60" s="165"/>
      <c r="MP60" s="165"/>
      <c r="MQ60" s="165"/>
      <c r="MR60" s="165"/>
      <c r="MS60" s="165"/>
      <c r="MT60" s="165"/>
      <c r="MU60" s="165"/>
      <c r="MV60" s="165"/>
      <c r="MW60" s="165"/>
      <c r="MX60" s="165"/>
      <c r="MY60" s="165"/>
      <c r="MZ60" s="165"/>
      <c r="NA60" s="165"/>
      <c r="NB60" s="165"/>
      <c r="NC60" s="165"/>
      <c r="ND60" s="165"/>
      <c r="NE60" s="165"/>
      <c r="NF60" s="165"/>
      <c r="NG60" s="165"/>
      <c r="NH60" s="165"/>
      <c r="NI60" s="165"/>
      <c r="NJ60" s="165"/>
      <c r="NK60" s="165"/>
      <c r="NL60" s="165"/>
      <c r="NM60" s="165"/>
      <c r="NN60" s="165"/>
      <c r="NO60" s="165"/>
      <c r="NP60" s="165"/>
      <c r="NQ60" s="165"/>
      <c r="NR60" s="165"/>
      <c r="NS60" s="165"/>
      <c r="NT60" s="165"/>
      <c r="NU60" s="165"/>
      <c r="NV60" s="165"/>
      <c r="NW60" s="165"/>
      <c r="NX60" s="165"/>
      <c r="NY60" s="165"/>
      <c r="NZ60" s="165"/>
      <c r="OA60" s="165"/>
      <c r="OB60" s="165"/>
      <c r="OC60" s="165"/>
      <c r="OD60" s="165"/>
      <c r="OE60" s="165"/>
      <c r="OF60" s="165"/>
      <c r="OG60" s="165"/>
      <c r="OH60" s="165"/>
      <c r="OI60" s="165"/>
      <c r="OJ60" s="165"/>
      <c r="OK60" s="165"/>
      <c r="OL60" s="165"/>
      <c r="OM60" s="165"/>
      <c r="ON60" s="165"/>
      <c r="OO60" s="165"/>
      <c r="OP60" s="165"/>
      <c r="OQ60" s="165"/>
      <c r="OR60" s="165"/>
      <c r="OS60" s="165"/>
      <c r="OT60" s="165"/>
      <c r="OU60" s="165"/>
      <c r="OV60" s="165"/>
      <c r="OW60" s="165"/>
      <c r="OX60" s="165"/>
      <c r="OY60" s="165"/>
      <c r="OZ60" s="165"/>
      <c r="PA60" s="165"/>
      <c r="PB60" s="165"/>
      <c r="PC60" s="165"/>
      <c r="PD60" s="165"/>
      <c r="PE60" s="165"/>
      <c r="PF60" s="165"/>
      <c r="PG60" s="165"/>
      <c r="PH60" s="165"/>
      <c r="PI60" s="165"/>
      <c r="PJ60" s="165"/>
      <c r="PK60" s="165"/>
      <c r="PL60" s="165"/>
      <c r="PM60" s="165"/>
      <c r="PN60" s="165"/>
      <c r="PO60" s="165"/>
      <c r="PP60" s="165"/>
      <c r="PQ60" s="165"/>
      <c r="PR60" s="165"/>
      <c r="PS60" s="165"/>
      <c r="PT60" s="165"/>
      <c r="PU60" s="165"/>
      <c r="PV60" s="165"/>
      <c r="PW60" s="165"/>
      <c r="PX60" s="165"/>
      <c r="PY60" s="165"/>
      <c r="PZ60" s="165"/>
      <c r="QA60" s="165"/>
      <c r="QB60" s="165"/>
      <c r="QC60" s="165"/>
      <c r="QD60" s="165"/>
      <c r="QE60" s="165"/>
      <c r="QF60" s="165"/>
      <c r="QG60" s="165"/>
      <c r="QH60" s="165"/>
      <c r="QI60" s="165"/>
      <c r="QJ60" s="165"/>
      <c r="QK60" s="165"/>
      <c r="QL60" s="165"/>
      <c r="QM60" s="165"/>
      <c r="QN60" s="165"/>
      <c r="QO60" s="165"/>
      <c r="QP60" s="165"/>
      <c r="QQ60" s="165"/>
      <c r="QR60" s="165"/>
      <c r="QS60" s="165"/>
      <c r="QT60" s="165"/>
      <c r="QU60" s="165"/>
      <c r="QV60" s="165"/>
      <c r="QW60" s="165"/>
      <c r="QX60" s="165"/>
      <c r="QY60" s="165"/>
      <c r="QZ60" s="165"/>
      <c r="RA60" s="165"/>
      <c r="RB60" s="165"/>
      <c r="RC60" s="165"/>
      <c r="RD60" s="165"/>
      <c r="RE60" s="165"/>
      <c r="RF60" s="165"/>
      <c r="RG60" s="165"/>
      <c r="RH60" s="165"/>
      <c r="RI60" s="165"/>
      <c r="RJ60" s="165"/>
      <c r="RK60" s="165"/>
      <c r="RL60" s="165"/>
      <c r="RM60" s="165"/>
      <c r="RN60" s="165"/>
      <c r="RO60" s="165"/>
      <c r="RP60" s="165"/>
      <c r="RQ60" s="165"/>
      <c r="RR60" s="165"/>
      <c r="RS60" s="165"/>
      <c r="RT60" s="165"/>
      <c r="RU60" s="165"/>
      <c r="RV60" s="165"/>
      <c r="RW60" s="165"/>
      <c r="RX60" s="165"/>
      <c r="RY60" s="165"/>
      <c r="RZ60" s="165"/>
      <c r="SA60" s="165"/>
      <c r="SB60" s="165"/>
      <c r="SC60" s="165"/>
      <c r="SD60" s="165"/>
      <c r="SE60" s="165"/>
      <c r="SF60" s="165"/>
      <c r="SG60" s="165"/>
      <c r="SH60" s="165"/>
      <c r="SI60" s="165"/>
      <c r="SJ60" s="165"/>
      <c r="SK60" s="165"/>
      <c r="SL60" s="165"/>
      <c r="SM60" s="165"/>
      <c r="SN60" s="165"/>
      <c r="SO60" s="165"/>
      <c r="SP60" s="165"/>
      <c r="SQ60" s="165"/>
      <c r="SR60" s="165"/>
      <c r="SS60" s="165"/>
      <c r="ST60" s="165"/>
      <c r="SU60" s="165"/>
      <c r="SV60" s="165"/>
      <c r="SW60" s="165"/>
      <c r="SX60" s="165"/>
      <c r="SY60" s="165"/>
      <c r="SZ60" s="165"/>
      <c r="TA60" s="165"/>
      <c r="TB60" s="165"/>
      <c r="TC60" s="165"/>
      <c r="TD60" s="165"/>
      <c r="TE60" s="165"/>
      <c r="TF60" s="165"/>
      <c r="TG60" s="165"/>
      <c r="TH60" s="165"/>
      <c r="TI60" s="165"/>
      <c r="TJ60" s="165"/>
      <c r="TK60" s="165"/>
      <c r="TL60" s="165"/>
      <c r="TM60" s="165"/>
      <c r="TN60" s="165"/>
      <c r="TO60" s="165"/>
      <c r="TP60" s="165"/>
      <c r="TQ60" s="165"/>
      <c r="TR60" s="165"/>
      <c r="TS60" s="165"/>
      <c r="TT60" s="165"/>
      <c r="TU60" s="165"/>
      <c r="TV60" s="165"/>
      <c r="TW60" s="165"/>
      <c r="TX60" s="165"/>
      <c r="TY60" s="165"/>
      <c r="TZ60" s="165"/>
      <c r="UA60" s="165"/>
      <c r="UB60" s="165"/>
      <c r="UC60" s="165"/>
      <c r="UD60" s="165"/>
      <c r="UE60" s="165"/>
      <c r="UF60" s="165"/>
      <c r="UG60" s="165"/>
      <c r="UH60" s="165"/>
      <c r="UI60" s="165"/>
      <c r="UJ60" s="165"/>
      <c r="UK60" s="165"/>
      <c r="UL60" s="165"/>
      <c r="UM60" s="165"/>
      <c r="UN60" s="165"/>
      <c r="UO60" s="165"/>
      <c r="UP60" s="165"/>
      <c r="UQ60" s="165"/>
      <c r="UR60" s="165"/>
      <c r="US60" s="165"/>
      <c r="UT60" s="165"/>
      <c r="UU60" s="165"/>
      <c r="UV60" s="165"/>
      <c r="UW60" s="165"/>
      <c r="UX60" s="165"/>
      <c r="UY60" s="165"/>
      <c r="UZ60" s="165"/>
      <c r="VA60" s="165"/>
      <c r="VB60" s="165"/>
      <c r="VC60" s="165"/>
      <c r="VD60" s="165"/>
      <c r="VE60" s="165"/>
      <c r="VF60" s="165"/>
      <c r="VG60" s="165"/>
      <c r="VH60" s="165"/>
      <c r="VI60" s="165"/>
      <c r="VJ60" s="165"/>
      <c r="VK60" s="165"/>
      <c r="VL60" s="165"/>
      <c r="VM60" s="165"/>
      <c r="VN60" s="165"/>
      <c r="VO60" s="165"/>
      <c r="VP60" s="165"/>
      <c r="VQ60" s="165"/>
      <c r="VR60" s="165"/>
      <c r="VS60" s="165"/>
      <c r="VT60" s="165"/>
      <c r="VU60" s="165"/>
      <c r="VV60" s="165"/>
      <c r="VW60" s="165"/>
      <c r="VX60" s="165"/>
      <c r="VY60" s="165"/>
      <c r="VZ60" s="165"/>
      <c r="WA60" s="165"/>
      <c r="WB60" s="165"/>
      <c r="WC60" s="165"/>
      <c r="WD60" s="165"/>
      <c r="WE60" s="165"/>
      <c r="WF60" s="165"/>
      <c r="WG60" s="165"/>
      <c r="WH60" s="165"/>
      <c r="WI60" s="165"/>
      <c r="WJ60" s="165"/>
      <c r="WK60" s="165"/>
      <c r="WL60" s="165"/>
      <c r="WM60" s="165"/>
      <c r="WN60" s="165"/>
      <c r="WO60" s="165"/>
      <c r="WP60" s="165"/>
      <c r="WQ60" s="165"/>
      <c r="WR60" s="165"/>
      <c r="WS60" s="165"/>
      <c r="WT60" s="165"/>
      <c r="WU60" s="165"/>
      <c r="WV60" s="165"/>
      <c r="WW60" s="165"/>
      <c r="WX60" s="165"/>
      <c r="WY60" s="165"/>
      <c r="WZ60" s="165"/>
      <c r="XA60" s="165"/>
      <c r="XB60" s="165"/>
      <c r="XC60" s="165"/>
      <c r="XD60" s="165"/>
      <c r="XE60" s="165"/>
      <c r="XF60" s="165"/>
      <c r="XG60" s="165"/>
      <c r="XH60" s="165"/>
      <c r="XI60" s="165"/>
      <c r="XJ60" s="165"/>
      <c r="XK60" s="165"/>
      <c r="XL60" s="165"/>
      <c r="XM60" s="165"/>
      <c r="XN60" s="165"/>
      <c r="XO60" s="165"/>
      <c r="XP60" s="165"/>
      <c r="XQ60" s="165"/>
      <c r="XR60" s="165"/>
      <c r="XS60" s="165"/>
      <c r="XT60" s="165"/>
      <c r="XU60" s="165"/>
      <c r="XV60" s="165"/>
      <c r="XW60" s="165"/>
      <c r="XX60" s="165"/>
      <c r="XY60" s="165"/>
      <c r="XZ60" s="165"/>
      <c r="YA60" s="165"/>
      <c r="YB60" s="165"/>
      <c r="YC60" s="165"/>
      <c r="YD60" s="165"/>
      <c r="YE60" s="165"/>
      <c r="YF60" s="165"/>
      <c r="YG60" s="165"/>
      <c r="YH60" s="165"/>
      <c r="YI60" s="165"/>
      <c r="YJ60" s="165"/>
      <c r="YK60" s="165"/>
      <c r="YL60" s="165"/>
      <c r="YM60" s="165"/>
      <c r="YN60" s="165"/>
      <c r="YO60" s="165"/>
      <c r="YP60" s="165"/>
      <c r="YQ60" s="165"/>
      <c r="YR60" s="165"/>
      <c r="YS60" s="165"/>
      <c r="YT60" s="165"/>
      <c r="YU60" s="165"/>
      <c r="YV60" s="165"/>
      <c r="YW60" s="165"/>
      <c r="YX60" s="165"/>
      <c r="YY60" s="165"/>
      <c r="YZ60" s="165"/>
      <c r="ZA60" s="165"/>
      <c r="ZB60" s="165"/>
      <c r="ZC60" s="165"/>
      <c r="ZD60" s="165"/>
      <c r="ZE60" s="165"/>
      <c r="ZF60" s="165"/>
      <c r="ZG60" s="165"/>
      <c r="ZH60" s="165"/>
      <c r="ZI60" s="165"/>
      <c r="ZJ60" s="165"/>
      <c r="ZK60" s="165"/>
      <c r="ZL60" s="165"/>
      <c r="ZM60" s="165"/>
      <c r="ZN60" s="165"/>
      <c r="ZO60" s="165"/>
      <c r="ZP60" s="165"/>
      <c r="ZQ60" s="165"/>
      <c r="ZR60" s="165"/>
      <c r="ZS60" s="165"/>
      <c r="ZT60" s="165"/>
      <c r="ZU60" s="165"/>
      <c r="ZV60" s="165"/>
      <c r="ZW60" s="165"/>
      <c r="ZX60" s="165"/>
      <c r="ZY60" s="165"/>
      <c r="ZZ60" s="165"/>
      <c r="AAA60" s="165"/>
      <c r="AAB60" s="165"/>
      <c r="AAC60" s="165"/>
      <c r="AAD60" s="165"/>
      <c r="AAE60" s="165"/>
      <c r="AAF60" s="165"/>
      <c r="AAG60" s="165"/>
      <c r="AAH60" s="165"/>
      <c r="AAI60" s="165"/>
      <c r="AAJ60" s="165"/>
      <c r="AAK60" s="165"/>
      <c r="AAL60" s="165"/>
      <c r="AAM60" s="165"/>
      <c r="AAN60" s="165"/>
      <c r="AAO60" s="165"/>
      <c r="AAP60" s="165"/>
      <c r="AAQ60" s="165"/>
      <c r="AAR60" s="165"/>
      <c r="AAS60" s="165"/>
      <c r="AAT60" s="165"/>
      <c r="AAU60" s="165"/>
      <c r="AAV60" s="165"/>
      <c r="AAW60" s="165"/>
      <c r="AAX60" s="165"/>
      <c r="AAY60" s="165"/>
      <c r="AAZ60" s="165"/>
      <c r="ABA60" s="165"/>
      <c r="ABB60" s="165"/>
      <c r="ABC60" s="165"/>
      <c r="ABD60" s="165"/>
      <c r="ABE60" s="165"/>
      <c r="ABF60" s="165"/>
      <c r="ABG60" s="165"/>
      <c r="ABH60" s="165"/>
      <c r="ABI60" s="165"/>
      <c r="ABJ60" s="165"/>
      <c r="ABK60" s="165"/>
      <c r="ABL60" s="165"/>
      <c r="ABM60" s="165"/>
      <c r="ABN60" s="165"/>
      <c r="ABO60" s="165"/>
      <c r="ABP60" s="165"/>
      <c r="ABQ60" s="165"/>
      <c r="ABR60" s="165"/>
      <c r="ABS60" s="165"/>
      <c r="ABT60" s="165"/>
      <c r="ABU60" s="165"/>
      <c r="ABV60" s="165"/>
      <c r="ABW60" s="165"/>
      <c r="ABX60" s="165"/>
      <c r="ABY60" s="165"/>
      <c r="ABZ60" s="165"/>
      <c r="ACA60" s="165"/>
      <c r="ACB60" s="165"/>
      <c r="ACC60" s="165"/>
      <c r="ACD60" s="165"/>
      <c r="ACE60" s="165"/>
      <c r="ACF60" s="165"/>
      <c r="ACG60" s="165"/>
      <c r="ACH60" s="165"/>
      <c r="ACI60" s="165"/>
      <c r="ACJ60" s="165"/>
      <c r="ACK60" s="165"/>
      <c r="ACL60" s="165"/>
      <c r="ACM60" s="165"/>
      <c r="ACN60" s="165"/>
      <c r="ACO60" s="165"/>
      <c r="ACP60" s="165"/>
      <c r="ACQ60" s="165"/>
      <c r="ACR60" s="165"/>
      <c r="ACS60" s="165"/>
      <c r="ACT60" s="165"/>
      <c r="ACU60" s="165"/>
      <c r="ACV60" s="165"/>
      <c r="ACW60" s="165"/>
      <c r="ACX60" s="165"/>
      <c r="ACY60" s="165"/>
      <c r="ACZ60" s="165"/>
      <c r="ADA60" s="165"/>
      <c r="ADB60" s="165"/>
      <c r="ADC60" s="165"/>
      <c r="ADD60" s="165"/>
      <c r="ADE60" s="165"/>
      <c r="ADF60" s="165"/>
      <c r="ADG60" s="165"/>
      <c r="ADH60" s="165"/>
      <c r="ADI60" s="165"/>
      <c r="ADJ60" s="165"/>
      <c r="ADK60" s="165"/>
      <c r="ADL60" s="165"/>
      <c r="ADM60" s="165"/>
      <c r="ADN60" s="165"/>
      <c r="ADO60" s="165"/>
      <c r="ADP60" s="165"/>
      <c r="ADQ60" s="165"/>
      <c r="ADR60" s="165"/>
      <c r="ADS60" s="165"/>
      <c r="ADT60" s="165"/>
      <c r="ADU60" s="165"/>
      <c r="ADV60" s="165"/>
      <c r="ADW60" s="165"/>
      <c r="ADX60" s="165"/>
      <c r="ADY60" s="165"/>
      <c r="ADZ60" s="165"/>
      <c r="AEA60" s="165"/>
      <c r="AEB60" s="165"/>
      <c r="AEC60" s="165"/>
      <c r="AED60" s="165"/>
      <c r="AEE60" s="165"/>
      <c r="AEF60" s="165"/>
      <c r="AEG60" s="165"/>
      <c r="AEH60" s="165"/>
      <c r="AEI60" s="165"/>
      <c r="AEJ60" s="165"/>
      <c r="AEK60" s="165"/>
      <c r="AEL60" s="165"/>
      <c r="AEM60" s="165"/>
      <c r="AEN60" s="165"/>
      <c r="AEO60" s="165"/>
      <c r="AEP60" s="165"/>
      <c r="AEQ60" s="165"/>
      <c r="AER60" s="165"/>
      <c r="AES60" s="165"/>
      <c r="AET60" s="165"/>
      <c r="AEU60" s="165"/>
      <c r="AEV60" s="165"/>
      <c r="AEW60" s="165"/>
      <c r="AEX60" s="165"/>
      <c r="AEY60" s="165"/>
      <c r="AEZ60" s="165"/>
      <c r="AFA60" s="165"/>
      <c r="AFB60" s="165"/>
      <c r="AFC60" s="165"/>
      <c r="AFD60" s="165"/>
      <c r="AFE60" s="165"/>
      <c r="AFF60" s="165"/>
      <c r="AFG60" s="165"/>
      <c r="AFH60" s="165"/>
      <c r="AFI60" s="165"/>
      <c r="AFJ60" s="165"/>
      <c r="AFK60" s="165"/>
      <c r="AFL60" s="165"/>
      <c r="AFM60" s="165"/>
      <c r="AFN60" s="165"/>
      <c r="AFO60" s="165"/>
      <c r="AFP60" s="165"/>
      <c r="AFQ60" s="165"/>
      <c r="AFR60" s="165"/>
      <c r="AFS60" s="165"/>
      <c r="AFT60" s="165"/>
      <c r="AFU60" s="165"/>
      <c r="AFV60" s="165"/>
      <c r="AFW60" s="165"/>
      <c r="AFX60" s="165"/>
      <c r="AFY60" s="165"/>
      <c r="AFZ60" s="165"/>
      <c r="AGA60" s="165"/>
      <c r="AGB60" s="165"/>
      <c r="AGC60" s="165"/>
      <c r="AGD60" s="165"/>
      <c r="AGE60" s="165"/>
      <c r="AGF60" s="165"/>
      <c r="AGG60" s="165"/>
      <c r="AGH60" s="165"/>
      <c r="AGI60" s="165"/>
      <c r="AGJ60" s="165"/>
      <c r="AGK60" s="165"/>
      <c r="AGL60" s="165"/>
      <c r="AGM60" s="165"/>
      <c r="AGN60" s="165"/>
      <c r="AGO60" s="165"/>
      <c r="AGP60" s="165"/>
      <c r="AGQ60" s="165"/>
      <c r="AGR60" s="165"/>
      <c r="AGS60" s="165"/>
      <c r="AGT60" s="165"/>
      <c r="AGU60" s="165"/>
      <c r="AGV60" s="165"/>
      <c r="AGW60" s="165"/>
      <c r="AGX60" s="165"/>
      <c r="AGY60" s="165"/>
      <c r="AGZ60" s="165"/>
      <c r="AHA60" s="165"/>
      <c r="AHB60" s="165"/>
      <c r="AHC60" s="165"/>
      <c r="AHD60" s="165"/>
      <c r="AHE60" s="165"/>
      <c r="AHF60" s="165"/>
      <c r="AHG60" s="165"/>
      <c r="AHH60" s="165"/>
      <c r="AHI60" s="165"/>
      <c r="AHJ60" s="165"/>
      <c r="AHK60" s="165"/>
      <c r="AHL60" s="165"/>
      <c r="AHM60" s="165"/>
      <c r="AHN60" s="165"/>
      <c r="AHO60" s="165"/>
      <c r="AHP60" s="165"/>
      <c r="AHQ60" s="165"/>
      <c r="AHR60" s="165"/>
      <c r="AHS60" s="165"/>
      <c r="AHT60" s="165"/>
      <c r="AHU60" s="165"/>
      <c r="AHV60" s="165"/>
      <c r="AHW60" s="165"/>
      <c r="AHX60" s="165"/>
      <c r="AHY60" s="165"/>
      <c r="AHZ60" s="165"/>
      <c r="AIA60" s="165"/>
      <c r="AIB60" s="165"/>
      <c r="AIC60" s="165"/>
      <c r="AID60" s="165"/>
      <c r="AIE60" s="165"/>
      <c r="AIF60" s="165"/>
      <c r="AIG60" s="165"/>
      <c r="AIH60" s="165"/>
      <c r="AII60" s="165"/>
      <c r="AIJ60" s="165"/>
      <c r="AIK60" s="165"/>
      <c r="AIL60" s="165"/>
      <c r="AIM60" s="165"/>
      <c r="AIN60" s="165"/>
      <c r="AIO60" s="165"/>
      <c r="AIP60" s="165"/>
      <c r="AIQ60" s="165"/>
      <c r="AIR60" s="165"/>
      <c r="AIS60" s="165"/>
      <c r="AIT60" s="165"/>
      <c r="AIU60" s="165"/>
      <c r="AIV60" s="165"/>
      <c r="AIW60" s="165"/>
      <c r="AIX60" s="165"/>
      <c r="AIY60" s="165"/>
      <c r="AIZ60" s="165"/>
      <c r="AJA60" s="165"/>
      <c r="AJB60" s="165"/>
      <c r="AJC60" s="165"/>
      <c r="AJD60" s="165"/>
      <c r="AJE60" s="165"/>
      <c r="AJF60" s="165"/>
      <c r="AJG60" s="165"/>
      <c r="AJH60" s="165"/>
      <c r="AJI60" s="165"/>
      <c r="AJJ60" s="165"/>
      <c r="AJK60" s="165"/>
      <c r="AJL60" s="165"/>
      <c r="AJM60" s="165"/>
      <c r="AJN60" s="165"/>
      <c r="AJO60" s="165"/>
      <c r="AJP60" s="165"/>
      <c r="AJQ60" s="165"/>
      <c r="AJR60" s="165"/>
      <c r="AJS60" s="165"/>
      <c r="AJT60" s="165"/>
      <c r="AJU60" s="165"/>
      <c r="AJV60" s="165"/>
      <c r="AJW60" s="165"/>
      <c r="AJX60" s="165"/>
      <c r="AJY60" s="165"/>
      <c r="AJZ60" s="165"/>
      <c r="AKA60" s="165"/>
      <c r="AKB60" s="165"/>
      <c r="AKC60" s="165"/>
      <c r="AKD60" s="165"/>
      <c r="AKE60" s="165"/>
      <c r="AKF60" s="165"/>
      <c r="AKG60" s="165"/>
      <c r="AKH60" s="165"/>
      <c r="AKI60" s="165"/>
      <c r="AKJ60" s="165"/>
      <c r="AKK60" s="165"/>
      <c r="AKL60" s="165"/>
      <c r="AKM60" s="165"/>
      <c r="AKN60" s="165"/>
      <c r="AKO60" s="165"/>
      <c r="AKP60" s="165"/>
      <c r="AKQ60" s="165"/>
      <c r="AKR60" s="165"/>
      <c r="AKS60" s="165"/>
      <c r="AKT60" s="165"/>
      <c r="AKU60" s="165"/>
      <c r="AKV60" s="165"/>
      <c r="AKW60" s="165"/>
      <c r="AKX60" s="165"/>
      <c r="AKY60" s="165"/>
      <c r="AKZ60" s="165"/>
      <c r="ALA60" s="165"/>
      <c r="ALB60" s="165"/>
      <c r="ALC60" s="165"/>
      <c r="ALD60" s="165"/>
      <c r="ALE60" s="165"/>
      <c r="ALF60" s="165"/>
      <c r="ALG60" s="165"/>
      <c r="ALH60" s="165"/>
      <c r="ALI60" s="165"/>
      <c r="ALJ60" s="165"/>
      <c r="ALK60" s="165"/>
      <c r="ALL60" s="165"/>
    </row>
    <row r="61" spans="1:1000" ht="15">
      <c r="A61" s="2">
        <v>60</v>
      </c>
      <c r="B61" s="86">
        <v>45079</v>
      </c>
      <c r="C61" s="85" t="s">
        <v>63</v>
      </c>
      <c r="D61" s="162"/>
      <c r="E61" s="162"/>
    </row>
    <row r="62" spans="1:1000" ht="15">
      <c r="A62" s="2">
        <v>61</v>
      </c>
      <c r="B62" s="86">
        <v>45078</v>
      </c>
      <c r="C62" s="85" t="s">
        <v>64</v>
      </c>
      <c r="D62" s="162"/>
      <c r="E62" s="162"/>
    </row>
    <row r="63" spans="1:1000" s="163" customFormat="1" ht="15">
      <c r="A63" s="2">
        <v>62</v>
      </c>
      <c r="B63" s="87">
        <v>45078</v>
      </c>
      <c r="C63" s="85" t="s">
        <v>65</v>
      </c>
      <c r="D63" s="162"/>
      <c r="E63" s="162"/>
    </row>
    <row r="64" spans="1:1000" ht="15">
      <c r="A64" s="2">
        <v>63</v>
      </c>
      <c r="B64" s="86">
        <v>45078</v>
      </c>
      <c r="C64" s="85" t="s">
        <v>66</v>
      </c>
      <c r="D64" s="162"/>
      <c r="E64" s="162"/>
    </row>
    <row r="65" spans="1:5" ht="15">
      <c r="A65" s="2">
        <v>64</v>
      </c>
      <c r="B65" s="86">
        <v>45078</v>
      </c>
      <c r="C65" s="85" t="s">
        <v>67</v>
      </c>
      <c r="D65" s="162"/>
      <c r="E65" s="162"/>
    </row>
    <row r="66" spans="1:5" ht="15">
      <c r="A66" s="2">
        <v>65</v>
      </c>
      <c r="B66" s="86">
        <v>45078</v>
      </c>
      <c r="C66" s="85" t="s">
        <v>68</v>
      </c>
      <c r="D66" s="162"/>
      <c r="E66" s="162"/>
    </row>
    <row r="67" spans="1:5" ht="15">
      <c r="A67" s="2">
        <v>66</v>
      </c>
      <c r="B67" s="86">
        <v>45078</v>
      </c>
      <c r="C67" s="85" t="s">
        <v>69</v>
      </c>
      <c r="D67" s="162"/>
      <c r="E67" s="162"/>
    </row>
    <row r="68" spans="1:5" ht="15">
      <c r="A68" s="2">
        <v>67</v>
      </c>
      <c r="B68" s="86">
        <v>45078</v>
      </c>
      <c r="C68" s="85" t="s">
        <v>70</v>
      </c>
      <c r="D68" s="162"/>
      <c r="E68" s="162"/>
    </row>
    <row r="69" spans="1:5" ht="15">
      <c r="A69" s="2">
        <v>68</v>
      </c>
      <c r="B69" s="86">
        <v>45078</v>
      </c>
      <c r="C69" s="85" t="s">
        <v>71</v>
      </c>
      <c r="D69" s="162"/>
      <c r="E69" s="162"/>
    </row>
    <row r="70" spans="1:5" ht="15">
      <c r="A70" s="2">
        <v>69</v>
      </c>
      <c r="B70" s="86">
        <v>45078</v>
      </c>
      <c r="C70" s="85" t="s">
        <v>72</v>
      </c>
      <c r="D70" s="162"/>
      <c r="E70" s="162"/>
    </row>
    <row r="71" spans="1:5" ht="15">
      <c r="A71" s="2">
        <v>70</v>
      </c>
      <c r="B71" s="86">
        <v>45079</v>
      </c>
      <c r="C71" s="85" t="s">
        <v>73</v>
      </c>
      <c r="D71" s="162"/>
      <c r="E71" s="162"/>
    </row>
    <row r="72" spans="1:5" ht="15">
      <c r="A72" s="2">
        <v>71</v>
      </c>
      <c r="B72" s="86">
        <v>45078</v>
      </c>
      <c r="C72" s="85" t="s">
        <v>74</v>
      </c>
      <c r="D72" s="162"/>
      <c r="E72" s="162"/>
    </row>
    <row r="73" spans="1:5" ht="15">
      <c r="A73" s="2">
        <v>72</v>
      </c>
      <c r="B73" s="86">
        <v>45078</v>
      </c>
      <c r="C73" s="85" t="s">
        <v>75</v>
      </c>
      <c r="D73" s="162"/>
      <c r="E73" s="162"/>
    </row>
    <row r="74" spans="1:5" ht="15">
      <c r="A74" s="2">
        <v>73</v>
      </c>
      <c r="B74" s="86">
        <v>45079</v>
      </c>
      <c r="C74" s="85" t="s">
        <v>76</v>
      </c>
      <c r="D74" s="162"/>
      <c r="E74" s="162"/>
    </row>
    <row r="75" spans="1:5" ht="15">
      <c r="A75" s="2">
        <v>74</v>
      </c>
      <c r="B75" s="86">
        <v>45079</v>
      </c>
      <c r="C75" s="85" t="s">
        <v>77</v>
      </c>
      <c r="D75" s="162"/>
      <c r="E75" s="162"/>
    </row>
    <row r="76" spans="1:5" s="163" customFormat="1" ht="15">
      <c r="A76" s="2">
        <v>75</v>
      </c>
      <c r="B76" s="86">
        <v>45079</v>
      </c>
      <c r="C76" s="85" t="s">
        <v>78</v>
      </c>
      <c r="E76" s="162"/>
    </row>
    <row r="77" spans="1:5" ht="15">
      <c r="A77" s="2">
        <v>76</v>
      </c>
      <c r="B77" s="86">
        <v>45079</v>
      </c>
      <c r="C77" s="85" t="s">
        <v>79</v>
      </c>
      <c r="D77" s="162"/>
      <c r="E77" s="162"/>
    </row>
    <row r="78" spans="1:5" ht="15">
      <c r="A78" s="2">
        <v>77</v>
      </c>
      <c r="B78" s="86">
        <v>45079</v>
      </c>
      <c r="C78" s="85" t="s">
        <v>80</v>
      </c>
      <c r="D78" s="162"/>
      <c r="E78" s="162"/>
    </row>
    <row r="79" spans="1:5" ht="15">
      <c r="A79" s="2">
        <v>78</v>
      </c>
      <c r="B79" s="86">
        <v>45080</v>
      </c>
      <c r="C79" s="85" t="s">
        <v>81</v>
      </c>
      <c r="D79" s="162"/>
      <c r="E79" s="162"/>
    </row>
    <row r="80" spans="1:5" ht="15">
      <c r="A80" s="2">
        <v>79</v>
      </c>
      <c r="B80" s="86">
        <v>45080</v>
      </c>
      <c r="C80" s="85" t="s">
        <v>82</v>
      </c>
      <c r="D80" s="162"/>
      <c r="E80" s="162"/>
    </row>
    <row r="81" spans="1:1000" ht="15">
      <c r="A81" s="2">
        <v>80</v>
      </c>
      <c r="B81" s="86">
        <v>45085</v>
      </c>
      <c r="C81" s="85" t="s">
        <v>83</v>
      </c>
      <c r="D81" s="162"/>
      <c r="E81" s="162"/>
    </row>
    <row r="82" spans="1:1000" ht="15">
      <c r="A82" s="2">
        <v>81</v>
      </c>
      <c r="B82" s="86">
        <v>45080</v>
      </c>
      <c r="C82" s="85" t="s">
        <v>84</v>
      </c>
      <c r="D82" s="162"/>
      <c r="E82" s="162"/>
    </row>
    <row r="83" spans="1:1000" ht="15">
      <c r="A83" s="2">
        <v>82</v>
      </c>
      <c r="B83" s="86">
        <v>45080</v>
      </c>
      <c r="C83" s="85" t="s">
        <v>85</v>
      </c>
      <c r="D83" s="162"/>
      <c r="E83" s="162"/>
    </row>
    <row r="84" spans="1:1000" ht="15">
      <c r="A84" s="2">
        <v>83</v>
      </c>
      <c r="B84" s="86">
        <v>45080</v>
      </c>
      <c r="C84" s="85" t="s">
        <v>86</v>
      </c>
      <c r="D84" s="162"/>
      <c r="E84" s="162"/>
    </row>
    <row r="85" spans="1:1000" ht="15">
      <c r="A85" s="2">
        <v>84</v>
      </c>
      <c r="B85" s="86">
        <v>45080</v>
      </c>
      <c r="C85" s="85" t="s">
        <v>87</v>
      </c>
      <c r="D85" s="162"/>
      <c r="E85" s="162"/>
    </row>
    <row r="86" spans="1:1000" ht="15">
      <c r="A86" s="2">
        <v>85</v>
      </c>
      <c r="B86" s="86">
        <v>45080</v>
      </c>
      <c r="C86" s="85" t="s">
        <v>88</v>
      </c>
      <c r="D86" s="162"/>
      <c r="E86" s="162"/>
    </row>
    <row r="87" spans="1:1000" ht="15">
      <c r="A87" s="2">
        <v>86</v>
      </c>
      <c r="B87" s="86">
        <v>45080</v>
      </c>
      <c r="C87" s="85" t="s">
        <v>89</v>
      </c>
      <c r="D87" s="162"/>
      <c r="E87" s="162"/>
    </row>
    <row r="88" spans="1:1000" ht="15">
      <c r="A88" s="2">
        <v>87</v>
      </c>
      <c r="B88" s="86">
        <v>45080</v>
      </c>
      <c r="C88" s="85" t="s">
        <v>90</v>
      </c>
      <c r="D88" s="162"/>
      <c r="E88" s="162"/>
    </row>
    <row r="89" spans="1:1000" ht="15">
      <c r="A89" s="2">
        <v>88</v>
      </c>
      <c r="B89" s="86">
        <v>45080</v>
      </c>
      <c r="C89" s="85" t="s">
        <v>91</v>
      </c>
      <c r="D89" s="162"/>
      <c r="E89" s="162"/>
    </row>
    <row r="90" spans="1:1000" ht="15">
      <c r="A90" s="2">
        <v>89</v>
      </c>
      <c r="B90" s="86">
        <v>45080</v>
      </c>
      <c r="C90" s="85" t="s">
        <v>92</v>
      </c>
      <c r="D90" s="162"/>
      <c r="E90" s="162"/>
    </row>
    <row r="91" spans="1:1000" ht="15">
      <c r="A91" s="2">
        <v>90</v>
      </c>
      <c r="B91" s="86">
        <v>45080</v>
      </c>
      <c r="C91" s="85" t="s">
        <v>93</v>
      </c>
      <c r="D91" s="162"/>
      <c r="E91" s="162"/>
    </row>
    <row r="92" spans="1:1000" ht="15">
      <c r="A92" s="2">
        <v>91</v>
      </c>
      <c r="B92" s="86">
        <v>45080</v>
      </c>
      <c r="C92" s="85" t="s">
        <v>94</v>
      </c>
      <c r="D92" s="162"/>
      <c r="E92" s="162"/>
    </row>
    <row r="93" spans="1:1000" ht="15">
      <c r="A93" s="2">
        <v>92</v>
      </c>
      <c r="B93" s="86">
        <v>45080</v>
      </c>
      <c r="C93" s="85" t="s">
        <v>95</v>
      </c>
      <c r="D93" s="162"/>
      <c r="E93" s="162"/>
    </row>
    <row r="94" spans="1:1000" ht="15">
      <c r="A94" s="2">
        <v>93</v>
      </c>
      <c r="B94" s="86">
        <v>45082</v>
      </c>
      <c r="C94" s="85" t="s">
        <v>96</v>
      </c>
      <c r="D94" s="162"/>
      <c r="E94" s="162"/>
    </row>
    <row r="95" spans="1:1000" s="165" customFormat="1" ht="15">
      <c r="A95" s="2">
        <v>94</v>
      </c>
      <c r="B95" s="87">
        <v>45082</v>
      </c>
      <c r="C95" s="85" t="s">
        <v>97</v>
      </c>
      <c r="D95" s="162"/>
      <c r="E95" s="162"/>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c r="HG95" s="163"/>
      <c r="HH95" s="163"/>
      <c r="HI95" s="163"/>
      <c r="HJ95" s="163"/>
      <c r="HK95" s="163"/>
      <c r="HL95" s="163"/>
      <c r="HM95" s="163"/>
      <c r="HN95" s="163"/>
      <c r="HO95" s="163"/>
      <c r="HP95" s="163"/>
      <c r="HQ95" s="163"/>
      <c r="HR95" s="163"/>
      <c r="HS95" s="163"/>
      <c r="HT95" s="163"/>
      <c r="HU95" s="163"/>
      <c r="HV95" s="163"/>
      <c r="HW95" s="163"/>
      <c r="HX95" s="163"/>
      <c r="HY95" s="163"/>
      <c r="HZ95" s="163"/>
      <c r="IA95" s="163"/>
      <c r="IB95" s="163"/>
      <c r="IC95" s="163"/>
      <c r="ID95" s="163"/>
      <c r="IE95" s="163"/>
      <c r="IF95" s="163"/>
      <c r="IG95" s="163"/>
      <c r="IH95" s="163"/>
      <c r="II95" s="163"/>
      <c r="IJ95" s="163"/>
      <c r="IK95" s="163"/>
      <c r="IL95" s="163"/>
      <c r="IM95" s="163"/>
      <c r="IN95" s="163"/>
      <c r="IO95" s="163"/>
      <c r="IP95" s="163"/>
      <c r="IQ95" s="163"/>
      <c r="IR95" s="163"/>
      <c r="IS95" s="163"/>
      <c r="IT95" s="163"/>
      <c r="IU95" s="163"/>
      <c r="IV95" s="163"/>
      <c r="IW95" s="163"/>
      <c r="IX95" s="163"/>
      <c r="IY95" s="163"/>
      <c r="IZ95" s="163"/>
      <c r="JA95" s="163"/>
      <c r="JB95" s="163"/>
      <c r="JC95" s="163"/>
      <c r="JD95" s="163"/>
      <c r="JE95" s="163"/>
      <c r="JF95" s="163"/>
      <c r="JG95" s="163"/>
      <c r="JH95" s="163"/>
      <c r="JI95" s="163"/>
      <c r="JJ95" s="163"/>
      <c r="JK95" s="163"/>
      <c r="JL95" s="163"/>
      <c r="JM95" s="163"/>
      <c r="JN95" s="163"/>
      <c r="JO95" s="163"/>
      <c r="JP95" s="163"/>
      <c r="JQ95" s="163"/>
      <c r="JR95" s="163"/>
      <c r="JS95" s="163"/>
      <c r="JT95" s="163"/>
      <c r="JU95" s="163"/>
      <c r="JV95" s="163"/>
      <c r="JW95" s="163"/>
      <c r="JX95" s="163"/>
      <c r="JY95" s="163"/>
      <c r="JZ95" s="163"/>
      <c r="KA95" s="163"/>
      <c r="KB95" s="163"/>
      <c r="KC95" s="163"/>
      <c r="KD95" s="163"/>
      <c r="KE95" s="163"/>
      <c r="KF95" s="163"/>
      <c r="KG95" s="163"/>
      <c r="KH95" s="163"/>
      <c r="KI95" s="163"/>
      <c r="KJ95" s="163"/>
      <c r="KK95" s="163"/>
      <c r="KL95" s="163"/>
      <c r="KM95" s="163"/>
      <c r="KN95" s="163"/>
      <c r="KO95" s="163"/>
      <c r="KP95" s="163"/>
      <c r="KQ95" s="163"/>
      <c r="KR95" s="163"/>
      <c r="KS95" s="163"/>
      <c r="KT95" s="163"/>
      <c r="KU95" s="163"/>
      <c r="KV95" s="163"/>
      <c r="KW95" s="163"/>
      <c r="KX95" s="163"/>
      <c r="KY95" s="163"/>
      <c r="KZ95" s="163"/>
      <c r="LA95" s="163"/>
      <c r="LB95" s="163"/>
      <c r="LC95" s="163"/>
      <c r="LD95" s="163"/>
      <c r="LE95" s="163"/>
      <c r="LF95" s="163"/>
      <c r="LG95" s="163"/>
      <c r="LH95" s="163"/>
      <c r="LI95" s="163"/>
      <c r="LJ95" s="163"/>
      <c r="LK95" s="163"/>
      <c r="LL95" s="163"/>
      <c r="LM95" s="163"/>
      <c r="LN95" s="163"/>
      <c r="LO95" s="163"/>
      <c r="LP95" s="163"/>
      <c r="LQ95" s="163"/>
      <c r="LR95" s="163"/>
      <c r="LS95" s="163"/>
      <c r="LT95" s="163"/>
      <c r="LU95" s="163"/>
      <c r="LV95" s="163"/>
      <c r="LW95" s="163"/>
      <c r="LX95" s="163"/>
      <c r="LY95" s="163"/>
      <c r="LZ95" s="163"/>
      <c r="MA95" s="163"/>
      <c r="MB95" s="163"/>
      <c r="MC95" s="163"/>
      <c r="MD95" s="163"/>
      <c r="ME95" s="163"/>
      <c r="MF95" s="163"/>
      <c r="MG95" s="163"/>
      <c r="MH95" s="163"/>
      <c r="MI95" s="163"/>
      <c r="MJ95" s="163"/>
      <c r="MK95" s="163"/>
      <c r="ML95" s="163"/>
      <c r="MM95" s="163"/>
      <c r="MN95" s="163"/>
      <c r="MO95" s="163"/>
      <c r="MP95" s="163"/>
      <c r="MQ95" s="163"/>
      <c r="MR95" s="163"/>
      <c r="MS95" s="163"/>
      <c r="MT95" s="163"/>
      <c r="MU95" s="163"/>
      <c r="MV95" s="163"/>
      <c r="MW95" s="163"/>
      <c r="MX95" s="163"/>
      <c r="MY95" s="163"/>
      <c r="MZ95" s="163"/>
      <c r="NA95" s="163"/>
      <c r="NB95" s="163"/>
      <c r="NC95" s="163"/>
      <c r="ND95" s="163"/>
      <c r="NE95" s="163"/>
      <c r="NF95" s="163"/>
      <c r="NG95" s="163"/>
      <c r="NH95" s="163"/>
      <c r="NI95" s="163"/>
      <c r="NJ95" s="163"/>
      <c r="NK95" s="163"/>
      <c r="NL95" s="163"/>
      <c r="NM95" s="163"/>
      <c r="NN95" s="163"/>
      <c r="NO95" s="163"/>
      <c r="NP95" s="163"/>
      <c r="NQ95" s="163"/>
      <c r="NR95" s="163"/>
      <c r="NS95" s="163"/>
      <c r="NT95" s="163"/>
      <c r="NU95" s="163"/>
      <c r="NV95" s="163"/>
      <c r="NW95" s="163"/>
      <c r="NX95" s="163"/>
      <c r="NY95" s="163"/>
      <c r="NZ95" s="163"/>
      <c r="OA95" s="163"/>
      <c r="OB95" s="163"/>
      <c r="OC95" s="163"/>
      <c r="OD95" s="163"/>
      <c r="OE95" s="163"/>
      <c r="OF95" s="163"/>
      <c r="OG95" s="163"/>
      <c r="OH95" s="163"/>
      <c r="OI95" s="163"/>
      <c r="OJ95" s="163"/>
      <c r="OK95" s="163"/>
      <c r="OL95" s="163"/>
      <c r="OM95" s="163"/>
      <c r="ON95" s="163"/>
      <c r="OO95" s="163"/>
      <c r="OP95" s="163"/>
      <c r="OQ95" s="163"/>
      <c r="OR95" s="163"/>
      <c r="OS95" s="163"/>
      <c r="OT95" s="163"/>
      <c r="OU95" s="163"/>
      <c r="OV95" s="163"/>
      <c r="OW95" s="163"/>
      <c r="OX95" s="163"/>
      <c r="OY95" s="163"/>
      <c r="OZ95" s="163"/>
      <c r="PA95" s="163"/>
      <c r="PB95" s="163"/>
      <c r="PC95" s="163"/>
      <c r="PD95" s="163"/>
      <c r="PE95" s="163"/>
      <c r="PF95" s="163"/>
      <c r="PG95" s="163"/>
      <c r="PH95" s="163"/>
      <c r="PI95" s="163"/>
      <c r="PJ95" s="163"/>
      <c r="PK95" s="163"/>
      <c r="PL95" s="163"/>
      <c r="PM95" s="163"/>
      <c r="PN95" s="163"/>
      <c r="PO95" s="163"/>
      <c r="PP95" s="163"/>
      <c r="PQ95" s="163"/>
      <c r="PR95" s="163"/>
      <c r="PS95" s="163"/>
      <c r="PT95" s="163"/>
      <c r="PU95" s="163"/>
      <c r="PV95" s="163"/>
      <c r="PW95" s="163"/>
      <c r="PX95" s="163"/>
      <c r="PY95" s="163"/>
      <c r="PZ95" s="163"/>
      <c r="QA95" s="163"/>
      <c r="QB95" s="163"/>
      <c r="QC95" s="163"/>
      <c r="QD95" s="163"/>
      <c r="QE95" s="163"/>
      <c r="QF95" s="163"/>
      <c r="QG95" s="163"/>
      <c r="QH95" s="163"/>
      <c r="QI95" s="163"/>
      <c r="QJ95" s="163"/>
      <c r="QK95" s="163"/>
      <c r="QL95" s="163"/>
      <c r="QM95" s="163"/>
      <c r="QN95" s="163"/>
      <c r="QO95" s="163"/>
      <c r="QP95" s="163"/>
      <c r="QQ95" s="163"/>
      <c r="QR95" s="163"/>
      <c r="QS95" s="163"/>
      <c r="QT95" s="163"/>
      <c r="QU95" s="163"/>
      <c r="QV95" s="163"/>
      <c r="QW95" s="163"/>
      <c r="QX95" s="163"/>
      <c r="QY95" s="163"/>
      <c r="QZ95" s="163"/>
      <c r="RA95" s="163"/>
      <c r="RB95" s="163"/>
      <c r="RC95" s="163"/>
      <c r="RD95" s="163"/>
      <c r="RE95" s="163"/>
      <c r="RF95" s="163"/>
      <c r="RG95" s="163"/>
      <c r="RH95" s="163"/>
      <c r="RI95" s="163"/>
      <c r="RJ95" s="163"/>
      <c r="RK95" s="163"/>
      <c r="RL95" s="163"/>
      <c r="RM95" s="163"/>
      <c r="RN95" s="163"/>
      <c r="RO95" s="163"/>
      <c r="RP95" s="163"/>
      <c r="RQ95" s="163"/>
      <c r="RR95" s="163"/>
      <c r="RS95" s="163"/>
      <c r="RT95" s="163"/>
      <c r="RU95" s="163"/>
      <c r="RV95" s="163"/>
      <c r="RW95" s="163"/>
      <c r="RX95" s="163"/>
      <c r="RY95" s="163"/>
      <c r="RZ95" s="163"/>
      <c r="SA95" s="163"/>
      <c r="SB95" s="163"/>
      <c r="SC95" s="163"/>
      <c r="SD95" s="163"/>
      <c r="SE95" s="163"/>
      <c r="SF95" s="163"/>
      <c r="SG95" s="163"/>
      <c r="SH95" s="163"/>
      <c r="SI95" s="163"/>
      <c r="SJ95" s="163"/>
      <c r="SK95" s="163"/>
      <c r="SL95" s="163"/>
      <c r="SM95" s="163"/>
      <c r="SN95" s="163"/>
      <c r="SO95" s="163"/>
      <c r="SP95" s="163"/>
      <c r="SQ95" s="163"/>
      <c r="SR95" s="163"/>
      <c r="SS95" s="163"/>
      <c r="ST95" s="163"/>
      <c r="SU95" s="163"/>
      <c r="SV95" s="163"/>
      <c r="SW95" s="163"/>
      <c r="SX95" s="163"/>
      <c r="SY95" s="163"/>
      <c r="SZ95" s="163"/>
      <c r="TA95" s="163"/>
      <c r="TB95" s="163"/>
      <c r="TC95" s="163"/>
      <c r="TD95" s="163"/>
      <c r="TE95" s="163"/>
      <c r="TF95" s="163"/>
      <c r="TG95" s="163"/>
      <c r="TH95" s="163"/>
      <c r="TI95" s="163"/>
      <c r="TJ95" s="163"/>
      <c r="TK95" s="163"/>
      <c r="TL95" s="163"/>
      <c r="TM95" s="163"/>
      <c r="TN95" s="163"/>
      <c r="TO95" s="163"/>
      <c r="TP95" s="163"/>
      <c r="TQ95" s="163"/>
      <c r="TR95" s="163"/>
      <c r="TS95" s="163"/>
      <c r="TT95" s="163"/>
      <c r="TU95" s="163"/>
      <c r="TV95" s="163"/>
      <c r="TW95" s="163"/>
      <c r="TX95" s="163"/>
      <c r="TY95" s="163"/>
      <c r="TZ95" s="163"/>
      <c r="UA95" s="163"/>
      <c r="UB95" s="163"/>
      <c r="UC95" s="163"/>
      <c r="UD95" s="163"/>
      <c r="UE95" s="163"/>
      <c r="UF95" s="163"/>
      <c r="UG95" s="163"/>
      <c r="UH95" s="163"/>
      <c r="UI95" s="163"/>
      <c r="UJ95" s="163"/>
      <c r="UK95" s="163"/>
      <c r="UL95" s="163"/>
      <c r="UM95" s="163"/>
      <c r="UN95" s="163"/>
      <c r="UO95" s="163"/>
      <c r="UP95" s="163"/>
      <c r="UQ95" s="163"/>
      <c r="UR95" s="163"/>
      <c r="US95" s="163"/>
      <c r="UT95" s="163"/>
      <c r="UU95" s="163"/>
      <c r="UV95" s="163"/>
      <c r="UW95" s="163"/>
      <c r="UX95" s="163"/>
      <c r="UY95" s="163"/>
      <c r="UZ95" s="163"/>
      <c r="VA95" s="163"/>
      <c r="VB95" s="163"/>
      <c r="VC95" s="163"/>
      <c r="VD95" s="163"/>
      <c r="VE95" s="163"/>
      <c r="VF95" s="163"/>
      <c r="VG95" s="163"/>
      <c r="VH95" s="163"/>
      <c r="VI95" s="163"/>
      <c r="VJ95" s="163"/>
      <c r="VK95" s="163"/>
      <c r="VL95" s="163"/>
      <c r="VM95" s="163"/>
      <c r="VN95" s="163"/>
      <c r="VO95" s="163"/>
      <c r="VP95" s="163"/>
      <c r="VQ95" s="163"/>
      <c r="VR95" s="163"/>
      <c r="VS95" s="163"/>
      <c r="VT95" s="163"/>
      <c r="VU95" s="163"/>
      <c r="VV95" s="163"/>
      <c r="VW95" s="163"/>
      <c r="VX95" s="163"/>
      <c r="VY95" s="163"/>
      <c r="VZ95" s="163"/>
      <c r="WA95" s="163"/>
      <c r="WB95" s="163"/>
      <c r="WC95" s="163"/>
      <c r="WD95" s="163"/>
      <c r="WE95" s="163"/>
      <c r="WF95" s="163"/>
      <c r="WG95" s="163"/>
      <c r="WH95" s="163"/>
      <c r="WI95" s="163"/>
      <c r="WJ95" s="163"/>
      <c r="WK95" s="163"/>
      <c r="WL95" s="163"/>
      <c r="WM95" s="163"/>
      <c r="WN95" s="163"/>
      <c r="WO95" s="163"/>
      <c r="WP95" s="163"/>
      <c r="WQ95" s="163"/>
      <c r="WR95" s="163"/>
      <c r="WS95" s="163"/>
      <c r="WT95" s="163"/>
      <c r="WU95" s="163"/>
      <c r="WV95" s="163"/>
      <c r="WW95" s="163"/>
      <c r="WX95" s="163"/>
      <c r="WY95" s="163"/>
      <c r="WZ95" s="163"/>
      <c r="XA95" s="163"/>
      <c r="XB95" s="163"/>
      <c r="XC95" s="163"/>
      <c r="XD95" s="163"/>
      <c r="XE95" s="163"/>
      <c r="XF95" s="163"/>
      <c r="XG95" s="163"/>
      <c r="XH95" s="163"/>
      <c r="XI95" s="163"/>
      <c r="XJ95" s="163"/>
      <c r="XK95" s="163"/>
      <c r="XL95" s="163"/>
      <c r="XM95" s="163"/>
      <c r="XN95" s="163"/>
      <c r="XO95" s="163"/>
      <c r="XP95" s="163"/>
      <c r="XQ95" s="163"/>
      <c r="XR95" s="163"/>
      <c r="XS95" s="163"/>
      <c r="XT95" s="163"/>
      <c r="XU95" s="163"/>
      <c r="XV95" s="163"/>
      <c r="XW95" s="163"/>
      <c r="XX95" s="163"/>
      <c r="XY95" s="163"/>
      <c r="XZ95" s="163"/>
      <c r="YA95" s="163"/>
      <c r="YB95" s="163"/>
      <c r="YC95" s="163"/>
      <c r="YD95" s="163"/>
      <c r="YE95" s="163"/>
      <c r="YF95" s="163"/>
      <c r="YG95" s="163"/>
      <c r="YH95" s="163"/>
      <c r="YI95" s="163"/>
      <c r="YJ95" s="163"/>
      <c r="YK95" s="163"/>
      <c r="YL95" s="163"/>
      <c r="YM95" s="163"/>
      <c r="YN95" s="163"/>
      <c r="YO95" s="163"/>
      <c r="YP95" s="163"/>
      <c r="YQ95" s="163"/>
      <c r="YR95" s="163"/>
      <c r="YS95" s="163"/>
      <c r="YT95" s="163"/>
      <c r="YU95" s="163"/>
      <c r="YV95" s="163"/>
      <c r="YW95" s="163"/>
      <c r="YX95" s="163"/>
      <c r="YY95" s="163"/>
      <c r="YZ95" s="163"/>
      <c r="ZA95" s="163"/>
      <c r="ZB95" s="163"/>
      <c r="ZC95" s="163"/>
      <c r="ZD95" s="163"/>
      <c r="ZE95" s="163"/>
      <c r="ZF95" s="163"/>
      <c r="ZG95" s="163"/>
      <c r="ZH95" s="163"/>
      <c r="ZI95" s="163"/>
      <c r="ZJ95" s="163"/>
      <c r="ZK95" s="163"/>
      <c r="ZL95" s="163"/>
      <c r="ZM95" s="163"/>
      <c r="ZN95" s="163"/>
      <c r="ZO95" s="163"/>
      <c r="ZP95" s="163"/>
      <c r="ZQ95" s="163"/>
      <c r="ZR95" s="163"/>
      <c r="ZS95" s="163"/>
      <c r="ZT95" s="163"/>
      <c r="ZU95" s="163"/>
      <c r="ZV95" s="163"/>
      <c r="ZW95" s="163"/>
      <c r="ZX95" s="163"/>
      <c r="ZY95" s="163"/>
      <c r="ZZ95" s="163"/>
      <c r="AAA95" s="163"/>
      <c r="AAB95" s="163"/>
      <c r="AAC95" s="163"/>
      <c r="AAD95" s="163"/>
      <c r="AAE95" s="163"/>
      <c r="AAF95" s="163"/>
      <c r="AAG95" s="163"/>
      <c r="AAH95" s="163"/>
      <c r="AAI95" s="163"/>
      <c r="AAJ95" s="163"/>
      <c r="AAK95" s="163"/>
      <c r="AAL95" s="163"/>
      <c r="AAM95" s="163"/>
      <c r="AAN95" s="163"/>
      <c r="AAO95" s="163"/>
      <c r="AAP95" s="163"/>
      <c r="AAQ95" s="163"/>
      <c r="AAR95" s="163"/>
      <c r="AAS95" s="163"/>
      <c r="AAT95" s="163"/>
      <c r="AAU95" s="163"/>
      <c r="AAV95" s="163"/>
      <c r="AAW95" s="163"/>
      <c r="AAX95" s="163"/>
      <c r="AAY95" s="163"/>
      <c r="AAZ95" s="163"/>
      <c r="ABA95" s="163"/>
      <c r="ABB95" s="163"/>
      <c r="ABC95" s="163"/>
      <c r="ABD95" s="163"/>
      <c r="ABE95" s="163"/>
      <c r="ABF95" s="163"/>
      <c r="ABG95" s="163"/>
      <c r="ABH95" s="163"/>
      <c r="ABI95" s="163"/>
      <c r="ABJ95" s="163"/>
      <c r="ABK95" s="163"/>
      <c r="ABL95" s="163"/>
      <c r="ABM95" s="163"/>
      <c r="ABN95" s="163"/>
      <c r="ABO95" s="163"/>
      <c r="ABP95" s="163"/>
      <c r="ABQ95" s="163"/>
      <c r="ABR95" s="163"/>
      <c r="ABS95" s="163"/>
      <c r="ABT95" s="163"/>
      <c r="ABU95" s="163"/>
      <c r="ABV95" s="163"/>
      <c r="ABW95" s="163"/>
      <c r="ABX95" s="163"/>
      <c r="ABY95" s="163"/>
      <c r="ABZ95" s="163"/>
      <c r="ACA95" s="163"/>
      <c r="ACB95" s="163"/>
      <c r="ACC95" s="163"/>
      <c r="ACD95" s="163"/>
      <c r="ACE95" s="163"/>
      <c r="ACF95" s="163"/>
      <c r="ACG95" s="163"/>
      <c r="ACH95" s="163"/>
      <c r="ACI95" s="163"/>
      <c r="ACJ95" s="163"/>
      <c r="ACK95" s="163"/>
      <c r="ACL95" s="163"/>
      <c r="ACM95" s="163"/>
      <c r="ACN95" s="163"/>
      <c r="ACO95" s="163"/>
      <c r="ACP95" s="163"/>
      <c r="ACQ95" s="163"/>
      <c r="ACR95" s="163"/>
      <c r="ACS95" s="163"/>
      <c r="ACT95" s="163"/>
      <c r="ACU95" s="163"/>
      <c r="ACV95" s="163"/>
      <c r="ACW95" s="163"/>
      <c r="ACX95" s="163"/>
      <c r="ACY95" s="163"/>
      <c r="ACZ95" s="163"/>
      <c r="ADA95" s="163"/>
      <c r="ADB95" s="163"/>
      <c r="ADC95" s="163"/>
      <c r="ADD95" s="163"/>
      <c r="ADE95" s="163"/>
      <c r="ADF95" s="163"/>
      <c r="ADG95" s="163"/>
      <c r="ADH95" s="163"/>
      <c r="ADI95" s="163"/>
      <c r="ADJ95" s="163"/>
      <c r="ADK95" s="163"/>
      <c r="ADL95" s="163"/>
      <c r="ADM95" s="163"/>
      <c r="ADN95" s="163"/>
      <c r="ADO95" s="163"/>
      <c r="ADP95" s="163"/>
      <c r="ADQ95" s="163"/>
      <c r="ADR95" s="163"/>
      <c r="ADS95" s="163"/>
      <c r="ADT95" s="163"/>
      <c r="ADU95" s="163"/>
      <c r="ADV95" s="163"/>
      <c r="ADW95" s="163"/>
      <c r="ADX95" s="163"/>
      <c r="ADY95" s="163"/>
      <c r="ADZ95" s="163"/>
      <c r="AEA95" s="163"/>
      <c r="AEB95" s="163"/>
      <c r="AEC95" s="163"/>
      <c r="AED95" s="163"/>
      <c r="AEE95" s="163"/>
      <c r="AEF95" s="163"/>
      <c r="AEG95" s="163"/>
      <c r="AEH95" s="163"/>
      <c r="AEI95" s="163"/>
      <c r="AEJ95" s="163"/>
      <c r="AEK95" s="163"/>
      <c r="AEL95" s="163"/>
      <c r="AEM95" s="163"/>
      <c r="AEN95" s="163"/>
      <c r="AEO95" s="163"/>
      <c r="AEP95" s="163"/>
      <c r="AEQ95" s="163"/>
      <c r="AER95" s="163"/>
      <c r="AES95" s="163"/>
      <c r="AET95" s="163"/>
      <c r="AEU95" s="163"/>
      <c r="AEV95" s="163"/>
      <c r="AEW95" s="163"/>
      <c r="AEX95" s="163"/>
      <c r="AEY95" s="163"/>
      <c r="AEZ95" s="163"/>
      <c r="AFA95" s="163"/>
      <c r="AFB95" s="163"/>
      <c r="AFC95" s="163"/>
      <c r="AFD95" s="163"/>
      <c r="AFE95" s="163"/>
      <c r="AFF95" s="163"/>
      <c r="AFG95" s="163"/>
      <c r="AFH95" s="163"/>
      <c r="AFI95" s="163"/>
      <c r="AFJ95" s="163"/>
      <c r="AFK95" s="163"/>
      <c r="AFL95" s="163"/>
      <c r="AFM95" s="163"/>
      <c r="AFN95" s="163"/>
      <c r="AFO95" s="163"/>
      <c r="AFP95" s="163"/>
      <c r="AFQ95" s="163"/>
      <c r="AFR95" s="163"/>
      <c r="AFS95" s="163"/>
      <c r="AFT95" s="163"/>
      <c r="AFU95" s="163"/>
      <c r="AFV95" s="163"/>
      <c r="AFW95" s="163"/>
      <c r="AFX95" s="163"/>
      <c r="AFY95" s="163"/>
      <c r="AFZ95" s="163"/>
      <c r="AGA95" s="163"/>
      <c r="AGB95" s="163"/>
      <c r="AGC95" s="163"/>
      <c r="AGD95" s="163"/>
      <c r="AGE95" s="163"/>
      <c r="AGF95" s="163"/>
      <c r="AGG95" s="163"/>
      <c r="AGH95" s="163"/>
      <c r="AGI95" s="163"/>
      <c r="AGJ95" s="163"/>
      <c r="AGK95" s="163"/>
      <c r="AGL95" s="163"/>
      <c r="AGM95" s="163"/>
      <c r="AGN95" s="163"/>
      <c r="AGO95" s="163"/>
      <c r="AGP95" s="163"/>
      <c r="AGQ95" s="163"/>
      <c r="AGR95" s="163"/>
      <c r="AGS95" s="163"/>
      <c r="AGT95" s="163"/>
      <c r="AGU95" s="163"/>
      <c r="AGV95" s="163"/>
      <c r="AGW95" s="163"/>
      <c r="AGX95" s="163"/>
      <c r="AGY95" s="163"/>
      <c r="AGZ95" s="163"/>
      <c r="AHA95" s="163"/>
      <c r="AHB95" s="163"/>
      <c r="AHC95" s="163"/>
      <c r="AHD95" s="163"/>
      <c r="AHE95" s="163"/>
      <c r="AHF95" s="163"/>
      <c r="AHG95" s="163"/>
      <c r="AHH95" s="163"/>
      <c r="AHI95" s="163"/>
      <c r="AHJ95" s="163"/>
      <c r="AHK95" s="163"/>
      <c r="AHL95" s="163"/>
      <c r="AHM95" s="163"/>
      <c r="AHN95" s="163"/>
      <c r="AHO95" s="163"/>
      <c r="AHP95" s="163"/>
      <c r="AHQ95" s="163"/>
      <c r="AHR95" s="163"/>
      <c r="AHS95" s="163"/>
      <c r="AHT95" s="163"/>
      <c r="AHU95" s="163"/>
      <c r="AHV95" s="163"/>
      <c r="AHW95" s="163"/>
      <c r="AHX95" s="163"/>
      <c r="AHY95" s="163"/>
      <c r="AHZ95" s="163"/>
      <c r="AIA95" s="163"/>
      <c r="AIB95" s="163"/>
      <c r="AIC95" s="163"/>
      <c r="AID95" s="163"/>
      <c r="AIE95" s="163"/>
      <c r="AIF95" s="163"/>
      <c r="AIG95" s="163"/>
      <c r="AIH95" s="163"/>
      <c r="AII95" s="163"/>
      <c r="AIJ95" s="163"/>
      <c r="AIK95" s="163"/>
      <c r="AIL95" s="163"/>
      <c r="AIM95" s="163"/>
      <c r="AIN95" s="163"/>
      <c r="AIO95" s="163"/>
      <c r="AIP95" s="163"/>
      <c r="AIQ95" s="163"/>
      <c r="AIR95" s="163"/>
      <c r="AIS95" s="163"/>
      <c r="AIT95" s="163"/>
      <c r="AIU95" s="163"/>
      <c r="AIV95" s="163"/>
      <c r="AIW95" s="163"/>
      <c r="AIX95" s="163"/>
      <c r="AIY95" s="163"/>
      <c r="AIZ95" s="163"/>
      <c r="AJA95" s="163"/>
      <c r="AJB95" s="163"/>
      <c r="AJC95" s="163"/>
      <c r="AJD95" s="163"/>
      <c r="AJE95" s="163"/>
      <c r="AJF95" s="163"/>
      <c r="AJG95" s="163"/>
      <c r="AJH95" s="163"/>
      <c r="AJI95" s="163"/>
      <c r="AJJ95" s="163"/>
      <c r="AJK95" s="163"/>
      <c r="AJL95" s="163"/>
      <c r="AJM95" s="163"/>
      <c r="AJN95" s="163"/>
      <c r="AJO95" s="163"/>
      <c r="AJP95" s="163"/>
      <c r="AJQ95" s="163"/>
      <c r="AJR95" s="163"/>
      <c r="AJS95" s="163"/>
      <c r="AJT95" s="163"/>
      <c r="AJU95" s="163"/>
      <c r="AJV95" s="163"/>
      <c r="AJW95" s="163"/>
      <c r="AJX95" s="163"/>
      <c r="AJY95" s="163"/>
      <c r="AJZ95" s="163"/>
      <c r="AKA95" s="163"/>
      <c r="AKB95" s="163"/>
      <c r="AKC95" s="163"/>
      <c r="AKD95" s="163"/>
      <c r="AKE95" s="163"/>
      <c r="AKF95" s="163"/>
      <c r="AKG95" s="163"/>
      <c r="AKH95" s="163"/>
      <c r="AKI95" s="163"/>
      <c r="AKJ95" s="163"/>
      <c r="AKK95" s="163"/>
      <c r="AKL95" s="163"/>
      <c r="AKM95" s="163"/>
      <c r="AKN95" s="163"/>
      <c r="AKO95" s="163"/>
      <c r="AKP95" s="163"/>
      <c r="AKQ95" s="163"/>
      <c r="AKR95" s="163"/>
      <c r="AKS95" s="163"/>
      <c r="AKT95" s="163"/>
      <c r="AKU95" s="163"/>
      <c r="AKV95" s="163"/>
      <c r="AKW95" s="163"/>
      <c r="AKX95" s="163"/>
      <c r="AKY95" s="163"/>
      <c r="AKZ95" s="163"/>
      <c r="ALA95" s="163"/>
      <c r="ALB95" s="163"/>
      <c r="ALC95" s="163"/>
      <c r="ALD95" s="163"/>
      <c r="ALE95" s="163"/>
      <c r="ALF95" s="163"/>
      <c r="ALG95" s="163"/>
      <c r="ALH95" s="163"/>
      <c r="ALI95" s="163"/>
      <c r="ALJ95" s="163"/>
      <c r="ALK95" s="163"/>
      <c r="ALL95" s="163"/>
    </row>
    <row r="96" spans="1:1000" ht="15">
      <c r="A96" s="2">
        <v>95</v>
      </c>
      <c r="B96" s="86">
        <v>45082</v>
      </c>
      <c r="C96" s="85" t="s">
        <v>98</v>
      </c>
      <c r="D96" s="162"/>
      <c r="E96" s="162"/>
    </row>
    <row r="97" spans="1:1000" ht="15">
      <c r="A97" s="2">
        <v>96</v>
      </c>
      <c r="B97" s="86">
        <v>45082</v>
      </c>
      <c r="C97" s="85" t="s">
        <v>99</v>
      </c>
      <c r="D97" s="162"/>
      <c r="E97" s="162"/>
    </row>
    <row r="98" spans="1:1000" ht="15">
      <c r="A98" s="2">
        <v>97</v>
      </c>
      <c r="B98" s="86">
        <v>45082</v>
      </c>
      <c r="C98" s="85" t="s">
        <v>100</v>
      </c>
      <c r="D98" s="162"/>
      <c r="E98" s="162"/>
    </row>
    <row r="99" spans="1:1000" ht="15">
      <c r="A99" s="2">
        <v>98</v>
      </c>
      <c r="B99" s="86">
        <v>45082</v>
      </c>
      <c r="C99" s="85" t="s">
        <v>101</v>
      </c>
      <c r="D99" s="162"/>
      <c r="E99" s="162"/>
    </row>
    <row r="100" spans="1:1000" ht="15">
      <c r="A100" s="2">
        <v>99</v>
      </c>
      <c r="B100" s="86">
        <v>45082</v>
      </c>
      <c r="C100" s="85" t="s">
        <v>102</v>
      </c>
      <c r="D100" s="162"/>
      <c r="E100" s="162"/>
    </row>
    <row r="101" spans="1:1000" ht="15">
      <c r="A101" s="2">
        <v>100</v>
      </c>
      <c r="B101" s="86">
        <v>45082</v>
      </c>
      <c r="C101" s="85" t="s">
        <v>103</v>
      </c>
      <c r="D101" s="162"/>
      <c r="E101" s="162"/>
    </row>
    <row r="102" spans="1:1000" ht="15">
      <c r="A102" s="2">
        <v>101</v>
      </c>
      <c r="B102" s="86">
        <v>45082</v>
      </c>
      <c r="C102" s="85" t="s">
        <v>104</v>
      </c>
      <c r="D102" s="162"/>
      <c r="E102" s="162"/>
    </row>
    <row r="103" spans="1:1000" ht="15">
      <c r="A103" s="2">
        <v>102</v>
      </c>
      <c r="B103" s="86">
        <v>45082</v>
      </c>
      <c r="C103" s="85" t="s">
        <v>105</v>
      </c>
      <c r="D103" s="162"/>
      <c r="E103" s="162"/>
    </row>
    <row r="104" spans="1:1000" ht="15">
      <c r="A104" s="2">
        <v>103</v>
      </c>
      <c r="B104" s="86">
        <v>45082</v>
      </c>
      <c r="C104" s="85" t="s">
        <v>106</v>
      </c>
      <c r="D104" s="162"/>
      <c r="E104" s="162"/>
    </row>
    <row r="105" spans="1:1000" ht="15">
      <c r="A105" s="2">
        <v>104</v>
      </c>
      <c r="B105" s="86">
        <v>45082</v>
      </c>
      <c r="C105" s="85" t="s">
        <v>107</v>
      </c>
      <c r="D105" s="162"/>
      <c r="E105" s="162"/>
    </row>
    <row r="106" spans="1:1000" ht="15">
      <c r="A106" s="2">
        <v>105</v>
      </c>
      <c r="B106" s="86">
        <v>45082</v>
      </c>
      <c r="C106" s="85" t="s">
        <v>108</v>
      </c>
      <c r="D106" s="162"/>
      <c r="E106" s="162"/>
    </row>
    <row r="107" spans="1:1000" s="163" customFormat="1" ht="15">
      <c r="A107" s="2">
        <v>106</v>
      </c>
      <c r="B107" s="86">
        <v>45082</v>
      </c>
      <c r="C107" s="85" t="s">
        <v>109</v>
      </c>
    </row>
    <row r="108" spans="1:1000" ht="15">
      <c r="A108" s="2">
        <v>107</v>
      </c>
      <c r="B108" s="86">
        <v>45082</v>
      </c>
      <c r="C108" s="85" t="s">
        <v>110</v>
      </c>
      <c r="D108" s="162"/>
      <c r="E108" s="162"/>
    </row>
    <row r="109" spans="1:1000" ht="15">
      <c r="A109" s="2">
        <v>108</v>
      </c>
      <c r="B109" s="86">
        <v>45082</v>
      </c>
      <c r="C109" s="85" t="s">
        <v>111</v>
      </c>
      <c r="D109" s="162"/>
      <c r="E109" s="162"/>
    </row>
    <row r="110" spans="1:1000" ht="15">
      <c r="A110" s="2">
        <v>109</v>
      </c>
      <c r="B110" s="86">
        <v>45082</v>
      </c>
      <c r="C110" s="85" t="s">
        <v>112</v>
      </c>
      <c r="D110" s="162"/>
      <c r="E110" s="162"/>
    </row>
    <row r="111" spans="1:1000" s="165" customFormat="1" ht="15">
      <c r="A111" s="2">
        <v>110</v>
      </c>
      <c r="B111" s="87">
        <v>45083</v>
      </c>
      <c r="C111" s="85" t="s">
        <v>113</v>
      </c>
      <c r="D111" s="162"/>
      <c r="E111" s="162"/>
      <c r="F111" s="163"/>
      <c r="G111" s="163"/>
      <c r="H111" s="163"/>
      <c r="I111" s="163"/>
      <c r="J111" s="163"/>
      <c r="K111" s="163"/>
      <c r="L111" s="163"/>
      <c r="M111" s="163"/>
      <c r="N111" s="163"/>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c r="HG111" s="163"/>
      <c r="HH111" s="163"/>
      <c r="HI111" s="163"/>
      <c r="HJ111" s="163"/>
      <c r="HK111" s="163"/>
      <c r="HL111" s="163"/>
      <c r="HM111" s="163"/>
      <c r="HN111" s="163"/>
      <c r="HO111" s="163"/>
      <c r="HP111" s="163"/>
      <c r="HQ111" s="163"/>
      <c r="HR111" s="163"/>
      <c r="HS111" s="163"/>
      <c r="HT111" s="163"/>
      <c r="HU111" s="163"/>
      <c r="HV111" s="163"/>
      <c r="HW111" s="163"/>
      <c r="HX111" s="163"/>
      <c r="HY111" s="163"/>
      <c r="HZ111" s="163"/>
      <c r="IA111" s="163"/>
      <c r="IB111" s="163"/>
      <c r="IC111" s="163"/>
      <c r="ID111" s="163"/>
      <c r="IE111" s="163"/>
      <c r="IF111" s="163"/>
      <c r="IG111" s="163"/>
      <c r="IH111" s="163"/>
      <c r="II111" s="163"/>
      <c r="IJ111" s="163"/>
      <c r="IK111" s="163"/>
      <c r="IL111" s="163"/>
      <c r="IM111" s="163"/>
      <c r="IN111" s="163"/>
      <c r="IO111" s="163"/>
      <c r="IP111" s="163"/>
      <c r="IQ111" s="163"/>
      <c r="IR111" s="163"/>
      <c r="IS111" s="163"/>
      <c r="IT111" s="163"/>
      <c r="IU111" s="163"/>
      <c r="IV111" s="163"/>
      <c r="IW111" s="163"/>
      <c r="IX111" s="163"/>
      <c r="IY111" s="163"/>
      <c r="IZ111" s="163"/>
      <c r="JA111" s="163"/>
      <c r="JB111" s="163"/>
      <c r="JC111" s="163"/>
      <c r="JD111" s="163"/>
      <c r="JE111" s="163"/>
      <c r="JF111" s="163"/>
      <c r="JG111" s="163"/>
      <c r="JH111" s="163"/>
      <c r="JI111" s="163"/>
      <c r="JJ111" s="163"/>
      <c r="JK111" s="163"/>
      <c r="JL111" s="163"/>
      <c r="JM111" s="163"/>
      <c r="JN111" s="163"/>
      <c r="JO111" s="163"/>
      <c r="JP111" s="163"/>
      <c r="JQ111" s="163"/>
      <c r="JR111" s="163"/>
      <c r="JS111" s="163"/>
      <c r="JT111" s="163"/>
      <c r="JU111" s="163"/>
      <c r="JV111" s="163"/>
      <c r="JW111" s="163"/>
      <c r="JX111" s="163"/>
      <c r="JY111" s="163"/>
      <c r="JZ111" s="163"/>
      <c r="KA111" s="163"/>
      <c r="KB111" s="163"/>
      <c r="KC111" s="163"/>
      <c r="KD111" s="163"/>
      <c r="KE111" s="163"/>
      <c r="KF111" s="163"/>
      <c r="KG111" s="163"/>
      <c r="KH111" s="163"/>
      <c r="KI111" s="163"/>
      <c r="KJ111" s="163"/>
      <c r="KK111" s="163"/>
      <c r="KL111" s="163"/>
      <c r="KM111" s="163"/>
      <c r="KN111" s="163"/>
      <c r="KO111" s="163"/>
      <c r="KP111" s="163"/>
      <c r="KQ111" s="163"/>
      <c r="KR111" s="163"/>
      <c r="KS111" s="163"/>
      <c r="KT111" s="163"/>
      <c r="KU111" s="163"/>
      <c r="KV111" s="163"/>
      <c r="KW111" s="163"/>
      <c r="KX111" s="163"/>
      <c r="KY111" s="163"/>
      <c r="KZ111" s="163"/>
      <c r="LA111" s="163"/>
      <c r="LB111" s="163"/>
      <c r="LC111" s="163"/>
      <c r="LD111" s="163"/>
      <c r="LE111" s="163"/>
      <c r="LF111" s="163"/>
      <c r="LG111" s="163"/>
      <c r="LH111" s="163"/>
      <c r="LI111" s="163"/>
      <c r="LJ111" s="163"/>
      <c r="LK111" s="163"/>
      <c r="LL111" s="163"/>
      <c r="LM111" s="163"/>
      <c r="LN111" s="163"/>
      <c r="LO111" s="163"/>
      <c r="LP111" s="163"/>
      <c r="LQ111" s="163"/>
      <c r="LR111" s="163"/>
      <c r="LS111" s="163"/>
      <c r="LT111" s="163"/>
      <c r="LU111" s="163"/>
      <c r="LV111" s="163"/>
      <c r="LW111" s="163"/>
      <c r="LX111" s="163"/>
      <c r="LY111" s="163"/>
      <c r="LZ111" s="163"/>
      <c r="MA111" s="163"/>
      <c r="MB111" s="163"/>
      <c r="MC111" s="163"/>
      <c r="MD111" s="163"/>
      <c r="ME111" s="163"/>
      <c r="MF111" s="163"/>
      <c r="MG111" s="163"/>
      <c r="MH111" s="163"/>
      <c r="MI111" s="163"/>
      <c r="MJ111" s="163"/>
      <c r="MK111" s="163"/>
      <c r="ML111" s="163"/>
      <c r="MM111" s="163"/>
      <c r="MN111" s="163"/>
      <c r="MO111" s="163"/>
      <c r="MP111" s="163"/>
      <c r="MQ111" s="163"/>
      <c r="MR111" s="163"/>
      <c r="MS111" s="163"/>
      <c r="MT111" s="163"/>
      <c r="MU111" s="163"/>
      <c r="MV111" s="163"/>
      <c r="MW111" s="163"/>
      <c r="MX111" s="163"/>
      <c r="MY111" s="163"/>
      <c r="MZ111" s="163"/>
      <c r="NA111" s="163"/>
      <c r="NB111" s="163"/>
      <c r="NC111" s="163"/>
      <c r="ND111" s="163"/>
      <c r="NE111" s="163"/>
      <c r="NF111" s="163"/>
      <c r="NG111" s="163"/>
      <c r="NH111" s="163"/>
      <c r="NI111" s="163"/>
      <c r="NJ111" s="163"/>
      <c r="NK111" s="163"/>
      <c r="NL111" s="163"/>
      <c r="NM111" s="163"/>
      <c r="NN111" s="163"/>
      <c r="NO111" s="163"/>
      <c r="NP111" s="163"/>
      <c r="NQ111" s="163"/>
      <c r="NR111" s="163"/>
      <c r="NS111" s="163"/>
      <c r="NT111" s="163"/>
      <c r="NU111" s="163"/>
      <c r="NV111" s="163"/>
      <c r="NW111" s="163"/>
      <c r="NX111" s="163"/>
      <c r="NY111" s="163"/>
      <c r="NZ111" s="163"/>
      <c r="OA111" s="163"/>
      <c r="OB111" s="163"/>
      <c r="OC111" s="163"/>
      <c r="OD111" s="163"/>
      <c r="OE111" s="163"/>
      <c r="OF111" s="163"/>
      <c r="OG111" s="163"/>
      <c r="OH111" s="163"/>
      <c r="OI111" s="163"/>
      <c r="OJ111" s="163"/>
      <c r="OK111" s="163"/>
      <c r="OL111" s="163"/>
      <c r="OM111" s="163"/>
      <c r="ON111" s="163"/>
      <c r="OO111" s="163"/>
      <c r="OP111" s="163"/>
      <c r="OQ111" s="163"/>
      <c r="OR111" s="163"/>
      <c r="OS111" s="163"/>
      <c r="OT111" s="163"/>
      <c r="OU111" s="163"/>
      <c r="OV111" s="163"/>
      <c r="OW111" s="163"/>
      <c r="OX111" s="163"/>
      <c r="OY111" s="163"/>
      <c r="OZ111" s="163"/>
      <c r="PA111" s="163"/>
      <c r="PB111" s="163"/>
      <c r="PC111" s="163"/>
      <c r="PD111" s="163"/>
      <c r="PE111" s="163"/>
      <c r="PF111" s="163"/>
      <c r="PG111" s="163"/>
      <c r="PH111" s="163"/>
      <c r="PI111" s="163"/>
      <c r="PJ111" s="163"/>
      <c r="PK111" s="163"/>
      <c r="PL111" s="163"/>
      <c r="PM111" s="163"/>
      <c r="PN111" s="163"/>
      <c r="PO111" s="163"/>
      <c r="PP111" s="163"/>
      <c r="PQ111" s="163"/>
      <c r="PR111" s="163"/>
      <c r="PS111" s="163"/>
      <c r="PT111" s="163"/>
      <c r="PU111" s="163"/>
      <c r="PV111" s="163"/>
      <c r="PW111" s="163"/>
      <c r="PX111" s="163"/>
      <c r="PY111" s="163"/>
      <c r="PZ111" s="163"/>
      <c r="QA111" s="163"/>
      <c r="QB111" s="163"/>
      <c r="QC111" s="163"/>
      <c r="QD111" s="163"/>
      <c r="QE111" s="163"/>
      <c r="QF111" s="163"/>
      <c r="QG111" s="163"/>
      <c r="QH111" s="163"/>
      <c r="QI111" s="163"/>
      <c r="QJ111" s="163"/>
      <c r="QK111" s="163"/>
      <c r="QL111" s="163"/>
      <c r="QM111" s="163"/>
      <c r="QN111" s="163"/>
      <c r="QO111" s="163"/>
      <c r="QP111" s="163"/>
      <c r="QQ111" s="163"/>
      <c r="QR111" s="163"/>
      <c r="QS111" s="163"/>
      <c r="QT111" s="163"/>
      <c r="QU111" s="163"/>
      <c r="QV111" s="163"/>
      <c r="QW111" s="163"/>
      <c r="QX111" s="163"/>
      <c r="QY111" s="163"/>
      <c r="QZ111" s="163"/>
      <c r="RA111" s="163"/>
      <c r="RB111" s="163"/>
      <c r="RC111" s="163"/>
      <c r="RD111" s="163"/>
      <c r="RE111" s="163"/>
      <c r="RF111" s="163"/>
      <c r="RG111" s="163"/>
      <c r="RH111" s="163"/>
      <c r="RI111" s="163"/>
      <c r="RJ111" s="163"/>
      <c r="RK111" s="163"/>
      <c r="RL111" s="163"/>
      <c r="RM111" s="163"/>
      <c r="RN111" s="163"/>
      <c r="RO111" s="163"/>
      <c r="RP111" s="163"/>
      <c r="RQ111" s="163"/>
      <c r="RR111" s="163"/>
      <c r="RS111" s="163"/>
      <c r="RT111" s="163"/>
      <c r="RU111" s="163"/>
      <c r="RV111" s="163"/>
      <c r="RW111" s="163"/>
      <c r="RX111" s="163"/>
      <c r="RY111" s="163"/>
      <c r="RZ111" s="163"/>
      <c r="SA111" s="163"/>
      <c r="SB111" s="163"/>
      <c r="SC111" s="163"/>
      <c r="SD111" s="163"/>
      <c r="SE111" s="163"/>
      <c r="SF111" s="163"/>
      <c r="SG111" s="163"/>
      <c r="SH111" s="163"/>
      <c r="SI111" s="163"/>
      <c r="SJ111" s="163"/>
      <c r="SK111" s="163"/>
      <c r="SL111" s="163"/>
      <c r="SM111" s="163"/>
      <c r="SN111" s="163"/>
      <c r="SO111" s="163"/>
      <c r="SP111" s="163"/>
      <c r="SQ111" s="163"/>
      <c r="SR111" s="163"/>
      <c r="SS111" s="163"/>
      <c r="ST111" s="163"/>
      <c r="SU111" s="163"/>
      <c r="SV111" s="163"/>
      <c r="SW111" s="163"/>
      <c r="SX111" s="163"/>
      <c r="SY111" s="163"/>
      <c r="SZ111" s="163"/>
      <c r="TA111" s="163"/>
      <c r="TB111" s="163"/>
      <c r="TC111" s="163"/>
      <c r="TD111" s="163"/>
      <c r="TE111" s="163"/>
      <c r="TF111" s="163"/>
      <c r="TG111" s="163"/>
      <c r="TH111" s="163"/>
      <c r="TI111" s="163"/>
      <c r="TJ111" s="163"/>
      <c r="TK111" s="163"/>
      <c r="TL111" s="163"/>
      <c r="TM111" s="163"/>
      <c r="TN111" s="163"/>
      <c r="TO111" s="163"/>
      <c r="TP111" s="163"/>
      <c r="TQ111" s="163"/>
      <c r="TR111" s="163"/>
      <c r="TS111" s="163"/>
      <c r="TT111" s="163"/>
      <c r="TU111" s="163"/>
      <c r="TV111" s="163"/>
      <c r="TW111" s="163"/>
      <c r="TX111" s="163"/>
      <c r="TY111" s="163"/>
      <c r="TZ111" s="163"/>
      <c r="UA111" s="163"/>
      <c r="UB111" s="163"/>
      <c r="UC111" s="163"/>
      <c r="UD111" s="163"/>
      <c r="UE111" s="163"/>
      <c r="UF111" s="163"/>
      <c r="UG111" s="163"/>
      <c r="UH111" s="163"/>
      <c r="UI111" s="163"/>
      <c r="UJ111" s="163"/>
      <c r="UK111" s="163"/>
      <c r="UL111" s="163"/>
      <c r="UM111" s="163"/>
      <c r="UN111" s="163"/>
      <c r="UO111" s="163"/>
      <c r="UP111" s="163"/>
      <c r="UQ111" s="163"/>
      <c r="UR111" s="163"/>
      <c r="US111" s="163"/>
      <c r="UT111" s="163"/>
      <c r="UU111" s="163"/>
      <c r="UV111" s="163"/>
      <c r="UW111" s="163"/>
      <c r="UX111" s="163"/>
      <c r="UY111" s="163"/>
      <c r="UZ111" s="163"/>
      <c r="VA111" s="163"/>
      <c r="VB111" s="163"/>
      <c r="VC111" s="163"/>
      <c r="VD111" s="163"/>
      <c r="VE111" s="163"/>
      <c r="VF111" s="163"/>
      <c r="VG111" s="163"/>
      <c r="VH111" s="163"/>
      <c r="VI111" s="163"/>
      <c r="VJ111" s="163"/>
      <c r="VK111" s="163"/>
      <c r="VL111" s="163"/>
      <c r="VM111" s="163"/>
      <c r="VN111" s="163"/>
      <c r="VO111" s="163"/>
      <c r="VP111" s="163"/>
      <c r="VQ111" s="163"/>
      <c r="VR111" s="163"/>
      <c r="VS111" s="163"/>
      <c r="VT111" s="163"/>
      <c r="VU111" s="163"/>
      <c r="VV111" s="163"/>
      <c r="VW111" s="163"/>
      <c r="VX111" s="163"/>
      <c r="VY111" s="163"/>
      <c r="VZ111" s="163"/>
      <c r="WA111" s="163"/>
      <c r="WB111" s="163"/>
      <c r="WC111" s="163"/>
      <c r="WD111" s="163"/>
      <c r="WE111" s="163"/>
      <c r="WF111" s="163"/>
      <c r="WG111" s="163"/>
      <c r="WH111" s="163"/>
      <c r="WI111" s="163"/>
      <c r="WJ111" s="163"/>
      <c r="WK111" s="163"/>
      <c r="WL111" s="163"/>
      <c r="WM111" s="163"/>
      <c r="WN111" s="163"/>
      <c r="WO111" s="163"/>
      <c r="WP111" s="163"/>
      <c r="WQ111" s="163"/>
      <c r="WR111" s="163"/>
      <c r="WS111" s="163"/>
      <c r="WT111" s="163"/>
      <c r="WU111" s="163"/>
      <c r="WV111" s="163"/>
      <c r="WW111" s="163"/>
      <c r="WX111" s="163"/>
      <c r="WY111" s="163"/>
      <c r="WZ111" s="163"/>
      <c r="XA111" s="163"/>
      <c r="XB111" s="163"/>
      <c r="XC111" s="163"/>
      <c r="XD111" s="163"/>
      <c r="XE111" s="163"/>
      <c r="XF111" s="163"/>
      <c r="XG111" s="163"/>
      <c r="XH111" s="163"/>
      <c r="XI111" s="163"/>
      <c r="XJ111" s="163"/>
      <c r="XK111" s="163"/>
      <c r="XL111" s="163"/>
      <c r="XM111" s="163"/>
      <c r="XN111" s="163"/>
      <c r="XO111" s="163"/>
      <c r="XP111" s="163"/>
      <c r="XQ111" s="163"/>
      <c r="XR111" s="163"/>
      <c r="XS111" s="163"/>
      <c r="XT111" s="163"/>
      <c r="XU111" s="163"/>
      <c r="XV111" s="163"/>
      <c r="XW111" s="163"/>
      <c r="XX111" s="163"/>
      <c r="XY111" s="163"/>
      <c r="XZ111" s="163"/>
      <c r="YA111" s="163"/>
      <c r="YB111" s="163"/>
      <c r="YC111" s="163"/>
      <c r="YD111" s="163"/>
      <c r="YE111" s="163"/>
      <c r="YF111" s="163"/>
      <c r="YG111" s="163"/>
      <c r="YH111" s="163"/>
      <c r="YI111" s="163"/>
      <c r="YJ111" s="163"/>
      <c r="YK111" s="163"/>
      <c r="YL111" s="163"/>
      <c r="YM111" s="163"/>
      <c r="YN111" s="163"/>
      <c r="YO111" s="163"/>
      <c r="YP111" s="163"/>
      <c r="YQ111" s="163"/>
      <c r="YR111" s="163"/>
      <c r="YS111" s="163"/>
      <c r="YT111" s="163"/>
      <c r="YU111" s="163"/>
      <c r="YV111" s="163"/>
      <c r="YW111" s="163"/>
      <c r="YX111" s="163"/>
      <c r="YY111" s="163"/>
      <c r="YZ111" s="163"/>
      <c r="ZA111" s="163"/>
      <c r="ZB111" s="163"/>
      <c r="ZC111" s="163"/>
      <c r="ZD111" s="163"/>
      <c r="ZE111" s="163"/>
      <c r="ZF111" s="163"/>
      <c r="ZG111" s="163"/>
      <c r="ZH111" s="163"/>
      <c r="ZI111" s="163"/>
      <c r="ZJ111" s="163"/>
      <c r="ZK111" s="163"/>
      <c r="ZL111" s="163"/>
      <c r="ZM111" s="163"/>
      <c r="ZN111" s="163"/>
      <c r="ZO111" s="163"/>
      <c r="ZP111" s="163"/>
      <c r="ZQ111" s="163"/>
      <c r="ZR111" s="163"/>
      <c r="ZS111" s="163"/>
      <c r="ZT111" s="163"/>
      <c r="ZU111" s="163"/>
      <c r="ZV111" s="163"/>
      <c r="ZW111" s="163"/>
      <c r="ZX111" s="163"/>
      <c r="ZY111" s="163"/>
      <c r="ZZ111" s="163"/>
      <c r="AAA111" s="163"/>
      <c r="AAB111" s="163"/>
      <c r="AAC111" s="163"/>
      <c r="AAD111" s="163"/>
      <c r="AAE111" s="163"/>
      <c r="AAF111" s="163"/>
      <c r="AAG111" s="163"/>
      <c r="AAH111" s="163"/>
      <c r="AAI111" s="163"/>
      <c r="AAJ111" s="163"/>
      <c r="AAK111" s="163"/>
      <c r="AAL111" s="163"/>
      <c r="AAM111" s="163"/>
      <c r="AAN111" s="163"/>
      <c r="AAO111" s="163"/>
      <c r="AAP111" s="163"/>
      <c r="AAQ111" s="163"/>
      <c r="AAR111" s="163"/>
      <c r="AAS111" s="163"/>
      <c r="AAT111" s="163"/>
      <c r="AAU111" s="163"/>
      <c r="AAV111" s="163"/>
      <c r="AAW111" s="163"/>
      <c r="AAX111" s="163"/>
      <c r="AAY111" s="163"/>
      <c r="AAZ111" s="163"/>
      <c r="ABA111" s="163"/>
      <c r="ABB111" s="163"/>
      <c r="ABC111" s="163"/>
      <c r="ABD111" s="163"/>
      <c r="ABE111" s="163"/>
      <c r="ABF111" s="163"/>
      <c r="ABG111" s="163"/>
      <c r="ABH111" s="163"/>
      <c r="ABI111" s="163"/>
      <c r="ABJ111" s="163"/>
      <c r="ABK111" s="163"/>
      <c r="ABL111" s="163"/>
      <c r="ABM111" s="163"/>
      <c r="ABN111" s="163"/>
      <c r="ABO111" s="163"/>
      <c r="ABP111" s="163"/>
      <c r="ABQ111" s="163"/>
      <c r="ABR111" s="163"/>
      <c r="ABS111" s="163"/>
      <c r="ABT111" s="163"/>
      <c r="ABU111" s="163"/>
      <c r="ABV111" s="163"/>
      <c r="ABW111" s="163"/>
      <c r="ABX111" s="163"/>
      <c r="ABY111" s="163"/>
      <c r="ABZ111" s="163"/>
      <c r="ACA111" s="163"/>
      <c r="ACB111" s="163"/>
      <c r="ACC111" s="163"/>
      <c r="ACD111" s="163"/>
      <c r="ACE111" s="163"/>
      <c r="ACF111" s="163"/>
      <c r="ACG111" s="163"/>
      <c r="ACH111" s="163"/>
      <c r="ACI111" s="163"/>
      <c r="ACJ111" s="163"/>
      <c r="ACK111" s="163"/>
      <c r="ACL111" s="163"/>
      <c r="ACM111" s="163"/>
      <c r="ACN111" s="163"/>
      <c r="ACO111" s="163"/>
      <c r="ACP111" s="163"/>
      <c r="ACQ111" s="163"/>
      <c r="ACR111" s="163"/>
      <c r="ACS111" s="163"/>
      <c r="ACT111" s="163"/>
      <c r="ACU111" s="163"/>
      <c r="ACV111" s="163"/>
      <c r="ACW111" s="163"/>
      <c r="ACX111" s="163"/>
      <c r="ACY111" s="163"/>
      <c r="ACZ111" s="163"/>
      <c r="ADA111" s="163"/>
      <c r="ADB111" s="163"/>
      <c r="ADC111" s="163"/>
      <c r="ADD111" s="163"/>
      <c r="ADE111" s="163"/>
      <c r="ADF111" s="163"/>
      <c r="ADG111" s="163"/>
      <c r="ADH111" s="163"/>
      <c r="ADI111" s="163"/>
      <c r="ADJ111" s="163"/>
      <c r="ADK111" s="163"/>
      <c r="ADL111" s="163"/>
      <c r="ADM111" s="163"/>
      <c r="ADN111" s="163"/>
      <c r="ADO111" s="163"/>
      <c r="ADP111" s="163"/>
      <c r="ADQ111" s="163"/>
      <c r="ADR111" s="163"/>
      <c r="ADS111" s="163"/>
      <c r="ADT111" s="163"/>
      <c r="ADU111" s="163"/>
      <c r="ADV111" s="163"/>
      <c r="ADW111" s="163"/>
      <c r="ADX111" s="163"/>
      <c r="ADY111" s="163"/>
      <c r="ADZ111" s="163"/>
      <c r="AEA111" s="163"/>
      <c r="AEB111" s="163"/>
      <c r="AEC111" s="163"/>
      <c r="AED111" s="163"/>
      <c r="AEE111" s="163"/>
      <c r="AEF111" s="163"/>
      <c r="AEG111" s="163"/>
      <c r="AEH111" s="163"/>
      <c r="AEI111" s="163"/>
      <c r="AEJ111" s="163"/>
      <c r="AEK111" s="163"/>
      <c r="AEL111" s="163"/>
      <c r="AEM111" s="163"/>
      <c r="AEN111" s="163"/>
      <c r="AEO111" s="163"/>
      <c r="AEP111" s="163"/>
      <c r="AEQ111" s="163"/>
      <c r="AER111" s="163"/>
      <c r="AES111" s="163"/>
      <c r="AET111" s="163"/>
      <c r="AEU111" s="163"/>
      <c r="AEV111" s="163"/>
      <c r="AEW111" s="163"/>
      <c r="AEX111" s="163"/>
      <c r="AEY111" s="163"/>
      <c r="AEZ111" s="163"/>
      <c r="AFA111" s="163"/>
      <c r="AFB111" s="163"/>
      <c r="AFC111" s="163"/>
      <c r="AFD111" s="163"/>
      <c r="AFE111" s="163"/>
      <c r="AFF111" s="163"/>
      <c r="AFG111" s="163"/>
      <c r="AFH111" s="163"/>
      <c r="AFI111" s="163"/>
      <c r="AFJ111" s="163"/>
      <c r="AFK111" s="163"/>
      <c r="AFL111" s="163"/>
      <c r="AFM111" s="163"/>
      <c r="AFN111" s="163"/>
      <c r="AFO111" s="163"/>
      <c r="AFP111" s="163"/>
      <c r="AFQ111" s="163"/>
      <c r="AFR111" s="163"/>
      <c r="AFS111" s="163"/>
      <c r="AFT111" s="163"/>
      <c r="AFU111" s="163"/>
      <c r="AFV111" s="163"/>
      <c r="AFW111" s="163"/>
      <c r="AFX111" s="163"/>
      <c r="AFY111" s="163"/>
      <c r="AFZ111" s="163"/>
      <c r="AGA111" s="163"/>
      <c r="AGB111" s="163"/>
      <c r="AGC111" s="163"/>
      <c r="AGD111" s="163"/>
      <c r="AGE111" s="163"/>
      <c r="AGF111" s="163"/>
      <c r="AGG111" s="163"/>
      <c r="AGH111" s="163"/>
      <c r="AGI111" s="163"/>
      <c r="AGJ111" s="163"/>
      <c r="AGK111" s="163"/>
      <c r="AGL111" s="163"/>
      <c r="AGM111" s="163"/>
      <c r="AGN111" s="163"/>
      <c r="AGO111" s="163"/>
      <c r="AGP111" s="163"/>
      <c r="AGQ111" s="163"/>
      <c r="AGR111" s="163"/>
      <c r="AGS111" s="163"/>
      <c r="AGT111" s="163"/>
      <c r="AGU111" s="163"/>
      <c r="AGV111" s="163"/>
      <c r="AGW111" s="163"/>
      <c r="AGX111" s="163"/>
      <c r="AGY111" s="163"/>
      <c r="AGZ111" s="163"/>
      <c r="AHA111" s="163"/>
      <c r="AHB111" s="163"/>
      <c r="AHC111" s="163"/>
      <c r="AHD111" s="163"/>
      <c r="AHE111" s="163"/>
      <c r="AHF111" s="163"/>
      <c r="AHG111" s="163"/>
      <c r="AHH111" s="163"/>
      <c r="AHI111" s="163"/>
      <c r="AHJ111" s="163"/>
      <c r="AHK111" s="163"/>
      <c r="AHL111" s="163"/>
      <c r="AHM111" s="163"/>
      <c r="AHN111" s="163"/>
      <c r="AHO111" s="163"/>
      <c r="AHP111" s="163"/>
      <c r="AHQ111" s="163"/>
      <c r="AHR111" s="163"/>
      <c r="AHS111" s="163"/>
      <c r="AHT111" s="163"/>
      <c r="AHU111" s="163"/>
      <c r="AHV111" s="163"/>
      <c r="AHW111" s="163"/>
      <c r="AHX111" s="163"/>
      <c r="AHY111" s="163"/>
      <c r="AHZ111" s="163"/>
      <c r="AIA111" s="163"/>
      <c r="AIB111" s="163"/>
      <c r="AIC111" s="163"/>
      <c r="AID111" s="163"/>
      <c r="AIE111" s="163"/>
      <c r="AIF111" s="163"/>
      <c r="AIG111" s="163"/>
      <c r="AIH111" s="163"/>
      <c r="AII111" s="163"/>
      <c r="AIJ111" s="163"/>
      <c r="AIK111" s="163"/>
      <c r="AIL111" s="163"/>
      <c r="AIM111" s="163"/>
      <c r="AIN111" s="163"/>
      <c r="AIO111" s="163"/>
      <c r="AIP111" s="163"/>
      <c r="AIQ111" s="163"/>
      <c r="AIR111" s="163"/>
      <c r="AIS111" s="163"/>
      <c r="AIT111" s="163"/>
      <c r="AIU111" s="163"/>
      <c r="AIV111" s="163"/>
      <c r="AIW111" s="163"/>
      <c r="AIX111" s="163"/>
      <c r="AIY111" s="163"/>
      <c r="AIZ111" s="163"/>
      <c r="AJA111" s="163"/>
      <c r="AJB111" s="163"/>
      <c r="AJC111" s="163"/>
      <c r="AJD111" s="163"/>
      <c r="AJE111" s="163"/>
      <c r="AJF111" s="163"/>
      <c r="AJG111" s="163"/>
      <c r="AJH111" s="163"/>
      <c r="AJI111" s="163"/>
      <c r="AJJ111" s="163"/>
      <c r="AJK111" s="163"/>
      <c r="AJL111" s="163"/>
      <c r="AJM111" s="163"/>
      <c r="AJN111" s="163"/>
      <c r="AJO111" s="163"/>
      <c r="AJP111" s="163"/>
      <c r="AJQ111" s="163"/>
      <c r="AJR111" s="163"/>
      <c r="AJS111" s="163"/>
      <c r="AJT111" s="163"/>
      <c r="AJU111" s="163"/>
      <c r="AJV111" s="163"/>
      <c r="AJW111" s="163"/>
      <c r="AJX111" s="163"/>
      <c r="AJY111" s="163"/>
      <c r="AJZ111" s="163"/>
      <c r="AKA111" s="163"/>
      <c r="AKB111" s="163"/>
      <c r="AKC111" s="163"/>
      <c r="AKD111" s="163"/>
      <c r="AKE111" s="163"/>
      <c r="AKF111" s="163"/>
      <c r="AKG111" s="163"/>
      <c r="AKH111" s="163"/>
      <c r="AKI111" s="163"/>
      <c r="AKJ111" s="163"/>
      <c r="AKK111" s="163"/>
      <c r="AKL111" s="163"/>
      <c r="AKM111" s="163"/>
      <c r="AKN111" s="163"/>
      <c r="AKO111" s="163"/>
      <c r="AKP111" s="163"/>
      <c r="AKQ111" s="163"/>
      <c r="AKR111" s="163"/>
      <c r="AKS111" s="163"/>
      <c r="AKT111" s="163"/>
      <c r="AKU111" s="163"/>
      <c r="AKV111" s="163"/>
      <c r="AKW111" s="163"/>
      <c r="AKX111" s="163"/>
      <c r="AKY111" s="163"/>
      <c r="AKZ111" s="163"/>
      <c r="ALA111" s="163"/>
      <c r="ALB111" s="163"/>
      <c r="ALC111" s="163"/>
      <c r="ALD111" s="163"/>
      <c r="ALE111" s="163"/>
      <c r="ALF111" s="163"/>
      <c r="ALG111" s="163"/>
      <c r="ALH111" s="163"/>
      <c r="ALI111" s="163"/>
      <c r="ALJ111" s="163"/>
      <c r="ALK111" s="163"/>
      <c r="ALL111" s="163"/>
    </row>
    <row r="112" spans="1:1000" ht="15">
      <c r="A112" s="2">
        <v>111</v>
      </c>
      <c r="B112" s="86">
        <v>45082</v>
      </c>
      <c r="C112" s="85" t="s">
        <v>114</v>
      </c>
      <c r="D112" s="162"/>
      <c r="E112" s="162"/>
    </row>
    <row r="113" spans="1:1000" ht="15">
      <c r="A113" s="2">
        <v>112</v>
      </c>
      <c r="B113" s="86">
        <v>45082</v>
      </c>
      <c r="C113" s="85" t="s">
        <v>115</v>
      </c>
      <c r="D113" s="162"/>
      <c r="E113" s="162"/>
    </row>
    <row r="114" spans="1:1000" ht="15">
      <c r="A114" s="2">
        <v>113</v>
      </c>
      <c r="B114" s="86">
        <v>45082</v>
      </c>
      <c r="C114" s="85" t="s">
        <v>116</v>
      </c>
      <c r="D114" s="162"/>
      <c r="E114" s="162"/>
    </row>
    <row r="115" spans="1:1000" ht="15">
      <c r="A115" s="2">
        <v>114</v>
      </c>
      <c r="B115" s="86">
        <v>45082</v>
      </c>
      <c r="C115" s="85" t="s">
        <v>117</v>
      </c>
      <c r="D115" s="162"/>
      <c r="E115" s="162"/>
    </row>
    <row r="116" spans="1:1000" ht="15">
      <c r="A116" s="2">
        <v>115</v>
      </c>
      <c r="B116" s="86">
        <v>45083</v>
      </c>
      <c r="C116" s="85" t="s">
        <v>118</v>
      </c>
      <c r="D116" s="162"/>
      <c r="E116" s="162"/>
    </row>
    <row r="117" spans="1:1000" ht="15">
      <c r="A117" s="2">
        <v>116</v>
      </c>
      <c r="B117" s="86">
        <v>45083</v>
      </c>
      <c r="C117" s="85" t="s">
        <v>119</v>
      </c>
      <c r="D117" s="162"/>
      <c r="E117" s="162"/>
    </row>
    <row r="118" spans="1:1000" ht="15">
      <c r="A118" s="2">
        <v>117</v>
      </c>
      <c r="B118" s="86">
        <v>45083</v>
      </c>
      <c r="C118" s="85" t="s">
        <v>120</v>
      </c>
      <c r="D118" s="162"/>
      <c r="E118" s="162"/>
    </row>
    <row r="119" spans="1:1000" ht="15">
      <c r="A119" s="2">
        <v>118</v>
      </c>
      <c r="B119" s="86">
        <v>45083</v>
      </c>
      <c r="C119" s="85" t="s">
        <v>121</v>
      </c>
      <c r="D119" s="162"/>
      <c r="E119" s="162"/>
    </row>
    <row r="120" spans="1:1000" ht="15">
      <c r="A120" s="2">
        <v>119</v>
      </c>
      <c r="B120" s="86">
        <v>45083</v>
      </c>
      <c r="C120" s="85" t="s">
        <v>122</v>
      </c>
      <c r="D120" s="162"/>
      <c r="E120" s="162"/>
    </row>
    <row r="121" spans="1:1000" ht="15">
      <c r="A121" s="2">
        <v>120</v>
      </c>
      <c r="B121" s="86">
        <v>45083</v>
      </c>
      <c r="C121" s="85" t="s">
        <v>123</v>
      </c>
      <c r="D121" s="162"/>
      <c r="E121" s="162"/>
    </row>
    <row r="122" spans="1:1000" ht="15">
      <c r="A122" s="2">
        <v>121</v>
      </c>
      <c r="B122" s="86">
        <v>45083</v>
      </c>
      <c r="C122" s="85" t="s">
        <v>124</v>
      </c>
      <c r="D122" s="162"/>
      <c r="E122" s="162"/>
    </row>
    <row r="123" spans="1:1000" ht="15">
      <c r="A123" s="2">
        <v>122</v>
      </c>
      <c r="B123" s="86">
        <v>45083</v>
      </c>
      <c r="C123" s="85" t="s">
        <v>125</v>
      </c>
      <c r="D123" s="162"/>
      <c r="E123" s="162"/>
    </row>
    <row r="124" spans="1:1000" ht="15">
      <c r="A124" s="2">
        <v>123</v>
      </c>
      <c r="B124" s="86">
        <v>45083</v>
      </c>
      <c r="C124" s="85" t="s">
        <v>126</v>
      </c>
      <c r="D124" s="162"/>
      <c r="E124" s="162"/>
    </row>
    <row r="125" spans="1:1000" ht="15">
      <c r="A125" s="2">
        <v>124</v>
      </c>
      <c r="B125" s="86">
        <v>45083</v>
      </c>
      <c r="C125" s="85" t="s">
        <v>127</v>
      </c>
      <c r="D125" s="162"/>
      <c r="E125" s="162"/>
    </row>
    <row r="126" spans="1:1000" ht="15">
      <c r="A126" s="2">
        <v>125</v>
      </c>
      <c r="B126" s="86">
        <v>45083</v>
      </c>
      <c r="C126" s="85" t="s">
        <v>128</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5"/>
      <c r="AI126" s="165"/>
      <c r="AJ126" s="165"/>
      <c r="AK126" s="165"/>
      <c r="AL126" s="165"/>
      <c r="AM126" s="165"/>
      <c r="AN126" s="165"/>
      <c r="AO126" s="165"/>
      <c r="AP126" s="165"/>
      <c r="AQ126" s="165"/>
      <c r="AR126" s="165"/>
      <c r="AS126" s="165"/>
      <c r="AT126" s="165"/>
      <c r="AU126" s="165"/>
      <c r="AV126" s="165"/>
      <c r="AW126" s="165"/>
      <c r="AX126" s="165"/>
      <c r="AY126" s="165"/>
      <c r="AZ126" s="165"/>
      <c r="BA126" s="165"/>
      <c r="BB126" s="165"/>
      <c r="BC126" s="165"/>
      <c r="BD126" s="165"/>
      <c r="BE126" s="165"/>
      <c r="BF126" s="165"/>
      <c r="BG126" s="165"/>
      <c r="BH126" s="165"/>
      <c r="BI126" s="165"/>
      <c r="BJ126" s="165"/>
      <c r="BK126" s="165"/>
      <c r="BL126" s="165"/>
      <c r="BM126" s="165"/>
      <c r="BN126" s="165"/>
      <c r="BO126" s="165"/>
      <c r="BP126" s="165"/>
      <c r="BQ126" s="165"/>
      <c r="BR126" s="165"/>
      <c r="BS126" s="165"/>
      <c r="BT126" s="165"/>
      <c r="BU126" s="165"/>
      <c r="BV126" s="165"/>
      <c r="BW126" s="165"/>
      <c r="BX126" s="165"/>
      <c r="BY126" s="165"/>
      <c r="BZ126" s="165"/>
      <c r="CA126" s="165"/>
      <c r="CB126" s="165"/>
      <c r="CC126" s="165"/>
      <c r="CD126" s="165"/>
      <c r="CE126" s="165"/>
      <c r="CF126" s="165"/>
      <c r="CG126" s="165"/>
      <c r="CH126" s="165"/>
      <c r="CI126" s="165"/>
      <c r="CJ126" s="165"/>
      <c r="CK126" s="165"/>
      <c r="CL126" s="165"/>
      <c r="CM126" s="165"/>
      <c r="CN126" s="165"/>
      <c r="CO126" s="165"/>
      <c r="CP126" s="165"/>
      <c r="CQ126" s="165"/>
      <c r="CR126" s="165"/>
      <c r="CS126" s="165"/>
      <c r="CT126" s="165"/>
      <c r="CU126" s="165"/>
      <c r="CV126" s="165"/>
      <c r="CW126" s="165"/>
      <c r="CX126" s="165"/>
      <c r="CY126" s="165"/>
      <c r="CZ126" s="165"/>
      <c r="DA126" s="165"/>
      <c r="DB126" s="165"/>
      <c r="DC126" s="165"/>
      <c r="DD126" s="165"/>
      <c r="DE126" s="165"/>
      <c r="DF126" s="165"/>
      <c r="DG126" s="165"/>
      <c r="DH126" s="165"/>
      <c r="DI126" s="165"/>
      <c r="DJ126" s="165"/>
      <c r="DK126" s="165"/>
      <c r="DL126" s="165"/>
      <c r="DM126" s="165"/>
      <c r="DN126" s="165"/>
      <c r="DO126" s="165"/>
      <c r="DP126" s="165"/>
      <c r="DQ126" s="165"/>
      <c r="DR126" s="165"/>
      <c r="DS126" s="165"/>
      <c r="DT126" s="165"/>
      <c r="DU126" s="165"/>
      <c r="DV126" s="165"/>
      <c r="DW126" s="165"/>
      <c r="DX126" s="165"/>
      <c r="DY126" s="165"/>
      <c r="DZ126" s="165"/>
      <c r="EA126" s="165"/>
      <c r="EB126" s="165"/>
      <c r="EC126" s="165"/>
      <c r="ED126" s="165"/>
      <c r="EE126" s="165"/>
      <c r="EF126" s="165"/>
      <c r="EG126" s="165"/>
      <c r="EH126" s="165"/>
      <c r="EI126" s="165"/>
      <c r="EJ126" s="165"/>
      <c r="EK126" s="165"/>
      <c r="EL126" s="165"/>
      <c r="EM126" s="165"/>
      <c r="EN126" s="165"/>
      <c r="EO126" s="165"/>
      <c r="EP126" s="165"/>
      <c r="EQ126" s="165"/>
      <c r="ER126" s="165"/>
      <c r="ES126" s="165"/>
      <c r="ET126" s="165"/>
      <c r="EU126" s="165"/>
      <c r="EV126" s="165"/>
      <c r="EW126" s="165"/>
      <c r="EX126" s="165"/>
      <c r="EY126" s="165"/>
      <c r="EZ126" s="165"/>
      <c r="FA126" s="165"/>
      <c r="FB126" s="165"/>
      <c r="FC126" s="165"/>
      <c r="FD126" s="165"/>
      <c r="FE126" s="165"/>
      <c r="FF126" s="165"/>
      <c r="FG126" s="165"/>
      <c r="FH126" s="165"/>
      <c r="FI126" s="165"/>
      <c r="FJ126" s="165"/>
      <c r="FK126" s="165"/>
      <c r="FL126" s="165"/>
      <c r="FM126" s="165"/>
      <c r="FN126" s="165"/>
      <c r="FO126" s="165"/>
      <c r="FP126" s="165"/>
      <c r="FQ126" s="165"/>
      <c r="FR126" s="165"/>
      <c r="FS126" s="165"/>
      <c r="FT126" s="165"/>
      <c r="FU126" s="165"/>
      <c r="FV126" s="165"/>
      <c r="FW126" s="165"/>
      <c r="FX126" s="165"/>
      <c r="FY126" s="165"/>
      <c r="FZ126" s="165"/>
      <c r="GA126" s="165"/>
      <c r="GB126" s="165"/>
      <c r="GC126" s="165"/>
      <c r="GD126" s="165"/>
      <c r="GE126" s="165"/>
      <c r="GF126" s="165"/>
      <c r="GG126" s="165"/>
      <c r="GH126" s="165"/>
      <c r="GI126" s="165"/>
      <c r="GJ126" s="165"/>
      <c r="GK126" s="165"/>
      <c r="GL126" s="165"/>
      <c r="GM126" s="165"/>
      <c r="GN126" s="165"/>
      <c r="GO126" s="165"/>
      <c r="GP126" s="165"/>
      <c r="GQ126" s="165"/>
      <c r="GR126" s="165"/>
      <c r="GS126" s="165"/>
      <c r="GT126" s="165"/>
      <c r="GU126" s="165"/>
      <c r="GV126" s="165"/>
      <c r="GW126" s="165"/>
      <c r="GX126" s="165"/>
      <c r="GY126" s="165"/>
      <c r="GZ126" s="165"/>
      <c r="HA126" s="165"/>
      <c r="HB126" s="165"/>
      <c r="HC126" s="165"/>
      <c r="HD126" s="165"/>
      <c r="HE126" s="165"/>
      <c r="HF126" s="165"/>
      <c r="HG126" s="165"/>
      <c r="HH126" s="165"/>
      <c r="HI126" s="165"/>
      <c r="HJ126" s="165"/>
      <c r="HK126" s="165"/>
      <c r="HL126" s="165"/>
      <c r="HM126" s="165"/>
      <c r="HN126" s="165"/>
      <c r="HO126" s="165"/>
      <c r="HP126" s="165"/>
      <c r="HQ126" s="165"/>
      <c r="HR126" s="165"/>
      <c r="HS126" s="165"/>
      <c r="HT126" s="165"/>
      <c r="HU126" s="165"/>
      <c r="HV126" s="165"/>
      <c r="HW126" s="165"/>
      <c r="HX126" s="165"/>
      <c r="HY126" s="165"/>
      <c r="HZ126" s="165"/>
      <c r="IA126" s="165"/>
      <c r="IB126" s="165"/>
      <c r="IC126" s="165"/>
      <c r="ID126" s="165"/>
      <c r="IE126" s="165"/>
      <c r="IF126" s="165"/>
      <c r="IG126" s="165"/>
      <c r="IH126" s="165"/>
      <c r="II126" s="165"/>
      <c r="IJ126" s="165"/>
      <c r="IK126" s="165"/>
      <c r="IL126" s="165"/>
      <c r="IM126" s="165"/>
      <c r="IN126" s="165"/>
      <c r="IO126" s="165"/>
      <c r="IP126" s="165"/>
      <c r="IQ126" s="165"/>
      <c r="IR126" s="165"/>
      <c r="IS126" s="165"/>
      <c r="IT126" s="165"/>
      <c r="IU126" s="165"/>
      <c r="IV126" s="165"/>
      <c r="IW126" s="165"/>
      <c r="IX126" s="165"/>
      <c r="IY126" s="165"/>
      <c r="IZ126" s="165"/>
      <c r="JA126" s="165"/>
      <c r="JB126" s="165"/>
      <c r="JC126" s="165"/>
      <c r="JD126" s="165"/>
      <c r="JE126" s="165"/>
      <c r="JF126" s="165"/>
      <c r="JG126" s="165"/>
      <c r="JH126" s="165"/>
      <c r="JI126" s="165"/>
      <c r="JJ126" s="165"/>
      <c r="JK126" s="165"/>
      <c r="JL126" s="165"/>
      <c r="JM126" s="165"/>
      <c r="JN126" s="165"/>
      <c r="JO126" s="165"/>
      <c r="JP126" s="165"/>
      <c r="JQ126" s="165"/>
      <c r="JR126" s="165"/>
      <c r="JS126" s="165"/>
      <c r="JT126" s="165"/>
      <c r="JU126" s="165"/>
      <c r="JV126" s="165"/>
      <c r="JW126" s="165"/>
      <c r="JX126" s="165"/>
      <c r="JY126" s="165"/>
      <c r="JZ126" s="165"/>
      <c r="KA126" s="165"/>
      <c r="KB126" s="165"/>
      <c r="KC126" s="165"/>
      <c r="KD126" s="165"/>
      <c r="KE126" s="165"/>
      <c r="KF126" s="165"/>
      <c r="KG126" s="165"/>
      <c r="KH126" s="165"/>
      <c r="KI126" s="165"/>
      <c r="KJ126" s="165"/>
      <c r="KK126" s="165"/>
      <c r="KL126" s="165"/>
      <c r="KM126" s="165"/>
      <c r="KN126" s="165"/>
      <c r="KO126" s="165"/>
      <c r="KP126" s="165"/>
      <c r="KQ126" s="165"/>
      <c r="KR126" s="165"/>
      <c r="KS126" s="165"/>
      <c r="KT126" s="165"/>
      <c r="KU126" s="165"/>
      <c r="KV126" s="165"/>
      <c r="KW126" s="165"/>
      <c r="KX126" s="165"/>
      <c r="KY126" s="165"/>
      <c r="KZ126" s="165"/>
      <c r="LA126" s="165"/>
      <c r="LB126" s="165"/>
      <c r="LC126" s="165"/>
      <c r="LD126" s="165"/>
      <c r="LE126" s="165"/>
      <c r="LF126" s="165"/>
      <c r="LG126" s="165"/>
      <c r="LH126" s="165"/>
      <c r="LI126" s="165"/>
      <c r="LJ126" s="165"/>
      <c r="LK126" s="165"/>
      <c r="LL126" s="165"/>
      <c r="LM126" s="165"/>
      <c r="LN126" s="165"/>
      <c r="LO126" s="165"/>
      <c r="LP126" s="165"/>
      <c r="LQ126" s="165"/>
      <c r="LR126" s="165"/>
      <c r="LS126" s="165"/>
      <c r="LT126" s="165"/>
      <c r="LU126" s="165"/>
      <c r="LV126" s="165"/>
      <c r="LW126" s="165"/>
      <c r="LX126" s="165"/>
      <c r="LY126" s="165"/>
      <c r="LZ126" s="165"/>
      <c r="MA126" s="165"/>
      <c r="MB126" s="165"/>
      <c r="MC126" s="165"/>
      <c r="MD126" s="165"/>
      <c r="ME126" s="165"/>
      <c r="MF126" s="165"/>
      <c r="MG126" s="165"/>
      <c r="MH126" s="165"/>
      <c r="MI126" s="165"/>
      <c r="MJ126" s="165"/>
      <c r="MK126" s="165"/>
      <c r="ML126" s="165"/>
      <c r="MM126" s="165"/>
      <c r="MN126" s="165"/>
      <c r="MO126" s="165"/>
      <c r="MP126" s="165"/>
      <c r="MQ126" s="165"/>
      <c r="MR126" s="165"/>
      <c r="MS126" s="165"/>
      <c r="MT126" s="165"/>
      <c r="MU126" s="165"/>
      <c r="MV126" s="165"/>
      <c r="MW126" s="165"/>
      <c r="MX126" s="165"/>
      <c r="MY126" s="165"/>
      <c r="MZ126" s="165"/>
      <c r="NA126" s="165"/>
      <c r="NB126" s="165"/>
      <c r="NC126" s="165"/>
      <c r="ND126" s="165"/>
      <c r="NE126" s="165"/>
      <c r="NF126" s="165"/>
      <c r="NG126" s="165"/>
      <c r="NH126" s="165"/>
      <c r="NI126" s="165"/>
      <c r="NJ126" s="165"/>
      <c r="NK126" s="165"/>
      <c r="NL126" s="165"/>
      <c r="NM126" s="165"/>
      <c r="NN126" s="165"/>
      <c r="NO126" s="165"/>
      <c r="NP126" s="165"/>
      <c r="NQ126" s="165"/>
      <c r="NR126" s="165"/>
      <c r="NS126" s="165"/>
      <c r="NT126" s="165"/>
      <c r="NU126" s="165"/>
      <c r="NV126" s="165"/>
      <c r="NW126" s="165"/>
      <c r="NX126" s="165"/>
      <c r="NY126" s="165"/>
      <c r="NZ126" s="165"/>
      <c r="OA126" s="165"/>
      <c r="OB126" s="165"/>
      <c r="OC126" s="165"/>
      <c r="OD126" s="165"/>
      <c r="OE126" s="165"/>
      <c r="OF126" s="165"/>
      <c r="OG126" s="165"/>
      <c r="OH126" s="165"/>
      <c r="OI126" s="165"/>
      <c r="OJ126" s="165"/>
      <c r="OK126" s="165"/>
      <c r="OL126" s="165"/>
      <c r="OM126" s="165"/>
      <c r="ON126" s="165"/>
      <c r="OO126" s="165"/>
      <c r="OP126" s="165"/>
      <c r="OQ126" s="165"/>
      <c r="OR126" s="165"/>
      <c r="OS126" s="165"/>
      <c r="OT126" s="165"/>
      <c r="OU126" s="165"/>
      <c r="OV126" s="165"/>
      <c r="OW126" s="165"/>
      <c r="OX126" s="165"/>
      <c r="OY126" s="165"/>
      <c r="OZ126" s="165"/>
      <c r="PA126" s="165"/>
      <c r="PB126" s="165"/>
      <c r="PC126" s="165"/>
      <c r="PD126" s="165"/>
      <c r="PE126" s="165"/>
      <c r="PF126" s="165"/>
      <c r="PG126" s="165"/>
      <c r="PH126" s="165"/>
      <c r="PI126" s="165"/>
      <c r="PJ126" s="165"/>
      <c r="PK126" s="165"/>
      <c r="PL126" s="165"/>
      <c r="PM126" s="165"/>
      <c r="PN126" s="165"/>
      <c r="PO126" s="165"/>
      <c r="PP126" s="165"/>
      <c r="PQ126" s="165"/>
      <c r="PR126" s="165"/>
      <c r="PS126" s="165"/>
      <c r="PT126" s="165"/>
      <c r="PU126" s="165"/>
      <c r="PV126" s="165"/>
      <c r="PW126" s="165"/>
      <c r="PX126" s="165"/>
      <c r="PY126" s="165"/>
      <c r="PZ126" s="165"/>
      <c r="QA126" s="165"/>
      <c r="QB126" s="165"/>
      <c r="QC126" s="165"/>
      <c r="QD126" s="165"/>
      <c r="QE126" s="165"/>
      <c r="QF126" s="165"/>
      <c r="QG126" s="165"/>
      <c r="QH126" s="165"/>
      <c r="QI126" s="165"/>
      <c r="QJ126" s="165"/>
      <c r="QK126" s="165"/>
      <c r="QL126" s="165"/>
      <c r="QM126" s="165"/>
      <c r="QN126" s="165"/>
      <c r="QO126" s="165"/>
      <c r="QP126" s="165"/>
      <c r="QQ126" s="165"/>
      <c r="QR126" s="165"/>
      <c r="QS126" s="165"/>
      <c r="QT126" s="165"/>
      <c r="QU126" s="165"/>
      <c r="QV126" s="165"/>
      <c r="QW126" s="165"/>
      <c r="QX126" s="165"/>
      <c r="QY126" s="165"/>
      <c r="QZ126" s="165"/>
      <c r="RA126" s="165"/>
      <c r="RB126" s="165"/>
      <c r="RC126" s="165"/>
      <c r="RD126" s="165"/>
      <c r="RE126" s="165"/>
      <c r="RF126" s="165"/>
      <c r="RG126" s="165"/>
      <c r="RH126" s="165"/>
      <c r="RI126" s="165"/>
      <c r="RJ126" s="165"/>
      <c r="RK126" s="165"/>
      <c r="RL126" s="165"/>
      <c r="RM126" s="165"/>
      <c r="RN126" s="165"/>
      <c r="RO126" s="165"/>
      <c r="RP126" s="165"/>
      <c r="RQ126" s="165"/>
      <c r="RR126" s="165"/>
      <c r="RS126" s="165"/>
      <c r="RT126" s="165"/>
      <c r="RU126" s="165"/>
      <c r="RV126" s="165"/>
      <c r="RW126" s="165"/>
      <c r="RX126" s="165"/>
      <c r="RY126" s="165"/>
      <c r="RZ126" s="165"/>
      <c r="SA126" s="165"/>
      <c r="SB126" s="165"/>
      <c r="SC126" s="165"/>
      <c r="SD126" s="165"/>
      <c r="SE126" s="165"/>
      <c r="SF126" s="165"/>
      <c r="SG126" s="165"/>
      <c r="SH126" s="165"/>
      <c r="SI126" s="165"/>
      <c r="SJ126" s="165"/>
      <c r="SK126" s="165"/>
      <c r="SL126" s="165"/>
      <c r="SM126" s="165"/>
      <c r="SN126" s="165"/>
      <c r="SO126" s="165"/>
      <c r="SP126" s="165"/>
      <c r="SQ126" s="165"/>
      <c r="SR126" s="165"/>
      <c r="SS126" s="165"/>
      <c r="ST126" s="165"/>
      <c r="SU126" s="165"/>
      <c r="SV126" s="165"/>
      <c r="SW126" s="165"/>
      <c r="SX126" s="165"/>
      <c r="SY126" s="165"/>
      <c r="SZ126" s="165"/>
      <c r="TA126" s="165"/>
      <c r="TB126" s="165"/>
      <c r="TC126" s="165"/>
      <c r="TD126" s="165"/>
      <c r="TE126" s="165"/>
      <c r="TF126" s="165"/>
      <c r="TG126" s="165"/>
      <c r="TH126" s="165"/>
      <c r="TI126" s="165"/>
      <c r="TJ126" s="165"/>
      <c r="TK126" s="165"/>
      <c r="TL126" s="165"/>
      <c r="TM126" s="165"/>
      <c r="TN126" s="165"/>
      <c r="TO126" s="165"/>
      <c r="TP126" s="165"/>
      <c r="TQ126" s="165"/>
      <c r="TR126" s="165"/>
      <c r="TS126" s="165"/>
      <c r="TT126" s="165"/>
      <c r="TU126" s="165"/>
      <c r="TV126" s="165"/>
      <c r="TW126" s="165"/>
      <c r="TX126" s="165"/>
      <c r="TY126" s="165"/>
      <c r="TZ126" s="165"/>
      <c r="UA126" s="165"/>
      <c r="UB126" s="165"/>
      <c r="UC126" s="165"/>
      <c r="UD126" s="165"/>
      <c r="UE126" s="165"/>
      <c r="UF126" s="165"/>
      <c r="UG126" s="165"/>
      <c r="UH126" s="165"/>
      <c r="UI126" s="165"/>
      <c r="UJ126" s="165"/>
      <c r="UK126" s="165"/>
      <c r="UL126" s="165"/>
      <c r="UM126" s="165"/>
      <c r="UN126" s="165"/>
      <c r="UO126" s="165"/>
      <c r="UP126" s="165"/>
      <c r="UQ126" s="165"/>
      <c r="UR126" s="165"/>
      <c r="US126" s="165"/>
      <c r="UT126" s="165"/>
      <c r="UU126" s="165"/>
      <c r="UV126" s="165"/>
      <c r="UW126" s="165"/>
      <c r="UX126" s="165"/>
      <c r="UY126" s="165"/>
      <c r="UZ126" s="165"/>
      <c r="VA126" s="165"/>
      <c r="VB126" s="165"/>
      <c r="VC126" s="165"/>
      <c r="VD126" s="165"/>
      <c r="VE126" s="165"/>
      <c r="VF126" s="165"/>
      <c r="VG126" s="165"/>
      <c r="VH126" s="165"/>
      <c r="VI126" s="165"/>
      <c r="VJ126" s="165"/>
      <c r="VK126" s="165"/>
      <c r="VL126" s="165"/>
      <c r="VM126" s="165"/>
      <c r="VN126" s="165"/>
      <c r="VO126" s="165"/>
      <c r="VP126" s="165"/>
      <c r="VQ126" s="165"/>
      <c r="VR126" s="165"/>
      <c r="VS126" s="165"/>
      <c r="VT126" s="165"/>
      <c r="VU126" s="165"/>
      <c r="VV126" s="165"/>
      <c r="VW126" s="165"/>
      <c r="VX126" s="165"/>
      <c r="VY126" s="165"/>
      <c r="VZ126" s="165"/>
      <c r="WA126" s="165"/>
      <c r="WB126" s="165"/>
      <c r="WC126" s="165"/>
      <c r="WD126" s="165"/>
      <c r="WE126" s="165"/>
      <c r="WF126" s="165"/>
      <c r="WG126" s="165"/>
      <c r="WH126" s="165"/>
      <c r="WI126" s="165"/>
      <c r="WJ126" s="165"/>
      <c r="WK126" s="165"/>
      <c r="WL126" s="165"/>
      <c r="WM126" s="165"/>
      <c r="WN126" s="165"/>
      <c r="WO126" s="165"/>
      <c r="WP126" s="165"/>
      <c r="WQ126" s="165"/>
      <c r="WR126" s="165"/>
      <c r="WS126" s="165"/>
      <c r="WT126" s="165"/>
      <c r="WU126" s="165"/>
      <c r="WV126" s="165"/>
      <c r="WW126" s="165"/>
      <c r="WX126" s="165"/>
      <c r="WY126" s="165"/>
      <c r="WZ126" s="165"/>
      <c r="XA126" s="165"/>
      <c r="XB126" s="165"/>
      <c r="XC126" s="165"/>
      <c r="XD126" s="165"/>
      <c r="XE126" s="165"/>
      <c r="XF126" s="165"/>
      <c r="XG126" s="165"/>
      <c r="XH126" s="165"/>
      <c r="XI126" s="165"/>
      <c r="XJ126" s="165"/>
      <c r="XK126" s="165"/>
      <c r="XL126" s="165"/>
      <c r="XM126" s="165"/>
      <c r="XN126" s="165"/>
      <c r="XO126" s="165"/>
      <c r="XP126" s="165"/>
      <c r="XQ126" s="165"/>
      <c r="XR126" s="165"/>
      <c r="XS126" s="165"/>
      <c r="XT126" s="165"/>
      <c r="XU126" s="165"/>
      <c r="XV126" s="165"/>
      <c r="XW126" s="165"/>
      <c r="XX126" s="165"/>
      <c r="XY126" s="165"/>
      <c r="XZ126" s="165"/>
      <c r="YA126" s="165"/>
      <c r="YB126" s="165"/>
      <c r="YC126" s="165"/>
      <c r="YD126" s="165"/>
      <c r="YE126" s="165"/>
      <c r="YF126" s="165"/>
      <c r="YG126" s="165"/>
      <c r="YH126" s="165"/>
      <c r="YI126" s="165"/>
      <c r="YJ126" s="165"/>
      <c r="YK126" s="165"/>
      <c r="YL126" s="165"/>
      <c r="YM126" s="165"/>
      <c r="YN126" s="165"/>
      <c r="YO126" s="165"/>
      <c r="YP126" s="165"/>
      <c r="YQ126" s="165"/>
      <c r="YR126" s="165"/>
      <c r="YS126" s="165"/>
      <c r="YT126" s="165"/>
      <c r="YU126" s="165"/>
      <c r="YV126" s="165"/>
      <c r="YW126" s="165"/>
      <c r="YX126" s="165"/>
      <c r="YY126" s="165"/>
      <c r="YZ126" s="165"/>
      <c r="ZA126" s="165"/>
      <c r="ZB126" s="165"/>
      <c r="ZC126" s="165"/>
      <c r="ZD126" s="165"/>
      <c r="ZE126" s="165"/>
      <c r="ZF126" s="165"/>
      <c r="ZG126" s="165"/>
      <c r="ZH126" s="165"/>
      <c r="ZI126" s="165"/>
      <c r="ZJ126" s="165"/>
      <c r="ZK126" s="165"/>
      <c r="ZL126" s="165"/>
      <c r="ZM126" s="165"/>
      <c r="ZN126" s="165"/>
      <c r="ZO126" s="165"/>
      <c r="ZP126" s="165"/>
      <c r="ZQ126" s="165"/>
      <c r="ZR126" s="165"/>
      <c r="ZS126" s="165"/>
      <c r="ZT126" s="165"/>
      <c r="ZU126" s="165"/>
      <c r="ZV126" s="165"/>
      <c r="ZW126" s="165"/>
      <c r="ZX126" s="165"/>
      <c r="ZY126" s="165"/>
      <c r="ZZ126" s="165"/>
      <c r="AAA126" s="165"/>
      <c r="AAB126" s="165"/>
      <c r="AAC126" s="165"/>
      <c r="AAD126" s="165"/>
      <c r="AAE126" s="165"/>
      <c r="AAF126" s="165"/>
      <c r="AAG126" s="165"/>
      <c r="AAH126" s="165"/>
      <c r="AAI126" s="165"/>
      <c r="AAJ126" s="165"/>
      <c r="AAK126" s="165"/>
      <c r="AAL126" s="165"/>
      <c r="AAM126" s="165"/>
      <c r="AAN126" s="165"/>
      <c r="AAO126" s="165"/>
      <c r="AAP126" s="165"/>
      <c r="AAQ126" s="165"/>
      <c r="AAR126" s="165"/>
      <c r="AAS126" s="165"/>
      <c r="AAT126" s="165"/>
      <c r="AAU126" s="165"/>
      <c r="AAV126" s="165"/>
      <c r="AAW126" s="165"/>
      <c r="AAX126" s="165"/>
      <c r="AAY126" s="165"/>
      <c r="AAZ126" s="165"/>
      <c r="ABA126" s="165"/>
      <c r="ABB126" s="165"/>
      <c r="ABC126" s="165"/>
      <c r="ABD126" s="165"/>
      <c r="ABE126" s="165"/>
      <c r="ABF126" s="165"/>
      <c r="ABG126" s="165"/>
      <c r="ABH126" s="165"/>
      <c r="ABI126" s="165"/>
      <c r="ABJ126" s="165"/>
      <c r="ABK126" s="165"/>
      <c r="ABL126" s="165"/>
      <c r="ABM126" s="165"/>
      <c r="ABN126" s="165"/>
      <c r="ABO126" s="165"/>
      <c r="ABP126" s="165"/>
      <c r="ABQ126" s="165"/>
      <c r="ABR126" s="165"/>
      <c r="ABS126" s="165"/>
      <c r="ABT126" s="165"/>
      <c r="ABU126" s="165"/>
      <c r="ABV126" s="165"/>
      <c r="ABW126" s="165"/>
      <c r="ABX126" s="165"/>
      <c r="ABY126" s="165"/>
      <c r="ABZ126" s="165"/>
      <c r="ACA126" s="165"/>
      <c r="ACB126" s="165"/>
      <c r="ACC126" s="165"/>
      <c r="ACD126" s="165"/>
      <c r="ACE126" s="165"/>
      <c r="ACF126" s="165"/>
      <c r="ACG126" s="165"/>
      <c r="ACH126" s="165"/>
      <c r="ACI126" s="165"/>
      <c r="ACJ126" s="165"/>
      <c r="ACK126" s="165"/>
      <c r="ACL126" s="165"/>
      <c r="ACM126" s="165"/>
      <c r="ACN126" s="165"/>
      <c r="ACO126" s="165"/>
      <c r="ACP126" s="165"/>
      <c r="ACQ126" s="165"/>
      <c r="ACR126" s="165"/>
      <c r="ACS126" s="165"/>
      <c r="ACT126" s="165"/>
      <c r="ACU126" s="165"/>
      <c r="ACV126" s="165"/>
      <c r="ACW126" s="165"/>
      <c r="ACX126" s="165"/>
      <c r="ACY126" s="165"/>
      <c r="ACZ126" s="165"/>
      <c r="ADA126" s="165"/>
      <c r="ADB126" s="165"/>
      <c r="ADC126" s="165"/>
      <c r="ADD126" s="165"/>
      <c r="ADE126" s="165"/>
      <c r="ADF126" s="165"/>
      <c r="ADG126" s="165"/>
      <c r="ADH126" s="165"/>
      <c r="ADI126" s="165"/>
      <c r="ADJ126" s="165"/>
      <c r="ADK126" s="165"/>
      <c r="ADL126" s="165"/>
      <c r="ADM126" s="165"/>
      <c r="ADN126" s="165"/>
      <c r="ADO126" s="165"/>
      <c r="ADP126" s="165"/>
      <c r="ADQ126" s="165"/>
      <c r="ADR126" s="165"/>
      <c r="ADS126" s="165"/>
      <c r="ADT126" s="165"/>
      <c r="ADU126" s="165"/>
      <c r="ADV126" s="165"/>
      <c r="ADW126" s="165"/>
      <c r="ADX126" s="165"/>
      <c r="ADY126" s="165"/>
      <c r="ADZ126" s="165"/>
      <c r="AEA126" s="165"/>
      <c r="AEB126" s="165"/>
      <c r="AEC126" s="165"/>
      <c r="AED126" s="165"/>
      <c r="AEE126" s="165"/>
      <c r="AEF126" s="165"/>
      <c r="AEG126" s="165"/>
      <c r="AEH126" s="165"/>
      <c r="AEI126" s="165"/>
      <c r="AEJ126" s="165"/>
      <c r="AEK126" s="165"/>
      <c r="AEL126" s="165"/>
      <c r="AEM126" s="165"/>
      <c r="AEN126" s="165"/>
      <c r="AEO126" s="165"/>
      <c r="AEP126" s="165"/>
      <c r="AEQ126" s="165"/>
      <c r="AER126" s="165"/>
      <c r="AES126" s="165"/>
      <c r="AET126" s="165"/>
      <c r="AEU126" s="165"/>
      <c r="AEV126" s="165"/>
      <c r="AEW126" s="165"/>
      <c r="AEX126" s="165"/>
      <c r="AEY126" s="165"/>
      <c r="AEZ126" s="165"/>
      <c r="AFA126" s="165"/>
      <c r="AFB126" s="165"/>
      <c r="AFC126" s="165"/>
      <c r="AFD126" s="165"/>
      <c r="AFE126" s="165"/>
      <c r="AFF126" s="165"/>
      <c r="AFG126" s="165"/>
      <c r="AFH126" s="165"/>
      <c r="AFI126" s="165"/>
      <c r="AFJ126" s="165"/>
      <c r="AFK126" s="165"/>
      <c r="AFL126" s="165"/>
      <c r="AFM126" s="165"/>
      <c r="AFN126" s="165"/>
      <c r="AFO126" s="165"/>
      <c r="AFP126" s="165"/>
      <c r="AFQ126" s="165"/>
      <c r="AFR126" s="165"/>
      <c r="AFS126" s="165"/>
      <c r="AFT126" s="165"/>
      <c r="AFU126" s="165"/>
      <c r="AFV126" s="165"/>
      <c r="AFW126" s="165"/>
      <c r="AFX126" s="165"/>
      <c r="AFY126" s="165"/>
      <c r="AFZ126" s="165"/>
      <c r="AGA126" s="165"/>
      <c r="AGB126" s="165"/>
      <c r="AGC126" s="165"/>
      <c r="AGD126" s="165"/>
      <c r="AGE126" s="165"/>
      <c r="AGF126" s="165"/>
      <c r="AGG126" s="165"/>
      <c r="AGH126" s="165"/>
      <c r="AGI126" s="165"/>
      <c r="AGJ126" s="165"/>
      <c r="AGK126" s="165"/>
      <c r="AGL126" s="165"/>
      <c r="AGM126" s="165"/>
      <c r="AGN126" s="165"/>
      <c r="AGO126" s="165"/>
      <c r="AGP126" s="165"/>
      <c r="AGQ126" s="165"/>
      <c r="AGR126" s="165"/>
      <c r="AGS126" s="165"/>
      <c r="AGT126" s="165"/>
      <c r="AGU126" s="165"/>
      <c r="AGV126" s="165"/>
      <c r="AGW126" s="165"/>
      <c r="AGX126" s="165"/>
      <c r="AGY126" s="165"/>
      <c r="AGZ126" s="165"/>
      <c r="AHA126" s="165"/>
      <c r="AHB126" s="165"/>
      <c r="AHC126" s="165"/>
      <c r="AHD126" s="165"/>
      <c r="AHE126" s="165"/>
      <c r="AHF126" s="165"/>
      <c r="AHG126" s="165"/>
      <c r="AHH126" s="165"/>
      <c r="AHI126" s="165"/>
      <c r="AHJ126" s="165"/>
      <c r="AHK126" s="165"/>
      <c r="AHL126" s="165"/>
      <c r="AHM126" s="165"/>
      <c r="AHN126" s="165"/>
      <c r="AHO126" s="165"/>
      <c r="AHP126" s="165"/>
      <c r="AHQ126" s="165"/>
      <c r="AHR126" s="165"/>
      <c r="AHS126" s="165"/>
      <c r="AHT126" s="165"/>
      <c r="AHU126" s="165"/>
      <c r="AHV126" s="165"/>
      <c r="AHW126" s="165"/>
      <c r="AHX126" s="165"/>
      <c r="AHY126" s="165"/>
      <c r="AHZ126" s="165"/>
      <c r="AIA126" s="165"/>
      <c r="AIB126" s="165"/>
      <c r="AIC126" s="165"/>
      <c r="AID126" s="165"/>
      <c r="AIE126" s="165"/>
      <c r="AIF126" s="165"/>
      <c r="AIG126" s="165"/>
      <c r="AIH126" s="165"/>
      <c r="AII126" s="165"/>
      <c r="AIJ126" s="165"/>
      <c r="AIK126" s="165"/>
      <c r="AIL126" s="165"/>
      <c r="AIM126" s="165"/>
      <c r="AIN126" s="165"/>
      <c r="AIO126" s="165"/>
      <c r="AIP126" s="165"/>
      <c r="AIQ126" s="165"/>
      <c r="AIR126" s="165"/>
      <c r="AIS126" s="165"/>
      <c r="AIT126" s="165"/>
      <c r="AIU126" s="165"/>
      <c r="AIV126" s="165"/>
      <c r="AIW126" s="165"/>
      <c r="AIX126" s="165"/>
      <c r="AIY126" s="165"/>
      <c r="AIZ126" s="165"/>
      <c r="AJA126" s="165"/>
      <c r="AJB126" s="165"/>
      <c r="AJC126" s="165"/>
      <c r="AJD126" s="165"/>
      <c r="AJE126" s="165"/>
      <c r="AJF126" s="165"/>
      <c r="AJG126" s="165"/>
      <c r="AJH126" s="165"/>
      <c r="AJI126" s="165"/>
      <c r="AJJ126" s="165"/>
      <c r="AJK126" s="165"/>
      <c r="AJL126" s="165"/>
      <c r="AJM126" s="165"/>
      <c r="AJN126" s="165"/>
      <c r="AJO126" s="165"/>
      <c r="AJP126" s="165"/>
      <c r="AJQ126" s="165"/>
      <c r="AJR126" s="165"/>
      <c r="AJS126" s="165"/>
      <c r="AJT126" s="165"/>
      <c r="AJU126" s="165"/>
      <c r="AJV126" s="165"/>
      <c r="AJW126" s="165"/>
      <c r="AJX126" s="165"/>
      <c r="AJY126" s="165"/>
      <c r="AJZ126" s="165"/>
      <c r="AKA126" s="165"/>
      <c r="AKB126" s="165"/>
      <c r="AKC126" s="165"/>
      <c r="AKD126" s="165"/>
      <c r="AKE126" s="165"/>
      <c r="AKF126" s="165"/>
      <c r="AKG126" s="165"/>
      <c r="AKH126" s="165"/>
      <c r="AKI126" s="165"/>
      <c r="AKJ126" s="165"/>
      <c r="AKK126" s="165"/>
      <c r="AKL126" s="165"/>
      <c r="AKM126" s="165"/>
      <c r="AKN126" s="165"/>
      <c r="AKO126" s="165"/>
      <c r="AKP126" s="165"/>
      <c r="AKQ126" s="165"/>
      <c r="AKR126" s="165"/>
      <c r="AKS126" s="165"/>
      <c r="AKT126" s="165"/>
      <c r="AKU126" s="165"/>
      <c r="AKV126" s="165"/>
      <c r="AKW126" s="165"/>
      <c r="AKX126" s="165"/>
      <c r="AKY126" s="165"/>
      <c r="AKZ126" s="165"/>
      <c r="ALA126" s="165"/>
      <c r="ALB126" s="165"/>
      <c r="ALC126" s="165"/>
      <c r="ALD126" s="165"/>
      <c r="ALE126" s="165"/>
      <c r="ALF126" s="165"/>
      <c r="ALG126" s="165"/>
      <c r="ALH126" s="165"/>
      <c r="ALI126" s="165"/>
      <c r="ALJ126" s="165"/>
      <c r="ALK126" s="165"/>
      <c r="ALL126" s="165"/>
    </row>
    <row r="127" spans="1:1000" ht="15">
      <c r="A127" s="2">
        <v>126</v>
      </c>
      <c r="B127" s="86">
        <v>45083</v>
      </c>
      <c r="C127" s="85" t="s">
        <v>129</v>
      </c>
      <c r="D127" s="162"/>
      <c r="E127" s="162"/>
    </row>
    <row r="128" spans="1:1000" ht="15">
      <c r="A128" s="2">
        <v>127</v>
      </c>
      <c r="B128" s="86">
        <v>45083</v>
      </c>
      <c r="C128" s="85" t="s">
        <v>130</v>
      </c>
      <c r="D128" s="162"/>
      <c r="E128" s="162"/>
    </row>
    <row r="129" spans="1:1000" ht="15">
      <c r="A129" s="2">
        <v>128</v>
      </c>
      <c r="B129" s="86">
        <v>45083</v>
      </c>
      <c r="C129" s="85" t="s">
        <v>131</v>
      </c>
      <c r="D129" s="162"/>
      <c r="E129" s="162"/>
    </row>
    <row r="130" spans="1:1000" ht="15">
      <c r="A130" s="2">
        <v>129</v>
      </c>
      <c r="B130" s="86">
        <v>45083</v>
      </c>
      <c r="C130" s="85" t="s">
        <v>132</v>
      </c>
      <c r="D130" s="162"/>
      <c r="E130" s="162"/>
    </row>
    <row r="131" spans="1:1000" ht="15">
      <c r="A131" s="2">
        <v>130</v>
      </c>
      <c r="B131" s="86">
        <v>45083</v>
      </c>
      <c r="C131" s="85" t="s">
        <v>133</v>
      </c>
      <c r="D131" s="162"/>
      <c r="E131" s="162"/>
    </row>
    <row r="132" spans="1:1000" ht="15">
      <c r="A132" s="2">
        <v>131</v>
      </c>
      <c r="B132" s="86">
        <v>45083</v>
      </c>
      <c r="C132" s="85" t="s">
        <v>134</v>
      </c>
      <c r="D132" s="162"/>
      <c r="E132" s="162"/>
    </row>
    <row r="133" spans="1:1000" ht="15">
      <c r="A133" s="2">
        <v>132</v>
      </c>
      <c r="B133" s="86">
        <v>45083</v>
      </c>
      <c r="C133" s="85" t="s">
        <v>135</v>
      </c>
      <c r="D133" s="162"/>
      <c r="E133" s="162"/>
    </row>
    <row r="134" spans="1:1000" ht="15">
      <c r="A134" s="2">
        <v>133</v>
      </c>
      <c r="B134" s="86">
        <v>45083</v>
      </c>
      <c r="C134" s="85" t="s">
        <v>136</v>
      </c>
      <c r="D134" s="162"/>
      <c r="E134" s="162"/>
    </row>
    <row r="135" spans="1:1000" ht="15">
      <c r="A135" s="2">
        <v>134</v>
      </c>
      <c r="B135" s="86">
        <v>45083</v>
      </c>
      <c r="C135" s="85" t="s">
        <v>137</v>
      </c>
      <c r="D135" s="162"/>
      <c r="E135" s="162"/>
    </row>
    <row r="136" spans="1:1000" ht="15">
      <c r="A136" s="2">
        <v>135</v>
      </c>
      <c r="B136" s="86">
        <v>45083</v>
      </c>
      <c r="C136" s="85" t="s">
        <v>138</v>
      </c>
      <c r="D136" s="162"/>
      <c r="E136" s="162"/>
    </row>
    <row r="137" spans="1:1000" ht="15">
      <c r="A137" s="2">
        <v>136</v>
      </c>
      <c r="B137" s="86">
        <v>45083</v>
      </c>
      <c r="C137" s="85" t="s">
        <v>139</v>
      </c>
      <c r="D137" s="162"/>
      <c r="E137" s="162"/>
    </row>
    <row r="138" spans="1:1000" ht="15">
      <c r="A138" s="2">
        <v>137</v>
      </c>
      <c r="B138" s="86">
        <v>45083</v>
      </c>
      <c r="C138" s="85" t="s">
        <v>140</v>
      </c>
      <c r="D138" s="162"/>
      <c r="E138" s="162"/>
    </row>
    <row r="139" spans="1:1000" ht="15">
      <c r="A139" s="2">
        <v>138</v>
      </c>
      <c r="B139" s="86">
        <v>45083</v>
      </c>
      <c r="C139" s="85" t="s">
        <v>141</v>
      </c>
      <c r="D139" s="162"/>
      <c r="E139" s="162"/>
    </row>
    <row r="140" spans="1:1000" ht="15">
      <c r="A140" s="2">
        <v>139</v>
      </c>
      <c r="B140" s="86">
        <v>45083</v>
      </c>
      <c r="C140" s="85" t="s">
        <v>142</v>
      </c>
      <c r="D140" s="162"/>
      <c r="E140" s="162"/>
    </row>
    <row r="141" spans="1:1000" ht="15">
      <c r="A141" s="2">
        <v>140</v>
      </c>
      <c r="B141" s="86">
        <v>45083</v>
      </c>
      <c r="C141" s="85" t="s">
        <v>143</v>
      </c>
      <c r="D141" s="162"/>
      <c r="E141" s="162"/>
    </row>
    <row r="142" spans="1:1000" ht="15">
      <c r="A142" s="2">
        <v>141</v>
      </c>
      <c r="B142" s="86">
        <v>45083</v>
      </c>
      <c r="C142" s="85" t="s">
        <v>144</v>
      </c>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c r="CM142" s="165"/>
      <c r="CN142" s="165"/>
      <c r="CO142" s="165"/>
      <c r="CP142" s="165"/>
      <c r="CQ142" s="165"/>
      <c r="CR142" s="165"/>
      <c r="CS142" s="165"/>
      <c r="CT142" s="165"/>
      <c r="CU142" s="165"/>
      <c r="CV142" s="165"/>
      <c r="CW142" s="165"/>
      <c r="CX142" s="165"/>
      <c r="CY142" s="165"/>
      <c r="CZ142" s="165"/>
      <c r="DA142" s="165"/>
      <c r="DB142" s="165"/>
      <c r="DC142" s="165"/>
      <c r="DD142" s="165"/>
      <c r="DE142" s="165"/>
      <c r="DF142" s="165"/>
      <c r="DG142" s="165"/>
      <c r="DH142" s="165"/>
      <c r="DI142" s="165"/>
      <c r="DJ142" s="165"/>
      <c r="DK142" s="165"/>
      <c r="DL142" s="165"/>
      <c r="DM142" s="165"/>
      <c r="DN142" s="165"/>
      <c r="DO142" s="165"/>
      <c r="DP142" s="165"/>
      <c r="DQ142" s="165"/>
      <c r="DR142" s="165"/>
      <c r="DS142" s="165"/>
      <c r="DT142" s="165"/>
      <c r="DU142" s="165"/>
      <c r="DV142" s="165"/>
      <c r="DW142" s="165"/>
      <c r="DX142" s="165"/>
      <c r="DY142" s="165"/>
      <c r="DZ142" s="165"/>
      <c r="EA142" s="165"/>
      <c r="EB142" s="165"/>
      <c r="EC142" s="165"/>
      <c r="ED142" s="165"/>
      <c r="EE142" s="165"/>
      <c r="EF142" s="165"/>
      <c r="EG142" s="165"/>
      <c r="EH142" s="165"/>
      <c r="EI142" s="165"/>
      <c r="EJ142" s="165"/>
      <c r="EK142" s="165"/>
      <c r="EL142" s="165"/>
      <c r="EM142" s="165"/>
      <c r="EN142" s="165"/>
      <c r="EO142" s="165"/>
      <c r="EP142" s="165"/>
      <c r="EQ142" s="165"/>
      <c r="ER142" s="165"/>
      <c r="ES142" s="165"/>
      <c r="ET142" s="165"/>
      <c r="EU142" s="165"/>
      <c r="EV142" s="165"/>
      <c r="EW142" s="165"/>
      <c r="EX142" s="165"/>
      <c r="EY142" s="165"/>
      <c r="EZ142" s="165"/>
      <c r="FA142" s="165"/>
      <c r="FB142" s="165"/>
      <c r="FC142" s="165"/>
      <c r="FD142" s="165"/>
      <c r="FE142" s="165"/>
      <c r="FF142" s="165"/>
      <c r="FG142" s="165"/>
      <c r="FH142" s="165"/>
      <c r="FI142" s="165"/>
      <c r="FJ142" s="165"/>
      <c r="FK142" s="165"/>
      <c r="FL142" s="165"/>
      <c r="FM142" s="165"/>
      <c r="FN142" s="165"/>
      <c r="FO142" s="165"/>
      <c r="FP142" s="165"/>
      <c r="FQ142" s="165"/>
      <c r="FR142" s="165"/>
      <c r="FS142" s="165"/>
      <c r="FT142" s="165"/>
      <c r="FU142" s="165"/>
      <c r="FV142" s="165"/>
      <c r="FW142" s="165"/>
      <c r="FX142" s="165"/>
      <c r="FY142" s="165"/>
      <c r="FZ142" s="165"/>
      <c r="GA142" s="165"/>
      <c r="GB142" s="165"/>
      <c r="GC142" s="165"/>
      <c r="GD142" s="165"/>
      <c r="GE142" s="165"/>
      <c r="GF142" s="165"/>
      <c r="GG142" s="165"/>
      <c r="GH142" s="165"/>
      <c r="GI142" s="165"/>
      <c r="GJ142" s="165"/>
      <c r="GK142" s="165"/>
      <c r="GL142" s="165"/>
      <c r="GM142" s="165"/>
      <c r="GN142" s="165"/>
      <c r="GO142" s="165"/>
      <c r="GP142" s="165"/>
      <c r="GQ142" s="165"/>
      <c r="GR142" s="165"/>
      <c r="GS142" s="165"/>
      <c r="GT142" s="165"/>
      <c r="GU142" s="165"/>
      <c r="GV142" s="165"/>
      <c r="GW142" s="165"/>
      <c r="GX142" s="165"/>
      <c r="GY142" s="165"/>
      <c r="GZ142" s="165"/>
      <c r="HA142" s="165"/>
      <c r="HB142" s="165"/>
      <c r="HC142" s="165"/>
      <c r="HD142" s="165"/>
      <c r="HE142" s="165"/>
      <c r="HF142" s="165"/>
      <c r="HG142" s="165"/>
      <c r="HH142" s="165"/>
      <c r="HI142" s="165"/>
      <c r="HJ142" s="165"/>
      <c r="HK142" s="165"/>
      <c r="HL142" s="165"/>
      <c r="HM142" s="165"/>
      <c r="HN142" s="165"/>
      <c r="HO142" s="165"/>
      <c r="HP142" s="165"/>
      <c r="HQ142" s="165"/>
      <c r="HR142" s="165"/>
      <c r="HS142" s="165"/>
      <c r="HT142" s="165"/>
      <c r="HU142" s="165"/>
      <c r="HV142" s="165"/>
      <c r="HW142" s="165"/>
      <c r="HX142" s="165"/>
      <c r="HY142" s="165"/>
      <c r="HZ142" s="165"/>
      <c r="IA142" s="165"/>
      <c r="IB142" s="165"/>
      <c r="IC142" s="165"/>
      <c r="ID142" s="165"/>
      <c r="IE142" s="165"/>
      <c r="IF142" s="165"/>
      <c r="IG142" s="165"/>
      <c r="IH142" s="165"/>
      <c r="II142" s="165"/>
      <c r="IJ142" s="165"/>
      <c r="IK142" s="165"/>
      <c r="IL142" s="165"/>
      <c r="IM142" s="165"/>
      <c r="IN142" s="165"/>
      <c r="IO142" s="165"/>
      <c r="IP142" s="165"/>
      <c r="IQ142" s="165"/>
      <c r="IR142" s="165"/>
      <c r="IS142" s="165"/>
      <c r="IT142" s="165"/>
      <c r="IU142" s="165"/>
      <c r="IV142" s="165"/>
      <c r="IW142" s="165"/>
      <c r="IX142" s="165"/>
      <c r="IY142" s="165"/>
      <c r="IZ142" s="165"/>
      <c r="JA142" s="165"/>
      <c r="JB142" s="165"/>
      <c r="JC142" s="165"/>
      <c r="JD142" s="165"/>
      <c r="JE142" s="165"/>
      <c r="JF142" s="165"/>
      <c r="JG142" s="165"/>
      <c r="JH142" s="165"/>
      <c r="JI142" s="165"/>
      <c r="JJ142" s="165"/>
      <c r="JK142" s="165"/>
      <c r="JL142" s="165"/>
      <c r="JM142" s="165"/>
      <c r="JN142" s="165"/>
      <c r="JO142" s="165"/>
      <c r="JP142" s="165"/>
      <c r="JQ142" s="165"/>
      <c r="JR142" s="165"/>
      <c r="JS142" s="165"/>
      <c r="JT142" s="165"/>
      <c r="JU142" s="165"/>
      <c r="JV142" s="165"/>
      <c r="JW142" s="165"/>
      <c r="JX142" s="165"/>
      <c r="JY142" s="165"/>
      <c r="JZ142" s="165"/>
      <c r="KA142" s="165"/>
      <c r="KB142" s="165"/>
      <c r="KC142" s="165"/>
      <c r="KD142" s="165"/>
      <c r="KE142" s="165"/>
      <c r="KF142" s="165"/>
      <c r="KG142" s="165"/>
      <c r="KH142" s="165"/>
      <c r="KI142" s="165"/>
      <c r="KJ142" s="165"/>
      <c r="KK142" s="165"/>
      <c r="KL142" s="165"/>
      <c r="KM142" s="165"/>
      <c r="KN142" s="165"/>
      <c r="KO142" s="165"/>
      <c r="KP142" s="165"/>
      <c r="KQ142" s="165"/>
      <c r="KR142" s="165"/>
      <c r="KS142" s="165"/>
      <c r="KT142" s="165"/>
      <c r="KU142" s="165"/>
      <c r="KV142" s="165"/>
      <c r="KW142" s="165"/>
      <c r="KX142" s="165"/>
      <c r="KY142" s="165"/>
      <c r="KZ142" s="165"/>
      <c r="LA142" s="165"/>
      <c r="LB142" s="165"/>
      <c r="LC142" s="165"/>
      <c r="LD142" s="165"/>
      <c r="LE142" s="165"/>
      <c r="LF142" s="165"/>
      <c r="LG142" s="165"/>
      <c r="LH142" s="165"/>
      <c r="LI142" s="165"/>
      <c r="LJ142" s="165"/>
      <c r="LK142" s="165"/>
      <c r="LL142" s="165"/>
      <c r="LM142" s="165"/>
      <c r="LN142" s="165"/>
      <c r="LO142" s="165"/>
      <c r="LP142" s="165"/>
      <c r="LQ142" s="165"/>
      <c r="LR142" s="165"/>
      <c r="LS142" s="165"/>
      <c r="LT142" s="165"/>
      <c r="LU142" s="165"/>
      <c r="LV142" s="165"/>
      <c r="LW142" s="165"/>
      <c r="LX142" s="165"/>
      <c r="LY142" s="165"/>
      <c r="LZ142" s="165"/>
      <c r="MA142" s="165"/>
      <c r="MB142" s="165"/>
      <c r="MC142" s="165"/>
      <c r="MD142" s="165"/>
      <c r="ME142" s="165"/>
      <c r="MF142" s="165"/>
      <c r="MG142" s="165"/>
      <c r="MH142" s="165"/>
      <c r="MI142" s="165"/>
      <c r="MJ142" s="165"/>
      <c r="MK142" s="165"/>
      <c r="ML142" s="165"/>
      <c r="MM142" s="165"/>
      <c r="MN142" s="165"/>
      <c r="MO142" s="165"/>
      <c r="MP142" s="165"/>
      <c r="MQ142" s="165"/>
      <c r="MR142" s="165"/>
      <c r="MS142" s="165"/>
      <c r="MT142" s="165"/>
      <c r="MU142" s="165"/>
      <c r="MV142" s="165"/>
      <c r="MW142" s="165"/>
      <c r="MX142" s="165"/>
      <c r="MY142" s="165"/>
      <c r="MZ142" s="165"/>
      <c r="NA142" s="165"/>
      <c r="NB142" s="165"/>
      <c r="NC142" s="165"/>
      <c r="ND142" s="165"/>
      <c r="NE142" s="165"/>
      <c r="NF142" s="165"/>
      <c r="NG142" s="165"/>
      <c r="NH142" s="165"/>
      <c r="NI142" s="165"/>
      <c r="NJ142" s="165"/>
      <c r="NK142" s="165"/>
      <c r="NL142" s="165"/>
      <c r="NM142" s="165"/>
      <c r="NN142" s="165"/>
      <c r="NO142" s="165"/>
      <c r="NP142" s="165"/>
      <c r="NQ142" s="165"/>
      <c r="NR142" s="165"/>
      <c r="NS142" s="165"/>
      <c r="NT142" s="165"/>
      <c r="NU142" s="165"/>
      <c r="NV142" s="165"/>
      <c r="NW142" s="165"/>
      <c r="NX142" s="165"/>
      <c r="NY142" s="165"/>
      <c r="NZ142" s="165"/>
      <c r="OA142" s="165"/>
      <c r="OB142" s="165"/>
      <c r="OC142" s="165"/>
      <c r="OD142" s="165"/>
      <c r="OE142" s="165"/>
      <c r="OF142" s="165"/>
      <c r="OG142" s="165"/>
      <c r="OH142" s="165"/>
      <c r="OI142" s="165"/>
      <c r="OJ142" s="165"/>
      <c r="OK142" s="165"/>
      <c r="OL142" s="165"/>
      <c r="OM142" s="165"/>
      <c r="ON142" s="165"/>
      <c r="OO142" s="165"/>
      <c r="OP142" s="165"/>
      <c r="OQ142" s="165"/>
      <c r="OR142" s="165"/>
      <c r="OS142" s="165"/>
      <c r="OT142" s="165"/>
      <c r="OU142" s="165"/>
      <c r="OV142" s="165"/>
      <c r="OW142" s="165"/>
      <c r="OX142" s="165"/>
      <c r="OY142" s="165"/>
      <c r="OZ142" s="165"/>
      <c r="PA142" s="165"/>
      <c r="PB142" s="165"/>
      <c r="PC142" s="165"/>
      <c r="PD142" s="165"/>
      <c r="PE142" s="165"/>
      <c r="PF142" s="165"/>
      <c r="PG142" s="165"/>
      <c r="PH142" s="165"/>
      <c r="PI142" s="165"/>
      <c r="PJ142" s="165"/>
      <c r="PK142" s="165"/>
      <c r="PL142" s="165"/>
      <c r="PM142" s="165"/>
      <c r="PN142" s="165"/>
      <c r="PO142" s="165"/>
      <c r="PP142" s="165"/>
      <c r="PQ142" s="165"/>
      <c r="PR142" s="165"/>
      <c r="PS142" s="165"/>
      <c r="PT142" s="165"/>
      <c r="PU142" s="165"/>
      <c r="PV142" s="165"/>
      <c r="PW142" s="165"/>
      <c r="PX142" s="165"/>
      <c r="PY142" s="165"/>
      <c r="PZ142" s="165"/>
      <c r="QA142" s="165"/>
      <c r="QB142" s="165"/>
      <c r="QC142" s="165"/>
      <c r="QD142" s="165"/>
      <c r="QE142" s="165"/>
      <c r="QF142" s="165"/>
      <c r="QG142" s="165"/>
      <c r="QH142" s="165"/>
      <c r="QI142" s="165"/>
      <c r="QJ142" s="165"/>
      <c r="QK142" s="165"/>
      <c r="QL142" s="165"/>
      <c r="QM142" s="165"/>
      <c r="QN142" s="165"/>
      <c r="QO142" s="165"/>
      <c r="QP142" s="165"/>
      <c r="QQ142" s="165"/>
      <c r="QR142" s="165"/>
      <c r="QS142" s="165"/>
      <c r="QT142" s="165"/>
      <c r="QU142" s="165"/>
      <c r="QV142" s="165"/>
      <c r="QW142" s="165"/>
      <c r="QX142" s="165"/>
      <c r="QY142" s="165"/>
      <c r="QZ142" s="165"/>
      <c r="RA142" s="165"/>
      <c r="RB142" s="165"/>
      <c r="RC142" s="165"/>
      <c r="RD142" s="165"/>
      <c r="RE142" s="165"/>
      <c r="RF142" s="165"/>
      <c r="RG142" s="165"/>
      <c r="RH142" s="165"/>
      <c r="RI142" s="165"/>
      <c r="RJ142" s="165"/>
      <c r="RK142" s="165"/>
      <c r="RL142" s="165"/>
      <c r="RM142" s="165"/>
      <c r="RN142" s="165"/>
      <c r="RO142" s="165"/>
      <c r="RP142" s="165"/>
      <c r="RQ142" s="165"/>
      <c r="RR142" s="165"/>
      <c r="RS142" s="165"/>
      <c r="RT142" s="165"/>
      <c r="RU142" s="165"/>
      <c r="RV142" s="165"/>
      <c r="RW142" s="165"/>
      <c r="RX142" s="165"/>
      <c r="RY142" s="165"/>
      <c r="RZ142" s="165"/>
      <c r="SA142" s="165"/>
      <c r="SB142" s="165"/>
      <c r="SC142" s="165"/>
      <c r="SD142" s="165"/>
      <c r="SE142" s="165"/>
      <c r="SF142" s="165"/>
      <c r="SG142" s="165"/>
      <c r="SH142" s="165"/>
      <c r="SI142" s="165"/>
      <c r="SJ142" s="165"/>
      <c r="SK142" s="165"/>
      <c r="SL142" s="165"/>
      <c r="SM142" s="165"/>
      <c r="SN142" s="165"/>
      <c r="SO142" s="165"/>
      <c r="SP142" s="165"/>
      <c r="SQ142" s="165"/>
      <c r="SR142" s="165"/>
      <c r="SS142" s="165"/>
      <c r="ST142" s="165"/>
      <c r="SU142" s="165"/>
      <c r="SV142" s="165"/>
      <c r="SW142" s="165"/>
      <c r="SX142" s="165"/>
      <c r="SY142" s="165"/>
      <c r="SZ142" s="165"/>
      <c r="TA142" s="165"/>
      <c r="TB142" s="165"/>
      <c r="TC142" s="165"/>
      <c r="TD142" s="165"/>
      <c r="TE142" s="165"/>
      <c r="TF142" s="165"/>
      <c r="TG142" s="165"/>
      <c r="TH142" s="165"/>
      <c r="TI142" s="165"/>
      <c r="TJ142" s="165"/>
      <c r="TK142" s="165"/>
      <c r="TL142" s="165"/>
      <c r="TM142" s="165"/>
      <c r="TN142" s="165"/>
      <c r="TO142" s="165"/>
      <c r="TP142" s="165"/>
      <c r="TQ142" s="165"/>
      <c r="TR142" s="165"/>
      <c r="TS142" s="165"/>
      <c r="TT142" s="165"/>
      <c r="TU142" s="165"/>
      <c r="TV142" s="165"/>
      <c r="TW142" s="165"/>
      <c r="TX142" s="165"/>
      <c r="TY142" s="165"/>
      <c r="TZ142" s="165"/>
      <c r="UA142" s="165"/>
      <c r="UB142" s="165"/>
      <c r="UC142" s="165"/>
      <c r="UD142" s="165"/>
      <c r="UE142" s="165"/>
      <c r="UF142" s="165"/>
      <c r="UG142" s="165"/>
      <c r="UH142" s="165"/>
      <c r="UI142" s="165"/>
      <c r="UJ142" s="165"/>
      <c r="UK142" s="165"/>
      <c r="UL142" s="165"/>
      <c r="UM142" s="165"/>
      <c r="UN142" s="165"/>
      <c r="UO142" s="165"/>
      <c r="UP142" s="165"/>
      <c r="UQ142" s="165"/>
      <c r="UR142" s="165"/>
      <c r="US142" s="165"/>
      <c r="UT142" s="165"/>
      <c r="UU142" s="165"/>
      <c r="UV142" s="165"/>
      <c r="UW142" s="165"/>
      <c r="UX142" s="165"/>
      <c r="UY142" s="165"/>
      <c r="UZ142" s="165"/>
      <c r="VA142" s="165"/>
      <c r="VB142" s="165"/>
      <c r="VC142" s="165"/>
      <c r="VD142" s="165"/>
      <c r="VE142" s="165"/>
      <c r="VF142" s="165"/>
      <c r="VG142" s="165"/>
      <c r="VH142" s="165"/>
      <c r="VI142" s="165"/>
      <c r="VJ142" s="165"/>
      <c r="VK142" s="165"/>
      <c r="VL142" s="165"/>
      <c r="VM142" s="165"/>
      <c r="VN142" s="165"/>
      <c r="VO142" s="165"/>
      <c r="VP142" s="165"/>
      <c r="VQ142" s="165"/>
      <c r="VR142" s="165"/>
      <c r="VS142" s="165"/>
      <c r="VT142" s="165"/>
      <c r="VU142" s="165"/>
      <c r="VV142" s="165"/>
      <c r="VW142" s="165"/>
      <c r="VX142" s="165"/>
      <c r="VY142" s="165"/>
      <c r="VZ142" s="165"/>
      <c r="WA142" s="165"/>
      <c r="WB142" s="165"/>
      <c r="WC142" s="165"/>
      <c r="WD142" s="165"/>
      <c r="WE142" s="165"/>
      <c r="WF142" s="165"/>
      <c r="WG142" s="165"/>
      <c r="WH142" s="165"/>
      <c r="WI142" s="165"/>
      <c r="WJ142" s="165"/>
      <c r="WK142" s="165"/>
      <c r="WL142" s="165"/>
      <c r="WM142" s="165"/>
      <c r="WN142" s="165"/>
      <c r="WO142" s="165"/>
      <c r="WP142" s="165"/>
      <c r="WQ142" s="165"/>
      <c r="WR142" s="165"/>
      <c r="WS142" s="165"/>
      <c r="WT142" s="165"/>
      <c r="WU142" s="165"/>
      <c r="WV142" s="165"/>
      <c r="WW142" s="165"/>
      <c r="WX142" s="165"/>
      <c r="WY142" s="165"/>
      <c r="WZ142" s="165"/>
      <c r="XA142" s="165"/>
      <c r="XB142" s="165"/>
      <c r="XC142" s="165"/>
      <c r="XD142" s="165"/>
      <c r="XE142" s="165"/>
      <c r="XF142" s="165"/>
      <c r="XG142" s="165"/>
      <c r="XH142" s="165"/>
      <c r="XI142" s="165"/>
      <c r="XJ142" s="165"/>
      <c r="XK142" s="165"/>
      <c r="XL142" s="165"/>
      <c r="XM142" s="165"/>
      <c r="XN142" s="165"/>
      <c r="XO142" s="165"/>
      <c r="XP142" s="165"/>
      <c r="XQ142" s="165"/>
      <c r="XR142" s="165"/>
      <c r="XS142" s="165"/>
      <c r="XT142" s="165"/>
      <c r="XU142" s="165"/>
      <c r="XV142" s="165"/>
      <c r="XW142" s="165"/>
      <c r="XX142" s="165"/>
      <c r="XY142" s="165"/>
      <c r="XZ142" s="165"/>
      <c r="YA142" s="165"/>
      <c r="YB142" s="165"/>
      <c r="YC142" s="165"/>
      <c r="YD142" s="165"/>
      <c r="YE142" s="165"/>
      <c r="YF142" s="165"/>
      <c r="YG142" s="165"/>
      <c r="YH142" s="165"/>
      <c r="YI142" s="165"/>
      <c r="YJ142" s="165"/>
      <c r="YK142" s="165"/>
      <c r="YL142" s="165"/>
      <c r="YM142" s="165"/>
      <c r="YN142" s="165"/>
      <c r="YO142" s="165"/>
      <c r="YP142" s="165"/>
      <c r="YQ142" s="165"/>
      <c r="YR142" s="165"/>
      <c r="YS142" s="165"/>
      <c r="YT142" s="165"/>
      <c r="YU142" s="165"/>
      <c r="YV142" s="165"/>
      <c r="YW142" s="165"/>
      <c r="YX142" s="165"/>
      <c r="YY142" s="165"/>
      <c r="YZ142" s="165"/>
      <c r="ZA142" s="165"/>
      <c r="ZB142" s="165"/>
      <c r="ZC142" s="165"/>
      <c r="ZD142" s="165"/>
      <c r="ZE142" s="165"/>
      <c r="ZF142" s="165"/>
      <c r="ZG142" s="165"/>
      <c r="ZH142" s="165"/>
      <c r="ZI142" s="165"/>
      <c r="ZJ142" s="165"/>
      <c r="ZK142" s="165"/>
      <c r="ZL142" s="165"/>
      <c r="ZM142" s="165"/>
      <c r="ZN142" s="165"/>
      <c r="ZO142" s="165"/>
      <c r="ZP142" s="165"/>
      <c r="ZQ142" s="165"/>
      <c r="ZR142" s="165"/>
      <c r="ZS142" s="165"/>
      <c r="ZT142" s="165"/>
      <c r="ZU142" s="165"/>
      <c r="ZV142" s="165"/>
      <c r="ZW142" s="165"/>
      <c r="ZX142" s="165"/>
      <c r="ZY142" s="165"/>
      <c r="ZZ142" s="165"/>
      <c r="AAA142" s="165"/>
      <c r="AAB142" s="165"/>
      <c r="AAC142" s="165"/>
      <c r="AAD142" s="165"/>
      <c r="AAE142" s="165"/>
      <c r="AAF142" s="165"/>
      <c r="AAG142" s="165"/>
      <c r="AAH142" s="165"/>
      <c r="AAI142" s="165"/>
      <c r="AAJ142" s="165"/>
      <c r="AAK142" s="165"/>
      <c r="AAL142" s="165"/>
      <c r="AAM142" s="165"/>
      <c r="AAN142" s="165"/>
      <c r="AAO142" s="165"/>
      <c r="AAP142" s="165"/>
      <c r="AAQ142" s="165"/>
      <c r="AAR142" s="165"/>
      <c r="AAS142" s="165"/>
      <c r="AAT142" s="165"/>
      <c r="AAU142" s="165"/>
      <c r="AAV142" s="165"/>
      <c r="AAW142" s="165"/>
      <c r="AAX142" s="165"/>
      <c r="AAY142" s="165"/>
      <c r="AAZ142" s="165"/>
      <c r="ABA142" s="165"/>
      <c r="ABB142" s="165"/>
      <c r="ABC142" s="165"/>
      <c r="ABD142" s="165"/>
      <c r="ABE142" s="165"/>
      <c r="ABF142" s="165"/>
      <c r="ABG142" s="165"/>
      <c r="ABH142" s="165"/>
      <c r="ABI142" s="165"/>
      <c r="ABJ142" s="165"/>
      <c r="ABK142" s="165"/>
      <c r="ABL142" s="165"/>
      <c r="ABM142" s="165"/>
      <c r="ABN142" s="165"/>
      <c r="ABO142" s="165"/>
      <c r="ABP142" s="165"/>
      <c r="ABQ142" s="165"/>
      <c r="ABR142" s="165"/>
      <c r="ABS142" s="165"/>
      <c r="ABT142" s="165"/>
      <c r="ABU142" s="165"/>
      <c r="ABV142" s="165"/>
      <c r="ABW142" s="165"/>
      <c r="ABX142" s="165"/>
      <c r="ABY142" s="165"/>
      <c r="ABZ142" s="165"/>
      <c r="ACA142" s="165"/>
      <c r="ACB142" s="165"/>
      <c r="ACC142" s="165"/>
      <c r="ACD142" s="165"/>
      <c r="ACE142" s="165"/>
      <c r="ACF142" s="165"/>
      <c r="ACG142" s="165"/>
      <c r="ACH142" s="165"/>
      <c r="ACI142" s="165"/>
      <c r="ACJ142" s="165"/>
      <c r="ACK142" s="165"/>
      <c r="ACL142" s="165"/>
      <c r="ACM142" s="165"/>
      <c r="ACN142" s="165"/>
      <c r="ACO142" s="165"/>
      <c r="ACP142" s="165"/>
      <c r="ACQ142" s="165"/>
      <c r="ACR142" s="165"/>
      <c r="ACS142" s="165"/>
      <c r="ACT142" s="165"/>
      <c r="ACU142" s="165"/>
      <c r="ACV142" s="165"/>
      <c r="ACW142" s="165"/>
      <c r="ACX142" s="165"/>
      <c r="ACY142" s="165"/>
      <c r="ACZ142" s="165"/>
      <c r="ADA142" s="165"/>
      <c r="ADB142" s="165"/>
      <c r="ADC142" s="165"/>
      <c r="ADD142" s="165"/>
      <c r="ADE142" s="165"/>
      <c r="ADF142" s="165"/>
      <c r="ADG142" s="165"/>
      <c r="ADH142" s="165"/>
      <c r="ADI142" s="165"/>
      <c r="ADJ142" s="165"/>
      <c r="ADK142" s="165"/>
      <c r="ADL142" s="165"/>
      <c r="ADM142" s="165"/>
      <c r="ADN142" s="165"/>
      <c r="ADO142" s="165"/>
      <c r="ADP142" s="165"/>
      <c r="ADQ142" s="165"/>
      <c r="ADR142" s="165"/>
      <c r="ADS142" s="165"/>
      <c r="ADT142" s="165"/>
      <c r="ADU142" s="165"/>
      <c r="ADV142" s="165"/>
      <c r="ADW142" s="165"/>
      <c r="ADX142" s="165"/>
      <c r="ADY142" s="165"/>
      <c r="ADZ142" s="165"/>
      <c r="AEA142" s="165"/>
      <c r="AEB142" s="165"/>
      <c r="AEC142" s="165"/>
      <c r="AED142" s="165"/>
      <c r="AEE142" s="165"/>
      <c r="AEF142" s="165"/>
      <c r="AEG142" s="165"/>
      <c r="AEH142" s="165"/>
      <c r="AEI142" s="165"/>
      <c r="AEJ142" s="165"/>
      <c r="AEK142" s="165"/>
      <c r="AEL142" s="165"/>
      <c r="AEM142" s="165"/>
      <c r="AEN142" s="165"/>
      <c r="AEO142" s="165"/>
      <c r="AEP142" s="165"/>
      <c r="AEQ142" s="165"/>
      <c r="AER142" s="165"/>
      <c r="AES142" s="165"/>
      <c r="AET142" s="165"/>
      <c r="AEU142" s="165"/>
      <c r="AEV142" s="165"/>
      <c r="AEW142" s="165"/>
      <c r="AEX142" s="165"/>
      <c r="AEY142" s="165"/>
      <c r="AEZ142" s="165"/>
      <c r="AFA142" s="165"/>
      <c r="AFB142" s="165"/>
      <c r="AFC142" s="165"/>
      <c r="AFD142" s="165"/>
      <c r="AFE142" s="165"/>
      <c r="AFF142" s="165"/>
      <c r="AFG142" s="165"/>
      <c r="AFH142" s="165"/>
      <c r="AFI142" s="165"/>
      <c r="AFJ142" s="165"/>
      <c r="AFK142" s="165"/>
      <c r="AFL142" s="165"/>
      <c r="AFM142" s="165"/>
      <c r="AFN142" s="165"/>
      <c r="AFO142" s="165"/>
      <c r="AFP142" s="165"/>
      <c r="AFQ142" s="165"/>
      <c r="AFR142" s="165"/>
      <c r="AFS142" s="165"/>
      <c r="AFT142" s="165"/>
      <c r="AFU142" s="165"/>
      <c r="AFV142" s="165"/>
      <c r="AFW142" s="165"/>
      <c r="AFX142" s="165"/>
      <c r="AFY142" s="165"/>
      <c r="AFZ142" s="165"/>
      <c r="AGA142" s="165"/>
      <c r="AGB142" s="165"/>
      <c r="AGC142" s="165"/>
      <c r="AGD142" s="165"/>
      <c r="AGE142" s="165"/>
      <c r="AGF142" s="165"/>
      <c r="AGG142" s="165"/>
      <c r="AGH142" s="165"/>
      <c r="AGI142" s="165"/>
      <c r="AGJ142" s="165"/>
      <c r="AGK142" s="165"/>
      <c r="AGL142" s="165"/>
      <c r="AGM142" s="165"/>
      <c r="AGN142" s="165"/>
      <c r="AGO142" s="165"/>
      <c r="AGP142" s="165"/>
      <c r="AGQ142" s="165"/>
      <c r="AGR142" s="165"/>
      <c r="AGS142" s="165"/>
      <c r="AGT142" s="165"/>
      <c r="AGU142" s="165"/>
      <c r="AGV142" s="165"/>
      <c r="AGW142" s="165"/>
      <c r="AGX142" s="165"/>
      <c r="AGY142" s="165"/>
      <c r="AGZ142" s="165"/>
      <c r="AHA142" s="165"/>
      <c r="AHB142" s="165"/>
      <c r="AHC142" s="165"/>
      <c r="AHD142" s="165"/>
      <c r="AHE142" s="165"/>
      <c r="AHF142" s="165"/>
      <c r="AHG142" s="165"/>
      <c r="AHH142" s="165"/>
      <c r="AHI142" s="165"/>
      <c r="AHJ142" s="165"/>
      <c r="AHK142" s="165"/>
      <c r="AHL142" s="165"/>
      <c r="AHM142" s="165"/>
      <c r="AHN142" s="165"/>
      <c r="AHO142" s="165"/>
      <c r="AHP142" s="165"/>
      <c r="AHQ142" s="165"/>
      <c r="AHR142" s="165"/>
      <c r="AHS142" s="165"/>
      <c r="AHT142" s="165"/>
      <c r="AHU142" s="165"/>
      <c r="AHV142" s="165"/>
      <c r="AHW142" s="165"/>
      <c r="AHX142" s="165"/>
      <c r="AHY142" s="165"/>
      <c r="AHZ142" s="165"/>
      <c r="AIA142" s="165"/>
      <c r="AIB142" s="165"/>
      <c r="AIC142" s="165"/>
      <c r="AID142" s="165"/>
      <c r="AIE142" s="165"/>
      <c r="AIF142" s="165"/>
      <c r="AIG142" s="165"/>
      <c r="AIH142" s="165"/>
      <c r="AII142" s="165"/>
      <c r="AIJ142" s="165"/>
      <c r="AIK142" s="165"/>
      <c r="AIL142" s="165"/>
      <c r="AIM142" s="165"/>
      <c r="AIN142" s="165"/>
      <c r="AIO142" s="165"/>
      <c r="AIP142" s="165"/>
      <c r="AIQ142" s="165"/>
      <c r="AIR142" s="165"/>
      <c r="AIS142" s="165"/>
      <c r="AIT142" s="165"/>
      <c r="AIU142" s="165"/>
      <c r="AIV142" s="165"/>
      <c r="AIW142" s="165"/>
      <c r="AIX142" s="165"/>
      <c r="AIY142" s="165"/>
      <c r="AIZ142" s="165"/>
      <c r="AJA142" s="165"/>
      <c r="AJB142" s="165"/>
      <c r="AJC142" s="165"/>
      <c r="AJD142" s="165"/>
      <c r="AJE142" s="165"/>
      <c r="AJF142" s="165"/>
      <c r="AJG142" s="165"/>
      <c r="AJH142" s="165"/>
      <c r="AJI142" s="165"/>
      <c r="AJJ142" s="165"/>
      <c r="AJK142" s="165"/>
      <c r="AJL142" s="165"/>
      <c r="AJM142" s="165"/>
      <c r="AJN142" s="165"/>
      <c r="AJO142" s="165"/>
      <c r="AJP142" s="165"/>
      <c r="AJQ142" s="165"/>
      <c r="AJR142" s="165"/>
      <c r="AJS142" s="165"/>
      <c r="AJT142" s="165"/>
      <c r="AJU142" s="165"/>
      <c r="AJV142" s="165"/>
      <c r="AJW142" s="165"/>
      <c r="AJX142" s="165"/>
      <c r="AJY142" s="165"/>
      <c r="AJZ142" s="165"/>
      <c r="AKA142" s="165"/>
      <c r="AKB142" s="165"/>
      <c r="AKC142" s="165"/>
      <c r="AKD142" s="165"/>
      <c r="AKE142" s="165"/>
      <c r="AKF142" s="165"/>
      <c r="AKG142" s="165"/>
      <c r="AKH142" s="165"/>
      <c r="AKI142" s="165"/>
      <c r="AKJ142" s="165"/>
      <c r="AKK142" s="165"/>
      <c r="AKL142" s="165"/>
      <c r="AKM142" s="165"/>
      <c r="AKN142" s="165"/>
      <c r="AKO142" s="165"/>
      <c r="AKP142" s="165"/>
      <c r="AKQ142" s="165"/>
      <c r="AKR142" s="165"/>
      <c r="AKS142" s="165"/>
      <c r="AKT142" s="165"/>
      <c r="AKU142" s="165"/>
      <c r="AKV142" s="165"/>
      <c r="AKW142" s="165"/>
      <c r="AKX142" s="165"/>
      <c r="AKY142" s="165"/>
      <c r="AKZ142" s="165"/>
      <c r="ALA142" s="165"/>
      <c r="ALB142" s="165"/>
      <c r="ALC142" s="165"/>
      <c r="ALD142" s="165"/>
      <c r="ALE142" s="165"/>
      <c r="ALF142" s="165"/>
      <c r="ALG142" s="165"/>
      <c r="ALH142" s="165"/>
      <c r="ALI142" s="165"/>
      <c r="ALJ142" s="165"/>
      <c r="ALK142" s="165"/>
      <c r="ALL142" s="165"/>
    </row>
    <row r="143" spans="1:1000" ht="15">
      <c r="A143" s="2">
        <v>142</v>
      </c>
      <c r="B143" s="86">
        <v>45083</v>
      </c>
      <c r="C143" s="85" t="s">
        <v>145</v>
      </c>
      <c r="D143" s="162"/>
      <c r="E143" s="162"/>
    </row>
    <row r="144" spans="1:1000" ht="15">
      <c r="A144" s="2">
        <v>143</v>
      </c>
      <c r="B144" s="86">
        <v>45083</v>
      </c>
      <c r="C144" s="85" t="s">
        <v>146</v>
      </c>
      <c r="D144" s="162"/>
      <c r="E144" s="162"/>
    </row>
    <row r="145" spans="1:5" ht="15">
      <c r="A145" s="2">
        <v>144</v>
      </c>
      <c r="B145" s="86">
        <v>45083</v>
      </c>
      <c r="C145" s="85" t="s">
        <v>147</v>
      </c>
      <c r="D145" s="162"/>
      <c r="E145" s="162"/>
    </row>
    <row r="146" spans="1:5" ht="15">
      <c r="A146" s="2">
        <v>145</v>
      </c>
      <c r="B146" s="86">
        <v>45083</v>
      </c>
      <c r="C146" s="85" t="s">
        <v>148</v>
      </c>
      <c r="D146" s="162"/>
      <c r="E146" s="162"/>
    </row>
    <row r="147" spans="1:5" ht="15">
      <c r="A147" s="2">
        <v>146</v>
      </c>
      <c r="B147" s="86">
        <v>45083</v>
      </c>
      <c r="C147" s="85" t="s">
        <v>149</v>
      </c>
      <c r="D147" s="162"/>
      <c r="E147" s="162"/>
    </row>
    <row r="148" spans="1:5" ht="15">
      <c r="A148" s="2">
        <v>147</v>
      </c>
      <c r="B148" s="86">
        <v>45083</v>
      </c>
      <c r="C148" s="85" t="s">
        <v>150</v>
      </c>
      <c r="D148" s="162"/>
      <c r="E148" s="162"/>
    </row>
    <row r="149" spans="1:5" ht="15">
      <c r="A149" s="2">
        <v>148</v>
      </c>
      <c r="B149" s="86">
        <v>45083</v>
      </c>
      <c r="C149" s="85" t="s">
        <v>151</v>
      </c>
      <c r="D149" s="162"/>
      <c r="E149" s="162"/>
    </row>
    <row r="150" spans="1:5" ht="15">
      <c r="A150" s="2">
        <v>149</v>
      </c>
      <c r="B150" s="86">
        <v>45083</v>
      </c>
      <c r="C150" s="85" t="s">
        <v>152</v>
      </c>
      <c r="D150" s="162"/>
      <c r="E150" s="162"/>
    </row>
    <row r="151" spans="1:5" ht="15">
      <c r="A151" s="2">
        <v>150</v>
      </c>
      <c r="B151" s="86">
        <v>45086</v>
      </c>
      <c r="C151" s="85" t="s">
        <v>153</v>
      </c>
      <c r="D151" s="162"/>
      <c r="E151" s="162"/>
    </row>
    <row r="152" spans="1:5" ht="15">
      <c r="A152" s="2">
        <v>151</v>
      </c>
      <c r="B152" s="86">
        <v>45086</v>
      </c>
      <c r="C152" s="85" t="s">
        <v>154</v>
      </c>
      <c r="D152" s="162"/>
      <c r="E152" s="162"/>
    </row>
    <row r="153" spans="1:5" ht="15">
      <c r="A153" s="2">
        <v>152</v>
      </c>
      <c r="B153" s="86">
        <v>45083</v>
      </c>
      <c r="C153" s="85" t="s">
        <v>155</v>
      </c>
      <c r="D153" s="162"/>
      <c r="E153" s="162"/>
    </row>
    <row r="154" spans="1:5" ht="15">
      <c r="A154" s="2">
        <v>153</v>
      </c>
      <c r="B154" s="86">
        <v>45087</v>
      </c>
      <c r="C154" s="85" t="s">
        <v>156</v>
      </c>
      <c r="D154" s="162"/>
      <c r="E154" s="162"/>
    </row>
    <row r="155" spans="1:5" s="163" customFormat="1" ht="15">
      <c r="A155" s="2">
        <v>154</v>
      </c>
      <c r="B155" s="86">
        <v>45087</v>
      </c>
      <c r="C155" s="85" t="s">
        <v>157</v>
      </c>
      <c r="D155" s="162"/>
      <c r="E155" s="162"/>
    </row>
    <row r="156" spans="1:5" ht="15">
      <c r="A156" s="2">
        <v>155</v>
      </c>
      <c r="B156" s="86">
        <v>45086</v>
      </c>
      <c r="C156" s="85" t="s">
        <v>158</v>
      </c>
      <c r="D156" s="162"/>
      <c r="E156" s="162"/>
    </row>
    <row r="157" spans="1:5" ht="15">
      <c r="A157" s="2">
        <v>156</v>
      </c>
      <c r="B157" s="86">
        <v>45086</v>
      </c>
      <c r="C157" s="85" t="s">
        <v>159</v>
      </c>
      <c r="D157" s="162"/>
      <c r="E157" s="162"/>
    </row>
    <row r="158" spans="1:5" ht="15">
      <c r="A158" s="2">
        <v>157</v>
      </c>
      <c r="B158" s="86">
        <v>45083</v>
      </c>
      <c r="C158" s="85" t="s">
        <v>160</v>
      </c>
      <c r="D158" s="162"/>
      <c r="E158" s="162"/>
    </row>
    <row r="159" spans="1:5" ht="15">
      <c r="A159" s="2">
        <v>158</v>
      </c>
      <c r="B159" s="86">
        <v>45082</v>
      </c>
      <c r="C159" s="85" t="s">
        <v>161</v>
      </c>
      <c r="D159" s="162"/>
      <c r="E159" s="162"/>
    </row>
    <row r="160" spans="1:5" ht="15">
      <c r="A160" s="2">
        <v>159</v>
      </c>
      <c r="B160" s="86">
        <v>45086</v>
      </c>
      <c r="C160" s="85" t="s">
        <v>162</v>
      </c>
      <c r="D160" s="162"/>
      <c r="E160" s="162"/>
    </row>
    <row r="161" spans="1:5" ht="15">
      <c r="A161" s="2">
        <v>160</v>
      </c>
      <c r="B161" s="86">
        <v>45083</v>
      </c>
      <c r="C161" s="85" t="s">
        <v>163</v>
      </c>
      <c r="D161" s="162"/>
      <c r="E161" s="162"/>
    </row>
    <row r="162" spans="1:5" ht="15">
      <c r="A162" s="2">
        <v>161</v>
      </c>
      <c r="B162" s="86">
        <v>45084</v>
      </c>
      <c r="C162" s="85" t="s">
        <v>164</v>
      </c>
      <c r="D162" s="162"/>
      <c r="E162" s="162"/>
    </row>
    <row r="163" spans="1:5" ht="15">
      <c r="A163" s="2">
        <v>162</v>
      </c>
      <c r="B163" s="86">
        <v>45090</v>
      </c>
      <c r="C163" s="85" t="s">
        <v>165</v>
      </c>
      <c r="D163" s="162"/>
      <c r="E163" s="162"/>
    </row>
    <row r="164" spans="1:5" s="163" customFormat="1" ht="15">
      <c r="A164" s="2">
        <v>163</v>
      </c>
      <c r="B164" s="87">
        <v>45090</v>
      </c>
      <c r="C164" s="85" t="s">
        <v>166</v>
      </c>
      <c r="D164" s="162"/>
      <c r="E164" s="162"/>
    </row>
    <row r="165" spans="1:5" ht="15">
      <c r="A165" s="2">
        <v>164</v>
      </c>
      <c r="B165" s="86">
        <v>45090</v>
      </c>
      <c r="C165" s="85" t="s">
        <v>167</v>
      </c>
      <c r="D165" s="162"/>
      <c r="E165" s="162"/>
    </row>
    <row r="166" spans="1:5" ht="15">
      <c r="A166" s="2">
        <v>165</v>
      </c>
      <c r="B166" s="86">
        <v>45084</v>
      </c>
      <c r="C166" s="85" t="s">
        <v>168</v>
      </c>
      <c r="D166" s="162"/>
      <c r="E166" s="162"/>
    </row>
    <row r="167" spans="1:5" ht="15">
      <c r="A167" s="2">
        <v>166</v>
      </c>
      <c r="B167" s="86">
        <v>45084</v>
      </c>
      <c r="C167" s="85" t="s">
        <v>169</v>
      </c>
      <c r="D167" s="162"/>
      <c r="E167" s="162"/>
    </row>
    <row r="168" spans="1:5" ht="15">
      <c r="A168" s="2">
        <v>167</v>
      </c>
      <c r="B168" s="86">
        <v>45084</v>
      </c>
      <c r="C168" s="85" t="s">
        <v>170</v>
      </c>
      <c r="D168" s="162"/>
      <c r="E168" s="162"/>
    </row>
    <row r="169" spans="1:5" ht="15">
      <c r="A169" s="2">
        <v>168</v>
      </c>
      <c r="B169" s="86">
        <v>45084</v>
      </c>
      <c r="C169" s="85" t="s">
        <v>171</v>
      </c>
      <c r="D169" s="162"/>
      <c r="E169" s="162"/>
    </row>
    <row r="170" spans="1:5" ht="15">
      <c r="A170" s="2">
        <v>169</v>
      </c>
      <c r="B170" s="86">
        <v>45084</v>
      </c>
      <c r="C170" s="85" t="s">
        <v>172</v>
      </c>
      <c r="D170" s="162"/>
      <c r="E170" s="162"/>
    </row>
    <row r="171" spans="1:5" ht="15">
      <c r="A171" s="2">
        <v>170</v>
      </c>
      <c r="B171" s="86">
        <v>45087</v>
      </c>
      <c r="C171" s="85" t="s">
        <v>173</v>
      </c>
      <c r="D171" s="162"/>
      <c r="E171" s="162"/>
    </row>
    <row r="172" spans="1:5" ht="15">
      <c r="A172" s="2">
        <v>171</v>
      </c>
      <c r="B172" s="86">
        <v>45087</v>
      </c>
      <c r="C172" s="85" t="s">
        <v>174</v>
      </c>
      <c r="D172" s="162"/>
      <c r="E172" s="162"/>
    </row>
    <row r="173" spans="1:5" ht="15">
      <c r="A173" s="2">
        <v>172</v>
      </c>
      <c r="B173" s="86">
        <v>45087</v>
      </c>
      <c r="C173" s="85" t="s">
        <v>175</v>
      </c>
      <c r="D173" s="162"/>
      <c r="E173" s="162"/>
    </row>
    <row r="174" spans="1:5" ht="15">
      <c r="A174" s="2">
        <v>173</v>
      </c>
      <c r="B174" s="86">
        <v>45087</v>
      </c>
      <c r="C174" s="85" t="s">
        <v>176</v>
      </c>
      <c r="D174" s="162"/>
      <c r="E174" s="162"/>
    </row>
    <row r="175" spans="1:5" ht="15">
      <c r="A175" s="2">
        <v>174</v>
      </c>
      <c r="B175" s="86">
        <v>45087</v>
      </c>
      <c r="C175" s="85" t="s">
        <v>177</v>
      </c>
      <c r="D175" s="162"/>
      <c r="E175" s="162"/>
    </row>
    <row r="176" spans="1:5" ht="15">
      <c r="A176" s="2">
        <v>175</v>
      </c>
      <c r="B176" s="86">
        <v>45087</v>
      </c>
      <c r="C176" s="85" t="s">
        <v>178</v>
      </c>
      <c r="D176" s="162"/>
      <c r="E176" s="162"/>
    </row>
    <row r="177" spans="1:5" ht="15">
      <c r="A177" s="2">
        <v>176</v>
      </c>
      <c r="B177" s="86">
        <v>45087</v>
      </c>
      <c r="C177" s="85" t="s">
        <v>179</v>
      </c>
      <c r="D177" s="162"/>
      <c r="E177" s="162"/>
    </row>
    <row r="178" spans="1:5" ht="15">
      <c r="A178" s="2">
        <v>177</v>
      </c>
      <c r="B178" s="86">
        <v>45087</v>
      </c>
      <c r="C178" s="85" t="s">
        <v>180</v>
      </c>
      <c r="D178" s="162"/>
      <c r="E178" s="162"/>
    </row>
    <row r="179" spans="1:5" ht="15">
      <c r="A179" s="2">
        <v>178</v>
      </c>
      <c r="B179" s="86">
        <v>45087</v>
      </c>
      <c r="C179" s="85" t="s">
        <v>181</v>
      </c>
      <c r="D179" s="162"/>
      <c r="E179" s="162"/>
    </row>
    <row r="180" spans="1:5" ht="15">
      <c r="A180" s="2">
        <v>179</v>
      </c>
      <c r="B180" s="86">
        <v>45087</v>
      </c>
      <c r="C180" s="85" t="s">
        <v>182</v>
      </c>
      <c r="D180" s="162"/>
      <c r="E180" s="162"/>
    </row>
    <row r="181" spans="1:5" ht="15">
      <c r="A181" s="2">
        <v>180</v>
      </c>
      <c r="B181" s="86">
        <v>45087</v>
      </c>
      <c r="C181" s="85" t="s">
        <v>183</v>
      </c>
      <c r="D181" s="162"/>
      <c r="E181" s="162"/>
    </row>
    <row r="182" spans="1:5" ht="15">
      <c r="A182" s="2">
        <v>181</v>
      </c>
      <c r="B182" s="86">
        <v>45087</v>
      </c>
      <c r="C182" s="85" t="s">
        <v>184</v>
      </c>
      <c r="D182" s="162"/>
      <c r="E182" s="162"/>
    </row>
    <row r="183" spans="1:5" ht="15">
      <c r="A183" s="2">
        <v>182</v>
      </c>
      <c r="B183" s="86">
        <v>45087</v>
      </c>
      <c r="C183" s="85" t="s">
        <v>185</v>
      </c>
      <c r="D183" s="162"/>
      <c r="E183" s="162"/>
    </row>
    <row r="184" spans="1:5" ht="15">
      <c r="A184" s="2">
        <v>183</v>
      </c>
      <c r="B184" s="86">
        <v>45087</v>
      </c>
      <c r="C184" s="85" t="s">
        <v>186</v>
      </c>
      <c r="D184" s="162"/>
      <c r="E184" s="162"/>
    </row>
    <row r="185" spans="1:5" ht="15">
      <c r="A185" s="2">
        <v>184</v>
      </c>
      <c r="B185" s="86">
        <v>45087</v>
      </c>
      <c r="C185" s="85" t="s">
        <v>187</v>
      </c>
      <c r="D185" s="162"/>
      <c r="E185" s="162"/>
    </row>
    <row r="186" spans="1:5" ht="15">
      <c r="A186" s="2">
        <v>185</v>
      </c>
      <c r="B186" s="86">
        <v>45087</v>
      </c>
      <c r="C186" s="85" t="s">
        <v>188</v>
      </c>
    </row>
    <row r="187" spans="1:5" ht="15">
      <c r="A187" s="2">
        <v>186</v>
      </c>
      <c r="B187" s="86">
        <v>45087</v>
      </c>
      <c r="C187" s="85" t="s">
        <v>189</v>
      </c>
      <c r="D187" s="162"/>
      <c r="E187" s="162"/>
    </row>
    <row r="188" spans="1:5" ht="15">
      <c r="A188" s="2">
        <v>187</v>
      </c>
      <c r="B188" s="86">
        <v>45087</v>
      </c>
      <c r="C188" s="85" t="s">
        <v>190</v>
      </c>
      <c r="D188" s="162"/>
      <c r="E188" s="162"/>
    </row>
    <row r="189" spans="1:5" ht="15">
      <c r="A189" s="2">
        <v>188</v>
      </c>
      <c r="B189" s="86">
        <v>45087</v>
      </c>
      <c r="C189" s="85" t="s">
        <v>191</v>
      </c>
      <c r="D189" s="162"/>
      <c r="E189" s="162"/>
    </row>
    <row r="190" spans="1:5" ht="15">
      <c r="A190" s="2">
        <v>189</v>
      </c>
      <c r="B190" s="86">
        <v>45087</v>
      </c>
      <c r="C190" s="85" t="s">
        <v>192</v>
      </c>
      <c r="D190" s="162"/>
      <c r="E190" s="162"/>
    </row>
    <row r="191" spans="1:5" ht="15">
      <c r="A191" s="2">
        <v>190</v>
      </c>
      <c r="B191" s="86">
        <v>45087</v>
      </c>
      <c r="C191" s="85" t="s">
        <v>193</v>
      </c>
      <c r="D191" s="162"/>
      <c r="E191" s="162"/>
    </row>
    <row r="192" spans="1:5" ht="15">
      <c r="A192" s="2">
        <v>191</v>
      </c>
      <c r="B192" s="86">
        <v>45087</v>
      </c>
      <c r="C192" s="85" t="s">
        <v>194</v>
      </c>
      <c r="D192" s="162"/>
      <c r="E192" s="162"/>
    </row>
    <row r="193" spans="1:5" ht="15">
      <c r="A193" s="2">
        <v>192</v>
      </c>
      <c r="B193" s="86">
        <v>45087</v>
      </c>
      <c r="C193" s="85" t="s">
        <v>195</v>
      </c>
      <c r="D193" s="162"/>
      <c r="E193" s="162"/>
    </row>
    <row r="194" spans="1:5" ht="15">
      <c r="A194" s="2">
        <v>193</v>
      </c>
      <c r="B194" s="86">
        <v>45087</v>
      </c>
      <c r="C194" s="85" t="s">
        <v>196</v>
      </c>
      <c r="D194" s="162"/>
      <c r="E194" s="162"/>
    </row>
    <row r="195" spans="1:5" ht="15">
      <c r="A195" s="2">
        <v>194</v>
      </c>
      <c r="B195" s="86">
        <v>45087</v>
      </c>
      <c r="C195" s="85" t="s">
        <v>197</v>
      </c>
      <c r="D195" s="162"/>
      <c r="E195" s="162"/>
    </row>
    <row r="196" spans="1:5" ht="15">
      <c r="A196" s="2">
        <v>195</v>
      </c>
      <c r="B196" s="86">
        <v>45087</v>
      </c>
      <c r="C196" s="85" t="s">
        <v>198</v>
      </c>
      <c r="D196" s="162"/>
      <c r="E196" s="162"/>
    </row>
    <row r="197" spans="1:5" ht="15">
      <c r="A197" s="2">
        <v>196</v>
      </c>
      <c r="B197" s="86">
        <v>45087</v>
      </c>
      <c r="C197" s="85" t="s">
        <v>199</v>
      </c>
      <c r="D197" s="162"/>
      <c r="E197" s="162"/>
    </row>
    <row r="198" spans="1:5" ht="15">
      <c r="A198" s="2">
        <v>197</v>
      </c>
      <c r="B198" s="86">
        <v>45087</v>
      </c>
      <c r="C198" s="85" t="s">
        <v>200</v>
      </c>
      <c r="D198" s="162"/>
      <c r="E198" s="162"/>
    </row>
    <row r="199" spans="1:5" s="163" customFormat="1" ht="15">
      <c r="A199" s="2">
        <v>198</v>
      </c>
      <c r="B199" s="86">
        <v>45087</v>
      </c>
      <c r="C199" s="85" t="s">
        <v>201</v>
      </c>
      <c r="D199" s="162"/>
      <c r="E199" s="162"/>
    </row>
    <row r="200" spans="1:5" ht="15">
      <c r="A200" s="2">
        <v>199</v>
      </c>
      <c r="B200" s="86">
        <v>45087</v>
      </c>
      <c r="C200" s="85" t="s">
        <v>202</v>
      </c>
      <c r="D200" s="162"/>
      <c r="E200" s="162"/>
    </row>
    <row r="201" spans="1:5" ht="15">
      <c r="A201" s="2">
        <v>200</v>
      </c>
      <c r="B201" s="86">
        <v>45087</v>
      </c>
      <c r="C201" s="85" t="s">
        <v>203</v>
      </c>
      <c r="D201" s="162"/>
      <c r="E201" s="162"/>
    </row>
    <row r="202" spans="1:5" ht="15">
      <c r="A202" s="2">
        <v>201</v>
      </c>
      <c r="B202" s="86">
        <v>45087</v>
      </c>
      <c r="C202" s="85" t="s">
        <v>204</v>
      </c>
      <c r="D202" s="162"/>
      <c r="E202" s="162"/>
    </row>
    <row r="203" spans="1:5" s="163" customFormat="1" ht="15">
      <c r="A203" s="2">
        <v>202</v>
      </c>
      <c r="B203" s="87">
        <v>45150</v>
      </c>
      <c r="C203" s="85" t="s">
        <v>205</v>
      </c>
      <c r="D203" s="162"/>
      <c r="E203" s="162"/>
    </row>
    <row r="204" spans="1:5" ht="15">
      <c r="A204" s="2">
        <v>203</v>
      </c>
      <c r="B204" s="86">
        <v>45087</v>
      </c>
      <c r="C204" s="85" t="s">
        <v>206</v>
      </c>
      <c r="D204" s="162"/>
      <c r="E204" s="162"/>
    </row>
    <row r="205" spans="1:5" ht="15">
      <c r="A205" s="2">
        <v>204</v>
      </c>
      <c r="B205" s="86">
        <v>45087</v>
      </c>
      <c r="C205" s="85" t="s">
        <v>207</v>
      </c>
      <c r="D205" s="162"/>
      <c r="E205" s="162"/>
    </row>
    <row r="206" spans="1:5" ht="15">
      <c r="A206" s="2">
        <v>205</v>
      </c>
      <c r="B206" s="86">
        <v>45087</v>
      </c>
      <c r="C206" s="85" t="s">
        <v>208</v>
      </c>
      <c r="D206" s="162"/>
      <c r="E206" s="162"/>
    </row>
    <row r="207" spans="1:5" ht="15">
      <c r="A207" s="2">
        <v>206</v>
      </c>
      <c r="B207" s="86">
        <v>45087</v>
      </c>
      <c r="C207" s="85" t="s">
        <v>209</v>
      </c>
      <c r="D207" s="162"/>
      <c r="E207" s="162"/>
    </row>
    <row r="208" spans="1:5" ht="15">
      <c r="A208" s="2">
        <v>207</v>
      </c>
      <c r="B208" s="86">
        <v>45087</v>
      </c>
      <c r="C208" s="85" t="s">
        <v>210</v>
      </c>
      <c r="D208" s="162"/>
      <c r="E208" s="162"/>
    </row>
    <row r="209" spans="1:5" ht="15">
      <c r="A209" s="2">
        <v>208</v>
      </c>
      <c r="B209" s="86">
        <v>45087</v>
      </c>
      <c r="C209" s="85" t="s">
        <v>211</v>
      </c>
      <c r="D209" s="162"/>
      <c r="E209" s="162"/>
    </row>
    <row r="210" spans="1:5" ht="15">
      <c r="A210" s="2">
        <v>209</v>
      </c>
      <c r="B210" s="86">
        <v>45087</v>
      </c>
      <c r="C210" s="85" t="s">
        <v>212</v>
      </c>
      <c r="D210" s="162"/>
      <c r="E210" s="162"/>
    </row>
    <row r="211" spans="1:5" ht="15">
      <c r="A211" s="2">
        <v>210</v>
      </c>
      <c r="B211" s="86">
        <v>45087</v>
      </c>
      <c r="C211" s="85" t="s">
        <v>213</v>
      </c>
      <c r="D211" s="162"/>
      <c r="E211" s="162"/>
    </row>
    <row r="212" spans="1:5" ht="15">
      <c r="A212" s="2">
        <v>211</v>
      </c>
      <c r="B212" s="86">
        <v>45087</v>
      </c>
      <c r="C212" s="85" t="s">
        <v>214</v>
      </c>
      <c r="D212" s="162"/>
      <c r="E212" s="162"/>
    </row>
    <row r="213" spans="1:5" ht="15">
      <c r="A213" s="2">
        <v>212</v>
      </c>
      <c r="B213" s="86">
        <v>45087</v>
      </c>
      <c r="C213" s="85" t="s">
        <v>215</v>
      </c>
      <c r="D213" s="162"/>
      <c r="E213" s="162"/>
    </row>
    <row r="214" spans="1:5" ht="15">
      <c r="A214" s="2">
        <v>213</v>
      </c>
      <c r="B214" s="86">
        <v>45087</v>
      </c>
      <c r="C214" s="85" t="s">
        <v>216</v>
      </c>
      <c r="D214" s="162"/>
      <c r="E214" s="162"/>
    </row>
    <row r="215" spans="1:5" ht="15">
      <c r="A215" s="2">
        <v>214</v>
      </c>
      <c r="B215" s="86">
        <v>45087</v>
      </c>
      <c r="C215" s="85" t="s">
        <v>217</v>
      </c>
      <c r="D215" s="162"/>
      <c r="E215" s="162"/>
    </row>
    <row r="216" spans="1:5" ht="15">
      <c r="A216" s="2">
        <v>215</v>
      </c>
      <c r="B216" s="86">
        <v>45087</v>
      </c>
      <c r="C216" s="85" t="s">
        <v>218</v>
      </c>
      <c r="D216" s="162"/>
      <c r="E216" s="162"/>
    </row>
    <row r="217" spans="1:5" ht="15">
      <c r="A217" s="2">
        <v>216</v>
      </c>
      <c r="B217" s="86">
        <v>45087</v>
      </c>
      <c r="C217" s="85" t="s">
        <v>219</v>
      </c>
      <c r="D217" s="162"/>
      <c r="E217" s="162"/>
    </row>
    <row r="218" spans="1:5" ht="15">
      <c r="A218" s="2">
        <v>217</v>
      </c>
      <c r="B218" s="86">
        <v>45087</v>
      </c>
      <c r="C218" s="85" t="s">
        <v>220</v>
      </c>
      <c r="D218" s="162"/>
      <c r="E218" s="162"/>
    </row>
    <row r="219" spans="1:5" ht="15">
      <c r="A219" s="2">
        <v>218</v>
      </c>
      <c r="B219" s="86">
        <v>45087</v>
      </c>
      <c r="C219" s="85" t="s">
        <v>221</v>
      </c>
      <c r="D219" s="162"/>
      <c r="E219" s="162"/>
    </row>
    <row r="220" spans="1:5" ht="15">
      <c r="A220" s="2">
        <v>219</v>
      </c>
      <c r="B220" s="86">
        <v>45088</v>
      </c>
      <c r="C220" s="85" t="s">
        <v>222</v>
      </c>
      <c r="D220" s="162"/>
      <c r="E220" s="162"/>
    </row>
    <row r="221" spans="1:5" ht="15">
      <c r="A221" s="2">
        <v>220</v>
      </c>
      <c r="B221" s="86">
        <v>45088</v>
      </c>
      <c r="C221" s="85" t="s">
        <v>223</v>
      </c>
      <c r="D221" s="162"/>
      <c r="E221" s="162"/>
    </row>
    <row r="222" spans="1:5" ht="15">
      <c r="A222" s="2">
        <v>221</v>
      </c>
      <c r="B222" s="86">
        <v>45088</v>
      </c>
      <c r="C222" s="85" t="s">
        <v>224</v>
      </c>
      <c r="D222" s="162"/>
      <c r="E222" s="162"/>
    </row>
    <row r="223" spans="1:5" ht="15">
      <c r="A223" s="2">
        <v>222</v>
      </c>
      <c r="B223" s="86">
        <v>45088</v>
      </c>
      <c r="C223" s="85" t="s">
        <v>225</v>
      </c>
      <c r="D223" s="162"/>
      <c r="E223" s="162"/>
    </row>
    <row r="224" spans="1:5" ht="15">
      <c r="A224" s="2">
        <v>223</v>
      </c>
      <c r="B224" s="86">
        <v>45088</v>
      </c>
      <c r="C224" s="85" t="s">
        <v>226</v>
      </c>
      <c r="D224" s="162"/>
      <c r="E224" s="162"/>
    </row>
    <row r="225" spans="1:1000" ht="15">
      <c r="A225" s="2">
        <v>224</v>
      </c>
      <c r="B225" s="86">
        <v>45088</v>
      </c>
      <c r="C225" s="85" t="s">
        <v>227</v>
      </c>
      <c r="D225" s="162"/>
      <c r="E225" s="162"/>
    </row>
    <row r="226" spans="1:1000" ht="15">
      <c r="A226" s="2">
        <v>225</v>
      </c>
      <c r="B226" s="86">
        <v>45088</v>
      </c>
      <c r="C226" s="85" t="s">
        <v>228</v>
      </c>
      <c r="D226" s="162"/>
      <c r="E226" s="162"/>
    </row>
    <row r="227" spans="1:1000" s="163" customFormat="1" ht="15">
      <c r="A227" s="2">
        <v>226</v>
      </c>
      <c r="B227" s="86">
        <v>45088</v>
      </c>
      <c r="C227" s="85" t="s">
        <v>229</v>
      </c>
      <c r="D227" s="162"/>
      <c r="E227" s="162"/>
    </row>
    <row r="228" spans="1:1000" ht="15">
      <c r="A228" s="2">
        <v>227</v>
      </c>
      <c r="B228" s="86">
        <v>45088</v>
      </c>
      <c r="C228" s="85" t="s">
        <v>230</v>
      </c>
      <c r="D228" s="162"/>
      <c r="E228" s="162"/>
    </row>
    <row r="229" spans="1:1000" ht="15">
      <c r="A229" s="2">
        <v>228</v>
      </c>
      <c r="B229" s="86">
        <v>45088</v>
      </c>
      <c r="C229" s="85" t="s">
        <v>231</v>
      </c>
      <c r="D229" s="162"/>
      <c r="E229" s="162"/>
    </row>
    <row r="230" spans="1:1000" ht="15">
      <c r="A230" s="2">
        <v>229</v>
      </c>
      <c r="B230" s="86">
        <v>45088</v>
      </c>
      <c r="C230" s="85" t="s">
        <v>232</v>
      </c>
    </row>
    <row r="231" spans="1:1000" ht="15">
      <c r="A231" s="2">
        <v>230</v>
      </c>
      <c r="B231" s="86">
        <v>45088</v>
      </c>
      <c r="C231" s="85" t="s">
        <v>233</v>
      </c>
      <c r="D231" s="162"/>
      <c r="E231" s="162"/>
    </row>
    <row r="232" spans="1:1000" ht="15">
      <c r="A232" s="2">
        <v>231</v>
      </c>
      <c r="B232" s="86">
        <v>45088</v>
      </c>
      <c r="C232" s="85" t="s">
        <v>234</v>
      </c>
      <c r="D232" s="162"/>
      <c r="E232" s="162"/>
    </row>
    <row r="233" spans="1:1000" ht="15">
      <c r="A233" s="2">
        <v>232</v>
      </c>
      <c r="B233" s="86">
        <v>45088</v>
      </c>
      <c r="C233" s="85" t="s">
        <v>235</v>
      </c>
      <c r="D233" s="162"/>
      <c r="E233" s="162"/>
    </row>
    <row r="234" spans="1:1000" ht="15">
      <c r="A234" s="2">
        <v>233</v>
      </c>
      <c r="B234" s="86">
        <v>45088</v>
      </c>
      <c r="C234" s="85" t="s">
        <v>236</v>
      </c>
      <c r="D234" s="162"/>
      <c r="E234" s="162"/>
    </row>
    <row r="235" spans="1:1000" ht="15">
      <c r="A235" s="2">
        <v>234</v>
      </c>
      <c r="B235" s="86">
        <v>45088</v>
      </c>
      <c r="C235" s="85" t="s">
        <v>237</v>
      </c>
      <c r="D235" s="162"/>
      <c r="E235" s="162"/>
    </row>
    <row r="236" spans="1:1000" ht="15">
      <c r="A236" s="2">
        <v>235</v>
      </c>
      <c r="B236" s="86">
        <v>45088</v>
      </c>
      <c r="C236" s="85" t="s">
        <v>238</v>
      </c>
      <c r="D236" s="162"/>
      <c r="E236" s="162"/>
    </row>
    <row r="237" spans="1:1000" ht="15">
      <c r="A237" s="2">
        <v>236</v>
      </c>
      <c r="B237" s="86">
        <v>45088</v>
      </c>
      <c r="C237" s="85" t="s">
        <v>239</v>
      </c>
      <c r="D237" s="162"/>
      <c r="E237" s="162"/>
    </row>
    <row r="238" spans="1:1000" s="166" customFormat="1" ht="15">
      <c r="A238" s="2">
        <v>237</v>
      </c>
      <c r="B238" s="86">
        <v>45088</v>
      </c>
      <c r="C238" s="85" t="s">
        <v>240</v>
      </c>
      <c r="D238" s="162"/>
      <c r="E238" s="162"/>
      <c r="F238" s="163"/>
      <c r="G238" s="163"/>
      <c r="H238" s="163"/>
      <c r="I238" s="163"/>
      <c r="J238" s="163"/>
      <c r="K238" s="163"/>
      <c r="L238" s="163"/>
      <c r="M238" s="163"/>
      <c r="N238" s="163"/>
      <c r="O238" s="163"/>
      <c r="P238" s="163"/>
      <c r="Q238" s="163"/>
      <c r="R238" s="163"/>
      <c r="S238" s="163"/>
      <c r="T238" s="163"/>
      <c r="U238" s="163"/>
      <c r="V238" s="163"/>
      <c r="W238" s="163"/>
      <c r="X238" s="163"/>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c r="HG238" s="163"/>
      <c r="HH238" s="163"/>
      <c r="HI238" s="163"/>
      <c r="HJ238" s="163"/>
      <c r="HK238" s="163"/>
      <c r="HL238" s="163"/>
      <c r="HM238" s="163"/>
      <c r="HN238" s="163"/>
      <c r="HO238" s="163"/>
      <c r="HP238" s="163"/>
      <c r="HQ238" s="163"/>
      <c r="HR238" s="163"/>
      <c r="HS238" s="163"/>
      <c r="HT238" s="163"/>
      <c r="HU238" s="163"/>
      <c r="HV238" s="163"/>
      <c r="HW238" s="163"/>
      <c r="HX238" s="163"/>
      <c r="HY238" s="163"/>
      <c r="HZ238" s="163"/>
      <c r="IA238" s="163"/>
      <c r="IB238" s="163"/>
      <c r="IC238" s="163"/>
      <c r="ID238" s="163"/>
      <c r="IE238" s="163"/>
      <c r="IF238" s="163"/>
      <c r="IG238" s="163"/>
      <c r="IH238" s="163"/>
      <c r="II238" s="163"/>
      <c r="IJ238" s="163"/>
      <c r="IK238" s="163"/>
      <c r="IL238" s="163"/>
      <c r="IM238" s="163"/>
      <c r="IN238" s="163"/>
      <c r="IO238" s="163"/>
      <c r="IP238" s="163"/>
      <c r="IQ238" s="163"/>
      <c r="IR238" s="163"/>
      <c r="IS238" s="163"/>
      <c r="IT238" s="163"/>
      <c r="IU238" s="163"/>
      <c r="IV238" s="163"/>
      <c r="IW238" s="163"/>
      <c r="IX238" s="163"/>
      <c r="IY238" s="163"/>
      <c r="IZ238" s="163"/>
      <c r="JA238" s="163"/>
      <c r="JB238" s="163"/>
      <c r="JC238" s="163"/>
      <c r="JD238" s="163"/>
      <c r="JE238" s="163"/>
      <c r="JF238" s="163"/>
      <c r="JG238" s="163"/>
      <c r="JH238" s="163"/>
      <c r="JI238" s="163"/>
      <c r="JJ238" s="163"/>
      <c r="JK238" s="163"/>
      <c r="JL238" s="163"/>
      <c r="JM238" s="163"/>
      <c r="JN238" s="163"/>
      <c r="JO238" s="163"/>
      <c r="JP238" s="163"/>
      <c r="JQ238" s="163"/>
      <c r="JR238" s="163"/>
      <c r="JS238" s="163"/>
      <c r="JT238" s="163"/>
      <c r="JU238" s="163"/>
      <c r="JV238" s="163"/>
      <c r="JW238" s="163"/>
      <c r="JX238" s="163"/>
      <c r="JY238" s="163"/>
      <c r="JZ238" s="163"/>
      <c r="KA238" s="163"/>
      <c r="KB238" s="163"/>
      <c r="KC238" s="163"/>
      <c r="KD238" s="163"/>
      <c r="KE238" s="163"/>
      <c r="KF238" s="163"/>
      <c r="KG238" s="163"/>
      <c r="KH238" s="163"/>
      <c r="KI238" s="163"/>
      <c r="KJ238" s="163"/>
      <c r="KK238" s="163"/>
      <c r="KL238" s="163"/>
      <c r="KM238" s="163"/>
      <c r="KN238" s="163"/>
      <c r="KO238" s="163"/>
      <c r="KP238" s="163"/>
      <c r="KQ238" s="163"/>
      <c r="KR238" s="163"/>
      <c r="KS238" s="163"/>
      <c r="KT238" s="163"/>
      <c r="KU238" s="163"/>
      <c r="KV238" s="163"/>
      <c r="KW238" s="163"/>
      <c r="KX238" s="163"/>
      <c r="KY238" s="163"/>
      <c r="KZ238" s="163"/>
      <c r="LA238" s="163"/>
      <c r="LB238" s="163"/>
      <c r="LC238" s="163"/>
      <c r="LD238" s="163"/>
      <c r="LE238" s="163"/>
      <c r="LF238" s="163"/>
      <c r="LG238" s="163"/>
      <c r="LH238" s="163"/>
      <c r="LI238" s="163"/>
      <c r="LJ238" s="163"/>
      <c r="LK238" s="163"/>
      <c r="LL238" s="163"/>
      <c r="LM238" s="163"/>
      <c r="LN238" s="163"/>
      <c r="LO238" s="163"/>
      <c r="LP238" s="163"/>
      <c r="LQ238" s="163"/>
      <c r="LR238" s="163"/>
      <c r="LS238" s="163"/>
      <c r="LT238" s="163"/>
      <c r="LU238" s="163"/>
      <c r="LV238" s="163"/>
      <c r="LW238" s="163"/>
      <c r="LX238" s="163"/>
      <c r="LY238" s="163"/>
      <c r="LZ238" s="163"/>
      <c r="MA238" s="163"/>
      <c r="MB238" s="163"/>
      <c r="MC238" s="163"/>
      <c r="MD238" s="163"/>
      <c r="ME238" s="163"/>
      <c r="MF238" s="163"/>
      <c r="MG238" s="163"/>
      <c r="MH238" s="163"/>
      <c r="MI238" s="163"/>
      <c r="MJ238" s="163"/>
      <c r="MK238" s="163"/>
      <c r="ML238" s="163"/>
      <c r="MM238" s="163"/>
      <c r="MN238" s="163"/>
      <c r="MO238" s="163"/>
      <c r="MP238" s="163"/>
      <c r="MQ238" s="163"/>
      <c r="MR238" s="163"/>
      <c r="MS238" s="163"/>
      <c r="MT238" s="163"/>
      <c r="MU238" s="163"/>
      <c r="MV238" s="163"/>
      <c r="MW238" s="163"/>
      <c r="MX238" s="163"/>
      <c r="MY238" s="163"/>
      <c r="MZ238" s="163"/>
      <c r="NA238" s="163"/>
      <c r="NB238" s="163"/>
      <c r="NC238" s="163"/>
      <c r="ND238" s="163"/>
      <c r="NE238" s="163"/>
      <c r="NF238" s="163"/>
      <c r="NG238" s="163"/>
      <c r="NH238" s="163"/>
      <c r="NI238" s="163"/>
      <c r="NJ238" s="163"/>
      <c r="NK238" s="163"/>
      <c r="NL238" s="163"/>
      <c r="NM238" s="163"/>
      <c r="NN238" s="163"/>
      <c r="NO238" s="163"/>
      <c r="NP238" s="163"/>
      <c r="NQ238" s="163"/>
      <c r="NR238" s="163"/>
      <c r="NS238" s="163"/>
      <c r="NT238" s="163"/>
      <c r="NU238" s="163"/>
      <c r="NV238" s="163"/>
      <c r="NW238" s="163"/>
      <c r="NX238" s="163"/>
      <c r="NY238" s="163"/>
      <c r="NZ238" s="163"/>
      <c r="OA238" s="163"/>
      <c r="OB238" s="163"/>
      <c r="OC238" s="163"/>
      <c r="OD238" s="163"/>
      <c r="OE238" s="163"/>
      <c r="OF238" s="163"/>
      <c r="OG238" s="163"/>
      <c r="OH238" s="163"/>
      <c r="OI238" s="163"/>
      <c r="OJ238" s="163"/>
      <c r="OK238" s="163"/>
      <c r="OL238" s="163"/>
      <c r="OM238" s="163"/>
      <c r="ON238" s="163"/>
      <c r="OO238" s="163"/>
      <c r="OP238" s="163"/>
      <c r="OQ238" s="163"/>
      <c r="OR238" s="163"/>
      <c r="OS238" s="163"/>
      <c r="OT238" s="163"/>
      <c r="OU238" s="163"/>
      <c r="OV238" s="163"/>
      <c r="OW238" s="163"/>
      <c r="OX238" s="163"/>
      <c r="OY238" s="163"/>
      <c r="OZ238" s="163"/>
      <c r="PA238" s="163"/>
      <c r="PB238" s="163"/>
      <c r="PC238" s="163"/>
      <c r="PD238" s="163"/>
      <c r="PE238" s="163"/>
      <c r="PF238" s="163"/>
      <c r="PG238" s="163"/>
      <c r="PH238" s="163"/>
      <c r="PI238" s="163"/>
      <c r="PJ238" s="163"/>
      <c r="PK238" s="163"/>
      <c r="PL238" s="163"/>
      <c r="PM238" s="163"/>
      <c r="PN238" s="163"/>
      <c r="PO238" s="163"/>
      <c r="PP238" s="163"/>
      <c r="PQ238" s="163"/>
      <c r="PR238" s="163"/>
      <c r="PS238" s="163"/>
      <c r="PT238" s="163"/>
      <c r="PU238" s="163"/>
      <c r="PV238" s="163"/>
      <c r="PW238" s="163"/>
      <c r="PX238" s="163"/>
      <c r="PY238" s="163"/>
      <c r="PZ238" s="163"/>
      <c r="QA238" s="163"/>
      <c r="QB238" s="163"/>
      <c r="QC238" s="163"/>
      <c r="QD238" s="163"/>
      <c r="QE238" s="163"/>
      <c r="QF238" s="163"/>
      <c r="QG238" s="163"/>
      <c r="QH238" s="163"/>
      <c r="QI238" s="163"/>
      <c r="QJ238" s="163"/>
      <c r="QK238" s="163"/>
      <c r="QL238" s="163"/>
      <c r="QM238" s="163"/>
      <c r="QN238" s="163"/>
      <c r="QO238" s="163"/>
      <c r="QP238" s="163"/>
      <c r="QQ238" s="163"/>
      <c r="QR238" s="163"/>
      <c r="QS238" s="163"/>
      <c r="QT238" s="163"/>
      <c r="QU238" s="163"/>
      <c r="QV238" s="163"/>
      <c r="QW238" s="163"/>
      <c r="QX238" s="163"/>
      <c r="QY238" s="163"/>
      <c r="QZ238" s="163"/>
      <c r="RA238" s="163"/>
      <c r="RB238" s="163"/>
      <c r="RC238" s="163"/>
      <c r="RD238" s="163"/>
      <c r="RE238" s="163"/>
      <c r="RF238" s="163"/>
      <c r="RG238" s="163"/>
      <c r="RH238" s="163"/>
      <c r="RI238" s="163"/>
      <c r="RJ238" s="163"/>
      <c r="RK238" s="163"/>
      <c r="RL238" s="163"/>
      <c r="RM238" s="163"/>
      <c r="RN238" s="163"/>
      <c r="RO238" s="163"/>
      <c r="RP238" s="163"/>
      <c r="RQ238" s="163"/>
      <c r="RR238" s="163"/>
      <c r="RS238" s="163"/>
      <c r="RT238" s="163"/>
      <c r="RU238" s="163"/>
      <c r="RV238" s="163"/>
      <c r="RW238" s="163"/>
      <c r="RX238" s="163"/>
      <c r="RY238" s="163"/>
      <c r="RZ238" s="163"/>
      <c r="SA238" s="163"/>
      <c r="SB238" s="163"/>
      <c r="SC238" s="163"/>
      <c r="SD238" s="163"/>
      <c r="SE238" s="163"/>
      <c r="SF238" s="163"/>
      <c r="SG238" s="163"/>
      <c r="SH238" s="163"/>
      <c r="SI238" s="163"/>
      <c r="SJ238" s="163"/>
      <c r="SK238" s="163"/>
      <c r="SL238" s="163"/>
      <c r="SM238" s="163"/>
      <c r="SN238" s="163"/>
      <c r="SO238" s="163"/>
      <c r="SP238" s="163"/>
      <c r="SQ238" s="163"/>
      <c r="SR238" s="163"/>
      <c r="SS238" s="163"/>
      <c r="ST238" s="163"/>
      <c r="SU238" s="163"/>
      <c r="SV238" s="163"/>
      <c r="SW238" s="163"/>
      <c r="SX238" s="163"/>
      <c r="SY238" s="163"/>
      <c r="SZ238" s="163"/>
      <c r="TA238" s="163"/>
      <c r="TB238" s="163"/>
      <c r="TC238" s="163"/>
      <c r="TD238" s="163"/>
      <c r="TE238" s="163"/>
      <c r="TF238" s="163"/>
      <c r="TG238" s="163"/>
      <c r="TH238" s="163"/>
      <c r="TI238" s="163"/>
      <c r="TJ238" s="163"/>
      <c r="TK238" s="163"/>
      <c r="TL238" s="163"/>
      <c r="TM238" s="163"/>
      <c r="TN238" s="163"/>
      <c r="TO238" s="163"/>
      <c r="TP238" s="163"/>
      <c r="TQ238" s="163"/>
      <c r="TR238" s="163"/>
      <c r="TS238" s="163"/>
      <c r="TT238" s="163"/>
      <c r="TU238" s="163"/>
      <c r="TV238" s="163"/>
      <c r="TW238" s="163"/>
      <c r="TX238" s="163"/>
      <c r="TY238" s="163"/>
      <c r="TZ238" s="163"/>
      <c r="UA238" s="163"/>
      <c r="UB238" s="163"/>
      <c r="UC238" s="163"/>
      <c r="UD238" s="163"/>
      <c r="UE238" s="163"/>
      <c r="UF238" s="163"/>
      <c r="UG238" s="163"/>
      <c r="UH238" s="163"/>
      <c r="UI238" s="163"/>
      <c r="UJ238" s="163"/>
      <c r="UK238" s="163"/>
      <c r="UL238" s="163"/>
      <c r="UM238" s="163"/>
      <c r="UN238" s="163"/>
      <c r="UO238" s="163"/>
      <c r="UP238" s="163"/>
      <c r="UQ238" s="163"/>
      <c r="UR238" s="163"/>
      <c r="US238" s="163"/>
      <c r="UT238" s="163"/>
      <c r="UU238" s="163"/>
      <c r="UV238" s="163"/>
      <c r="UW238" s="163"/>
      <c r="UX238" s="163"/>
      <c r="UY238" s="163"/>
      <c r="UZ238" s="163"/>
      <c r="VA238" s="163"/>
      <c r="VB238" s="163"/>
      <c r="VC238" s="163"/>
      <c r="VD238" s="163"/>
      <c r="VE238" s="163"/>
      <c r="VF238" s="163"/>
      <c r="VG238" s="163"/>
      <c r="VH238" s="163"/>
      <c r="VI238" s="163"/>
      <c r="VJ238" s="163"/>
      <c r="VK238" s="163"/>
      <c r="VL238" s="163"/>
      <c r="VM238" s="163"/>
      <c r="VN238" s="163"/>
      <c r="VO238" s="163"/>
      <c r="VP238" s="163"/>
      <c r="VQ238" s="163"/>
      <c r="VR238" s="163"/>
      <c r="VS238" s="163"/>
      <c r="VT238" s="163"/>
      <c r="VU238" s="163"/>
      <c r="VV238" s="163"/>
      <c r="VW238" s="163"/>
      <c r="VX238" s="163"/>
      <c r="VY238" s="163"/>
      <c r="VZ238" s="163"/>
      <c r="WA238" s="163"/>
      <c r="WB238" s="163"/>
      <c r="WC238" s="163"/>
      <c r="WD238" s="163"/>
      <c r="WE238" s="163"/>
      <c r="WF238" s="163"/>
      <c r="WG238" s="163"/>
      <c r="WH238" s="163"/>
      <c r="WI238" s="163"/>
      <c r="WJ238" s="163"/>
      <c r="WK238" s="163"/>
      <c r="WL238" s="163"/>
      <c r="WM238" s="163"/>
      <c r="WN238" s="163"/>
      <c r="WO238" s="163"/>
      <c r="WP238" s="163"/>
      <c r="WQ238" s="163"/>
      <c r="WR238" s="163"/>
      <c r="WS238" s="163"/>
      <c r="WT238" s="163"/>
      <c r="WU238" s="163"/>
      <c r="WV238" s="163"/>
      <c r="WW238" s="163"/>
      <c r="WX238" s="163"/>
      <c r="WY238" s="163"/>
      <c r="WZ238" s="163"/>
      <c r="XA238" s="163"/>
      <c r="XB238" s="163"/>
      <c r="XC238" s="163"/>
      <c r="XD238" s="163"/>
      <c r="XE238" s="163"/>
      <c r="XF238" s="163"/>
      <c r="XG238" s="163"/>
      <c r="XH238" s="163"/>
      <c r="XI238" s="163"/>
      <c r="XJ238" s="163"/>
      <c r="XK238" s="163"/>
      <c r="XL238" s="163"/>
      <c r="XM238" s="163"/>
      <c r="XN238" s="163"/>
      <c r="XO238" s="163"/>
      <c r="XP238" s="163"/>
      <c r="XQ238" s="163"/>
      <c r="XR238" s="163"/>
      <c r="XS238" s="163"/>
      <c r="XT238" s="163"/>
      <c r="XU238" s="163"/>
      <c r="XV238" s="163"/>
      <c r="XW238" s="163"/>
      <c r="XX238" s="163"/>
      <c r="XY238" s="163"/>
      <c r="XZ238" s="163"/>
      <c r="YA238" s="163"/>
      <c r="YB238" s="163"/>
      <c r="YC238" s="163"/>
      <c r="YD238" s="163"/>
      <c r="YE238" s="163"/>
      <c r="YF238" s="163"/>
      <c r="YG238" s="163"/>
      <c r="YH238" s="163"/>
      <c r="YI238" s="163"/>
      <c r="YJ238" s="163"/>
      <c r="YK238" s="163"/>
      <c r="YL238" s="163"/>
      <c r="YM238" s="163"/>
      <c r="YN238" s="163"/>
      <c r="YO238" s="163"/>
      <c r="YP238" s="163"/>
      <c r="YQ238" s="163"/>
      <c r="YR238" s="163"/>
      <c r="YS238" s="163"/>
      <c r="YT238" s="163"/>
      <c r="YU238" s="163"/>
      <c r="YV238" s="163"/>
      <c r="YW238" s="163"/>
      <c r="YX238" s="163"/>
      <c r="YY238" s="163"/>
      <c r="YZ238" s="163"/>
      <c r="ZA238" s="163"/>
      <c r="ZB238" s="163"/>
      <c r="ZC238" s="163"/>
      <c r="ZD238" s="163"/>
      <c r="ZE238" s="163"/>
      <c r="ZF238" s="163"/>
      <c r="ZG238" s="163"/>
      <c r="ZH238" s="163"/>
      <c r="ZI238" s="163"/>
      <c r="ZJ238" s="163"/>
      <c r="ZK238" s="163"/>
      <c r="ZL238" s="163"/>
      <c r="ZM238" s="163"/>
      <c r="ZN238" s="163"/>
      <c r="ZO238" s="163"/>
      <c r="ZP238" s="163"/>
      <c r="ZQ238" s="163"/>
      <c r="ZR238" s="163"/>
      <c r="ZS238" s="163"/>
      <c r="ZT238" s="163"/>
      <c r="ZU238" s="163"/>
      <c r="ZV238" s="163"/>
      <c r="ZW238" s="163"/>
      <c r="ZX238" s="163"/>
      <c r="ZY238" s="163"/>
      <c r="ZZ238" s="163"/>
      <c r="AAA238" s="163"/>
      <c r="AAB238" s="163"/>
      <c r="AAC238" s="163"/>
      <c r="AAD238" s="163"/>
      <c r="AAE238" s="163"/>
      <c r="AAF238" s="163"/>
      <c r="AAG238" s="163"/>
      <c r="AAH238" s="163"/>
      <c r="AAI238" s="163"/>
      <c r="AAJ238" s="163"/>
      <c r="AAK238" s="163"/>
      <c r="AAL238" s="163"/>
      <c r="AAM238" s="163"/>
      <c r="AAN238" s="163"/>
      <c r="AAO238" s="163"/>
      <c r="AAP238" s="163"/>
      <c r="AAQ238" s="163"/>
      <c r="AAR238" s="163"/>
      <c r="AAS238" s="163"/>
      <c r="AAT238" s="163"/>
      <c r="AAU238" s="163"/>
      <c r="AAV238" s="163"/>
      <c r="AAW238" s="163"/>
      <c r="AAX238" s="163"/>
      <c r="AAY238" s="163"/>
      <c r="AAZ238" s="163"/>
      <c r="ABA238" s="163"/>
      <c r="ABB238" s="163"/>
      <c r="ABC238" s="163"/>
      <c r="ABD238" s="163"/>
      <c r="ABE238" s="163"/>
      <c r="ABF238" s="163"/>
      <c r="ABG238" s="163"/>
      <c r="ABH238" s="163"/>
      <c r="ABI238" s="163"/>
      <c r="ABJ238" s="163"/>
      <c r="ABK238" s="163"/>
      <c r="ABL238" s="163"/>
      <c r="ABM238" s="163"/>
      <c r="ABN238" s="163"/>
      <c r="ABO238" s="163"/>
      <c r="ABP238" s="163"/>
      <c r="ABQ238" s="163"/>
      <c r="ABR238" s="163"/>
      <c r="ABS238" s="163"/>
      <c r="ABT238" s="163"/>
      <c r="ABU238" s="163"/>
      <c r="ABV238" s="163"/>
      <c r="ABW238" s="163"/>
      <c r="ABX238" s="163"/>
      <c r="ABY238" s="163"/>
      <c r="ABZ238" s="163"/>
      <c r="ACA238" s="163"/>
      <c r="ACB238" s="163"/>
      <c r="ACC238" s="163"/>
      <c r="ACD238" s="163"/>
      <c r="ACE238" s="163"/>
      <c r="ACF238" s="163"/>
      <c r="ACG238" s="163"/>
      <c r="ACH238" s="163"/>
      <c r="ACI238" s="163"/>
      <c r="ACJ238" s="163"/>
      <c r="ACK238" s="163"/>
      <c r="ACL238" s="163"/>
      <c r="ACM238" s="163"/>
      <c r="ACN238" s="163"/>
      <c r="ACO238" s="163"/>
      <c r="ACP238" s="163"/>
      <c r="ACQ238" s="163"/>
      <c r="ACR238" s="163"/>
      <c r="ACS238" s="163"/>
      <c r="ACT238" s="163"/>
      <c r="ACU238" s="163"/>
      <c r="ACV238" s="163"/>
      <c r="ACW238" s="163"/>
      <c r="ACX238" s="163"/>
      <c r="ACY238" s="163"/>
      <c r="ACZ238" s="163"/>
      <c r="ADA238" s="163"/>
      <c r="ADB238" s="163"/>
      <c r="ADC238" s="163"/>
      <c r="ADD238" s="163"/>
      <c r="ADE238" s="163"/>
      <c r="ADF238" s="163"/>
      <c r="ADG238" s="163"/>
      <c r="ADH238" s="163"/>
      <c r="ADI238" s="163"/>
      <c r="ADJ238" s="163"/>
      <c r="ADK238" s="163"/>
      <c r="ADL238" s="163"/>
      <c r="ADM238" s="163"/>
      <c r="ADN238" s="163"/>
      <c r="ADO238" s="163"/>
      <c r="ADP238" s="163"/>
      <c r="ADQ238" s="163"/>
      <c r="ADR238" s="163"/>
      <c r="ADS238" s="163"/>
      <c r="ADT238" s="163"/>
      <c r="ADU238" s="163"/>
      <c r="ADV238" s="163"/>
      <c r="ADW238" s="163"/>
      <c r="ADX238" s="163"/>
      <c r="ADY238" s="163"/>
      <c r="ADZ238" s="163"/>
      <c r="AEA238" s="163"/>
      <c r="AEB238" s="163"/>
      <c r="AEC238" s="163"/>
      <c r="AED238" s="163"/>
      <c r="AEE238" s="163"/>
      <c r="AEF238" s="163"/>
      <c r="AEG238" s="163"/>
      <c r="AEH238" s="163"/>
      <c r="AEI238" s="163"/>
      <c r="AEJ238" s="163"/>
      <c r="AEK238" s="163"/>
      <c r="AEL238" s="163"/>
      <c r="AEM238" s="163"/>
      <c r="AEN238" s="163"/>
      <c r="AEO238" s="163"/>
      <c r="AEP238" s="163"/>
      <c r="AEQ238" s="163"/>
      <c r="AER238" s="163"/>
      <c r="AES238" s="163"/>
      <c r="AET238" s="163"/>
      <c r="AEU238" s="163"/>
      <c r="AEV238" s="163"/>
      <c r="AEW238" s="163"/>
      <c r="AEX238" s="163"/>
      <c r="AEY238" s="163"/>
      <c r="AEZ238" s="163"/>
      <c r="AFA238" s="163"/>
      <c r="AFB238" s="163"/>
      <c r="AFC238" s="163"/>
      <c r="AFD238" s="163"/>
      <c r="AFE238" s="163"/>
      <c r="AFF238" s="163"/>
      <c r="AFG238" s="163"/>
      <c r="AFH238" s="163"/>
      <c r="AFI238" s="163"/>
      <c r="AFJ238" s="163"/>
      <c r="AFK238" s="163"/>
      <c r="AFL238" s="163"/>
      <c r="AFM238" s="163"/>
      <c r="AFN238" s="163"/>
      <c r="AFO238" s="163"/>
      <c r="AFP238" s="163"/>
      <c r="AFQ238" s="163"/>
      <c r="AFR238" s="163"/>
      <c r="AFS238" s="163"/>
      <c r="AFT238" s="163"/>
      <c r="AFU238" s="163"/>
      <c r="AFV238" s="163"/>
      <c r="AFW238" s="163"/>
      <c r="AFX238" s="163"/>
      <c r="AFY238" s="163"/>
      <c r="AFZ238" s="163"/>
      <c r="AGA238" s="163"/>
      <c r="AGB238" s="163"/>
      <c r="AGC238" s="163"/>
      <c r="AGD238" s="163"/>
      <c r="AGE238" s="163"/>
      <c r="AGF238" s="163"/>
      <c r="AGG238" s="163"/>
      <c r="AGH238" s="163"/>
      <c r="AGI238" s="163"/>
      <c r="AGJ238" s="163"/>
      <c r="AGK238" s="163"/>
      <c r="AGL238" s="163"/>
      <c r="AGM238" s="163"/>
      <c r="AGN238" s="163"/>
      <c r="AGO238" s="163"/>
      <c r="AGP238" s="163"/>
      <c r="AGQ238" s="163"/>
      <c r="AGR238" s="163"/>
      <c r="AGS238" s="163"/>
      <c r="AGT238" s="163"/>
      <c r="AGU238" s="163"/>
      <c r="AGV238" s="163"/>
      <c r="AGW238" s="163"/>
      <c r="AGX238" s="163"/>
      <c r="AGY238" s="163"/>
      <c r="AGZ238" s="163"/>
      <c r="AHA238" s="163"/>
      <c r="AHB238" s="163"/>
      <c r="AHC238" s="163"/>
      <c r="AHD238" s="163"/>
      <c r="AHE238" s="163"/>
      <c r="AHF238" s="163"/>
      <c r="AHG238" s="163"/>
      <c r="AHH238" s="163"/>
      <c r="AHI238" s="163"/>
      <c r="AHJ238" s="163"/>
      <c r="AHK238" s="163"/>
      <c r="AHL238" s="163"/>
      <c r="AHM238" s="163"/>
      <c r="AHN238" s="163"/>
      <c r="AHO238" s="163"/>
      <c r="AHP238" s="163"/>
      <c r="AHQ238" s="163"/>
      <c r="AHR238" s="163"/>
      <c r="AHS238" s="163"/>
      <c r="AHT238" s="163"/>
      <c r="AHU238" s="163"/>
      <c r="AHV238" s="163"/>
      <c r="AHW238" s="163"/>
      <c r="AHX238" s="163"/>
      <c r="AHY238" s="163"/>
      <c r="AHZ238" s="163"/>
      <c r="AIA238" s="163"/>
      <c r="AIB238" s="163"/>
      <c r="AIC238" s="163"/>
      <c r="AID238" s="163"/>
      <c r="AIE238" s="163"/>
      <c r="AIF238" s="163"/>
      <c r="AIG238" s="163"/>
      <c r="AIH238" s="163"/>
      <c r="AII238" s="163"/>
      <c r="AIJ238" s="163"/>
      <c r="AIK238" s="163"/>
      <c r="AIL238" s="163"/>
      <c r="AIM238" s="163"/>
      <c r="AIN238" s="163"/>
      <c r="AIO238" s="163"/>
      <c r="AIP238" s="163"/>
      <c r="AIQ238" s="163"/>
      <c r="AIR238" s="163"/>
      <c r="AIS238" s="163"/>
      <c r="AIT238" s="163"/>
      <c r="AIU238" s="163"/>
      <c r="AIV238" s="163"/>
      <c r="AIW238" s="163"/>
      <c r="AIX238" s="163"/>
      <c r="AIY238" s="163"/>
      <c r="AIZ238" s="163"/>
      <c r="AJA238" s="163"/>
      <c r="AJB238" s="163"/>
      <c r="AJC238" s="163"/>
      <c r="AJD238" s="163"/>
      <c r="AJE238" s="163"/>
      <c r="AJF238" s="163"/>
      <c r="AJG238" s="163"/>
      <c r="AJH238" s="163"/>
      <c r="AJI238" s="163"/>
      <c r="AJJ238" s="163"/>
      <c r="AJK238" s="163"/>
      <c r="AJL238" s="163"/>
      <c r="AJM238" s="163"/>
      <c r="AJN238" s="163"/>
      <c r="AJO238" s="163"/>
      <c r="AJP238" s="163"/>
      <c r="AJQ238" s="163"/>
      <c r="AJR238" s="163"/>
      <c r="AJS238" s="163"/>
      <c r="AJT238" s="163"/>
      <c r="AJU238" s="163"/>
      <c r="AJV238" s="163"/>
      <c r="AJW238" s="163"/>
      <c r="AJX238" s="163"/>
      <c r="AJY238" s="163"/>
      <c r="AJZ238" s="163"/>
      <c r="AKA238" s="163"/>
      <c r="AKB238" s="163"/>
      <c r="AKC238" s="163"/>
      <c r="AKD238" s="163"/>
      <c r="AKE238" s="163"/>
      <c r="AKF238" s="163"/>
      <c r="AKG238" s="163"/>
      <c r="AKH238" s="163"/>
      <c r="AKI238" s="163"/>
      <c r="AKJ238" s="163"/>
      <c r="AKK238" s="163"/>
      <c r="AKL238" s="163"/>
      <c r="AKM238" s="163"/>
      <c r="AKN238" s="163"/>
      <c r="AKO238" s="163"/>
      <c r="AKP238" s="163"/>
      <c r="AKQ238" s="163"/>
      <c r="AKR238" s="163"/>
      <c r="AKS238" s="163"/>
      <c r="AKT238" s="163"/>
      <c r="AKU238" s="163"/>
      <c r="AKV238" s="163"/>
      <c r="AKW238" s="163"/>
      <c r="AKX238" s="163"/>
      <c r="AKY238" s="163"/>
      <c r="AKZ238" s="163"/>
      <c r="ALA238" s="163"/>
      <c r="ALB238" s="163"/>
      <c r="ALC238" s="163"/>
      <c r="ALD238" s="163"/>
      <c r="ALE238" s="163"/>
      <c r="ALF238" s="163"/>
      <c r="ALG238" s="163"/>
      <c r="ALH238" s="163"/>
      <c r="ALI238" s="163"/>
      <c r="ALJ238" s="163"/>
      <c r="ALK238" s="163"/>
      <c r="ALL238" s="163"/>
    </row>
    <row r="239" spans="1:1000" ht="15">
      <c r="A239" s="2">
        <v>238</v>
      </c>
      <c r="B239" s="86">
        <v>45088</v>
      </c>
      <c r="C239" s="85" t="s">
        <v>241</v>
      </c>
      <c r="D239" s="162"/>
      <c r="E239" s="162"/>
    </row>
    <row r="240" spans="1:1000" ht="15">
      <c r="A240" s="2">
        <v>239</v>
      </c>
      <c r="B240" s="86">
        <v>45088</v>
      </c>
      <c r="C240" s="85" t="s">
        <v>242</v>
      </c>
      <c r="D240" s="162"/>
      <c r="E240" s="162"/>
    </row>
    <row r="241" spans="1:1000" ht="15">
      <c r="A241" s="2">
        <v>240</v>
      </c>
      <c r="B241" s="86">
        <v>45088</v>
      </c>
      <c r="C241" s="85" t="s">
        <v>243</v>
      </c>
      <c r="D241" s="162"/>
      <c r="E241" s="162"/>
    </row>
    <row r="242" spans="1:1000" ht="15">
      <c r="A242" s="2">
        <v>241</v>
      </c>
      <c r="B242" s="86">
        <v>45088</v>
      </c>
      <c r="C242" s="85" t="s">
        <v>244</v>
      </c>
      <c r="D242" s="162"/>
      <c r="E242" s="162"/>
    </row>
    <row r="243" spans="1:1000" ht="15">
      <c r="A243" s="2">
        <v>242</v>
      </c>
      <c r="B243" s="86">
        <v>45093</v>
      </c>
      <c r="C243" s="85" t="s">
        <v>245</v>
      </c>
      <c r="D243" s="162"/>
      <c r="E243" s="162"/>
    </row>
    <row r="244" spans="1:1000" ht="15">
      <c r="A244" s="2">
        <v>243</v>
      </c>
      <c r="B244" s="86">
        <v>45093</v>
      </c>
      <c r="C244" s="85" t="s">
        <v>246</v>
      </c>
      <c r="D244" s="162"/>
      <c r="E244" s="162"/>
    </row>
    <row r="245" spans="1:1000" ht="15">
      <c r="A245" s="2">
        <v>244</v>
      </c>
      <c r="B245" s="86">
        <v>45093</v>
      </c>
      <c r="C245" s="85" t="s">
        <v>247</v>
      </c>
      <c r="D245" s="162"/>
      <c r="E245" s="162"/>
    </row>
    <row r="246" spans="1:1000" ht="15">
      <c r="A246" s="2">
        <v>245</v>
      </c>
      <c r="B246" s="86">
        <v>45093</v>
      </c>
      <c r="C246" s="85" t="s">
        <v>248</v>
      </c>
      <c r="D246" s="162"/>
      <c r="E246" s="162"/>
    </row>
    <row r="247" spans="1:1000" ht="15">
      <c r="A247" s="2">
        <v>246</v>
      </c>
      <c r="B247" s="86">
        <v>45093</v>
      </c>
      <c r="C247" s="85" t="s">
        <v>249</v>
      </c>
      <c r="D247" s="162"/>
      <c r="E247" s="162"/>
    </row>
    <row r="248" spans="1:1000" ht="15">
      <c r="A248" s="2">
        <v>247</v>
      </c>
      <c r="B248" s="86">
        <v>45093</v>
      </c>
      <c r="C248" s="85" t="s">
        <v>250</v>
      </c>
      <c r="D248" s="162"/>
      <c r="E248" s="162"/>
    </row>
    <row r="249" spans="1:1000" ht="15">
      <c r="A249" s="2">
        <v>248</v>
      </c>
      <c r="B249" s="86">
        <v>45093</v>
      </c>
      <c r="C249" s="85" t="s">
        <v>251</v>
      </c>
      <c r="D249" s="162"/>
      <c r="E249" s="162"/>
    </row>
    <row r="250" spans="1:1000" ht="15">
      <c r="A250" s="2">
        <v>249</v>
      </c>
      <c r="B250" s="86">
        <v>45093</v>
      </c>
      <c r="C250" s="85" t="s">
        <v>252</v>
      </c>
      <c r="D250" s="162"/>
      <c r="E250" s="162"/>
    </row>
    <row r="251" spans="1:1000" ht="15">
      <c r="A251" s="2">
        <v>250</v>
      </c>
      <c r="B251" s="86">
        <v>45093</v>
      </c>
      <c r="C251" s="85" t="s">
        <v>253</v>
      </c>
      <c r="D251" s="162"/>
      <c r="E251" s="162"/>
    </row>
    <row r="252" spans="1:1000" ht="15">
      <c r="A252" s="2">
        <v>251</v>
      </c>
      <c r="B252" s="86">
        <v>45093</v>
      </c>
      <c r="C252" s="85" t="s">
        <v>254</v>
      </c>
      <c r="D252" s="162"/>
      <c r="E252" s="162"/>
    </row>
    <row r="253" spans="1:1000" s="165" customFormat="1" ht="15">
      <c r="A253" s="88">
        <v>252</v>
      </c>
      <c r="B253" s="86">
        <v>45080</v>
      </c>
      <c r="C253" s="85" t="s">
        <v>255</v>
      </c>
      <c r="D253" s="162"/>
      <c r="E253" s="162"/>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c r="HD253" s="163"/>
      <c r="HE253" s="163"/>
      <c r="HF253" s="163"/>
      <c r="HG253" s="163"/>
      <c r="HH253" s="163"/>
      <c r="HI253" s="163"/>
      <c r="HJ253" s="163"/>
      <c r="HK253" s="163"/>
      <c r="HL253" s="163"/>
      <c r="HM253" s="163"/>
      <c r="HN253" s="163"/>
      <c r="HO253" s="163"/>
      <c r="HP253" s="163"/>
      <c r="HQ253" s="163"/>
      <c r="HR253" s="163"/>
      <c r="HS253" s="163"/>
      <c r="HT253" s="163"/>
      <c r="HU253" s="163"/>
      <c r="HV253" s="163"/>
      <c r="HW253" s="163"/>
      <c r="HX253" s="163"/>
      <c r="HY253" s="163"/>
      <c r="HZ253" s="163"/>
      <c r="IA253" s="163"/>
      <c r="IB253" s="163"/>
      <c r="IC253" s="163"/>
      <c r="ID253" s="163"/>
      <c r="IE253" s="163"/>
      <c r="IF253" s="163"/>
      <c r="IG253" s="163"/>
      <c r="IH253" s="163"/>
      <c r="II253" s="163"/>
      <c r="IJ253" s="163"/>
      <c r="IK253" s="163"/>
      <c r="IL253" s="163"/>
      <c r="IM253" s="163"/>
      <c r="IN253" s="163"/>
      <c r="IO253" s="163"/>
      <c r="IP253" s="163"/>
      <c r="IQ253" s="163"/>
      <c r="IR253" s="163"/>
      <c r="IS253" s="163"/>
      <c r="IT253" s="163"/>
      <c r="IU253" s="163"/>
      <c r="IV253" s="163"/>
      <c r="IW253" s="163"/>
      <c r="IX253" s="163"/>
      <c r="IY253" s="163"/>
      <c r="IZ253" s="163"/>
      <c r="JA253" s="163"/>
      <c r="JB253" s="163"/>
      <c r="JC253" s="163"/>
      <c r="JD253" s="163"/>
      <c r="JE253" s="163"/>
      <c r="JF253" s="163"/>
      <c r="JG253" s="163"/>
      <c r="JH253" s="163"/>
      <c r="JI253" s="163"/>
      <c r="JJ253" s="163"/>
      <c r="JK253" s="163"/>
      <c r="JL253" s="163"/>
      <c r="JM253" s="163"/>
      <c r="JN253" s="163"/>
      <c r="JO253" s="163"/>
      <c r="JP253" s="163"/>
      <c r="JQ253" s="163"/>
      <c r="JR253" s="163"/>
      <c r="JS253" s="163"/>
      <c r="JT253" s="163"/>
      <c r="JU253" s="163"/>
      <c r="JV253" s="163"/>
      <c r="JW253" s="163"/>
      <c r="JX253" s="163"/>
      <c r="JY253" s="163"/>
      <c r="JZ253" s="163"/>
      <c r="KA253" s="163"/>
      <c r="KB253" s="163"/>
      <c r="KC253" s="163"/>
      <c r="KD253" s="163"/>
      <c r="KE253" s="163"/>
      <c r="KF253" s="163"/>
      <c r="KG253" s="163"/>
      <c r="KH253" s="163"/>
      <c r="KI253" s="163"/>
      <c r="KJ253" s="163"/>
      <c r="KK253" s="163"/>
      <c r="KL253" s="163"/>
      <c r="KM253" s="163"/>
      <c r="KN253" s="163"/>
      <c r="KO253" s="163"/>
      <c r="KP253" s="163"/>
      <c r="KQ253" s="163"/>
      <c r="KR253" s="163"/>
      <c r="KS253" s="163"/>
      <c r="KT253" s="163"/>
      <c r="KU253" s="163"/>
      <c r="KV253" s="163"/>
      <c r="KW253" s="163"/>
      <c r="KX253" s="163"/>
      <c r="KY253" s="163"/>
      <c r="KZ253" s="163"/>
      <c r="LA253" s="163"/>
      <c r="LB253" s="163"/>
      <c r="LC253" s="163"/>
      <c r="LD253" s="163"/>
      <c r="LE253" s="163"/>
      <c r="LF253" s="163"/>
      <c r="LG253" s="163"/>
      <c r="LH253" s="163"/>
      <c r="LI253" s="163"/>
      <c r="LJ253" s="163"/>
      <c r="LK253" s="163"/>
      <c r="LL253" s="163"/>
      <c r="LM253" s="163"/>
      <c r="LN253" s="163"/>
      <c r="LO253" s="163"/>
      <c r="LP253" s="163"/>
      <c r="LQ253" s="163"/>
      <c r="LR253" s="163"/>
      <c r="LS253" s="163"/>
      <c r="LT253" s="163"/>
      <c r="LU253" s="163"/>
      <c r="LV253" s="163"/>
      <c r="LW253" s="163"/>
      <c r="LX253" s="163"/>
      <c r="LY253" s="163"/>
      <c r="LZ253" s="163"/>
      <c r="MA253" s="163"/>
      <c r="MB253" s="163"/>
      <c r="MC253" s="163"/>
      <c r="MD253" s="163"/>
      <c r="ME253" s="163"/>
      <c r="MF253" s="163"/>
      <c r="MG253" s="163"/>
      <c r="MH253" s="163"/>
      <c r="MI253" s="163"/>
      <c r="MJ253" s="163"/>
      <c r="MK253" s="163"/>
      <c r="ML253" s="163"/>
      <c r="MM253" s="163"/>
      <c r="MN253" s="163"/>
      <c r="MO253" s="163"/>
      <c r="MP253" s="163"/>
      <c r="MQ253" s="163"/>
      <c r="MR253" s="163"/>
      <c r="MS253" s="163"/>
      <c r="MT253" s="163"/>
      <c r="MU253" s="163"/>
      <c r="MV253" s="163"/>
      <c r="MW253" s="163"/>
      <c r="MX253" s="163"/>
      <c r="MY253" s="163"/>
      <c r="MZ253" s="163"/>
      <c r="NA253" s="163"/>
      <c r="NB253" s="163"/>
      <c r="NC253" s="163"/>
      <c r="ND253" s="163"/>
      <c r="NE253" s="163"/>
      <c r="NF253" s="163"/>
      <c r="NG253" s="163"/>
      <c r="NH253" s="163"/>
      <c r="NI253" s="163"/>
      <c r="NJ253" s="163"/>
      <c r="NK253" s="163"/>
      <c r="NL253" s="163"/>
      <c r="NM253" s="163"/>
      <c r="NN253" s="163"/>
      <c r="NO253" s="163"/>
      <c r="NP253" s="163"/>
      <c r="NQ253" s="163"/>
      <c r="NR253" s="163"/>
      <c r="NS253" s="163"/>
      <c r="NT253" s="163"/>
      <c r="NU253" s="163"/>
      <c r="NV253" s="163"/>
      <c r="NW253" s="163"/>
      <c r="NX253" s="163"/>
      <c r="NY253" s="163"/>
      <c r="NZ253" s="163"/>
      <c r="OA253" s="163"/>
      <c r="OB253" s="163"/>
      <c r="OC253" s="163"/>
      <c r="OD253" s="163"/>
      <c r="OE253" s="163"/>
      <c r="OF253" s="163"/>
      <c r="OG253" s="163"/>
      <c r="OH253" s="163"/>
      <c r="OI253" s="163"/>
      <c r="OJ253" s="163"/>
      <c r="OK253" s="163"/>
      <c r="OL253" s="163"/>
      <c r="OM253" s="163"/>
      <c r="ON253" s="163"/>
      <c r="OO253" s="163"/>
      <c r="OP253" s="163"/>
      <c r="OQ253" s="163"/>
      <c r="OR253" s="163"/>
      <c r="OS253" s="163"/>
      <c r="OT253" s="163"/>
      <c r="OU253" s="163"/>
      <c r="OV253" s="163"/>
      <c r="OW253" s="163"/>
      <c r="OX253" s="163"/>
      <c r="OY253" s="163"/>
      <c r="OZ253" s="163"/>
      <c r="PA253" s="163"/>
      <c r="PB253" s="163"/>
      <c r="PC253" s="163"/>
      <c r="PD253" s="163"/>
      <c r="PE253" s="163"/>
      <c r="PF253" s="163"/>
      <c r="PG253" s="163"/>
      <c r="PH253" s="163"/>
      <c r="PI253" s="163"/>
      <c r="PJ253" s="163"/>
      <c r="PK253" s="163"/>
      <c r="PL253" s="163"/>
      <c r="PM253" s="163"/>
      <c r="PN253" s="163"/>
      <c r="PO253" s="163"/>
      <c r="PP253" s="163"/>
      <c r="PQ253" s="163"/>
      <c r="PR253" s="163"/>
      <c r="PS253" s="163"/>
      <c r="PT253" s="163"/>
      <c r="PU253" s="163"/>
      <c r="PV253" s="163"/>
      <c r="PW253" s="163"/>
      <c r="PX253" s="163"/>
      <c r="PY253" s="163"/>
      <c r="PZ253" s="163"/>
      <c r="QA253" s="163"/>
      <c r="QB253" s="163"/>
      <c r="QC253" s="163"/>
      <c r="QD253" s="163"/>
      <c r="QE253" s="163"/>
      <c r="QF253" s="163"/>
      <c r="QG253" s="163"/>
      <c r="QH253" s="163"/>
      <c r="QI253" s="163"/>
      <c r="QJ253" s="163"/>
      <c r="QK253" s="163"/>
      <c r="QL253" s="163"/>
      <c r="QM253" s="163"/>
      <c r="QN253" s="163"/>
      <c r="QO253" s="163"/>
      <c r="QP253" s="163"/>
      <c r="QQ253" s="163"/>
      <c r="QR253" s="163"/>
      <c r="QS253" s="163"/>
      <c r="QT253" s="163"/>
      <c r="QU253" s="163"/>
      <c r="QV253" s="163"/>
      <c r="QW253" s="163"/>
      <c r="QX253" s="163"/>
      <c r="QY253" s="163"/>
      <c r="QZ253" s="163"/>
      <c r="RA253" s="163"/>
      <c r="RB253" s="163"/>
      <c r="RC253" s="163"/>
      <c r="RD253" s="163"/>
      <c r="RE253" s="163"/>
      <c r="RF253" s="163"/>
      <c r="RG253" s="163"/>
      <c r="RH253" s="163"/>
      <c r="RI253" s="163"/>
      <c r="RJ253" s="163"/>
      <c r="RK253" s="163"/>
      <c r="RL253" s="163"/>
      <c r="RM253" s="163"/>
      <c r="RN253" s="163"/>
      <c r="RO253" s="163"/>
      <c r="RP253" s="163"/>
      <c r="RQ253" s="163"/>
      <c r="RR253" s="163"/>
      <c r="RS253" s="163"/>
      <c r="RT253" s="163"/>
      <c r="RU253" s="163"/>
      <c r="RV253" s="163"/>
      <c r="RW253" s="163"/>
      <c r="RX253" s="163"/>
      <c r="RY253" s="163"/>
      <c r="RZ253" s="163"/>
      <c r="SA253" s="163"/>
      <c r="SB253" s="163"/>
      <c r="SC253" s="163"/>
      <c r="SD253" s="163"/>
      <c r="SE253" s="163"/>
      <c r="SF253" s="163"/>
      <c r="SG253" s="163"/>
      <c r="SH253" s="163"/>
      <c r="SI253" s="163"/>
      <c r="SJ253" s="163"/>
      <c r="SK253" s="163"/>
      <c r="SL253" s="163"/>
      <c r="SM253" s="163"/>
      <c r="SN253" s="163"/>
      <c r="SO253" s="163"/>
      <c r="SP253" s="163"/>
      <c r="SQ253" s="163"/>
      <c r="SR253" s="163"/>
      <c r="SS253" s="163"/>
      <c r="ST253" s="163"/>
      <c r="SU253" s="163"/>
      <c r="SV253" s="163"/>
      <c r="SW253" s="163"/>
      <c r="SX253" s="163"/>
      <c r="SY253" s="163"/>
      <c r="SZ253" s="163"/>
      <c r="TA253" s="163"/>
      <c r="TB253" s="163"/>
      <c r="TC253" s="163"/>
      <c r="TD253" s="163"/>
      <c r="TE253" s="163"/>
      <c r="TF253" s="163"/>
      <c r="TG253" s="163"/>
      <c r="TH253" s="163"/>
      <c r="TI253" s="163"/>
      <c r="TJ253" s="163"/>
      <c r="TK253" s="163"/>
      <c r="TL253" s="163"/>
      <c r="TM253" s="163"/>
      <c r="TN253" s="163"/>
      <c r="TO253" s="163"/>
      <c r="TP253" s="163"/>
      <c r="TQ253" s="163"/>
      <c r="TR253" s="163"/>
      <c r="TS253" s="163"/>
      <c r="TT253" s="163"/>
      <c r="TU253" s="163"/>
      <c r="TV253" s="163"/>
      <c r="TW253" s="163"/>
      <c r="TX253" s="163"/>
      <c r="TY253" s="163"/>
      <c r="TZ253" s="163"/>
      <c r="UA253" s="163"/>
      <c r="UB253" s="163"/>
      <c r="UC253" s="163"/>
      <c r="UD253" s="163"/>
      <c r="UE253" s="163"/>
      <c r="UF253" s="163"/>
      <c r="UG253" s="163"/>
      <c r="UH253" s="163"/>
      <c r="UI253" s="163"/>
      <c r="UJ253" s="163"/>
      <c r="UK253" s="163"/>
      <c r="UL253" s="163"/>
      <c r="UM253" s="163"/>
      <c r="UN253" s="163"/>
      <c r="UO253" s="163"/>
      <c r="UP253" s="163"/>
      <c r="UQ253" s="163"/>
      <c r="UR253" s="163"/>
      <c r="US253" s="163"/>
      <c r="UT253" s="163"/>
      <c r="UU253" s="163"/>
      <c r="UV253" s="163"/>
      <c r="UW253" s="163"/>
      <c r="UX253" s="163"/>
      <c r="UY253" s="163"/>
      <c r="UZ253" s="163"/>
      <c r="VA253" s="163"/>
      <c r="VB253" s="163"/>
      <c r="VC253" s="163"/>
      <c r="VD253" s="163"/>
      <c r="VE253" s="163"/>
      <c r="VF253" s="163"/>
      <c r="VG253" s="163"/>
      <c r="VH253" s="163"/>
      <c r="VI253" s="163"/>
      <c r="VJ253" s="163"/>
      <c r="VK253" s="163"/>
      <c r="VL253" s="163"/>
      <c r="VM253" s="163"/>
      <c r="VN253" s="163"/>
      <c r="VO253" s="163"/>
      <c r="VP253" s="163"/>
      <c r="VQ253" s="163"/>
      <c r="VR253" s="163"/>
      <c r="VS253" s="163"/>
      <c r="VT253" s="163"/>
      <c r="VU253" s="163"/>
      <c r="VV253" s="163"/>
      <c r="VW253" s="163"/>
      <c r="VX253" s="163"/>
      <c r="VY253" s="163"/>
      <c r="VZ253" s="163"/>
      <c r="WA253" s="163"/>
      <c r="WB253" s="163"/>
      <c r="WC253" s="163"/>
      <c r="WD253" s="163"/>
      <c r="WE253" s="163"/>
      <c r="WF253" s="163"/>
      <c r="WG253" s="163"/>
      <c r="WH253" s="163"/>
      <c r="WI253" s="163"/>
      <c r="WJ253" s="163"/>
      <c r="WK253" s="163"/>
      <c r="WL253" s="163"/>
      <c r="WM253" s="163"/>
      <c r="WN253" s="163"/>
      <c r="WO253" s="163"/>
      <c r="WP253" s="163"/>
      <c r="WQ253" s="163"/>
      <c r="WR253" s="163"/>
      <c r="WS253" s="163"/>
      <c r="WT253" s="163"/>
      <c r="WU253" s="163"/>
      <c r="WV253" s="163"/>
      <c r="WW253" s="163"/>
      <c r="WX253" s="163"/>
      <c r="WY253" s="163"/>
      <c r="WZ253" s="163"/>
      <c r="XA253" s="163"/>
      <c r="XB253" s="163"/>
      <c r="XC253" s="163"/>
      <c r="XD253" s="163"/>
      <c r="XE253" s="163"/>
      <c r="XF253" s="163"/>
      <c r="XG253" s="163"/>
      <c r="XH253" s="163"/>
      <c r="XI253" s="163"/>
      <c r="XJ253" s="163"/>
      <c r="XK253" s="163"/>
      <c r="XL253" s="163"/>
      <c r="XM253" s="163"/>
      <c r="XN253" s="163"/>
      <c r="XO253" s="163"/>
      <c r="XP253" s="163"/>
      <c r="XQ253" s="163"/>
      <c r="XR253" s="163"/>
      <c r="XS253" s="163"/>
      <c r="XT253" s="163"/>
      <c r="XU253" s="163"/>
      <c r="XV253" s="163"/>
      <c r="XW253" s="163"/>
      <c r="XX253" s="163"/>
      <c r="XY253" s="163"/>
      <c r="XZ253" s="163"/>
      <c r="YA253" s="163"/>
      <c r="YB253" s="163"/>
      <c r="YC253" s="163"/>
      <c r="YD253" s="163"/>
      <c r="YE253" s="163"/>
      <c r="YF253" s="163"/>
      <c r="YG253" s="163"/>
      <c r="YH253" s="163"/>
      <c r="YI253" s="163"/>
      <c r="YJ253" s="163"/>
      <c r="YK253" s="163"/>
      <c r="YL253" s="163"/>
      <c r="YM253" s="163"/>
      <c r="YN253" s="163"/>
      <c r="YO253" s="163"/>
      <c r="YP253" s="163"/>
      <c r="YQ253" s="163"/>
      <c r="YR253" s="163"/>
      <c r="YS253" s="163"/>
      <c r="YT253" s="163"/>
      <c r="YU253" s="163"/>
      <c r="YV253" s="163"/>
      <c r="YW253" s="163"/>
      <c r="YX253" s="163"/>
      <c r="YY253" s="163"/>
      <c r="YZ253" s="163"/>
      <c r="ZA253" s="163"/>
      <c r="ZB253" s="163"/>
      <c r="ZC253" s="163"/>
      <c r="ZD253" s="163"/>
      <c r="ZE253" s="163"/>
      <c r="ZF253" s="163"/>
      <c r="ZG253" s="163"/>
      <c r="ZH253" s="163"/>
      <c r="ZI253" s="163"/>
      <c r="ZJ253" s="163"/>
      <c r="ZK253" s="163"/>
      <c r="ZL253" s="163"/>
      <c r="ZM253" s="163"/>
      <c r="ZN253" s="163"/>
      <c r="ZO253" s="163"/>
      <c r="ZP253" s="163"/>
      <c r="ZQ253" s="163"/>
      <c r="ZR253" s="163"/>
      <c r="ZS253" s="163"/>
      <c r="ZT253" s="163"/>
      <c r="ZU253" s="163"/>
      <c r="ZV253" s="163"/>
      <c r="ZW253" s="163"/>
      <c r="ZX253" s="163"/>
      <c r="ZY253" s="163"/>
      <c r="ZZ253" s="163"/>
      <c r="AAA253" s="163"/>
      <c r="AAB253" s="163"/>
      <c r="AAC253" s="163"/>
      <c r="AAD253" s="163"/>
      <c r="AAE253" s="163"/>
      <c r="AAF253" s="163"/>
      <c r="AAG253" s="163"/>
      <c r="AAH253" s="163"/>
      <c r="AAI253" s="163"/>
      <c r="AAJ253" s="163"/>
      <c r="AAK253" s="163"/>
      <c r="AAL253" s="163"/>
      <c r="AAM253" s="163"/>
      <c r="AAN253" s="163"/>
      <c r="AAO253" s="163"/>
      <c r="AAP253" s="163"/>
      <c r="AAQ253" s="163"/>
      <c r="AAR253" s="163"/>
      <c r="AAS253" s="163"/>
      <c r="AAT253" s="163"/>
      <c r="AAU253" s="163"/>
      <c r="AAV253" s="163"/>
      <c r="AAW253" s="163"/>
      <c r="AAX253" s="163"/>
      <c r="AAY253" s="163"/>
      <c r="AAZ253" s="163"/>
      <c r="ABA253" s="163"/>
      <c r="ABB253" s="163"/>
      <c r="ABC253" s="163"/>
      <c r="ABD253" s="163"/>
      <c r="ABE253" s="163"/>
      <c r="ABF253" s="163"/>
      <c r="ABG253" s="163"/>
      <c r="ABH253" s="163"/>
      <c r="ABI253" s="163"/>
      <c r="ABJ253" s="163"/>
      <c r="ABK253" s="163"/>
      <c r="ABL253" s="163"/>
      <c r="ABM253" s="163"/>
      <c r="ABN253" s="163"/>
      <c r="ABO253" s="163"/>
      <c r="ABP253" s="163"/>
      <c r="ABQ253" s="163"/>
      <c r="ABR253" s="163"/>
      <c r="ABS253" s="163"/>
      <c r="ABT253" s="163"/>
      <c r="ABU253" s="163"/>
      <c r="ABV253" s="163"/>
      <c r="ABW253" s="163"/>
      <c r="ABX253" s="163"/>
      <c r="ABY253" s="163"/>
      <c r="ABZ253" s="163"/>
      <c r="ACA253" s="163"/>
      <c r="ACB253" s="163"/>
      <c r="ACC253" s="163"/>
      <c r="ACD253" s="163"/>
      <c r="ACE253" s="163"/>
      <c r="ACF253" s="163"/>
      <c r="ACG253" s="163"/>
      <c r="ACH253" s="163"/>
      <c r="ACI253" s="163"/>
      <c r="ACJ253" s="163"/>
      <c r="ACK253" s="163"/>
      <c r="ACL253" s="163"/>
      <c r="ACM253" s="163"/>
      <c r="ACN253" s="163"/>
      <c r="ACO253" s="163"/>
      <c r="ACP253" s="163"/>
      <c r="ACQ253" s="163"/>
      <c r="ACR253" s="163"/>
      <c r="ACS253" s="163"/>
      <c r="ACT253" s="163"/>
      <c r="ACU253" s="163"/>
      <c r="ACV253" s="163"/>
      <c r="ACW253" s="163"/>
      <c r="ACX253" s="163"/>
      <c r="ACY253" s="163"/>
      <c r="ACZ253" s="163"/>
      <c r="ADA253" s="163"/>
      <c r="ADB253" s="163"/>
      <c r="ADC253" s="163"/>
      <c r="ADD253" s="163"/>
      <c r="ADE253" s="163"/>
      <c r="ADF253" s="163"/>
      <c r="ADG253" s="163"/>
      <c r="ADH253" s="163"/>
      <c r="ADI253" s="163"/>
      <c r="ADJ253" s="163"/>
      <c r="ADK253" s="163"/>
      <c r="ADL253" s="163"/>
      <c r="ADM253" s="163"/>
      <c r="ADN253" s="163"/>
      <c r="ADO253" s="163"/>
      <c r="ADP253" s="163"/>
      <c r="ADQ253" s="163"/>
      <c r="ADR253" s="163"/>
      <c r="ADS253" s="163"/>
      <c r="ADT253" s="163"/>
      <c r="ADU253" s="163"/>
      <c r="ADV253" s="163"/>
      <c r="ADW253" s="163"/>
      <c r="ADX253" s="163"/>
      <c r="ADY253" s="163"/>
      <c r="ADZ253" s="163"/>
      <c r="AEA253" s="163"/>
      <c r="AEB253" s="163"/>
      <c r="AEC253" s="163"/>
      <c r="AED253" s="163"/>
      <c r="AEE253" s="163"/>
      <c r="AEF253" s="163"/>
      <c r="AEG253" s="163"/>
      <c r="AEH253" s="163"/>
      <c r="AEI253" s="163"/>
      <c r="AEJ253" s="163"/>
      <c r="AEK253" s="163"/>
      <c r="AEL253" s="163"/>
      <c r="AEM253" s="163"/>
      <c r="AEN253" s="163"/>
      <c r="AEO253" s="163"/>
      <c r="AEP253" s="163"/>
      <c r="AEQ253" s="163"/>
      <c r="AER253" s="163"/>
      <c r="AES253" s="163"/>
      <c r="AET253" s="163"/>
      <c r="AEU253" s="163"/>
      <c r="AEV253" s="163"/>
      <c r="AEW253" s="163"/>
      <c r="AEX253" s="163"/>
      <c r="AEY253" s="163"/>
      <c r="AEZ253" s="163"/>
      <c r="AFA253" s="163"/>
      <c r="AFB253" s="163"/>
      <c r="AFC253" s="163"/>
      <c r="AFD253" s="163"/>
      <c r="AFE253" s="163"/>
      <c r="AFF253" s="163"/>
      <c r="AFG253" s="163"/>
      <c r="AFH253" s="163"/>
      <c r="AFI253" s="163"/>
      <c r="AFJ253" s="163"/>
      <c r="AFK253" s="163"/>
      <c r="AFL253" s="163"/>
      <c r="AFM253" s="163"/>
      <c r="AFN253" s="163"/>
      <c r="AFO253" s="163"/>
      <c r="AFP253" s="163"/>
      <c r="AFQ253" s="163"/>
      <c r="AFR253" s="163"/>
      <c r="AFS253" s="163"/>
      <c r="AFT253" s="163"/>
      <c r="AFU253" s="163"/>
      <c r="AFV253" s="163"/>
      <c r="AFW253" s="163"/>
      <c r="AFX253" s="163"/>
      <c r="AFY253" s="163"/>
      <c r="AFZ253" s="163"/>
      <c r="AGA253" s="163"/>
      <c r="AGB253" s="163"/>
      <c r="AGC253" s="163"/>
      <c r="AGD253" s="163"/>
      <c r="AGE253" s="163"/>
      <c r="AGF253" s="163"/>
      <c r="AGG253" s="163"/>
      <c r="AGH253" s="163"/>
      <c r="AGI253" s="163"/>
      <c r="AGJ253" s="163"/>
      <c r="AGK253" s="163"/>
      <c r="AGL253" s="163"/>
      <c r="AGM253" s="163"/>
      <c r="AGN253" s="163"/>
      <c r="AGO253" s="163"/>
      <c r="AGP253" s="163"/>
      <c r="AGQ253" s="163"/>
      <c r="AGR253" s="163"/>
      <c r="AGS253" s="163"/>
      <c r="AGT253" s="163"/>
      <c r="AGU253" s="163"/>
      <c r="AGV253" s="163"/>
      <c r="AGW253" s="163"/>
      <c r="AGX253" s="163"/>
      <c r="AGY253" s="163"/>
      <c r="AGZ253" s="163"/>
      <c r="AHA253" s="163"/>
      <c r="AHB253" s="163"/>
      <c r="AHC253" s="163"/>
      <c r="AHD253" s="163"/>
      <c r="AHE253" s="163"/>
      <c r="AHF253" s="163"/>
      <c r="AHG253" s="163"/>
      <c r="AHH253" s="163"/>
      <c r="AHI253" s="163"/>
      <c r="AHJ253" s="163"/>
      <c r="AHK253" s="163"/>
      <c r="AHL253" s="163"/>
      <c r="AHM253" s="163"/>
      <c r="AHN253" s="163"/>
      <c r="AHO253" s="163"/>
      <c r="AHP253" s="163"/>
      <c r="AHQ253" s="163"/>
      <c r="AHR253" s="163"/>
      <c r="AHS253" s="163"/>
      <c r="AHT253" s="163"/>
      <c r="AHU253" s="163"/>
      <c r="AHV253" s="163"/>
      <c r="AHW253" s="163"/>
      <c r="AHX253" s="163"/>
      <c r="AHY253" s="163"/>
      <c r="AHZ253" s="163"/>
      <c r="AIA253" s="163"/>
      <c r="AIB253" s="163"/>
      <c r="AIC253" s="163"/>
      <c r="AID253" s="163"/>
      <c r="AIE253" s="163"/>
      <c r="AIF253" s="163"/>
      <c r="AIG253" s="163"/>
      <c r="AIH253" s="163"/>
      <c r="AII253" s="163"/>
      <c r="AIJ253" s="163"/>
      <c r="AIK253" s="163"/>
      <c r="AIL253" s="163"/>
      <c r="AIM253" s="163"/>
      <c r="AIN253" s="163"/>
      <c r="AIO253" s="163"/>
      <c r="AIP253" s="163"/>
      <c r="AIQ253" s="163"/>
      <c r="AIR253" s="163"/>
      <c r="AIS253" s="163"/>
      <c r="AIT253" s="163"/>
      <c r="AIU253" s="163"/>
      <c r="AIV253" s="163"/>
      <c r="AIW253" s="163"/>
      <c r="AIX253" s="163"/>
      <c r="AIY253" s="163"/>
      <c r="AIZ253" s="163"/>
      <c r="AJA253" s="163"/>
      <c r="AJB253" s="163"/>
      <c r="AJC253" s="163"/>
      <c r="AJD253" s="163"/>
      <c r="AJE253" s="163"/>
      <c r="AJF253" s="163"/>
      <c r="AJG253" s="163"/>
      <c r="AJH253" s="163"/>
      <c r="AJI253" s="163"/>
      <c r="AJJ253" s="163"/>
      <c r="AJK253" s="163"/>
      <c r="AJL253" s="163"/>
      <c r="AJM253" s="163"/>
      <c r="AJN253" s="163"/>
      <c r="AJO253" s="163"/>
      <c r="AJP253" s="163"/>
      <c r="AJQ253" s="163"/>
      <c r="AJR253" s="163"/>
      <c r="AJS253" s="163"/>
      <c r="AJT253" s="163"/>
      <c r="AJU253" s="163"/>
      <c r="AJV253" s="163"/>
      <c r="AJW253" s="163"/>
      <c r="AJX253" s="163"/>
      <c r="AJY253" s="163"/>
      <c r="AJZ253" s="163"/>
      <c r="AKA253" s="163"/>
      <c r="AKB253" s="163"/>
      <c r="AKC253" s="163"/>
      <c r="AKD253" s="163"/>
      <c r="AKE253" s="163"/>
      <c r="AKF253" s="163"/>
      <c r="AKG253" s="163"/>
      <c r="AKH253" s="163"/>
      <c r="AKI253" s="163"/>
      <c r="AKJ253" s="163"/>
      <c r="AKK253" s="163"/>
      <c r="AKL253" s="163"/>
      <c r="AKM253" s="163"/>
      <c r="AKN253" s="163"/>
      <c r="AKO253" s="163"/>
      <c r="AKP253" s="163"/>
      <c r="AKQ253" s="163"/>
      <c r="AKR253" s="163"/>
      <c r="AKS253" s="163"/>
      <c r="AKT253" s="163"/>
      <c r="AKU253" s="163"/>
      <c r="AKV253" s="163"/>
      <c r="AKW253" s="163"/>
      <c r="AKX253" s="163"/>
      <c r="AKY253" s="163"/>
      <c r="AKZ253" s="163"/>
      <c r="ALA253" s="163"/>
      <c r="ALB253" s="163"/>
      <c r="ALC253" s="163"/>
      <c r="ALD253" s="163"/>
      <c r="ALE253" s="163"/>
      <c r="ALF253" s="163"/>
      <c r="ALG253" s="163"/>
      <c r="ALH253" s="163"/>
      <c r="ALI253" s="163"/>
      <c r="ALJ253" s="163"/>
      <c r="ALK253" s="163"/>
      <c r="ALL253" s="163"/>
    </row>
    <row r="254" spans="1:1000" ht="15">
      <c r="A254" s="2">
        <v>253</v>
      </c>
      <c r="B254" s="86">
        <v>45096</v>
      </c>
      <c r="C254" s="85" t="s">
        <v>256</v>
      </c>
      <c r="D254" s="162"/>
      <c r="E254" s="162"/>
    </row>
    <row r="255" spans="1:1000" s="163" customFormat="1" ht="15">
      <c r="A255" s="2">
        <v>254</v>
      </c>
      <c r="B255" s="86">
        <v>45093</v>
      </c>
      <c r="C255" s="85" t="s">
        <v>257</v>
      </c>
      <c r="D255" s="162"/>
      <c r="E255" s="162"/>
    </row>
    <row r="256" spans="1:1000" ht="15">
      <c r="A256" s="2">
        <v>255</v>
      </c>
      <c r="B256" s="86">
        <v>45087</v>
      </c>
      <c r="C256" s="85" t="s">
        <v>258</v>
      </c>
      <c r="D256" s="162"/>
      <c r="E256" s="162"/>
    </row>
    <row r="257" spans="1:1000" ht="15">
      <c r="A257" s="2">
        <v>256</v>
      </c>
      <c r="B257" s="86">
        <v>45087</v>
      </c>
      <c r="C257" s="85" t="s">
        <v>259</v>
      </c>
      <c r="D257" s="162"/>
      <c r="E257" s="162"/>
    </row>
    <row r="258" spans="1:1000" ht="15">
      <c r="A258" s="2">
        <v>257</v>
      </c>
      <c r="B258" s="86">
        <v>45087</v>
      </c>
      <c r="C258" s="85" t="s">
        <v>260</v>
      </c>
    </row>
    <row r="259" spans="1:1000" ht="15">
      <c r="A259" s="2">
        <v>258</v>
      </c>
      <c r="B259" s="86">
        <v>45087</v>
      </c>
      <c r="C259" s="85" t="s">
        <v>261</v>
      </c>
      <c r="D259" s="162"/>
      <c r="E259" s="162"/>
    </row>
    <row r="260" spans="1:1000" ht="15">
      <c r="A260" s="2">
        <v>259</v>
      </c>
      <c r="B260" s="86">
        <v>45087</v>
      </c>
      <c r="C260" s="85" t="s">
        <v>262</v>
      </c>
      <c r="D260" s="162"/>
      <c r="E260" s="162"/>
    </row>
    <row r="261" spans="1:1000" ht="15">
      <c r="A261" s="2">
        <v>260</v>
      </c>
      <c r="B261" s="86">
        <v>45087</v>
      </c>
      <c r="C261" s="85" t="s">
        <v>263</v>
      </c>
      <c r="D261" s="162"/>
      <c r="E261" s="162"/>
    </row>
    <row r="262" spans="1:1000" ht="15">
      <c r="A262" s="2">
        <v>261</v>
      </c>
      <c r="B262" s="86">
        <v>45087</v>
      </c>
      <c r="C262" s="85" t="s">
        <v>264</v>
      </c>
      <c r="D262" s="162"/>
      <c r="E262" s="162"/>
    </row>
    <row r="263" spans="1:1000" ht="15">
      <c r="A263" s="2">
        <v>262</v>
      </c>
      <c r="B263" s="86">
        <v>45087</v>
      </c>
      <c r="C263" s="85" t="s">
        <v>265</v>
      </c>
      <c r="D263" s="162"/>
      <c r="E263" s="162"/>
    </row>
    <row r="264" spans="1:1000" ht="15">
      <c r="A264" s="2">
        <v>263</v>
      </c>
      <c r="B264" s="86">
        <v>45087</v>
      </c>
      <c r="C264" s="85" t="s">
        <v>266</v>
      </c>
      <c r="D264" s="162"/>
      <c r="E264" s="162"/>
    </row>
    <row r="265" spans="1:1000" ht="15">
      <c r="A265" s="2">
        <v>264</v>
      </c>
      <c r="B265" s="86">
        <v>45087</v>
      </c>
      <c r="C265" s="85" t="s">
        <v>267</v>
      </c>
      <c r="D265" s="162"/>
      <c r="E265" s="162"/>
    </row>
    <row r="266" spans="1:1000" ht="15">
      <c r="A266" s="2">
        <v>265</v>
      </c>
      <c r="B266" s="86">
        <v>45087</v>
      </c>
      <c r="C266" s="85" t="s">
        <v>268</v>
      </c>
      <c r="D266" s="162"/>
      <c r="E266" s="162"/>
    </row>
    <row r="267" spans="1:1000" ht="15">
      <c r="A267" s="2">
        <v>266</v>
      </c>
      <c r="B267" s="86">
        <v>45087</v>
      </c>
      <c r="C267" s="85" t="s">
        <v>269</v>
      </c>
      <c r="D267" s="162"/>
      <c r="E267" s="162"/>
    </row>
    <row r="268" spans="1:1000" ht="15">
      <c r="A268" s="2">
        <v>267</v>
      </c>
      <c r="B268" s="86">
        <v>45087</v>
      </c>
      <c r="C268" s="85" t="s">
        <v>270</v>
      </c>
      <c r="D268" s="162"/>
      <c r="E268" s="162"/>
    </row>
    <row r="269" spans="1:1000" ht="15">
      <c r="A269" s="2">
        <v>268</v>
      </c>
      <c r="B269" s="86">
        <v>45087</v>
      </c>
      <c r="C269" s="85" t="s">
        <v>271</v>
      </c>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c r="AA269" s="166"/>
      <c r="AB269" s="166"/>
      <c r="AC269" s="166"/>
      <c r="AD269" s="166"/>
      <c r="AE269" s="166"/>
      <c r="AF269" s="166"/>
      <c r="AG269" s="166"/>
      <c r="AH269" s="166"/>
      <c r="AI269" s="166"/>
      <c r="AJ269" s="166"/>
      <c r="AK269" s="166"/>
      <c r="AL269" s="166"/>
      <c r="AM269" s="166"/>
      <c r="AN269" s="166"/>
      <c r="AO269" s="166"/>
      <c r="AP269" s="166"/>
      <c r="AQ269" s="166"/>
      <c r="AR269" s="166"/>
      <c r="AS269" s="166"/>
      <c r="AT269" s="166"/>
      <c r="AU269" s="166"/>
      <c r="AV269" s="166"/>
      <c r="AW269" s="166"/>
      <c r="AX269" s="166"/>
      <c r="AY269" s="166"/>
      <c r="AZ269" s="166"/>
      <c r="BA269" s="166"/>
      <c r="BB269" s="166"/>
      <c r="BC269" s="166"/>
      <c r="BD269" s="166"/>
      <c r="BE269" s="166"/>
      <c r="BF269" s="166"/>
      <c r="BG269" s="166"/>
      <c r="BH269" s="166"/>
      <c r="BI269" s="166"/>
      <c r="BJ269" s="166"/>
      <c r="BK269" s="166"/>
      <c r="BL269" s="166"/>
      <c r="BM269" s="166"/>
      <c r="BN269" s="166"/>
      <c r="BO269" s="166"/>
      <c r="BP269" s="166"/>
      <c r="BQ269" s="166"/>
      <c r="BR269" s="166"/>
      <c r="BS269" s="166"/>
      <c r="BT269" s="166"/>
      <c r="BU269" s="166"/>
      <c r="BV269" s="166"/>
      <c r="BW269" s="166"/>
      <c r="BX269" s="166"/>
      <c r="BY269" s="166"/>
      <c r="BZ269" s="166"/>
      <c r="CA269" s="166"/>
      <c r="CB269" s="166"/>
      <c r="CC269" s="166"/>
      <c r="CD269" s="166"/>
      <c r="CE269" s="166"/>
      <c r="CF269" s="166"/>
      <c r="CG269" s="166"/>
      <c r="CH269" s="166"/>
      <c r="CI269" s="166"/>
      <c r="CJ269" s="166"/>
      <c r="CK269" s="166"/>
      <c r="CL269" s="166"/>
      <c r="CM269" s="166"/>
      <c r="CN269" s="166"/>
      <c r="CO269" s="166"/>
      <c r="CP269" s="166"/>
      <c r="CQ269" s="166"/>
      <c r="CR269" s="166"/>
      <c r="CS269" s="166"/>
      <c r="CT269" s="166"/>
      <c r="CU269" s="166"/>
      <c r="CV269" s="166"/>
      <c r="CW269" s="166"/>
      <c r="CX269" s="166"/>
      <c r="CY269" s="166"/>
      <c r="CZ269" s="166"/>
      <c r="DA269" s="166"/>
      <c r="DB269" s="166"/>
      <c r="DC269" s="166"/>
      <c r="DD269" s="166"/>
      <c r="DE269" s="166"/>
      <c r="DF269" s="166"/>
      <c r="DG269" s="166"/>
      <c r="DH269" s="166"/>
      <c r="DI269" s="166"/>
      <c r="DJ269" s="166"/>
      <c r="DK269" s="166"/>
      <c r="DL269" s="166"/>
      <c r="DM269" s="166"/>
      <c r="DN269" s="166"/>
      <c r="DO269" s="166"/>
      <c r="DP269" s="166"/>
      <c r="DQ269" s="166"/>
      <c r="DR269" s="166"/>
      <c r="DS269" s="166"/>
      <c r="DT269" s="166"/>
      <c r="DU269" s="166"/>
      <c r="DV269" s="166"/>
      <c r="DW269" s="166"/>
      <c r="DX269" s="166"/>
      <c r="DY269" s="166"/>
      <c r="DZ269" s="166"/>
      <c r="EA269" s="166"/>
      <c r="EB269" s="166"/>
      <c r="EC269" s="166"/>
      <c r="ED269" s="166"/>
      <c r="EE269" s="166"/>
      <c r="EF269" s="166"/>
      <c r="EG269" s="166"/>
      <c r="EH269" s="166"/>
      <c r="EI269" s="166"/>
      <c r="EJ269" s="166"/>
      <c r="EK269" s="166"/>
      <c r="EL269" s="166"/>
      <c r="EM269" s="166"/>
      <c r="EN269" s="166"/>
      <c r="EO269" s="166"/>
      <c r="EP269" s="166"/>
      <c r="EQ269" s="166"/>
      <c r="ER269" s="166"/>
      <c r="ES269" s="166"/>
      <c r="ET269" s="166"/>
      <c r="EU269" s="166"/>
      <c r="EV269" s="166"/>
      <c r="EW269" s="166"/>
      <c r="EX269" s="166"/>
      <c r="EY269" s="166"/>
      <c r="EZ269" s="166"/>
      <c r="FA269" s="166"/>
      <c r="FB269" s="166"/>
      <c r="FC269" s="166"/>
      <c r="FD269" s="166"/>
      <c r="FE269" s="166"/>
      <c r="FF269" s="166"/>
      <c r="FG269" s="166"/>
      <c r="FH269" s="166"/>
      <c r="FI269" s="166"/>
      <c r="FJ269" s="166"/>
      <c r="FK269" s="166"/>
      <c r="FL269" s="166"/>
      <c r="FM269" s="166"/>
      <c r="FN269" s="166"/>
      <c r="FO269" s="166"/>
      <c r="FP269" s="166"/>
      <c r="FQ269" s="166"/>
      <c r="FR269" s="166"/>
      <c r="FS269" s="166"/>
      <c r="FT269" s="166"/>
      <c r="FU269" s="166"/>
      <c r="FV269" s="166"/>
      <c r="FW269" s="166"/>
      <c r="FX269" s="166"/>
      <c r="FY269" s="166"/>
      <c r="FZ269" s="166"/>
      <c r="GA269" s="166"/>
      <c r="GB269" s="166"/>
      <c r="GC269" s="166"/>
      <c r="GD269" s="166"/>
      <c r="GE269" s="166"/>
      <c r="GF269" s="166"/>
      <c r="GG269" s="166"/>
      <c r="GH269" s="166"/>
      <c r="GI269" s="166"/>
      <c r="GJ269" s="166"/>
      <c r="GK269" s="166"/>
      <c r="GL269" s="166"/>
      <c r="GM269" s="166"/>
      <c r="GN269" s="166"/>
      <c r="GO269" s="166"/>
      <c r="GP269" s="166"/>
      <c r="GQ269" s="166"/>
      <c r="GR269" s="166"/>
      <c r="GS269" s="166"/>
      <c r="GT269" s="166"/>
      <c r="GU269" s="166"/>
      <c r="GV269" s="166"/>
      <c r="GW269" s="166"/>
      <c r="GX269" s="166"/>
      <c r="GY269" s="166"/>
      <c r="GZ269" s="166"/>
      <c r="HA269" s="166"/>
      <c r="HB269" s="166"/>
      <c r="HC269" s="166"/>
      <c r="HD269" s="166"/>
      <c r="HE269" s="166"/>
      <c r="HF269" s="166"/>
      <c r="HG269" s="166"/>
      <c r="HH269" s="166"/>
      <c r="HI269" s="166"/>
      <c r="HJ269" s="166"/>
      <c r="HK269" s="166"/>
      <c r="HL269" s="166"/>
      <c r="HM269" s="166"/>
      <c r="HN269" s="166"/>
      <c r="HO269" s="166"/>
      <c r="HP269" s="166"/>
      <c r="HQ269" s="166"/>
      <c r="HR269" s="166"/>
      <c r="HS269" s="166"/>
      <c r="HT269" s="166"/>
      <c r="HU269" s="166"/>
      <c r="HV269" s="166"/>
      <c r="HW269" s="166"/>
      <c r="HX269" s="166"/>
      <c r="HY269" s="166"/>
      <c r="HZ269" s="166"/>
      <c r="IA269" s="166"/>
      <c r="IB269" s="166"/>
      <c r="IC269" s="166"/>
      <c r="ID269" s="166"/>
      <c r="IE269" s="166"/>
      <c r="IF269" s="166"/>
      <c r="IG269" s="166"/>
      <c r="IH269" s="166"/>
      <c r="II269" s="166"/>
      <c r="IJ269" s="166"/>
      <c r="IK269" s="166"/>
      <c r="IL269" s="166"/>
      <c r="IM269" s="166"/>
      <c r="IN269" s="166"/>
      <c r="IO269" s="166"/>
      <c r="IP269" s="166"/>
      <c r="IQ269" s="166"/>
      <c r="IR269" s="166"/>
      <c r="IS269" s="166"/>
      <c r="IT269" s="166"/>
      <c r="IU269" s="166"/>
      <c r="IV269" s="166"/>
      <c r="IW269" s="166"/>
      <c r="IX269" s="166"/>
      <c r="IY269" s="166"/>
      <c r="IZ269" s="166"/>
      <c r="JA269" s="166"/>
      <c r="JB269" s="166"/>
      <c r="JC269" s="166"/>
      <c r="JD269" s="166"/>
      <c r="JE269" s="166"/>
      <c r="JF269" s="166"/>
      <c r="JG269" s="166"/>
      <c r="JH269" s="166"/>
      <c r="JI269" s="166"/>
      <c r="JJ269" s="166"/>
      <c r="JK269" s="166"/>
      <c r="JL269" s="166"/>
      <c r="JM269" s="166"/>
      <c r="JN269" s="166"/>
      <c r="JO269" s="166"/>
      <c r="JP269" s="166"/>
      <c r="JQ269" s="166"/>
      <c r="JR269" s="166"/>
      <c r="JS269" s="166"/>
      <c r="JT269" s="166"/>
      <c r="JU269" s="166"/>
      <c r="JV269" s="166"/>
      <c r="JW269" s="166"/>
      <c r="JX269" s="166"/>
      <c r="JY269" s="166"/>
      <c r="JZ269" s="166"/>
      <c r="KA269" s="166"/>
      <c r="KB269" s="166"/>
      <c r="KC269" s="166"/>
      <c r="KD269" s="166"/>
      <c r="KE269" s="166"/>
      <c r="KF269" s="166"/>
      <c r="KG269" s="166"/>
      <c r="KH269" s="166"/>
      <c r="KI269" s="166"/>
      <c r="KJ269" s="166"/>
      <c r="KK269" s="166"/>
      <c r="KL269" s="166"/>
      <c r="KM269" s="166"/>
      <c r="KN269" s="166"/>
      <c r="KO269" s="166"/>
      <c r="KP269" s="166"/>
      <c r="KQ269" s="166"/>
      <c r="KR269" s="166"/>
      <c r="KS269" s="166"/>
      <c r="KT269" s="166"/>
      <c r="KU269" s="166"/>
      <c r="KV269" s="166"/>
      <c r="KW269" s="166"/>
      <c r="KX269" s="166"/>
      <c r="KY269" s="166"/>
      <c r="KZ269" s="166"/>
      <c r="LA269" s="166"/>
      <c r="LB269" s="166"/>
      <c r="LC269" s="166"/>
      <c r="LD269" s="166"/>
      <c r="LE269" s="166"/>
      <c r="LF269" s="166"/>
      <c r="LG269" s="166"/>
      <c r="LH269" s="166"/>
      <c r="LI269" s="166"/>
      <c r="LJ269" s="166"/>
      <c r="LK269" s="166"/>
      <c r="LL269" s="166"/>
      <c r="LM269" s="166"/>
      <c r="LN269" s="166"/>
      <c r="LO269" s="166"/>
      <c r="LP269" s="166"/>
      <c r="LQ269" s="166"/>
      <c r="LR269" s="166"/>
      <c r="LS269" s="166"/>
      <c r="LT269" s="166"/>
      <c r="LU269" s="166"/>
      <c r="LV269" s="166"/>
      <c r="LW269" s="166"/>
      <c r="LX269" s="166"/>
      <c r="LY269" s="166"/>
      <c r="LZ269" s="166"/>
      <c r="MA269" s="166"/>
      <c r="MB269" s="166"/>
      <c r="MC269" s="166"/>
      <c r="MD269" s="166"/>
      <c r="ME269" s="166"/>
      <c r="MF269" s="166"/>
      <c r="MG269" s="166"/>
      <c r="MH269" s="166"/>
      <c r="MI269" s="166"/>
      <c r="MJ269" s="166"/>
      <c r="MK269" s="166"/>
      <c r="ML269" s="166"/>
      <c r="MM269" s="166"/>
      <c r="MN269" s="166"/>
      <c r="MO269" s="166"/>
      <c r="MP269" s="166"/>
      <c r="MQ269" s="166"/>
      <c r="MR269" s="166"/>
      <c r="MS269" s="166"/>
      <c r="MT269" s="166"/>
      <c r="MU269" s="166"/>
      <c r="MV269" s="166"/>
      <c r="MW269" s="166"/>
      <c r="MX269" s="166"/>
      <c r="MY269" s="166"/>
      <c r="MZ269" s="166"/>
      <c r="NA269" s="166"/>
      <c r="NB269" s="166"/>
      <c r="NC269" s="166"/>
      <c r="ND269" s="166"/>
      <c r="NE269" s="166"/>
      <c r="NF269" s="166"/>
      <c r="NG269" s="166"/>
      <c r="NH269" s="166"/>
      <c r="NI269" s="166"/>
      <c r="NJ269" s="166"/>
      <c r="NK269" s="166"/>
      <c r="NL269" s="166"/>
      <c r="NM269" s="166"/>
      <c r="NN269" s="166"/>
      <c r="NO269" s="166"/>
      <c r="NP269" s="166"/>
      <c r="NQ269" s="166"/>
      <c r="NR269" s="166"/>
      <c r="NS269" s="166"/>
      <c r="NT269" s="166"/>
      <c r="NU269" s="166"/>
      <c r="NV269" s="166"/>
      <c r="NW269" s="166"/>
      <c r="NX269" s="166"/>
      <c r="NY269" s="166"/>
      <c r="NZ269" s="166"/>
      <c r="OA269" s="166"/>
      <c r="OB269" s="166"/>
      <c r="OC269" s="166"/>
      <c r="OD269" s="166"/>
      <c r="OE269" s="166"/>
      <c r="OF269" s="166"/>
      <c r="OG269" s="166"/>
      <c r="OH269" s="166"/>
      <c r="OI269" s="166"/>
      <c r="OJ269" s="166"/>
      <c r="OK269" s="166"/>
      <c r="OL269" s="166"/>
      <c r="OM269" s="166"/>
      <c r="ON269" s="166"/>
      <c r="OO269" s="166"/>
      <c r="OP269" s="166"/>
      <c r="OQ269" s="166"/>
      <c r="OR269" s="166"/>
      <c r="OS269" s="166"/>
      <c r="OT269" s="166"/>
      <c r="OU269" s="166"/>
      <c r="OV269" s="166"/>
      <c r="OW269" s="166"/>
      <c r="OX269" s="166"/>
      <c r="OY269" s="166"/>
      <c r="OZ269" s="166"/>
      <c r="PA269" s="166"/>
      <c r="PB269" s="166"/>
      <c r="PC269" s="166"/>
      <c r="PD269" s="166"/>
      <c r="PE269" s="166"/>
      <c r="PF269" s="166"/>
      <c r="PG269" s="166"/>
      <c r="PH269" s="166"/>
      <c r="PI269" s="166"/>
      <c r="PJ269" s="166"/>
      <c r="PK269" s="166"/>
      <c r="PL269" s="166"/>
      <c r="PM269" s="166"/>
      <c r="PN269" s="166"/>
      <c r="PO269" s="166"/>
      <c r="PP269" s="166"/>
      <c r="PQ269" s="166"/>
      <c r="PR269" s="166"/>
      <c r="PS269" s="166"/>
      <c r="PT269" s="166"/>
      <c r="PU269" s="166"/>
      <c r="PV269" s="166"/>
      <c r="PW269" s="166"/>
      <c r="PX269" s="166"/>
      <c r="PY269" s="166"/>
      <c r="PZ269" s="166"/>
      <c r="QA269" s="166"/>
      <c r="QB269" s="166"/>
      <c r="QC269" s="166"/>
      <c r="QD269" s="166"/>
      <c r="QE269" s="166"/>
      <c r="QF269" s="166"/>
      <c r="QG269" s="166"/>
      <c r="QH269" s="166"/>
      <c r="QI269" s="166"/>
      <c r="QJ269" s="166"/>
      <c r="QK269" s="166"/>
      <c r="QL269" s="166"/>
      <c r="QM269" s="166"/>
      <c r="QN269" s="166"/>
      <c r="QO269" s="166"/>
      <c r="QP269" s="166"/>
      <c r="QQ269" s="166"/>
      <c r="QR269" s="166"/>
      <c r="QS269" s="166"/>
      <c r="QT269" s="166"/>
      <c r="QU269" s="166"/>
      <c r="QV269" s="166"/>
      <c r="QW269" s="166"/>
      <c r="QX269" s="166"/>
      <c r="QY269" s="166"/>
      <c r="QZ269" s="166"/>
      <c r="RA269" s="166"/>
      <c r="RB269" s="166"/>
      <c r="RC269" s="166"/>
      <c r="RD269" s="166"/>
      <c r="RE269" s="166"/>
      <c r="RF269" s="166"/>
      <c r="RG269" s="166"/>
      <c r="RH269" s="166"/>
      <c r="RI269" s="166"/>
      <c r="RJ269" s="166"/>
      <c r="RK269" s="166"/>
      <c r="RL269" s="166"/>
      <c r="RM269" s="166"/>
      <c r="RN269" s="166"/>
      <c r="RO269" s="166"/>
      <c r="RP269" s="166"/>
      <c r="RQ269" s="166"/>
      <c r="RR269" s="166"/>
      <c r="RS269" s="166"/>
      <c r="RT269" s="166"/>
      <c r="RU269" s="166"/>
      <c r="RV269" s="166"/>
      <c r="RW269" s="166"/>
      <c r="RX269" s="166"/>
      <c r="RY269" s="166"/>
      <c r="RZ269" s="166"/>
      <c r="SA269" s="166"/>
      <c r="SB269" s="166"/>
      <c r="SC269" s="166"/>
      <c r="SD269" s="166"/>
      <c r="SE269" s="166"/>
      <c r="SF269" s="166"/>
      <c r="SG269" s="166"/>
      <c r="SH269" s="166"/>
      <c r="SI269" s="166"/>
      <c r="SJ269" s="166"/>
      <c r="SK269" s="166"/>
      <c r="SL269" s="166"/>
      <c r="SM269" s="166"/>
      <c r="SN269" s="166"/>
      <c r="SO269" s="166"/>
      <c r="SP269" s="166"/>
      <c r="SQ269" s="166"/>
      <c r="SR269" s="166"/>
      <c r="SS269" s="166"/>
      <c r="ST269" s="166"/>
      <c r="SU269" s="166"/>
      <c r="SV269" s="166"/>
      <c r="SW269" s="166"/>
      <c r="SX269" s="166"/>
      <c r="SY269" s="166"/>
      <c r="SZ269" s="166"/>
      <c r="TA269" s="166"/>
      <c r="TB269" s="166"/>
      <c r="TC269" s="166"/>
      <c r="TD269" s="166"/>
      <c r="TE269" s="166"/>
      <c r="TF269" s="166"/>
      <c r="TG269" s="166"/>
      <c r="TH269" s="166"/>
      <c r="TI269" s="166"/>
      <c r="TJ269" s="166"/>
      <c r="TK269" s="166"/>
      <c r="TL269" s="166"/>
      <c r="TM269" s="166"/>
      <c r="TN269" s="166"/>
      <c r="TO269" s="166"/>
      <c r="TP269" s="166"/>
      <c r="TQ269" s="166"/>
      <c r="TR269" s="166"/>
      <c r="TS269" s="166"/>
      <c r="TT269" s="166"/>
      <c r="TU269" s="166"/>
      <c r="TV269" s="166"/>
      <c r="TW269" s="166"/>
      <c r="TX269" s="166"/>
      <c r="TY269" s="166"/>
      <c r="TZ269" s="166"/>
      <c r="UA269" s="166"/>
      <c r="UB269" s="166"/>
      <c r="UC269" s="166"/>
      <c r="UD269" s="166"/>
      <c r="UE269" s="166"/>
      <c r="UF269" s="166"/>
      <c r="UG269" s="166"/>
      <c r="UH269" s="166"/>
      <c r="UI269" s="166"/>
      <c r="UJ269" s="166"/>
      <c r="UK269" s="166"/>
      <c r="UL269" s="166"/>
      <c r="UM269" s="166"/>
      <c r="UN269" s="166"/>
      <c r="UO269" s="166"/>
      <c r="UP269" s="166"/>
      <c r="UQ269" s="166"/>
      <c r="UR269" s="166"/>
      <c r="US269" s="166"/>
      <c r="UT269" s="166"/>
      <c r="UU269" s="166"/>
      <c r="UV269" s="166"/>
      <c r="UW269" s="166"/>
      <c r="UX269" s="166"/>
      <c r="UY269" s="166"/>
      <c r="UZ269" s="166"/>
      <c r="VA269" s="166"/>
      <c r="VB269" s="166"/>
      <c r="VC269" s="166"/>
      <c r="VD269" s="166"/>
      <c r="VE269" s="166"/>
      <c r="VF269" s="166"/>
      <c r="VG269" s="166"/>
      <c r="VH269" s="166"/>
      <c r="VI269" s="166"/>
      <c r="VJ269" s="166"/>
      <c r="VK269" s="166"/>
      <c r="VL269" s="166"/>
      <c r="VM269" s="166"/>
      <c r="VN269" s="166"/>
      <c r="VO269" s="166"/>
      <c r="VP269" s="166"/>
      <c r="VQ269" s="166"/>
      <c r="VR269" s="166"/>
      <c r="VS269" s="166"/>
      <c r="VT269" s="166"/>
      <c r="VU269" s="166"/>
      <c r="VV269" s="166"/>
      <c r="VW269" s="166"/>
      <c r="VX269" s="166"/>
      <c r="VY269" s="166"/>
      <c r="VZ269" s="166"/>
      <c r="WA269" s="166"/>
      <c r="WB269" s="166"/>
      <c r="WC269" s="166"/>
      <c r="WD269" s="166"/>
      <c r="WE269" s="166"/>
      <c r="WF269" s="166"/>
      <c r="WG269" s="166"/>
      <c r="WH269" s="166"/>
      <c r="WI269" s="166"/>
      <c r="WJ269" s="166"/>
      <c r="WK269" s="166"/>
      <c r="WL269" s="166"/>
      <c r="WM269" s="166"/>
      <c r="WN269" s="166"/>
      <c r="WO269" s="166"/>
      <c r="WP269" s="166"/>
      <c r="WQ269" s="166"/>
      <c r="WR269" s="166"/>
      <c r="WS269" s="166"/>
      <c r="WT269" s="166"/>
      <c r="WU269" s="166"/>
      <c r="WV269" s="166"/>
      <c r="WW269" s="166"/>
      <c r="WX269" s="166"/>
      <c r="WY269" s="166"/>
      <c r="WZ269" s="166"/>
      <c r="XA269" s="166"/>
      <c r="XB269" s="166"/>
      <c r="XC269" s="166"/>
      <c r="XD269" s="166"/>
      <c r="XE269" s="166"/>
      <c r="XF269" s="166"/>
      <c r="XG269" s="166"/>
      <c r="XH269" s="166"/>
      <c r="XI269" s="166"/>
      <c r="XJ269" s="166"/>
      <c r="XK269" s="166"/>
      <c r="XL269" s="166"/>
      <c r="XM269" s="166"/>
      <c r="XN269" s="166"/>
      <c r="XO269" s="166"/>
      <c r="XP269" s="166"/>
      <c r="XQ269" s="166"/>
      <c r="XR269" s="166"/>
      <c r="XS269" s="166"/>
      <c r="XT269" s="166"/>
      <c r="XU269" s="166"/>
      <c r="XV269" s="166"/>
      <c r="XW269" s="166"/>
      <c r="XX269" s="166"/>
      <c r="XY269" s="166"/>
      <c r="XZ269" s="166"/>
      <c r="YA269" s="166"/>
      <c r="YB269" s="166"/>
      <c r="YC269" s="166"/>
      <c r="YD269" s="166"/>
      <c r="YE269" s="166"/>
      <c r="YF269" s="166"/>
      <c r="YG269" s="166"/>
      <c r="YH269" s="166"/>
      <c r="YI269" s="166"/>
      <c r="YJ269" s="166"/>
      <c r="YK269" s="166"/>
      <c r="YL269" s="166"/>
      <c r="YM269" s="166"/>
      <c r="YN269" s="166"/>
      <c r="YO269" s="166"/>
      <c r="YP269" s="166"/>
      <c r="YQ269" s="166"/>
      <c r="YR269" s="166"/>
      <c r="YS269" s="166"/>
      <c r="YT269" s="166"/>
      <c r="YU269" s="166"/>
      <c r="YV269" s="166"/>
      <c r="YW269" s="166"/>
      <c r="YX269" s="166"/>
      <c r="YY269" s="166"/>
      <c r="YZ269" s="166"/>
      <c r="ZA269" s="166"/>
      <c r="ZB269" s="166"/>
      <c r="ZC269" s="166"/>
      <c r="ZD269" s="166"/>
      <c r="ZE269" s="166"/>
      <c r="ZF269" s="166"/>
      <c r="ZG269" s="166"/>
      <c r="ZH269" s="166"/>
      <c r="ZI269" s="166"/>
      <c r="ZJ269" s="166"/>
      <c r="ZK269" s="166"/>
      <c r="ZL269" s="166"/>
      <c r="ZM269" s="166"/>
      <c r="ZN269" s="166"/>
      <c r="ZO269" s="166"/>
      <c r="ZP269" s="166"/>
      <c r="ZQ269" s="166"/>
      <c r="ZR269" s="166"/>
      <c r="ZS269" s="166"/>
      <c r="ZT269" s="166"/>
      <c r="ZU269" s="166"/>
      <c r="ZV269" s="166"/>
      <c r="ZW269" s="166"/>
      <c r="ZX269" s="166"/>
      <c r="ZY269" s="166"/>
      <c r="ZZ269" s="166"/>
      <c r="AAA269" s="166"/>
      <c r="AAB269" s="166"/>
      <c r="AAC269" s="166"/>
      <c r="AAD269" s="166"/>
      <c r="AAE269" s="166"/>
      <c r="AAF269" s="166"/>
      <c r="AAG269" s="166"/>
      <c r="AAH269" s="166"/>
      <c r="AAI269" s="166"/>
      <c r="AAJ269" s="166"/>
      <c r="AAK269" s="166"/>
      <c r="AAL269" s="166"/>
      <c r="AAM269" s="166"/>
      <c r="AAN269" s="166"/>
      <c r="AAO269" s="166"/>
      <c r="AAP269" s="166"/>
      <c r="AAQ269" s="166"/>
      <c r="AAR269" s="166"/>
      <c r="AAS269" s="166"/>
      <c r="AAT269" s="166"/>
      <c r="AAU269" s="166"/>
      <c r="AAV269" s="166"/>
      <c r="AAW269" s="166"/>
      <c r="AAX269" s="166"/>
      <c r="AAY269" s="166"/>
      <c r="AAZ269" s="166"/>
      <c r="ABA269" s="166"/>
      <c r="ABB269" s="166"/>
      <c r="ABC269" s="166"/>
      <c r="ABD269" s="166"/>
      <c r="ABE269" s="166"/>
      <c r="ABF269" s="166"/>
      <c r="ABG269" s="166"/>
      <c r="ABH269" s="166"/>
      <c r="ABI269" s="166"/>
      <c r="ABJ269" s="166"/>
      <c r="ABK269" s="166"/>
      <c r="ABL269" s="166"/>
      <c r="ABM269" s="166"/>
      <c r="ABN269" s="166"/>
      <c r="ABO269" s="166"/>
      <c r="ABP269" s="166"/>
      <c r="ABQ269" s="166"/>
      <c r="ABR269" s="166"/>
      <c r="ABS269" s="166"/>
      <c r="ABT269" s="166"/>
      <c r="ABU269" s="166"/>
      <c r="ABV269" s="166"/>
      <c r="ABW269" s="166"/>
      <c r="ABX269" s="166"/>
      <c r="ABY269" s="166"/>
      <c r="ABZ269" s="166"/>
      <c r="ACA269" s="166"/>
      <c r="ACB269" s="166"/>
      <c r="ACC269" s="166"/>
      <c r="ACD269" s="166"/>
      <c r="ACE269" s="166"/>
      <c r="ACF269" s="166"/>
      <c r="ACG269" s="166"/>
      <c r="ACH269" s="166"/>
      <c r="ACI269" s="166"/>
      <c r="ACJ269" s="166"/>
      <c r="ACK269" s="166"/>
      <c r="ACL269" s="166"/>
      <c r="ACM269" s="166"/>
      <c r="ACN269" s="166"/>
      <c r="ACO269" s="166"/>
      <c r="ACP269" s="166"/>
      <c r="ACQ269" s="166"/>
      <c r="ACR269" s="166"/>
      <c r="ACS269" s="166"/>
      <c r="ACT269" s="166"/>
      <c r="ACU269" s="166"/>
      <c r="ACV269" s="166"/>
      <c r="ACW269" s="166"/>
      <c r="ACX269" s="166"/>
      <c r="ACY269" s="166"/>
      <c r="ACZ269" s="166"/>
      <c r="ADA269" s="166"/>
      <c r="ADB269" s="166"/>
      <c r="ADC269" s="166"/>
      <c r="ADD269" s="166"/>
      <c r="ADE269" s="166"/>
      <c r="ADF269" s="166"/>
      <c r="ADG269" s="166"/>
      <c r="ADH269" s="166"/>
      <c r="ADI269" s="166"/>
      <c r="ADJ269" s="166"/>
      <c r="ADK269" s="166"/>
      <c r="ADL269" s="166"/>
      <c r="ADM269" s="166"/>
      <c r="ADN269" s="166"/>
      <c r="ADO269" s="166"/>
      <c r="ADP269" s="166"/>
      <c r="ADQ269" s="166"/>
      <c r="ADR269" s="166"/>
      <c r="ADS269" s="166"/>
      <c r="ADT269" s="166"/>
      <c r="ADU269" s="166"/>
      <c r="ADV269" s="166"/>
      <c r="ADW269" s="166"/>
      <c r="ADX269" s="166"/>
      <c r="ADY269" s="166"/>
      <c r="ADZ269" s="166"/>
      <c r="AEA269" s="166"/>
      <c r="AEB269" s="166"/>
      <c r="AEC269" s="166"/>
      <c r="AED269" s="166"/>
      <c r="AEE269" s="166"/>
      <c r="AEF269" s="166"/>
      <c r="AEG269" s="166"/>
      <c r="AEH269" s="166"/>
      <c r="AEI269" s="166"/>
      <c r="AEJ269" s="166"/>
      <c r="AEK269" s="166"/>
      <c r="AEL269" s="166"/>
      <c r="AEM269" s="166"/>
      <c r="AEN269" s="166"/>
      <c r="AEO269" s="166"/>
      <c r="AEP269" s="166"/>
      <c r="AEQ269" s="166"/>
      <c r="AER269" s="166"/>
      <c r="AES269" s="166"/>
      <c r="AET269" s="166"/>
      <c r="AEU269" s="166"/>
      <c r="AEV269" s="166"/>
      <c r="AEW269" s="166"/>
      <c r="AEX269" s="166"/>
      <c r="AEY269" s="166"/>
      <c r="AEZ269" s="166"/>
      <c r="AFA269" s="166"/>
      <c r="AFB269" s="166"/>
      <c r="AFC269" s="166"/>
      <c r="AFD269" s="166"/>
      <c r="AFE269" s="166"/>
      <c r="AFF269" s="166"/>
      <c r="AFG269" s="166"/>
      <c r="AFH269" s="166"/>
      <c r="AFI269" s="166"/>
      <c r="AFJ269" s="166"/>
      <c r="AFK269" s="166"/>
      <c r="AFL269" s="166"/>
      <c r="AFM269" s="166"/>
      <c r="AFN269" s="166"/>
      <c r="AFO269" s="166"/>
      <c r="AFP269" s="166"/>
      <c r="AFQ269" s="166"/>
      <c r="AFR269" s="166"/>
      <c r="AFS269" s="166"/>
      <c r="AFT269" s="166"/>
      <c r="AFU269" s="166"/>
      <c r="AFV269" s="166"/>
      <c r="AFW269" s="166"/>
      <c r="AFX269" s="166"/>
      <c r="AFY269" s="166"/>
      <c r="AFZ269" s="166"/>
      <c r="AGA269" s="166"/>
      <c r="AGB269" s="166"/>
      <c r="AGC269" s="166"/>
      <c r="AGD269" s="166"/>
      <c r="AGE269" s="166"/>
      <c r="AGF269" s="166"/>
      <c r="AGG269" s="166"/>
      <c r="AGH269" s="166"/>
      <c r="AGI269" s="166"/>
      <c r="AGJ269" s="166"/>
      <c r="AGK269" s="166"/>
      <c r="AGL269" s="166"/>
      <c r="AGM269" s="166"/>
      <c r="AGN269" s="166"/>
      <c r="AGO269" s="166"/>
      <c r="AGP269" s="166"/>
      <c r="AGQ269" s="166"/>
      <c r="AGR269" s="166"/>
      <c r="AGS269" s="166"/>
      <c r="AGT269" s="166"/>
      <c r="AGU269" s="166"/>
      <c r="AGV269" s="166"/>
      <c r="AGW269" s="166"/>
      <c r="AGX269" s="166"/>
      <c r="AGY269" s="166"/>
      <c r="AGZ269" s="166"/>
      <c r="AHA269" s="166"/>
      <c r="AHB269" s="166"/>
      <c r="AHC269" s="166"/>
      <c r="AHD269" s="166"/>
      <c r="AHE269" s="166"/>
      <c r="AHF269" s="166"/>
      <c r="AHG269" s="166"/>
      <c r="AHH269" s="166"/>
      <c r="AHI269" s="166"/>
      <c r="AHJ269" s="166"/>
      <c r="AHK269" s="166"/>
      <c r="AHL269" s="166"/>
      <c r="AHM269" s="166"/>
      <c r="AHN269" s="166"/>
      <c r="AHO269" s="166"/>
      <c r="AHP269" s="166"/>
      <c r="AHQ269" s="166"/>
      <c r="AHR269" s="166"/>
      <c r="AHS269" s="166"/>
      <c r="AHT269" s="166"/>
      <c r="AHU269" s="166"/>
      <c r="AHV269" s="166"/>
      <c r="AHW269" s="166"/>
      <c r="AHX269" s="166"/>
      <c r="AHY269" s="166"/>
      <c r="AHZ269" s="166"/>
      <c r="AIA269" s="166"/>
      <c r="AIB269" s="166"/>
      <c r="AIC269" s="166"/>
      <c r="AID269" s="166"/>
      <c r="AIE269" s="166"/>
      <c r="AIF269" s="166"/>
      <c r="AIG269" s="166"/>
      <c r="AIH269" s="166"/>
      <c r="AII269" s="166"/>
      <c r="AIJ269" s="166"/>
      <c r="AIK269" s="166"/>
      <c r="AIL269" s="166"/>
      <c r="AIM269" s="166"/>
      <c r="AIN269" s="166"/>
      <c r="AIO269" s="166"/>
      <c r="AIP269" s="166"/>
      <c r="AIQ269" s="166"/>
      <c r="AIR269" s="166"/>
      <c r="AIS269" s="166"/>
      <c r="AIT269" s="166"/>
      <c r="AIU269" s="166"/>
      <c r="AIV269" s="166"/>
      <c r="AIW269" s="166"/>
      <c r="AIX269" s="166"/>
      <c r="AIY269" s="166"/>
      <c r="AIZ269" s="166"/>
      <c r="AJA269" s="166"/>
      <c r="AJB269" s="166"/>
      <c r="AJC269" s="166"/>
      <c r="AJD269" s="166"/>
      <c r="AJE269" s="166"/>
      <c r="AJF269" s="166"/>
      <c r="AJG269" s="166"/>
      <c r="AJH269" s="166"/>
      <c r="AJI269" s="166"/>
      <c r="AJJ269" s="166"/>
      <c r="AJK269" s="166"/>
      <c r="AJL269" s="166"/>
      <c r="AJM269" s="166"/>
      <c r="AJN269" s="166"/>
      <c r="AJO269" s="166"/>
      <c r="AJP269" s="166"/>
      <c r="AJQ269" s="166"/>
      <c r="AJR269" s="166"/>
      <c r="AJS269" s="166"/>
      <c r="AJT269" s="166"/>
      <c r="AJU269" s="166"/>
      <c r="AJV269" s="166"/>
      <c r="AJW269" s="166"/>
      <c r="AJX269" s="166"/>
      <c r="AJY269" s="166"/>
      <c r="AJZ269" s="166"/>
      <c r="AKA269" s="166"/>
      <c r="AKB269" s="166"/>
      <c r="AKC269" s="166"/>
      <c r="AKD269" s="166"/>
      <c r="AKE269" s="166"/>
      <c r="AKF269" s="166"/>
      <c r="AKG269" s="166"/>
      <c r="AKH269" s="166"/>
      <c r="AKI269" s="166"/>
      <c r="AKJ269" s="166"/>
      <c r="AKK269" s="166"/>
      <c r="AKL269" s="166"/>
      <c r="AKM269" s="166"/>
      <c r="AKN269" s="166"/>
      <c r="AKO269" s="166"/>
      <c r="AKP269" s="166"/>
      <c r="AKQ269" s="166"/>
      <c r="AKR269" s="166"/>
      <c r="AKS269" s="166"/>
      <c r="AKT269" s="166"/>
      <c r="AKU269" s="166"/>
      <c r="AKV269" s="166"/>
      <c r="AKW269" s="166"/>
      <c r="AKX269" s="166"/>
      <c r="AKY269" s="166"/>
      <c r="AKZ269" s="166"/>
      <c r="ALA269" s="166"/>
      <c r="ALB269" s="166"/>
      <c r="ALC269" s="166"/>
      <c r="ALD269" s="166"/>
      <c r="ALE269" s="166"/>
      <c r="ALF269" s="166"/>
      <c r="ALG269" s="166"/>
      <c r="ALH269" s="166"/>
      <c r="ALI269" s="166"/>
      <c r="ALJ269" s="166"/>
      <c r="ALK269" s="166"/>
      <c r="ALL269" s="166"/>
    </row>
    <row r="270" spans="1:1000" ht="15">
      <c r="A270" s="2">
        <v>269</v>
      </c>
      <c r="B270" s="86">
        <v>45087</v>
      </c>
      <c r="C270" s="85" t="s">
        <v>272</v>
      </c>
      <c r="D270" s="162"/>
      <c r="E270" s="162"/>
    </row>
    <row r="271" spans="1:1000" ht="15">
      <c r="A271" s="2">
        <v>270</v>
      </c>
      <c r="B271" s="86">
        <v>45087</v>
      </c>
      <c r="C271" s="85" t="s">
        <v>273</v>
      </c>
      <c r="D271" s="162"/>
      <c r="E271" s="162"/>
    </row>
    <row r="272" spans="1:1000" ht="15">
      <c r="A272" s="2">
        <v>271</v>
      </c>
      <c r="B272" s="86">
        <v>45087</v>
      </c>
      <c r="C272" s="85" t="s">
        <v>274</v>
      </c>
      <c r="D272" s="162"/>
      <c r="E272" s="162"/>
    </row>
    <row r="273" spans="1:5" ht="15">
      <c r="A273" s="2">
        <v>272</v>
      </c>
      <c r="B273" s="86">
        <v>45087</v>
      </c>
      <c r="C273" s="85" t="s">
        <v>275</v>
      </c>
      <c r="D273" s="162"/>
      <c r="E273" s="162"/>
    </row>
    <row r="274" spans="1:5" ht="15">
      <c r="A274" s="2">
        <v>273</v>
      </c>
      <c r="B274" s="86">
        <v>45089</v>
      </c>
      <c r="C274" s="85" t="s">
        <v>276</v>
      </c>
      <c r="D274" s="162"/>
      <c r="E274" s="162"/>
    </row>
    <row r="275" spans="1:5" ht="15">
      <c r="A275" s="2">
        <v>274</v>
      </c>
      <c r="B275" s="86">
        <v>45087</v>
      </c>
      <c r="C275" s="85" t="s">
        <v>277</v>
      </c>
      <c r="D275" s="162"/>
      <c r="E275" s="162"/>
    </row>
    <row r="276" spans="1:5" ht="15">
      <c r="A276" s="2">
        <v>275</v>
      </c>
      <c r="B276" s="86">
        <v>45086</v>
      </c>
      <c r="C276" s="85" t="s">
        <v>278</v>
      </c>
      <c r="D276" s="162"/>
      <c r="E276" s="162"/>
    </row>
    <row r="277" spans="1:5" ht="15">
      <c r="A277" s="2">
        <v>276</v>
      </c>
      <c r="B277" s="86">
        <v>45086</v>
      </c>
      <c r="C277" s="85" t="s">
        <v>279</v>
      </c>
      <c r="D277" s="162"/>
      <c r="E277" s="162"/>
    </row>
    <row r="278" spans="1:5" ht="15">
      <c r="A278" s="2">
        <v>277</v>
      </c>
      <c r="B278" s="86">
        <v>45086</v>
      </c>
      <c r="C278" s="85" t="s">
        <v>280</v>
      </c>
      <c r="D278" s="162"/>
      <c r="E278" s="162"/>
    </row>
    <row r="279" spans="1:5" ht="15">
      <c r="A279" s="2">
        <v>278</v>
      </c>
      <c r="B279" s="86">
        <v>45086</v>
      </c>
      <c r="C279" s="85" t="s">
        <v>281</v>
      </c>
      <c r="D279" s="162"/>
      <c r="E279" s="162"/>
    </row>
    <row r="280" spans="1:5" ht="15">
      <c r="A280" s="2">
        <v>279</v>
      </c>
      <c r="B280" s="86">
        <v>45086</v>
      </c>
      <c r="C280" s="85" t="s">
        <v>282</v>
      </c>
      <c r="D280" s="162"/>
      <c r="E280" s="162"/>
    </row>
    <row r="281" spans="1:5" ht="15">
      <c r="A281" s="2">
        <v>280</v>
      </c>
      <c r="B281" s="86">
        <v>45086</v>
      </c>
      <c r="C281" s="85" t="s">
        <v>283</v>
      </c>
      <c r="D281" s="162"/>
      <c r="E281" s="162"/>
    </row>
    <row r="282" spans="1:5" ht="15">
      <c r="A282" s="2">
        <v>281</v>
      </c>
      <c r="B282" s="86">
        <v>45084</v>
      </c>
      <c r="C282" s="85" t="s">
        <v>284</v>
      </c>
      <c r="D282" s="162"/>
      <c r="E282" s="162"/>
    </row>
    <row r="283" spans="1:5" ht="15">
      <c r="A283" s="2">
        <v>282</v>
      </c>
      <c r="B283" s="86">
        <v>45084</v>
      </c>
      <c r="C283" s="85" t="s">
        <v>285</v>
      </c>
      <c r="D283" s="162"/>
      <c r="E283" s="162"/>
    </row>
    <row r="284" spans="1:5" ht="15">
      <c r="A284" s="2">
        <v>283</v>
      </c>
      <c r="B284" s="86">
        <v>45084</v>
      </c>
      <c r="C284" s="85" t="s">
        <v>286</v>
      </c>
      <c r="D284" s="162"/>
      <c r="E284" s="162"/>
    </row>
    <row r="285" spans="1:5" ht="15">
      <c r="A285" s="2">
        <v>284</v>
      </c>
      <c r="B285" s="86">
        <v>45084</v>
      </c>
      <c r="C285" s="85" t="s">
        <v>287</v>
      </c>
      <c r="D285" s="162"/>
      <c r="E285" s="162"/>
    </row>
    <row r="286" spans="1:5" ht="15">
      <c r="A286" s="2">
        <v>285</v>
      </c>
      <c r="B286" s="86">
        <v>45084</v>
      </c>
      <c r="C286" s="85" t="s">
        <v>288</v>
      </c>
      <c r="D286" s="162"/>
      <c r="E286" s="162"/>
    </row>
    <row r="287" spans="1:5" ht="15">
      <c r="A287" s="2">
        <v>286</v>
      </c>
      <c r="B287" s="86">
        <v>45084</v>
      </c>
      <c r="C287" s="85" t="s">
        <v>289</v>
      </c>
      <c r="D287" s="162"/>
      <c r="E287" s="162"/>
    </row>
    <row r="288" spans="1:5" ht="15">
      <c r="A288" s="2">
        <v>287</v>
      </c>
      <c r="B288" s="86">
        <v>45084</v>
      </c>
      <c r="C288" s="85" t="s">
        <v>290</v>
      </c>
      <c r="D288" s="162"/>
      <c r="E288" s="162"/>
    </row>
    <row r="289" spans="1:5" ht="15">
      <c r="A289" s="2">
        <v>288</v>
      </c>
      <c r="B289" s="86">
        <v>45084</v>
      </c>
      <c r="C289" s="85" t="s">
        <v>291</v>
      </c>
      <c r="D289" s="162"/>
      <c r="E289" s="162"/>
    </row>
    <row r="290" spans="1:5" ht="15">
      <c r="A290" s="2">
        <v>289</v>
      </c>
      <c r="B290" s="86">
        <v>45084</v>
      </c>
      <c r="C290" s="85" t="s">
        <v>292</v>
      </c>
      <c r="D290" s="162"/>
      <c r="E290" s="162"/>
    </row>
    <row r="291" spans="1:5" ht="15">
      <c r="A291" s="2">
        <v>290</v>
      </c>
      <c r="B291" s="86">
        <v>45084</v>
      </c>
      <c r="C291" s="85" t="s">
        <v>293</v>
      </c>
      <c r="D291" s="162"/>
      <c r="E291" s="162"/>
    </row>
    <row r="292" spans="1:5" ht="15">
      <c r="A292" s="2">
        <v>291</v>
      </c>
      <c r="B292" s="86">
        <v>45084</v>
      </c>
      <c r="C292" s="85" t="s">
        <v>294</v>
      </c>
      <c r="D292" s="162"/>
      <c r="E292" s="162"/>
    </row>
    <row r="293" spans="1:5" ht="15">
      <c r="A293" s="2">
        <v>292</v>
      </c>
      <c r="B293" s="86">
        <v>45084</v>
      </c>
      <c r="C293" s="85" t="s">
        <v>295</v>
      </c>
      <c r="D293" s="162"/>
      <c r="E293" s="162"/>
    </row>
    <row r="294" spans="1:5" ht="15">
      <c r="A294" s="2">
        <v>293</v>
      </c>
      <c r="B294" s="86">
        <v>45084</v>
      </c>
      <c r="C294" s="85" t="s">
        <v>296</v>
      </c>
      <c r="D294" s="162"/>
      <c r="E294" s="162"/>
    </row>
    <row r="295" spans="1:5" ht="15">
      <c r="A295" s="2">
        <v>294</v>
      </c>
      <c r="B295" s="86">
        <v>45084</v>
      </c>
      <c r="C295" s="85" t="s">
        <v>297</v>
      </c>
      <c r="D295" s="162"/>
      <c r="E295" s="162"/>
    </row>
    <row r="296" spans="1:5" ht="15">
      <c r="A296" s="2">
        <v>295</v>
      </c>
      <c r="B296" s="86">
        <v>45083</v>
      </c>
      <c r="C296" s="85" t="s">
        <v>298</v>
      </c>
      <c r="D296" s="162"/>
      <c r="E296" s="162"/>
    </row>
    <row r="297" spans="1:5" ht="15">
      <c r="A297" s="2">
        <v>296</v>
      </c>
      <c r="B297" s="86">
        <v>45088</v>
      </c>
      <c r="C297" s="85" t="s">
        <v>299</v>
      </c>
      <c r="D297" s="162"/>
      <c r="E297" s="162"/>
    </row>
    <row r="298" spans="1:5" ht="15">
      <c r="A298" s="2">
        <v>297</v>
      </c>
      <c r="B298" s="86">
        <v>45089</v>
      </c>
      <c r="C298" s="85" t="s">
        <v>300</v>
      </c>
      <c r="D298" s="162"/>
      <c r="E298" s="162"/>
    </row>
    <row r="299" spans="1:5" ht="15">
      <c r="A299" s="2">
        <v>298</v>
      </c>
      <c r="B299" s="86">
        <v>45087</v>
      </c>
      <c r="C299" s="85" t="s">
        <v>301</v>
      </c>
      <c r="D299" s="162"/>
      <c r="E299" s="162"/>
    </row>
    <row r="300" spans="1:5" ht="15">
      <c r="A300" s="2">
        <v>299</v>
      </c>
      <c r="B300" s="86">
        <v>45087</v>
      </c>
      <c r="C300" s="85" t="s">
        <v>302</v>
      </c>
      <c r="D300" s="162"/>
      <c r="E300" s="162"/>
    </row>
    <row r="301" spans="1:5" ht="15">
      <c r="A301" s="2">
        <v>300</v>
      </c>
      <c r="B301" s="86">
        <v>45087</v>
      </c>
      <c r="C301" s="85" t="s">
        <v>303</v>
      </c>
      <c r="D301" s="162"/>
      <c r="E301" s="162"/>
    </row>
    <row r="302" spans="1:5" ht="15">
      <c r="A302" s="2">
        <v>301</v>
      </c>
      <c r="B302" s="86">
        <v>45087</v>
      </c>
      <c r="C302" s="85" t="s">
        <v>304</v>
      </c>
      <c r="D302" s="162"/>
      <c r="E302" s="162"/>
    </row>
    <row r="303" spans="1:5" ht="15">
      <c r="A303" s="2">
        <v>302</v>
      </c>
      <c r="B303" s="86">
        <v>45093</v>
      </c>
      <c r="C303" s="85" t="s">
        <v>305</v>
      </c>
      <c r="D303" s="162"/>
      <c r="E303" s="162"/>
    </row>
    <row r="304" spans="1:5" ht="15">
      <c r="A304" s="2">
        <v>303</v>
      </c>
      <c r="B304" s="86">
        <v>45088</v>
      </c>
      <c r="C304" s="85" t="s">
        <v>306</v>
      </c>
      <c r="D304" s="162"/>
      <c r="E304" s="162"/>
    </row>
    <row r="305" spans="1:5" ht="15">
      <c r="A305" s="2">
        <v>304</v>
      </c>
      <c r="B305" s="86">
        <v>45087</v>
      </c>
      <c r="C305" s="85" t="s">
        <v>307</v>
      </c>
      <c r="D305" s="162"/>
      <c r="E305" s="162"/>
    </row>
    <row r="306" spans="1:5" ht="15">
      <c r="A306" s="2">
        <v>305</v>
      </c>
      <c r="B306" s="86">
        <v>45087</v>
      </c>
      <c r="C306" s="85" t="s">
        <v>308</v>
      </c>
      <c r="D306" s="162"/>
      <c r="E306" s="162"/>
    </row>
    <row r="307" spans="1:5" ht="15">
      <c r="A307" s="2">
        <v>306</v>
      </c>
      <c r="B307" s="86">
        <v>45089</v>
      </c>
      <c r="C307" s="85" t="s">
        <v>309</v>
      </c>
      <c r="D307" s="162"/>
      <c r="E307" s="162"/>
    </row>
    <row r="308" spans="1:5" ht="15">
      <c r="A308" s="2">
        <v>307</v>
      </c>
      <c r="B308" s="86">
        <v>45089</v>
      </c>
      <c r="C308" s="85" t="s">
        <v>310</v>
      </c>
      <c r="D308" s="162"/>
      <c r="E308" s="162"/>
    </row>
    <row r="309" spans="1:5" ht="15">
      <c r="A309" s="2">
        <v>308</v>
      </c>
      <c r="B309" s="86">
        <v>45087</v>
      </c>
      <c r="C309" s="85" t="s">
        <v>311</v>
      </c>
      <c r="D309" s="162"/>
      <c r="E309" s="162"/>
    </row>
    <row r="310" spans="1:5" ht="15">
      <c r="A310" s="2">
        <v>309</v>
      </c>
      <c r="B310" s="86">
        <v>45087</v>
      </c>
      <c r="C310" s="85" t="s">
        <v>312</v>
      </c>
      <c r="D310" s="162"/>
      <c r="E310" s="162"/>
    </row>
    <row r="311" spans="1:5" ht="15">
      <c r="A311" s="2">
        <v>310</v>
      </c>
      <c r="B311" s="86">
        <v>45089</v>
      </c>
      <c r="C311" s="85" t="s">
        <v>313</v>
      </c>
      <c r="D311" s="162"/>
      <c r="E311" s="162"/>
    </row>
    <row r="312" spans="1:5" ht="15">
      <c r="A312" s="2">
        <v>311</v>
      </c>
      <c r="B312" s="86">
        <v>45089</v>
      </c>
      <c r="C312" s="85" t="s">
        <v>314</v>
      </c>
      <c r="D312" s="162"/>
      <c r="E312" s="162"/>
    </row>
    <row r="313" spans="1:5" ht="15">
      <c r="A313" s="2">
        <v>312</v>
      </c>
      <c r="B313" s="86">
        <v>45088</v>
      </c>
      <c r="C313" s="85" t="s">
        <v>315</v>
      </c>
      <c r="D313" s="162"/>
      <c r="E313" s="162"/>
    </row>
    <row r="314" spans="1:5" ht="15">
      <c r="A314" s="2">
        <v>313</v>
      </c>
      <c r="B314" s="86">
        <v>45088</v>
      </c>
      <c r="C314" s="85" t="s">
        <v>316</v>
      </c>
      <c r="D314" s="162"/>
      <c r="E314" s="162"/>
    </row>
    <row r="315" spans="1:5" ht="15">
      <c r="A315" s="2">
        <v>314</v>
      </c>
      <c r="B315" s="86">
        <v>45087</v>
      </c>
      <c r="C315" s="85" t="s">
        <v>317</v>
      </c>
      <c r="D315" s="162"/>
      <c r="E315" s="162"/>
    </row>
    <row r="316" spans="1:5" ht="15">
      <c r="A316" s="2">
        <v>315</v>
      </c>
      <c r="B316" s="86">
        <v>45087</v>
      </c>
      <c r="C316" s="85" t="s">
        <v>318</v>
      </c>
      <c r="D316" s="162"/>
      <c r="E316" s="162"/>
    </row>
    <row r="317" spans="1:5" ht="15">
      <c r="A317" s="2">
        <v>316</v>
      </c>
      <c r="B317" s="86">
        <v>45087</v>
      </c>
      <c r="C317" s="85" t="s">
        <v>319</v>
      </c>
      <c r="D317" s="162"/>
      <c r="E317" s="162"/>
    </row>
    <row r="318" spans="1:5" ht="15">
      <c r="A318" s="2">
        <v>317</v>
      </c>
      <c r="B318" s="86">
        <v>45087</v>
      </c>
      <c r="C318" s="85" t="s">
        <v>320</v>
      </c>
      <c r="D318" s="162"/>
      <c r="E318" s="162"/>
    </row>
    <row r="319" spans="1:5" ht="15">
      <c r="A319" s="2">
        <v>318</v>
      </c>
      <c r="B319" s="86">
        <v>45087</v>
      </c>
      <c r="C319" s="85" t="s">
        <v>321</v>
      </c>
      <c r="D319" s="162"/>
      <c r="E319" s="162"/>
    </row>
    <row r="320" spans="1:5" ht="15">
      <c r="A320" s="2">
        <v>319</v>
      </c>
      <c r="B320" s="86">
        <v>45088</v>
      </c>
      <c r="C320" s="85" t="s">
        <v>322</v>
      </c>
      <c r="D320" s="162"/>
      <c r="E320" s="162"/>
    </row>
    <row r="321" spans="1:1000" ht="15">
      <c r="A321" s="2">
        <v>320</v>
      </c>
      <c r="B321" s="86">
        <v>45088</v>
      </c>
      <c r="C321" s="85" t="s">
        <v>323</v>
      </c>
      <c r="D321" s="162"/>
      <c r="E321" s="162"/>
    </row>
    <row r="322" spans="1:1000" ht="15">
      <c r="A322" s="2">
        <v>321</v>
      </c>
      <c r="B322" s="86">
        <v>45088</v>
      </c>
      <c r="C322" s="85" t="s">
        <v>324</v>
      </c>
      <c r="D322" s="162"/>
      <c r="E322" s="162"/>
    </row>
    <row r="323" spans="1:1000" ht="15">
      <c r="A323" s="2">
        <v>322</v>
      </c>
      <c r="B323" s="86">
        <v>45087</v>
      </c>
      <c r="C323" s="85" t="s">
        <v>325</v>
      </c>
      <c r="D323" s="162"/>
      <c r="E323" s="162"/>
    </row>
    <row r="324" spans="1:1000" ht="15">
      <c r="A324" s="2">
        <v>323</v>
      </c>
      <c r="B324" s="86">
        <v>45088</v>
      </c>
      <c r="C324" s="85" t="s">
        <v>326</v>
      </c>
      <c r="D324" s="162"/>
      <c r="E324" s="162"/>
    </row>
    <row r="325" spans="1:1000" s="165" customFormat="1" ht="15">
      <c r="A325" s="2">
        <v>324</v>
      </c>
      <c r="B325" s="86">
        <v>45091</v>
      </c>
      <c r="C325" s="85" t="s">
        <v>327</v>
      </c>
      <c r="D325" s="162"/>
      <c r="E325" s="162"/>
      <c r="F325" s="163"/>
      <c r="G325" s="163"/>
      <c r="H325" s="163"/>
      <c r="I325" s="163"/>
      <c r="J325" s="163"/>
      <c r="K325" s="163"/>
      <c r="L325" s="163"/>
      <c r="M325" s="163"/>
      <c r="N325" s="163"/>
      <c r="O325" s="163"/>
      <c r="P325" s="163"/>
      <c r="Q325" s="163"/>
      <c r="R325" s="163"/>
      <c r="S325" s="163"/>
      <c r="T325" s="163"/>
      <c r="U325" s="163"/>
      <c r="V325" s="163"/>
      <c r="W325" s="163"/>
      <c r="X325" s="163"/>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c r="HG325" s="163"/>
      <c r="HH325" s="163"/>
      <c r="HI325" s="163"/>
      <c r="HJ325" s="163"/>
      <c r="HK325" s="163"/>
      <c r="HL325" s="163"/>
      <c r="HM325" s="163"/>
      <c r="HN325" s="163"/>
      <c r="HO325" s="163"/>
      <c r="HP325" s="163"/>
      <c r="HQ325" s="163"/>
      <c r="HR325" s="163"/>
      <c r="HS325" s="163"/>
      <c r="HT325" s="163"/>
      <c r="HU325" s="163"/>
      <c r="HV325" s="163"/>
      <c r="HW325" s="163"/>
      <c r="HX325" s="163"/>
      <c r="HY325" s="163"/>
      <c r="HZ325" s="163"/>
      <c r="IA325" s="163"/>
      <c r="IB325" s="163"/>
      <c r="IC325" s="163"/>
      <c r="ID325" s="163"/>
      <c r="IE325" s="163"/>
      <c r="IF325" s="163"/>
      <c r="IG325" s="163"/>
      <c r="IH325" s="163"/>
      <c r="II325" s="163"/>
      <c r="IJ325" s="163"/>
      <c r="IK325" s="163"/>
      <c r="IL325" s="163"/>
      <c r="IM325" s="163"/>
      <c r="IN325" s="163"/>
      <c r="IO325" s="163"/>
      <c r="IP325" s="163"/>
      <c r="IQ325" s="163"/>
      <c r="IR325" s="163"/>
      <c r="IS325" s="163"/>
      <c r="IT325" s="163"/>
      <c r="IU325" s="163"/>
      <c r="IV325" s="163"/>
      <c r="IW325" s="163"/>
      <c r="IX325" s="163"/>
      <c r="IY325" s="163"/>
      <c r="IZ325" s="163"/>
      <c r="JA325" s="163"/>
      <c r="JB325" s="163"/>
      <c r="JC325" s="163"/>
      <c r="JD325" s="163"/>
      <c r="JE325" s="163"/>
      <c r="JF325" s="163"/>
      <c r="JG325" s="163"/>
      <c r="JH325" s="163"/>
      <c r="JI325" s="163"/>
      <c r="JJ325" s="163"/>
      <c r="JK325" s="163"/>
      <c r="JL325" s="163"/>
      <c r="JM325" s="163"/>
      <c r="JN325" s="163"/>
      <c r="JO325" s="163"/>
      <c r="JP325" s="163"/>
      <c r="JQ325" s="163"/>
      <c r="JR325" s="163"/>
      <c r="JS325" s="163"/>
      <c r="JT325" s="163"/>
      <c r="JU325" s="163"/>
      <c r="JV325" s="163"/>
      <c r="JW325" s="163"/>
      <c r="JX325" s="163"/>
      <c r="JY325" s="163"/>
      <c r="JZ325" s="163"/>
      <c r="KA325" s="163"/>
      <c r="KB325" s="163"/>
      <c r="KC325" s="163"/>
      <c r="KD325" s="163"/>
      <c r="KE325" s="163"/>
      <c r="KF325" s="163"/>
      <c r="KG325" s="163"/>
      <c r="KH325" s="163"/>
      <c r="KI325" s="163"/>
      <c r="KJ325" s="163"/>
      <c r="KK325" s="163"/>
      <c r="KL325" s="163"/>
      <c r="KM325" s="163"/>
      <c r="KN325" s="163"/>
      <c r="KO325" s="163"/>
      <c r="KP325" s="163"/>
      <c r="KQ325" s="163"/>
      <c r="KR325" s="163"/>
      <c r="KS325" s="163"/>
      <c r="KT325" s="163"/>
      <c r="KU325" s="163"/>
      <c r="KV325" s="163"/>
      <c r="KW325" s="163"/>
      <c r="KX325" s="163"/>
      <c r="KY325" s="163"/>
      <c r="KZ325" s="163"/>
      <c r="LA325" s="163"/>
      <c r="LB325" s="163"/>
      <c r="LC325" s="163"/>
      <c r="LD325" s="163"/>
      <c r="LE325" s="163"/>
      <c r="LF325" s="163"/>
      <c r="LG325" s="163"/>
      <c r="LH325" s="163"/>
      <c r="LI325" s="163"/>
      <c r="LJ325" s="163"/>
      <c r="LK325" s="163"/>
      <c r="LL325" s="163"/>
      <c r="LM325" s="163"/>
      <c r="LN325" s="163"/>
      <c r="LO325" s="163"/>
      <c r="LP325" s="163"/>
      <c r="LQ325" s="163"/>
      <c r="LR325" s="163"/>
      <c r="LS325" s="163"/>
      <c r="LT325" s="163"/>
      <c r="LU325" s="163"/>
      <c r="LV325" s="163"/>
      <c r="LW325" s="163"/>
      <c r="LX325" s="163"/>
      <c r="LY325" s="163"/>
      <c r="LZ325" s="163"/>
      <c r="MA325" s="163"/>
      <c r="MB325" s="163"/>
      <c r="MC325" s="163"/>
      <c r="MD325" s="163"/>
      <c r="ME325" s="163"/>
      <c r="MF325" s="163"/>
      <c r="MG325" s="163"/>
      <c r="MH325" s="163"/>
      <c r="MI325" s="163"/>
      <c r="MJ325" s="163"/>
      <c r="MK325" s="163"/>
      <c r="ML325" s="163"/>
      <c r="MM325" s="163"/>
      <c r="MN325" s="163"/>
      <c r="MO325" s="163"/>
      <c r="MP325" s="163"/>
      <c r="MQ325" s="163"/>
      <c r="MR325" s="163"/>
      <c r="MS325" s="163"/>
      <c r="MT325" s="163"/>
      <c r="MU325" s="163"/>
      <c r="MV325" s="163"/>
      <c r="MW325" s="163"/>
      <c r="MX325" s="163"/>
      <c r="MY325" s="163"/>
      <c r="MZ325" s="163"/>
      <c r="NA325" s="163"/>
      <c r="NB325" s="163"/>
      <c r="NC325" s="163"/>
      <c r="ND325" s="163"/>
      <c r="NE325" s="163"/>
      <c r="NF325" s="163"/>
      <c r="NG325" s="163"/>
      <c r="NH325" s="163"/>
      <c r="NI325" s="163"/>
      <c r="NJ325" s="163"/>
      <c r="NK325" s="163"/>
      <c r="NL325" s="163"/>
      <c r="NM325" s="163"/>
      <c r="NN325" s="163"/>
      <c r="NO325" s="163"/>
      <c r="NP325" s="163"/>
      <c r="NQ325" s="163"/>
      <c r="NR325" s="163"/>
      <c r="NS325" s="163"/>
      <c r="NT325" s="163"/>
      <c r="NU325" s="163"/>
      <c r="NV325" s="163"/>
      <c r="NW325" s="163"/>
      <c r="NX325" s="163"/>
      <c r="NY325" s="163"/>
      <c r="NZ325" s="163"/>
      <c r="OA325" s="163"/>
      <c r="OB325" s="163"/>
      <c r="OC325" s="163"/>
      <c r="OD325" s="163"/>
      <c r="OE325" s="163"/>
      <c r="OF325" s="163"/>
      <c r="OG325" s="163"/>
      <c r="OH325" s="163"/>
      <c r="OI325" s="163"/>
      <c r="OJ325" s="163"/>
      <c r="OK325" s="163"/>
      <c r="OL325" s="163"/>
      <c r="OM325" s="163"/>
      <c r="ON325" s="163"/>
      <c r="OO325" s="163"/>
      <c r="OP325" s="163"/>
      <c r="OQ325" s="163"/>
      <c r="OR325" s="163"/>
      <c r="OS325" s="163"/>
      <c r="OT325" s="163"/>
      <c r="OU325" s="163"/>
      <c r="OV325" s="163"/>
      <c r="OW325" s="163"/>
      <c r="OX325" s="163"/>
      <c r="OY325" s="163"/>
      <c r="OZ325" s="163"/>
      <c r="PA325" s="163"/>
      <c r="PB325" s="163"/>
      <c r="PC325" s="163"/>
      <c r="PD325" s="163"/>
      <c r="PE325" s="163"/>
      <c r="PF325" s="163"/>
      <c r="PG325" s="163"/>
      <c r="PH325" s="163"/>
      <c r="PI325" s="163"/>
      <c r="PJ325" s="163"/>
      <c r="PK325" s="163"/>
      <c r="PL325" s="163"/>
      <c r="PM325" s="163"/>
      <c r="PN325" s="163"/>
      <c r="PO325" s="163"/>
      <c r="PP325" s="163"/>
      <c r="PQ325" s="163"/>
      <c r="PR325" s="163"/>
      <c r="PS325" s="163"/>
      <c r="PT325" s="163"/>
      <c r="PU325" s="163"/>
      <c r="PV325" s="163"/>
      <c r="PW325" s="163"/>
      <c r="PX325" s="163"/>
      <c r="PY325" s="163"/>
      <c r="PZ325" s="163"/>
      <c r="QA325" s="163"/>
      <c r="QB325" s="163"/>
      <c r="QC325" s="163"/>
      <c r="QD325" s="163"/>
      <c r="QE325" s="163"/>
      <c r="QF325" s="163"/>
      <c r="QG325" s="163"/>
      <c r="QH325" s="163"/>
      <c r="QI325" s="163"/>
      <c r="QJ325" s="163"/>
      <c r="QK325" s="163"/>
      <c r="QL325" s="163"/>
      <c r="QM325" s="163"/>
      <c r="QN325" s="163"/>
      <c r="QO325" s="163"/>
      <c r="QP325" s="163"/>
      <c r="QQ325" s="163"/>
      <c r="QR325" s="163"/>
      <c r="QS325" s="163"/>
      <c r="QT325" s="163"/>
      <c r="QU325" s="163"/>
      <c r="QV325" s="163"/>
      <c r="QW325" s="163"/>
      <c r="QX325" s="163"/>
      <c r="QY325" s="163"/>
      <c r="QZ325" s="163"/>
      <c r="RA325" s="163"/>
      <c r="RB325" s="163"/>
      <c r="RC325" s="163"/>
      <c r="RD325" s="163"/>
      <c r="RE325" s="163"/>
      <c r="RF325" s="163"/>
      <c r="RG325" s="163"/>
      <c r="RH325" s="163"/>
      <c r="RI325" s="163"/>
      <c r="RJ325" s="163"/>
      <c r="RK325" s="163"/>
      <c r="RL325" s="163"/>
      <c r="RM325" s="163"/>
      <c r="RN325" s="163"/>
      <c r="RO325" s="163"/>
      <c r="RP325" s="163"/>
      <c r="RQ325" s="163"/>
      <c r="RR325" s="163"/>
      <c r="RS325" s="163"/>
      <c r="RT325" s="163"/>
      <c r="RU325" s="163"/>
      <c r="RV325" s="163"/>
      <c r="RW325" s="163"/>
      <c r="RX325" s="163"/>
      <c r="RY325" s="163"/>
      <c r="RZ325" s="163"/>
      <c r="SA325" s="163"/>
      <c r="SB325" s="163"/>
      <c r="SC325" s="163"/>
      <c r="SD325" s="163"/>
      <c r="SE325" s="163"/>
      <c r="SF325" s="163"/>
      <c r="SG325" s="163"/>
      <c r="SH325" s="163"/>
      <c r="SI325" s="163"/>
      <c r="SJ325" s="163"/>
      <c r="SK325" s="163"/>
      <c r="SL325" s="163"/>
      <c r="SM325" s="163"/>
      <c r="SN325" s="163"/>
      <c r="SO325" s="163"/>
      <c r="SP325" s="163"/>
      <c r="SQ325" s="163"/>
      <c r="SR325" s="163"/>
      <c r="SS325" s="163"/>
      <c r="ST325" s="163"/>
      <c r="SU325" s="163"/>
      <c r="SV325" s="163"/>
      <c r="SW325" s="163"/>
      <c r="SX325" s="163"/>
      <c r="SY325" s="163"/>
      <c r="SZ325" s="163"/>
      <c r="TA325" s="163"/>
      <c r="TB325" s="163"/>
      <c r="TC325" s="163"/>
      <c r="TD325" s="163"/>
      <c r="TE325" s="163"/>
      <c r="TF325" s="163"/>
      <c r="TG325" s="163"/>
      <c r="TH325" s="163"/>
      <c r="TI325" s="163"/>
      <c r="TJ325" s="163"/>
      <c r="TK325" s="163"/>
      <c r="TL325" s="163"/>
      <c r="TM325" s="163"/>
      <c r="TN325" s="163"/>
      <c r="TO325" s="163"/>
      <c r="TP325" s="163"/>
      <c r="TQ325" s="163"/>
      <c r="TR325" s="163"/>
      <c r="TS325" s="163"/>
      <c r="TT325" s="163"/>
      <c r="TU325" s="163"/>
      <c r="TV325" s="163"/>
      <c r="TW325" s="163"/>
      <c r="TX325" s="163"/>
      <c r="TY325" s="163"/>
      <c r="TZ325" s="163"/>
      <c r="UA325" s="163"/>
      <c r="UB325" s="163"/>
      <c r="UC325" s="163"/>
      <c r="UD325" s="163"/>
      <c r="UE325" s="163"/>
      <c r="UF325" s="163"/>
      <c r="UG325" s="163"/>
      <c r="UH325" s="163"/>
      <c r="UI325" s="163"/>
      <c r="UJ325" s="163"/>
      <c r="UK325" s="163"/>
      <c r="UL325" s="163"/>
      <c r="UM325" s="163"/>
      <c r="UN325" s="163"/>
      <c r="UO325" s="163"/>
      <c r="UP325" s="163"/>
      <c r="UQ325" s="163"/>
      <c r="UR325" s="163"/>
      <c r="US325" s="163"/>
      <c r="UT325" s="163"/>
      <c r="UU325" s="163"/>
      <c r="UV325" s="163"/>
      <c r="UW325" s="163"/>
      <c r="UX325" s="163"/>
      <c r="UY325" s="163"/>
      <c r="UZ325" s="163"/>
      <c r="VA325" s="163"/>
      <c r="VB325" s="163"/>
      <c r="VC325" s="163"/>
      <c r="VD325" s="163"/>
      <c r="VE325" s="163"/>
      <c r="VF325" s="163"/>
      <c r="VG325" s="163"/>
      <c r="VH325" s="163"/>
      <c r="VI325" s="163"/>
      <c r="VJ325" s="163"/>
      <c r="VK325" s="163"/>
      <c r="VL325" s="163"/>
      <c r="VM325" s="163"/>
      <c r="VN325" s="163"/>
      <c r="VO325" s="163"/>
      <c r="VP325" s="163"/>
      <c r="VQ325" s="163"/>
      <c r="VR325" s="163"/>
      <c r="VS325" s="163"/>
      <c r="VT325" s="163"/>
      <c r="VU325" s="163"/>
      <c r="VV325" s="163"/>
      <c r="VW325" s="163"/>
      <c r="VX325" s="163"/>
      <c r="VY325" s="163"/>
      <c r="VZ325" s="163"/>
      <c r="WA325" s="163"/>
      <c r="WB325" s="163"/>
      <c r="WC325" s="163"/>
      <c r="WD325" s="163"/>
      <c r="WE325" s="163"/>
      <c r="WF325" s="163"/>
      <c r="WG325" s="163"/>
      <c r="WH325" s="163"/>
      <c r="WI325" s="163"/>
      <c r="WJ325" s="163"/>
      <c r="WK325" s="163"/>
      <c r="WL325" s="163"/>
      <c r="WM325" s="163"/>
      <c r="WN325" s="163"/>
      <c r="WO325" s="163"/>
      <c r="WP325" s="163"/>
      <c r="WQ325" s="163"/>
      <c r="WR325" s="163"/>
      <c r="WS325" s="163"/>
      <c r="WT325" s="163"/>
      <c r="WU325" s="163"/>
      <c r="WV325" s="163"/>
      <c r="WW325" s="163"/>
      <c r="WX325" s="163"/>
      <c r="WY325" s="163"/>
      <c r="WZ325" s="163"/>
      <c r="XA325" s="163"/>
      <c r="XB325" s="163"/>
      <c r="XC325" s="163"/>
      <c r="XD325" s="163"/>
      <c r="XE325" s="163"/>
      <c r="XF325" s="163"/>
      <c r="XG325" s="163"/>
      <c r="XH325" s="163"/>
      <c r="XI325" s="163"/>
      <c r="XJ325" s="163"/>
      <c r="XK325" s="163"/>
      <c r="XL325" s="163"/>
      <c r="XM325" s="163"/>
      <c r="XN325" s="163"/>
      <c r="XO325" s="163"/>
      <c r="XP325" s="163"/>
      <c r="XQ325" s="163"/>
      <c r="XR325" s="163"/>
      <c r="XS325" s="163"/>
      <c r="XT325" s="163"/>
      <c r="XU325" s="163"/>
      <c r="XV325" s="163"/>
      <c r="XW325" s="163"/>
      <c r="XX325" s="163"/>
      <c r="XY325" s="163"/>
      <c r="XZ325" s="163"/>
      <c r="YA325" s="163"/>
      <c r="YB325" s="163"/>
      <c r="YC325" s="163"/>
      <c r="YD325" s="163"/>
      <c r="YE325" s="163"/>
      <c r="YF325" s="163"/>
      <c r="YG325" s="163"/>
      <c r="YH325" s="163"/>
      <c r="YI325" s="163"/>
      <c r="YJ325" s="163"/>
      <c r="YK325" s="163"/>
      <c r="YL325" s="163"/>
      <c r="YM325" s="163"/>
      <c r="YN325" s="163"/>
      <c r="YO325" s="163"/>
      <c r="YP325" s="163"/>
      <c r="YQ325" s="163"/>
      <c r="YR325" s="163"/>
      <c r="YS325" s="163"/>
      <c r="YT325" s="163"/>
      <c r="YU325" s="163"/>
      <c r="YV325" s="163"/>
      <c r="YW325" s="163"/>
      <c r="YX325" s="163"/>
      <c r="YY325" s="163"/>
      <c r="YZ325" s="163"/>
      <c r="ZA325" s="163"/>
      <c r="ZB325" s="163"/>
      <c r="ZC325" s="163"/>
      <c r="ZD325" s="163"/>
      <c r="ZE325" s="163"/>
      <c r="ZF325" s="163"/>
      <c r="ZG325" s="163"/>
      <c r="ZH325" s="163"/>
      <c r="ZI325" s="163"/>
      <c r="ZJ325" s="163"/>
      <c r="ZK325" s="163"/>
      <c r="ZL325" s="163"/>
      <c r="ZM325" s="163"/>
      <c r="ZN325" s="163"/>
      <c r="ZO325" s="163"/>
      <c r="ZP325" s="163"/>
      <c r="ZQ325" s="163"/>
      <c r="ZR325" s="163"/>
      <c r="ZS325" s="163"/>
      <c r="ZT325" s="163"/>
      <c r="ZU325" s="163"/>
      <c r="ZV325" s="163"/>
      <c r="ZW325" s="163"/>
      <c r="ZX325" s="163"/>
      <c r="ZY325" s="163"/>
      <c r="ZZ325" s="163"/>
      <c r="AAA325" s="163"/>
      <c r="AAB325" s="163"/>
      <c r="AAC325" s="163"/>
      <c r="AAD325" s="163"/>
      <c r="AAE325" s="163"/>
      <c r="AAF325" s="163"/>
      <c r="AAG325" s="163"/>
      <c r="AAH325" s="163"/>
      <c r="AAI325" s="163"/>
      <c r="AAJ325" s="163"/>
      <c r="AAK325" s="163"/>
      <c r="AAL325" s="163"/>
      <c r="AAM325" s="163"/>
      <c r="AAN325" s="163"/>
      <c r="AAO325" s="163"/>
      <c r="AAP325" s="163"/>
      <c r="AAQ325" s="163"/>
      <c r="AAR325" s="163"/>
      <c r="AAS325" s="163"/>
      <c r="AAT325" s="163"/>
      <c r="AAU325" s="163"/>
      <c r="AAV325" s="163"/>
      <c r="AAW325" s="163"/>
      <c r="AAX325" s="163"/>
      <c r="AAY325" s="163"/>
      <c r="AAZ325" s="163"/>
      <c r="ABA325" s="163"/>
      <c r="ABB325" s="163"/>
      <c r="ABC325" s="163"/>
      <c r="ABD325" s="163"/>
      <c r="ABE325" s="163"/>
      <c r="ABF325" s="163"/>
      <c r="ABG325" s="163"/>
      <c r="ABH325" s="163"/>
      <c r="ABI325" s="163"/>
      <c r="ABJ325" s="163"/>
      <c r="ABK325" s="163"/>
      <c r="ABL325" s="163"/>
      <c r="ABM325" s="163"/>
      <c r="ABN325" s="163"/>
      <c r="ABO325" s="163"/>
      <c r="ABP325" s="163"/>
      <c r="ABQ325" s="163"/>
      <c r="ABR325" s="163"/>
      <c r="ABS325" s="163"/>
      <c r="ABT325" s="163"/>
      <c r="ABU325" s="163"/>
      <c r="ABV325" s="163"/>
      <c r="ABW325" s="163"/>
      <c r="ABX325" s="163"/>
      <c r="ABY325" s="163"/>
      <c r="ABZ325" s="163"/>
      <c r="ACA325" s="163"/>
      <c r="ACB325" s="163"/>
      <c r="ACC325" s="163"/>
      <c r="ACD325" s="163"/>
      <c r="ACE325" s="163"/>
      <c r="ACF325" s="163"/>
      <c r="ACG325" s="163"/>
      <c r="ACH325" s="163"/>
      <c r="ACI325" s="163"/>
      <c r="ACJ325" s="163"/>
      <c r="ACK325" s="163"/>
      <c r="ACL325" s="163"/>
      <c r="ACM325" s="163"/>
      <c r="ACN325" s="163"/>
      <c r="ACO325" s="163"/>
      <c r="ACP325" s="163"/>
      <c r="ACQ325" s="163"/>
      <c r="ACR325" s="163"/>
      <c r="ACS325" s="163"/>
      <c r="ACT325" s="163"/>
      <c r="ACU325" s="163"/>
      <c r="ACV325" s="163"/>
      <c r="ACW325" s="163"/>
      <c r="ACX325" s="163"/>
      <c r="ACY325" s="163"/>
      <c r="ACZ325" s="163"/>
      <c r="ADA325" s="163"/>
      <c r="ADB325" s="163"/>
      <c r="ADC325" s="163"/>
      <c r="ADD325" s="163"/>
      <c r="ADE325" s="163"/>
      <c r="ADF325" s="163"/>
      <c r="ADG325" s="163"/>
      <c r="ADH325" s="163"/>
      <c r="ADI325" s="163"/>
      <c r="ADJ325" s="163"/>
      <c r="ADK325" s="163"/>
      <c r="ADL325" s="163"/>
      <c r="ADM325" s="163"/>
      <c r="ADN325" s="163"/>
      <c r="ADO325" s="163"/>
      <c r="ADP325" s="163"/>
      <c r="ADQ325" s="163"/>
      <c r="ADR325" s="163"/>
      <c r="ADS325" s="163"/>
      <c r="ADT325" s="163"/>
      <c r="ADU325" s="163"/>
      <c r="ADV325" s="163"/>
      <c r="ADW325" s="163"/>
      <c r="ADX325" s="163"/>
      <c r="ADY325" s="163"/>
      <c r="ADZ325" s="163"/>
      <c r="AEA325" s="163"/>
      <c r="AEB325" s="163"/>
      <c r="AEC325" s="163"/>
      <c r="AED325" s="163"/>
      <c r="AEE325" s="163"/>
      <c r="AEF325" s="163"/>
      <c r="AEG325" s="163"/>
      <c r="AEH325" s="163"/>
      <c r="AEI325" s="163"/>
      <c r="AEJ325" s="163"/>
      <c r="AEK325" s="163"/>
      <c r="AEL325" s="163"/>
      <c r="AEM325" s="163"/>
      <c r="AEN325" s="163"/>
      <c r="AEO325" s="163"/>
      <c r="AEP325" s="163"/>
      <c r="AEQ325" s="163"/>
      <c r="AER325" s="163"/>
      <c r="AES325" s="163"/>
      <c r="AET325" s="163"/>
      <c r="AEU325" s="163"/>
      <c r="AEV325" s="163"/>
      <c r="AEW325" s="163"/>
      <c r="AEX325" s="163"/>
      <c r="AEY325" s="163"/>
      <c r="AEZ325" s="163"/>
      <c r="AFA325" s="163"/>
      <c r="AFB325" s="163"/>
      <c r="AFC325" s="163"/>
      <c r="AFD325" s="163"/>
      <c r="AFE325" s="163"/>
      <c r="AFF325" s="163"/>
      <c r="AFG325" s="163"/>
      <c r="AFH325" s="163"/>
      <c r="AFI325" s="163"/>
      <c r="AFJ325" s="163"/>
      <c r="AFK325" s="163"/>
      <c r="AFL325" s="163"/>
      <c r="AFM325" s="163"/>
      <c r="AFN325" s="163"/>
      <c r="AFO325" s="163"/>
      <c r="AFP325" s="163"/>
      <c r="AFQ325" s="163"/>
      <c r="AFR325" s="163"/>
      <c r="AFS325" s="163"/>
      <c r="AFT325" s="163"/>
      <c r="AFU325" s="163"/>
      <c r="AFV325" s="163"/>
      <c r="AFW325" s="163"/>
      <c r="AFX325" s="163"/>
      <c r="AFY325" s="163"/>
      <c r="AFZ325" s="163"/>
      <c r="AGA325" s="163"/>
      <c r="AGB325" s="163"/>
      <c r="AGC325" s="163"/>
      <c r="AGD325" s="163"/>
      <c r="AGE325" s="163"/>
      <c r="AGF325" s="163"/>
      <c r="AGG325" s="163"/>
      <c r="AGH325" s="163"/>
      <c r="AGI325" s="163"/>
      <c r="AGJ325" s="163"/>
      <c r="AGK325" s="163"/>
      <c r="AGL325" s="163"/>
      <c r="AGM325" s="163"/>
      <c r="AGN325" s="163"/>
      <c r="AGO325" s="163"/>
      <c r="AGP325" s="163"/>
      <c r="AGQ325" s="163"/>
      <c r="AGR325" s="163"/>
      <c r="AGS325" s="163"/>
      <c r="AGT325" s="163"/>
      <c r="AGU325" s="163"/>
      <c r="AGV325" s="163"/>
      <c r="AGW325" s="163"/>
      <c r="AGX325" s="163"/>
      <c r="AGY325" s="163"/>
      <c r="AGZ325" s="163"/>
      <c r="AHA325" s="163"/>
      <c r="AHB325" s="163"/>
      <c r="AHC325" s="163"/>
      <c r="AHD325" s="163"/>
      <c r="AHE325" s="163"/>
      <c r="AHF325" s="163"/>
      <c r="AHG325" s="163"/>
      <c r="AHH325" s="163"/>
      <c r="AHI325" s="163"/>
      <c r="AHJ325" s="163"/>
      <c r="AHK325" s="163"/>
      <c r="AHL325" s="163"/>
      <c r="AHM325" s="163"/>
      <c r="AHN325" s="163"/>
      <c r="AHO325" s="163"/>
      <c r="AHP325" s="163"/>
      <c r="AHQ325" s="163"/>
      <c r="AHR325" s="163"/>
      <c r="AHS325" s="163"/>
      <c r="AHT325" s="163"/>
      <c r="AHU325" s="163"/>
      <c r="AHV325" s="163"/>
      <c r="AHW325" s="163"/>
      <c r="AHX325" s="163"/>
      <c r="AHY325" s="163"/>
      <c r="AHZ325" s="163"/>
      <c r="AIA325" s="163"/>
      <c r="AIB325" s="163"/>
      <c r="AIC325" s="163"/>
      <c r="AID325" s="163"/>
      <c r="AIE325" s="163"/>
      <c r="AIF325" s="163"/>
      <c r="AIG325" s="163"/>
      <c r="AIH325" s="163"/>
      <c r="AII325" s="163"/>
      <c r="AIJ325" s="163"/>
      <c r="AIK325" s="163"/>
      <c r="AIL325" s="163"/>
      <c r="AIM325" s="163"/>
      <c r="AIN325" s="163"/>
      <c r="AIO325" s="163"/>
      <c r="AIP325" s="163"/>
      <c r="AIQ325" s="163"/>
      <c r="AIR325" s="163"/>
      <c r="AIS325" s="163"/>
      <c r="AIT325" s="163"/>
      <c r="AIU325" s="163"/>
      <c r="AIV325" s="163"/>
      <c r="AIW325" s="163"/>
      <c r="AIX325" s="163"/>
      <c r="AIY325" s="163"/>
      <c r="AIZ325" s="163"/>
      <c r="AJA325" s="163"/>
      <c r="AJB325" s="163"/>
      <c r="AJC325" s="163"/>
      <c r="AJD325" s="163"/>
      <c r="AJE325" s="163"/>
      <c r="AJF325" s="163"/>
      <c r="AJG325" s="163"/>
      <c r="AJH325" s="163"/>
      <c r="AJI325" s="163"/>
      <c r="AJJ325" s="163"/>
      <c r="AJK325" s="163"/>
      <c r="AJL325" s="163"/>
      <c r="AJM325" s="163"/>
      <c r="AJN325" s="163"/>
      <c r="AJO325" s="163"/>
      <c r="AJP325" s="163"/>
      <c r="AJQ325" s="163"/>
      <c r="AJR325" s="163"/>
      <c r="AJS325" s="163"/>
      <c r="AJT325" s="163"/>
      <c r="AJU325" s="163"/>
      <c r="AJV325" s="163"/>
      <c r="AJW325" s="163"/>
      <c r="AJX325" s="163"/>
      <c r="AJY325" s="163"/>
      <c r="AJZ325" s="163"/>
      <c r="AKA325" s="163"/>
      <c r="AKB325" s="163"/>
      <c r="AKC325" s="163"/>
      <c r="AKD325" s="163"/>
      <c r="AKE325" s="163"/>
      <c r="AKF325" s="163"/>
      <c r="AKG325" s="163"/>
      <c r="AKH325" s="163"/>
      <c r="AKI325" s="163"/>
      <c r="AKJ325" s="163"/>
      <c r="AKK325" s="163"/>
      <c r="AKL325" s="163"/>
      <c r="AKM325" s="163"/>
      <c r="AKN325" s="163"/>
      <c r="AKO325" s="163"/>
      <c r="AKP325" s="163"/>
      <c r="AKQ325" s="163"/>
      <c r="AKR325" s="163"/>
      <c r="AKS325" s="163"/>
      <c r="AKT325" s="163"/>
      <c r="AKU325" s="163"/>
      <c r="AKV325" s="163"/>
      <c r="AKW325" s="163"/>
      <c r="AKX325" s="163"/>
      <c r="AKY325" s="163"/>
      <c r="AKZ325" s="163"/>
      <c r="ALA325" s="163"/>
      <c r="ALB325" s="163"/>
      <c r="ALC325" s="163"/>
      <c r="ALD325" s="163"/>
      <c r="ALE325" s="163"/>
      <c r="ALF325" s="163"/>
      <c r="ALG325" s="163"/>
      <c r="ALH325" s="163"/>
      <c r="ALI325" s="163"/>
      <c r="ALJ325" s="163"/>
      <c r="ALK325" s="163"/>
      <c r="ALL325" s="163"/>
    </row>
    <row r="326" spans="1:1000" ht="15">
      <c r="A326" s="2">
        <v>325</v>
      </c>
      <c r="B326" s="86">
        <v>45083</v>
      </c>
      <c r="C326" s="85" t="s">
        <v>328</v>
      </c>
      <c r="D326" s="162"/>
      <c r="E326" s="162"/>
    </row>
    <row r="327" spans="1:1000" ht="15">
      <c r="A327" s="2">
        <v>326</v>
      </c>
      <c r="B327" s="86">
        <v>45083</v>
      </c>
      <c r="C327" s="85" t="s">
        <v>329</v>
      </c>
      <c r="D327" s="162"/>
      <c r="E327" s="162"/>
    </row>
    <row r="328" spans="1:1000" ht="15">
      <c r="A328" s="2">
        <v>327</v>
      </c>
      <c r="B328" s="86">
        <v>45084</v>
      </c>
      <c r="C328" s="85" t="s">
        <v>330</v>
      </c>
      <c r="D328" s="162"/>
      <c r="E328" s="162"/>
    </row>
    <row r="329" spans="1:1000" ht="15">
      <c r="A329" s="2">
        <v>328</v>
      </c>
      <c r="B329" s="86">
        <v>45084</v>
      </c>
      <c r="C329" s="85" t="s">
        <v>331</v>
      </c>
      <c r="D329" s="162"/>
      <c r="E329" s="162"/>
    </row>
    <row r="330" spans="1:1000" ht="15">
      <c r="A330" s="2">
        <v>329</v>
      </c>
      <c r="B330" s="86">
        <v>45084</v>
      </c>
      <c r="C330" s="85" t="s">
        <v>332</v>
      </c>
      <c r="D330" s="162"/>
      <c r="E330" s="162"/>
    </row>
    <row r="331" spans="1:1000" ht="15">
      <c r="A331" s="2">
        <v>330</v>
      </c>
      <c r="B331" s="86">
        <v>45084</v>
      </c>
      <c r="C331" s="85" t="s">
        <v>333</v>
      </c>
      <c r="D331" s="162"/>
      <c r="E331" s="162"/>
    </row>
    <row r="332" spans="1:1000" ht="15">
      <c r="A332" s="2">
        <v>331</v>
      </c>
      <c r="B332" s="86">
        <v>45084</v>
      </c>
      <c r="C332" s="85" t="s">
        <v>334</v>
      </c>
      <c r="D332" s="162"/>
      <c r="E332" s="162"/>
    </row>
    <row r="333" spans="1:1000" s="165" customFormat="1" ht="15">
      <c r="A333" s="2">
        <v>332</v>
      </c>
      <c r="B333" s="86">
        <v>45091</v>
      </c>
      <c r="C333" s="85" t="s">
        <v>335</v>
      </c>
      <c r="D333" s="162"/>
      <c r="E333" s="162"/>
      <c r="F333" s="163"/>
      <c r="G333" s="163"/>
      <c r="H333" s="163"/>
      <c r="I333" s="163"/>
      <c r="J333" s="163"/>
      <c r="K333" s="163"/>
      <c r="L333" s="163"/>
      <c r="M333" s="163"/>
      <c r="N333" s="163"/>
      <c r="O333" s="163"/>
      <c r="P333" s="163"/>
      <c r="Q333" s="163"/>
      <c r="R333" s="163"/>
      <c r="S333" s="163"/>
      <c r="T333" s="163"/>
      <c r="U333" s="163"/>
      <c r="V333" s="163"/>
      <c r="W333" s="163"/>
      <c r="X333" s="163"/>
      <c r="Y333" s="163"/>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c r="HG333" s="163"/>
      <c r="HH333" s="163"/>
      <c r="HI333" s="163"/>
      <c r="HJ333" s="163"/>
      <c r="HK333" s="163"/>
      <c r="HL333" s="163"/>
      <c r="HM333" s="163"/>
      <c r="HN333" s="163"/>
      <c r="HO333" s="163"/>
      <c r="HP333" s="163"/>
      <c r="HQ333" s="163"/>
      <c r="HR333" s="163"/>
      <c r="HS333" s="163"/>
      <c r="HT333" s="163"/>
      <c r="HU333" s="163"/>
      <c r="HV333" s="163"/>
      <c r="HW333" s="163"/>
      <c r="HX333" s="163"/>
      <c r="HY333" s="163"/>
      <c r="HZ333" s="163"/>
      <c r="IA333" s="163"/>
      <c r="IB333" s="163"/>
      <c r="IC333" s="163"/>
      <c r="ID333" s="163"/>
      <c r="IE333" s="163"/>
      <c r="IF333" s="163"/>
      <c r="IG333" s="163"/>
      <c r="IH333" s="163"/>
      <c r="II333" s="163"/>
      <c r="IJ333" s="163"/>
      <c r="IK333" s="163"/>
      <c r="IL333" s="163"/>
      <c r="IM333" s="163"/>
      <c r="IN333" s="163"/>
      <c r="IO333" s="163"/>
      <c r="IP333" s="163"/>
      <c r="IQ333" s="163"/>
      <c r="IR333" s="163"/>
      <c r="IS333" s="163"/>
      <c r="IT333" s="163"/>
      <c r="IU333" s="163"/>
      <c r="IV333" s="163"/>
      <c r="IW333" s="163"/>
      <c r="IX333" s="163"/>
      <c r="IY333" s="163"/>
      <c r="IZ333" s="163"/>
      <c r="JA333" s="163"/>
      <c r="JB333" s="163"/>
      <c r="JC333" s="163"/>
      <c r="JD333" s="163"/>
      <c r="JE333" s="163"/>
      <c r="JF333" s="163"/>
      <c r="JG333" s="163"/>
      <c r="JH333" s="163"/>
      <c r="JI333" s="163"/>
      <c r="JJ333" s="163"/>
      <c r="JK333" s="163"/>
      <c r="JL333" s="163"/>
      <c r="JM333" s="163"/>
      <c r="JN333" s="163"/>
      <c r="JO333" s="163"/>
      <c r="JP333" s="163"/>
      <c r="JQ333" s="163"/>
      <c r="JR333" s="163"/>
      <c r="JS333" s="163"/>
      <c r="JT333" s="163"/>
      <c r="JU333" s="163"/>
      <c r="JV333" s="163"/>
      <c r="JW333" s="163"/>
      <c r="JX333" s="163"/>
      <c r="JY333" s="163"/>
      <c r="JZ333" s="163"/>
      <c r="KA333" s="163"/>
      <c r="KB333" s="163"/>
      <c r="KC333" s="163"/>
      <c r="KD333" s="163"/>
      <c r="KE333" s="163"/>
      <c r="KF333" s="163"/>
      <c r="KG333" s="163"/>
      <c r="KH333" s="163"/>
      <c r="KI333" s="163"/>
      <c r="KJ333" s="163"/>
      <c r="KK333" s="163"/>
      <c r="KL333" s="163"/>
      <c r="KM333" s="163"/>
      <c r="KN333" s="163"/>
      <c r="KO333" s="163"/>
      <c r="KP333" s="163"/>
      <c r="KQ333" s="163"/>
      <c r="KR333" s="163"/>
      <c r="KS333" s="163"/>
      <c r="KT333" s="163"/>
      <c r="KU333" s="163"/>
      <c r="KV333" s="163"/>
      <c r="KW333" s="163"/>
      <c r="KX333" s="163"/>
      <c r="KY333" s="163"/>
      <c r="KZ333" s="163"/>
      <c r="LA333" s="163"/>
      <c r="LB333" s="163"/>
      <c r="LC333" s="163"/>
      <c r="LD333" s="163"/>
      <c r="LE333" s="163"/>
      <c r="LF333" s="163"/>
      <c r="LG333" s="163"/>
      <c r="LH333" s="163"/>
      <c r="LI333" s="163"/>
      <c r="LJ333" s="163"/>
      <c r="LK333" s="163"/>
      <c r="LL333" s="163"/>
      <c r="LM333" s="163"/>
      <c r="LN333" s="163"/>
      <c r="LO333" s="163"/>
      <c r="LP333" s="163"/>
      <c r="LQ333" s="163"/>
      <c r="LR333" s="163"/>
      <c r="LS333" s="163"/>
      <c r="LT333" s="163"/>
      <c r="LU333" s="163"/>
      <c r="LV333" s="163"/>
      <c r="LW333" s="163"/>
      <c r="LX333" s="163"/>
      <c r="LY333" s="163"/>
      <c r="LZ333" s="163"/>
      <c r="MA333" s="163"/>
      <c r="MB333" s="163"/>
      <c r="MC333" s="163"/>
      <c r="MD333" s="163"/>
      <c r="ME333" s="163"/>
      <c r="MF333" s="163"/>
      <c r="MG333" s="163"/>
      <c r="MH333" s="163"/>
      <c r="MI333" s="163"/>
      <c r="MJ333" s="163"/>
      <c r="MK333" s="163"/>
      <c r="ML333" s="163"/>
      <c r="MM333" s="163"/>
      <c r="MN333" s="163"/>
      <c r="MO333" s="163"/>
      <c r="MP333" s="163"/>
      <c r="MQ333" s="163"/>
      <c r="MR333" s="163"/>
      <c r="MS333" s="163"/>
      <c r="MT333" s="163"/>
      <c r="MU333" s="163"/>
      <c r="MV333" s="163"/>
      <c r="MW333" s="163"/>
      <c r="MX333" s="163"/>
      <c r="MY333" s="163"/>
      <c r="MZ333" s="163"/>
      <c r="NA333" s="163"/>
      <c r="NB333" s="163"/>
      <c r="NC333" s="163"/>
      <c r="ND333" s="163"/>
      <c r="NE333" s="163"/>
      <c r="NF333" s="163"/>
      <c r="NG333" s="163"/>
      <c r="NH333" s="163"/>
      <c r="NI333" s="163"/>
      <c r="NJ333" s="163"/>
      <c r="NK333" s="163"/>
      <c r="NL333" s="163"/>
      <c r="NM333" s="163"/>
      <c r="NN333" s="163"/>
      <c r="NO333" s="163"/>
      <c r="NP333" s="163"/>
      <c r="NQ333" s="163"/>
      <c r="NR333" s="163"/>
      <c r="NS333" s="163"/>
      <c r="NT333" s="163"/>
      <c r="NU333" s="163"/>
      <c r="NV333" s="163"/>
      <c r="NW333" s="163"/>
      <c r="NX333" s="163"/>
      <c r="NY333" s="163"/>
      <c r="NZ333" s="163"/>
      <c r="OA333" s="163"/>
      <c r="OB333" s="163"/>
      <c r="OC333" s="163"/>
      <c r="OD333" s="163"/>
      <c r="OE333" s="163"/>
      <c r="OF333" s="163"/>
      <c r="OG333" s="163"/>
      <c r="OH333" s="163"/>
      <c r="OI333" s="163"/>
      <c r="OJ333" s="163"/>
      <c r="OK333" s="163"/>
      <c r="OL333" s="163"/>
      <c r="OM333" s="163"/>
      <c r="ON333" s="163"/>
      <c r="OO333" s="163"/>
      <c r="OP333" s="163"/>
      <c r="OQ333" s="163"/>
      <c r="OR333" s="163"/>
      <c r="OS333" s="163"/>
      <c r="OT333" s="163"/>
      <c r="OU333" s="163"/>
      <c r="OV333" s="163"/>
      <c r="OW333" s="163"/>
      <c r="OX333" s="163"/>
      <c r="OY333" s="163"/>
      <c r="OZ333" s="163"/>
      <c r="PA333" s="163"/>
      <c r="PB333" s="163"/>
      <c r="PC333" s="163"/>
      <c r="PD333" s="163"/>
      <c r="PE333" s="163"/>
      <c r="PF333" s="163"/>
      <c r="PG333" s="163"/>
      <c r="PH333" s="163"/>
      <c r="PI333" s="163"/>
      <c r="PJ333" s="163"/>
      <c r="PK333" s="163"/>
      <c r="PL333" s="163"/>
      <c r="PM333" s="163"/>
      <c r="PN333" s="163"/>
      <c r="PO333" s="163"/>
      <c r="PP333" s="163"/>
      <c r="PQ333" s="163"/>
      <c r="PR333" s="163"/>
      <c r="PS333" s="163"/>
      <c r="PT333" s="163"/>
      <c r="PU333" s="163"/>
      <c r="PV333" s="163"/>
      <c r="PW333" s="163"/>
      <c r="PX333" s="163"/>
      <c r="PY333" s="163"/>
      <c r="PZ333" s="163"/>
      <c r="QA333" s="163"/>
      <c r="QB333" s="163"/>
      <c r="QC333" s="163"/>
      <c r="QD333" s="163"/>
      <c r="QE333" s="163"/>
      <c r="QF333" s="163"/>
      <c r="QG333" s="163"/>
      <c r="QH333" s="163"/>
      <c r="QI333" s="163"/>
      <c r="QJ333" s="163"/>
      <c r="QK333" s="163"/>
      <c r="QL333" s="163"/>
      <c r="QM333" s="163"/>
      <c r="QN333" s="163"/>
      <c r="QO333" s="163"/>
      <c r="QP333" s="163"/>
      <c r="QQ333" s="163"/>
      <c r="QR333" s="163"/>
      <c r="QS333" s="163"/>
      <c r="QT333" s="163"/>
      <c r="QU333" s="163"/>
      <c r="QV333" s="163"/>
      <c r="QW333" s="163"/>
      <c r="QX333" s="163"/>
      <c r="QY333" s="163"/>
      <c r="QZ333" s="163"/>
      <c r="RA333" s="163"/>
      <c r="RB333" s="163"/>
      <c r="RC333" s="163"/>
      <c r="RD333" s="163"/>
      <c r="RE333" s="163"/>
      <c r="RF333" s="163"/>
      <c r="RG333" s="163"/>
      <c r="RH333" s="163"/>
      <c r="RI333" s="163"/>
      <c r="RJ333" s="163"/>
      <c r="RK333" s="163"/>
      <c r="RL333" s="163"/>
      <c r="RM333" s="163"/>
      <c r="RN333" s="163"/>
      <c r="RO333" s="163"/>
      <c r="RP333" s="163"/>
      <c r="RQ333" s="163"/>
      <c r="RR333" s="163"/>
      <c r="RS333" s="163"/>
      <c r="RT333" s="163"/>
      <c r="RU333" s="163"/>
      <c r="RV333" s="163"/>
      <c r="RW333" s="163"/>
      <c r="RX333" s="163"/>
      <c r="RY333" s="163"/>
      <c r="RZ333" s="163"/>
      <c r="SA333" s="163"/>
      <c r="SB333" s="163"/>
      <c r="SC333" s="163"/>
      <c r="SD333" s="163"/>
      <c r="SE333" s="163"/>
      <c r="SF333" s="163"/>
      <c r="SG333" s="163"/>
      <c r="SH333" s="163"/>
      <c r="SI333" s="163"/>
      <c r="SJ333" s="163"/>
      <c r="SK333" s="163"/>
      <c r="SL333" s="163"/>
      <c r="SM333" s="163"/>
      <c r="SN333" s="163"/>
      <c r="SO333" s="163"/>
      <c r="SP333" s="163"/>
      <c r="SQ333" s="163"/>
      <c r="SR333" s="163"/>
      <c r="SS333" s="163"/>
      <c r="ST333" s="163"/>
      <c r="SU333" s="163"/>
      <c r="SV333" s="163"/>
      <c r="SW333" s="163"/>
      <c r="SX333" s="163"/>
      <c r="SY333" s="163"/>
      <c r="SZ333" s="163"/>
      <c r="TA333" s="163"/>
      <c r="TB333" s="163"/>
      <c r="TC333" s="163"/>
      <c r="TD333" s="163"/>
      <c r="TE333" s="163"/>
      <c r="TF333" s="163"/>
      <c r="TG333" s="163"/>
      <c r="TH333" s="163"/>
      <c r="TI333" s="163"/>
      <c r="TJ333" s="163"/>
      <c r="TK333" s="163"/>
      <c r="TL333" s="163"/>
      <c r="TM333" s="163"/>
      <c r="TN333" s="163"/>
      <c r="TO333" s="163"/>
      <c r="TP333" s="163"/>
      <c r="TQ333" s="163"/>
      <c r="TR333" s="163"/>
      <c r="TS333" s="163"/>
      <c r="TT333" s="163"/>
      <c r="TU333" s="163"/>
      <c r="TV333" s="163"/>
      <c r="TW333" s="163"/>
      <c r="TX333" s="163"/>
      <c r="TY333" s="163"/>
      <c r="TZ333" s="163"/>
      <c r="UA333" s="163"/>
      <c r="UB333" s="163"/>
      <c r="UC333" s="163"/>
      <c r="UD333" s="163"/>
      <c r="UE333" s="163"/>
      <c r="UF333" s="163"/>
      <c r="UG333" s="163"/>
      <c r="UH333" s="163"/>
      <c r="UI333" s="163"/>
      <c r="UJ333" s="163"/>
      <c r="UK333" s="163"/>
      <c r="UL333" s="163"/>
      <c r="UM333" s="163"/>
      <c r="UN333" s="163"/>
      <c r="UO333" s="163"/>
      <c r="UP333" s="163"/>
      <c r="UQ333" s="163"/>
      <c r="UR333" s="163"/>
      <c r="US333" s="163"/>
      <c r="UT333" s="163"/>
      <c r="UU333" s="163"/>
      <c r="UV333" s="163"/>
      <c r="UW333" s="163"/>
      <c r="UX333" s="163"/>
      <c r="UY333" s="163"/>
      <c r="UZ333" s="163"/>
      <c r="VA333" s="163"/>
      <c r="VB333" s="163"/>
      <c r="VC333" s="163"/>
      <c r="VD333" s="163"/>
      <c r="VE333" s="163"/>
      <c r="VF333" s="163"/>
      <c r="VG333" s="163"/>
      <c r="VH333" s="163"/>
      <c r="VI333" s="163"/>
      <c r="VJ333" s="163"/>
      <c r="VK333" s="163"/>
      <c r="VL333" s="163"/>
      <c r="VM333" s="163"/>
      <c r="VN333" s="163"/>
      <c r="VO333" s="163"/>
      <c r="VP333" s="163"/>
      <c r="VQ333" s="163"/>
      <c r="VR333" s="163"/>
      <c r="VS333" s="163"/>
      <c r="VT333" s="163"/>
      <c r="VU333" s="163"/>
      <c r="VV333" s="163"/>
      <c r="VW333" s="163"/>
      <c r="VX333" s="163"/>
      <c r="VY333" s="163"/>
      <c r="VZ333" s="163"/>
      <c r="WA333" s="163"/>
      <c r="WB333" s="163"/>
      <c r="WC333" s="163"/>
      <c r="WD333" s="163"/>
      <c r="WE333" s="163"/>
      <c r="WF333" s="163"/>
      <c r="WG333" s="163"/>
      <c r="WH333" s="163"/>
      <c r="WI333" s="163"/>
      <c r="WJ333" s="163"/>
      <c r="WK333" s="163"/>
      <c r="WL333" s="163"/>
      <c r="WM333" s="163"/>
      <c r="WN333" s="163"/>
      <c r="WO333" s="163"/>
      <c r="WP333" s="163"/>
      <c r="WQ333" s="163"/>
      <c r="WR333" s="163"/>
      <c r="WS333" s="163"/>
      <c r="WT333" s="163"/>
      <c r="WU333" s="163"/>
      <c r="WV333" s="163"/>
      <c r="WW333" s="163"/>
      <c r="WX333" s="163"/>
      <c r="WY333" s="163"/>
      <c r="WZ333" s="163"/>
      <c r="XA333" s="163"/>
      <c r="XB333" s="163"/>
      <c r="XC333" s="163"/>
      <c r="XD333" s="163"/>
      <c r="XE333" s="163"/>
      <c r="XF333" s="163"/>
      <c r="XG333" s="163"/>
      <c r="XH333" s="163"/>
      <c r="XI333" s="163"/>
      <c r="XJ333" s="163"/>
      <c r="XK333" s="163"/>
      <c r="XL333" s="163"/>
      <c r="XM333" s="163"/>
      <c r="XN333" s="163"/>
      <c r="XO333" s="163"/>
      <c r="XP333" s="163"/>
      <c r="XQ333" s="163"/>
      <c r="XR333" s="163"/>
      <c r="XS333" s="163"/>
      <c r="XT333" s="163"/>
      <c r="XU333" s="163"/>
      <c r="XV333" s="163"/>
      <c r="XW333" s="163"/>
      <c r="XX333" s="163"/>
      <c r="XY333" s="163"/>
      <c r="XZ333" s="163"/>
      <c r="YA333" s="163"/>
      <c r="YB333" s="163"/>
      <c r="YC333" s="163"/>
      <c r="YD333" s="163"/>
      <c r="YE333" s="163"/>
      <c r="YF333" s="163"/>
      <c r="YG333" s="163"/>
      <c r="YH333" s="163"/>
      <c r="YI333" s="163"/>
      <c r="YJ333" s="163"/>
      <c r="YK333" s="163"/>
      <c r="YL333" s="163"/>
      <c r="YM333" s="163"/>
      <c r="YN333" s="163"/>
      <c r="YO333" s="163"/>
      <c r="YP333" s="163"/>
      <c r="YQ333" s="163"/>
      <c r="YR333" s="163"/>
      <c r="YS333" s="163"/>
      <c r="YT333" s="163"/>
      <c r="YU333" s="163"/>
      <c r="YV333" s="163"/>
      <c r="YW333" s="163"/>
      <c r="YX333" s="163"/>
      <c r="YY333" s="163"/>
      <c r="YZ333" s="163"/>
      <c r="ZA333" s="163"/>
      <c r="ZB333" s="163"/>
      <c r="ZC333" s="163"/>
      <c r="ZD333" s="163"/>
      <c r="ZE333" s="163"/>
      <c r="ZF333" s="163"/>
      <c r="ZG333" s="163"/>
      <c r="ZH333" s="163"/>
      <c r="ZI333" s="163"/>
      <c r="ZJ333" s="163"/>
      <c r="ZK333" s="163"/>
      <c r="ZL333" s="163"/>
      <c r="ZM333" s="163"/>
      <c r="ZN333" s="163"/>
      <c r="ZO333" s="163"/>
      <c r="ZP333" s="163"/>
      <c r="ZQ333" s="163"/>
      <c r="ZR333" s="163"/>
      <c r="ZS333" s="163"/>
      <c r="ZT333" s="163"/>
      <c r="ZU333" s="163"/>
      <c r="ZV333" s="163"/>
      <c r="ZW333" s="163"/>
      <c r="ZX333" s="163"/>
      <c r="ZY333" s="163"/>
      <c r="ZZ333" s="163"/>
      <c r="AAA333" s="163"/>
      <c r="AAB333" s="163"/>
      <c r="AAC333" s="163"/>
      <c r="AAD333" s="163"/>
      <c r="AAE333" s="163"/>
      <c r="AAF333" s="163"/>
      <c r="AAG333" s="163"/>
      <c r="AAH333" s="163"/>
      <c r="AAI333" s="163"/>
      <c r="AAJ333" s="163"/>
      <c r="AAK333" s="163"/>
      <c r="AAL333" s="163"/>
      <c r="AAM333" s="163"/>
      <c r="AAN333" s="163"/>
      <c r="AAO333" s="163"/>
      <c r="AAP333" s="163"/>
      <c r="AAQ333" s="163"/>
      <c r="AAR333" s="163"/>
      <c r="AAS333" s="163"/>
      <c r="AAT333" s="163"/>
      <c r="AAU333" s="163"/>
      <c r="AAV333" s="163"/>
      <c r="AAW333" s="163"/>
      <c r="AAX333" s="163"/>
      <c r="AAY333" s="163"/>
      <c r="AAZ333" s="163"/>
      <c r="ABA333" s="163"/>
      <c r="ABB333" s="163"/>
      <c r="ABC333" s="163"/>
      <c r="ABD333" s="163"/>
      <c r="ABE333" s="163"/>
      <c r="ABF333" s="163"/>
      <c r="ABG333" s="163"/>
      <c r="ABH333" s="163"/>
      <c r="ABI333" s="163"/>
      <c r="ABJ333" s="163"/>
      <c r="ABK333" s="163"/>
      <c r="ABL333" s="163"/>
      <c r="ABM333" s="163"/>
      <c r="ABN333" s="163"/>
      <c r="ABO333" s="163"/>
      <c r="ABP333" s="163"/>
      <c r="ABQ333" s="163"/>
      <c r="ABR333" s="163"/>
      <c r="ABS333" s="163"/>
      <c r="ABT333" s="163"/>
      <c r="ABU333" s="163"/>
      <c r="ABV333" s="163"/>
      <c r="ABW333" s="163"/>
      <c r="ABX333" s="163"/>
      <c r="ABY333" s="163"/>
      <c r="ABZ333" s="163"/>
      <c r="ACA333" s="163"/>
      <c r="ACB333" s="163"/>
      <c r="ACC333" s="163"/>
      <c r="ACD333" s="163"/>
      <c r="ACE333" s="163"/>
      <c r="ACF333" s="163"/>
      <c r="ACG333" s="163"/>
      <c r="ACH333" s="163"/>
      <c r="ACI333" s="163"/>
      <c r="ACJ333" s="163"/>
      <c r="ACK333" s="163"/>
      <c r="ACL333" s="163"/>
      <c r="ACM333" s="163"/>
      <c r="ACN333" s="163"/>
      <c r="ACO333" s="163"/>
      <c r="ACP333" s="163"/>
      <c r="ACQ333" s="163"/>
      <c r="ACR333" s="163"/>
      <c r="ACS333" s="163"/>
      <c r="ACT333" s="163"/>
      <c r="ACU333" s="163"/>
      <c r="ACV333" s="163"/>
      <c r="ACW333" s="163"/>
      <c r="ACX333" s="163"/>
      <c r="ACY333" s="163"/>
      <c r="ACZ333" s="163"/>
      <c r="ADA333" s="163"/>
      <c r="ADB333" s="163"/>
      <c r="ADC333" s="163"/>
      <c r="ADD333" s="163"/>
      <c r="ADE333" s="163"/>
      <c r="ADF333" s="163"/>
      <c r="ADG333" s="163"/>
      <c r="ADH333" s="163"/>
      <c r="ADI333" s="163"/>
      <c r="ADJ333" s="163"/>
      <c r="ADK333" s="163"/>
      <c r="ADL333" s="163"/>
      <c r="ADM333" s="163"/>
      <c r="ADN333" s="163"/>
      <c r="ADO333" s="163"/>
      <c r="ADP333" s="163"/>
      <c r="ADQ333" s="163"/>
      <c r="ADR333" s="163"/>
      <c r="ADS333" s="163"/>
      <c r="ADT333" s="163"/>
      <c r="ADU333" s="163"/>
      <c r="ADV333" s="163"/>
      <c r="ADW333" s="163"/>
      <c r="ADX333" s="163"/>
      <c r="ADY333" s="163"/>
      <c r="ADZ333" s="163"/>
      <c r="AEA333" s="163"/>
      <c r="AEB333" s="163"/>
      <c r="AEC333" s="163"/>
      <c r="AED333" s="163"/>
      <c r="AEE333" s="163"/>
      <c r="AEF333" s="163"/>
      <c r="AEG333" s="163"/>
      <c r="AEH333" s="163"/>
      <c r="AEI333" s="163"/>
      <c r="AEJ333" s="163"/>
      <c r="AEK333" s="163"/>
      <c r="AEL333" s="163"/>
      <c r="AEM333" s="163"/>
      <c r="AEN333" s="163"/>
      <c r="AEO333" s="163"/>
      <c r="AEP333" s="163"/>
      <c r="AEQ333" s="163"/>
      <c r="AER333" s="163"/>
      <c r="AES333" s="163"/>
      <c r="AET333" s="163"/>
      <c r="AEU333" s="163"/>
      <c r="AEV333" s="163"/>
      <c r="AEW333" s="163"/>
      <c r="AEX333" s="163"/>
      <c r="AEY333" s="163"/>
      <c r="AEZ333" s="163"/>
      <c r="AFA333" s="163"/>
      <c r="AFB333" s="163"/>
      <c r="AFC333" s="163"/>
      <c r="AFD333" s="163"/>
      <c r="AFE333" s="163"/>
      <c r="AFF333" s="163"/>
      <c r="AFG333" s="163"/>
      <c r="AFH333" s="163"/>
      <c r="AFI333" s="163"/>
      <c r="AFJ333" s="163"/>
      <c r="AFK333" s="163"/>
      <c r="AFL333" s="163"/>
      <c r="AFM333" s="163"/>
      <c r="AFN333" s="163"/>
      <c r="AFO333" s="163"/>
      <c r="AFP333" s="163"/>
      <c r="AFQ333" s="163"/>
      <c r="AFR333" s="163"/>
      <c r="AFS333" s="163"/>
      <c r="AFT333" s="163"/>
      <c r="AFU333" s="163"/>
      <c r="AFV333" s="163"/>
      <c r="AFW333" s="163"/>
      <c r="AFX333" s="163"/>
      <c r="AFY333" s="163"/>
      <c r="AFZ333" s="163"/>
      <c r="AGA333" s="163"/>
      <c r="AGB333" s="163"/>
      <c r="AGC333" s="163"/>
      <c r="AGD333" s="163"/>
      <c r="AGE333" s="163"/>
      <c r="AGF333" s="163"/>
      <c r="AGG333" s="163"/>
      <c r="AGH333" s="163"/>
      <c r="AGI333" s="163"/>
      <c r="AGJ333" s="163"/>
      <c r="AGK333" s="163"/>
      <c r="AGL333" s="163"/>
      <c r="AGM333" s="163"/>
      <c r="AGN333" s="163"/>
      <c r="AGO333" s="163"/>
      <c r="AGP333" s="163"/>
      <c r="AGQ333" s="163"/>
      <c r="AGR333" s="163"/>
      <c r="AGS333" s="163"/>
      <c r="AGT333" s="163"/>
      <c r="AGU333" s="163"/>
      <c r="AGV333" s="163"/>
      <c r="AGW333" s="163"/>
      <c r="AGX333" s="163"/>
      <c r="AGY333" s="163"/>
      <c r="AGZ333" s="163"/>
      <c r="AHA333" s="163"/>
      <c r="AHB333" s="163"/>
      <c r="AHC333" s="163"/>
      <c r="AHD333" s="163"/>
      <c r="AHE333" s="163"/>
      <c r="AHF333" s="163"/>
      <c r="AHG333" s="163"/>
      <c r="AHH333" s="163"/>
      <c r="AHI333" s="163"/>
      <c r="AHJ333" s="163"/>
      <c r="AHK333" s="163"/>
      <c r="AHL333" s="163"/>
      <c r="AHM333" s="163"/>
      <c r="AHN333" s="163"/>
      <c r="AHO333" s="163"/>
      <c r="AHP333" s="163"/>
      <c r="AHQ333" s="163"/>
      <c r="AHR333" s="163"/>
      <c r="AHS333" s="163"/>
      <c r="AHT333" s="163"/>
      <c r="AHU333" s="163"/>
      <c r="AHV333" s="163"/>
      <c r="AHW333" s="163"/>
      <c r="AHX333" s="163"/>
      <c r="AHY333" s="163"/>
      <c r="AHZ333" s="163"/>
      <c r="AIA333" s="163"/>
      <c r="AIB333" s="163"/>
      <c r="AIC333" s="163"/>
      <c r="AID333" s="163"/>
      <c r="AIE333" s="163"/>
      <c r="AIF333" s="163"/>
      <c r="AIG333" s="163"/>
      <c r="AIH333" s="163"/>
      <c r="AII333" s="163"/>
      <c r="AIJ333" s="163"/>
      <c r="AIK333" s="163"/>
      <c r="AIL333" s="163"/>
      <c r="AIM333" s="163"/>
      <c r="AIN333" s="163"/>
      <c r="AIO333" s="163"/>
      <c r="AIP333" s="163"/>
      <c r="AIQ333" s="163"/>
      <c r="AIR333" s="163"/>
      <c r="AIS333" s="163"/>
      <c r="AIT333" s="163"/>
      <c r="AIU333" s="163"/>
      <c r="AIV333" s="163"/>
      <c r="AIW333" s="163"/>
      <c r="AIX333" s="163"/>
      <c r="AIY333" s="163"/>
      <c r="AIZ333" s="163"/>
      <c r="AJA333" s="163"/>
      <c r="AJB333" s="163"/>
      <c r="AJC333" s="163"/>
      <c r="AJD333" s="163"/>
      <c r="AJE333" s="163"/>
      <c r="AJF333" s="163"/>
      <c r="AJG333" s="163"/>
      <c r="AJH333" s="163"/>
      <c r="AJI333" s="163"/>
      <c r="AJJ333" s="163"/>
      <c r="AJK333" s="163"/>
      <c r="AJL333" s="163"/>
      <c r="AJM333" s="163"/>
      <c r="AJN333" s="163"/>
      <c r="AJO333" s="163"/>
      <c r="AJP333" s="163"/>
      <c r="AJQ333" s="163"/>
      <c r="AJR333" s="163"/>
      <c r="AJS333" s="163"/>
      <c r="AJT333" s="163"/>
      <c r="AJU333" s="163"/>
      <c r="AJV333" s="163"/>
      <c r="AJW333" s="163"/>
      <c r="AJX333" s="163"/>
      <c r="AJY333" s="163"/>
      <c r="AJZ333" s="163"/>
      <c r="AKA333" s="163"/>
      <c r="AKB333" s="163"/>
      <c r="AKC333" s="163"/>
      <c r="AKD333" s="163"/>
      <c r="AKE333" s="163"/>
      <c r="AKF333" s="163"/>
      <c r="AKG333" s="163"/>
      <c r="AKH333" s="163"/>
      <c r="AKI333" s="163"/>
      <c r="AKJ333" s="163"/>
      <c r="AKK333" s="163"/>
      <c r="AKL333" s="163"/>
      <c r="AKM333" s="163"/>
      <c r="AKN333" s="163"/>
      <c r="AKO333" s="163"/>
      <c r="AKP333" s="163"/>
      <c r="AKQ333" s="163"/>
      <c r="AKR333" s="163"/>
      <c r="AKS333" s="163"/>
      <c r="AKT333" s="163"/>
      <c r="AKU333" s="163"/>
      <c r="AKV333" s="163"/>
      <c r="AKW333" s="163"/>
      <c r="AKX333" s="163"/>
      <c r="AKY333" s="163"/>
      <c r="AKZ333" s="163"/>
      <c r="ALA333" s="163"/>
      <c r="ALB333" s="163"/>
      <c r="ALC333" s="163"/>
      <c r="ALD333" s="163"/>
      <c r="ALE333" s="163"/>
      <c r="ALF333" s="163"/>
      <c r="ALG333" s="163"/>
      <c r="ALH333" s="163"/>
      <c r="ALI333" s="163"/>
      <c r="ALJ333" s="163"/>
      <c r="ALK333" s="163"/>
      <c r="ALL333" s="163"/>
    </row>
    <row r="334" spans="1:1000" s="163" customFormat="1" ht="15">
      <c r="A334" s="2">
        <v>333</v>
      </c>
      <c r="B334" s="86">
        <v>45091</v>
      </c>
      <c r="C334" s="85" t="s">
        <v>336</v>
      </c>
      <c r="D334" s="162"/>
      <c r="E334" s="162"/>
    </row>
    <row r="335" spans="1:1000" s="163" customFormat="1" ht="15">
      <c r="A335" s="2">
        <v>334</v>
      </c>
      <c r="B335" s="86">
        <v>45091</v>
      </c>
      <c r="C335" s="85" t="s">
        <v>337</v>
      </c>
      <c r="D335" s="162"/>
      <c r="E335" s="162"/>
    </row>
    <row r="336" spans="1:1000" s="163" customFormat="1" ht="15">
      <c r="A336" s="2">
        <v>335</v>
      </c>
      <c r="B336" s="86">
        <v>45091</v>
      </c>
      <c r="C336" s="85" t="s">
        <v>338</v>
      </c>
      <c r="D336" s="162"/>
      <c r="E336" s="162"/>
    </row>
    <row r="337" spans="1:1000" s="163" customFormat="1" ht="15">
      <c r="A337" s="2">
        <v>336</v>
      </c>
      <c r="B337" s="86">
        <v>45091</v>
      </c>
      <c r="C337" s="85" t="s">
        <v>339</v>
      </c>
      <c r="D337" s="162"/>
      <c r="E337" s="162"/>
    </row>
    <row r="338" spans="1:1000" s="165" customFormat="1" ht="15">
      <c r="A338" s="2">
        <v>337</v>
      </c>
      <c r="B338" s="86">
        <v>45091</v>
      </c>
      <c r="C338" s="85" t="s">
        <v>340</v>
      </c>
      <c r="D338" s="162"/>
      <c r="E338" s="162"/>
      <c r="F338" s="163"/>
      <c r="G338" s="163"/>
      <c r="H338" s="163"/>
      <c r="I338" s="163"/>
      <c r="J338" s="163"/>
      <c r="K338" s="163"/>
      <c r="L338" s="163"/>
      <c r="M338" s="163"/>
      <c r="N338" s="163"/>
      <c r="O338" s="163"/>
      <c r="P338" s="163"/>
      <c r="Q338" s="163"/>
      <c r="R338" s="163"/>
      <c r="S338" s="163"/>
      <c r="T338" s="163"/>
      <c r="U338" s="163"/>
      <c r="V338" s="163"/>
      <c r="W338" s="163"/>
      <c r="X338" s="163"/>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c r="HG338" s="163"/>
      <c r="HH338" s="163"/>
      <c r="HI338" s="163"/>
      <c r="HJ338" s="163"/>
      <c r="HK338" s="163"/>
      <c r="HL338" s="163"/>
      <c r="HM338" s="163"/>
      <c r="HN338" s="163"/>
      <c r="HO338" s="163"/>
      <c r="HP338" s="163"/>
      <c r="HQ338" s="163"/>
      <c r="HR338" s="163"/>
      <c r="HS338" s="163"/>
      <c r="HT338" s="163"/>
      <c r="HU338" s="163"/>
      <c r="HV338" s="163"/>
      <c r="HW338" s="163"/>
      <c r="HX338" s="163"/>
      <c r="HY338" s="163"/>
      <c r="HZ338" s="163"/>
      <c r="IA338" s="163"/>
      <c r="IB338" s="163"/>
      <c r="IC338" s="163"/>
      <c r="ID338" s="163"/>
      <c r="IE338" s="163"/>
      <c r="IF338" s="163"/>
      <c r="IG338" s="163"/>
      <c r="IH338" s="163"/>
      <c r="II338" s="163"/>
      <c r="IJ338" s="163"/>
      <c r="IK338" s="163"/>
      <c r="IL338" s="163"/>
      <c r="IM338" s="163"/>
      <c r="IN338" s="163"/>
      <c r="IO338" s="163"/>
      <c r="IP338" s="163"/>
      <c r="IQ338" s="163"/>
      <c r="IR338" s="163"/>
      <c r="IS338" s="163"/>
      <c r="IT338" s="163"/>
      <c r="IU338" s="163"/>
      <c r="IV338" s="163"/>
      <c r="IW338" s="163"/>
      <c r="IX338" s="163"/>
      <c r="IY338" s="163"/>
      <c r="IZ338" s="163"/>
      <c r="JA338" s="163"/>
      <c r="JB338" s="163"/>
      <c r="JC338" s="163"/>
      <c r="JD338" s="163"/>
      <c r="JE338" s="163"/>
      <c r="JF338" s="163"/>
      <c r="JG338" s="163"/>
      <c r="JH338" s="163"/>
      <c r="JI338" s="163"/>
      <c r="JJ338" s="163"/>
      <c r="JK338" s="163"/>
      <c r="JL338" s="163"/>
      <c r="JM338" s="163"/>
      <c r="JN338" s="163"/>
      <c r="JO338" s="163"/>
      <c r="JP338" s="163"/>
      <c r="JQ338" s="163"/>
      <c r="JR338" s="163"/>
      <c r="JS338" s="163"/>
      <c r="JT338" s="163"/>
      <c r="JU338" s="163"/>
      <c r="JV338" s="163"/>
      <c r="JW338" s="163"/>
      <c r="JX338" s="163"/>
      <c r="JY338" s="163"/>
      <c r="JZ338" s="163"/>
      <c r="KA338" s="163"/>
      <c r="KB338" s="163"/>
      <c r="KC338" s="163"/>
      <c r="KD338" s="163"/>
      <c r="KE338" s="163"/>
      <c r="KF338" s="163"/>
      <c r="KG338" s="163"/>
      <c r="KH338" s="163"/>
      <c r="KI338" s="163"/>
      <c r="KJ338" s="163"/>
      <c r="KK338" s="163"/>
      <c r="KL338" s="163"/>
      <c r="KM338" s="163"/>
      <c r="KN338" s="163"/>
      <c r="KO338" s="163"/>
      <c r="KP338" s="163"/>
      <c r="KQ338" s="163"/>
      <c r="KR338" s="163"/>
      <c r="KS338" s="163"/>
      <c r="KT338" s="163"/>
      <c r="KU338" s="163"/>
      <c r="KV338" s="163"/>
      <c r="KW338" s="163"/>
      <c r="KX338" s="163"/>
      <c r="KY338" s="163"/>
      <c r="KZ338" s="163"/>
      <c r="LA338" s="163"/>
      <c r="LB338" s="163"/>
      <c r="LC338" s="163"/>
      <c r="LD338" s="163"/>
      <c r="LE338" s="163"/>
      <c r="LF338" s="163"/>
      <c r="LG338" s="163"/>
      <c r="LH338" s="163"/>
      <c r="LI338" s="163"/>
      <c r="LJ338" s="163"/>
      <c r="LK338" s="163"/>
      <c r="LL338" s="163"/>
      <c r="LM338" s="163"/>
      <c r="LN338" s="163"/>
      <c r="LO338" s="163"/>
      <c r="LP338" s="163"/>
      <c r="LQ338" s="163"/>
      <c r="LR338" s="163"/>
      <c r="LS338" s="163"/>
      <c r="LT338" s="163"/>
      <c r="LU338" s="163"/>
      <c r="LV338" s="163"/>
      <c r="LW338" s="163"/>
      <c r="LX338" s="163"/>
      <c r="LY338" s="163"/>
      <c r="LZ338" s="163"/>
      <c r="MA338" s="163"/>
      <c r="MB338" s="163"/>
      <c r="MC338" s="163"/>
      <c r="MD338" s="163"/>
      <c r="ME338" s="163"/>
      <c r="MF338" s="163"/>
      <c r="MG338" s="163"/>
      <c r="MH338" s="163"/>
      <c r="MI338" s="163"/>
      <c r="MJ338" s="163"/>
      <c r="MK338" s="163"/>
      <c r="ML338" s="163"/>
      <c r="MM338" s="163"/>
      <c r="MN338" s="163"/>
      <c r="MO338" s="163"/>
      <c r="MP338" s="163"/>
      <c r="MQ338" s="163"/>
      <c r="MR338" s="163"/>
      <c r="MS338" s="163"/>
      <c r="MT338" s="163"/>
      <c r="MU338" s="163"/>
      <c r="MV338" s="163"/>
      <c r="MW338" s="163"/>
      <c r="MX338" s="163"/>
      <c r="MY338" s="163"/>
      <c r="MZ338" s="163"/>
      <c r="NA338" s="163"/>
      <c r="NB338" s="163"/>
      <c r="NC338" s="163"/>
      <c r="ND338" s="163"/>
      <c r="NE338" s="163"/>
      <c r="NF338" s="163"/>
      <c r="NG338" s="163"/>
      <c r="NH338" s="163"/>
      <c r="NI338" s="163"/>
      <c r="NJ338" s="163"/>
      <c r="NK338" s="163"/>
      <c r="NL338" s="163"/>
      <c r="NM338" s="163"/>
      <c r="NN338" s="163"/>
      <c r="NO338" s="163"/>
      <c r="NP338" s="163"/>
      <c r="NQ338" s="163"/>
      <c r="NR338" s="163"/>
      <c r="NS338" s="163"/>
      <c r="NT338" s="163"/>
      <c r="NU338" s="163"/>
      <c r="NV338" s="163"/>
      <c r="NW338" s="163"/>
      <c r="NX338" s="163"/>
      <c r="NY338" s="163"/>
      <c r="NZ338" s="163"/>
      <c r="OA338" s="163"/>
      <c r="OB338" s="163"/>
      <c r="OC338" s="163"/>
      <c r="OD338" s="163"/>
      <c r="OE338" s="163"/>
      <c r="OF338" s="163"/>
      <c r="OG338" s="163"/>
      <c r="OH338" s="163"/>
      <c r="OI338" s="163"/>
      <c r="OJ338" s="163"/>
      <c r="OK338" s="163"/>
      <c r="OL338" s="163"/>
      <c r="OM338" s="163"/>
      <c r="ON338" s="163"/>
      <c r="OO338" s="163"/>
      <c r="OP338" s="163"/>
      <c r="OQ338" s="163"/>
      <c r="OR338" s="163"/>
      <c r="OS338" s="163"/>
      <c r="OT338" s="163"/>
      <c r="OU338" s="163"/>
      <c r="OV338" s="163"/>
      <c r="OW338" s="163"/>
      <c r="OX338" s="163"/>
      <c r="OY338" s="163"/>
      <c r="OZ338" s="163"/>
      <c r="PA338" s="163"/>
      <c r="PB338" s="163"/>
      <c r="PC338" s="163"/>
      <c r="PD338" s="163"/>
      <c r="PE338" s="163"/>
      <c r="PF338" s="163"/>
      <c r="PG338" s="163"/>
      <c r="PH338" s="163"/>
      <c r="PI338" s="163"/>
      <c r="PJ338" s="163"/>
      <c r="PK338" s="163"/>
      <c r="PL338" s="163"/>
      <c r="PM338" s="163"/>
      <c r="PN338" s="163"/>
      <c r="PO338" s="163"/>
      <c r="PP338" s="163"/>
      <c r="PQ338" s="163"/>
      <c r="PR338" s="163"/>
      <c r="PS338" s="163"/>
      <c r="PT338" s="163"/>
      <c r="PU338" s="163"/>
      <c r="PV338" s="163"/>
      <c r="PW338" s="163"/>
      <c r="PX338" s="163"/>
      <c r="PY338" s="163"/>
      <c r="PZ338" s="163"/>
      <c r="QA338" s="163"/>
      <c r="QB338" s="163"/>
      <c r="QC338" s="163"/>
      <c r="QD338" s="163"/>
      <c r="QE338" s="163"/>
      <c r="QF338" s="163"/>
      <c r="QG338" s="163"/>
      <c r="QH338" s="163"/>
      <c r="QI338" s="163"/>
      <c r="QJ338" s="163"/>
      <c r="QK338" s="163"/>
      <c r="QL338" s="163"/>
      <c r="QM338" s="163"/>
      <c r="QN338" s="163"/>
      <c r="QO338" s="163"/>
      <c r="QP338" s="163"/>
      <c r="QQ338" s="163"/>
      <c r="QR338" s="163"/>
      <c r="QS338" s="163"/>
      <c r="QT338" s="163"/>
      <c r="QU338" s="163"/>
      <c r="QV338" s="163"/>
      <c r="QW338" s="163"/>
      <c r="QX338" s="163"/>
      <c r="QY338" s="163"/>
      <c r="QZ338" s="163"/>
      <c r="RA338" s="163"/>
      <c r="RB338" s="163"/>
      <c r="RC338" s="163"/>
      <c r="RD338" s="163"/>
      <c r="RE338" s="163"/>
      <c r="RF338" s="163"/>
      <c r="RG338" s="163"/>
      <c r="RH338" s="163"/>
      <c r="RI338" s="163"/>
      <c r="RJ338" s="163"/>
      <c r="RK338" s="163"/>
      <c r="RL338" s="163"/>
      <c r="RM338" s="163"/>
      <c r="RN338" s="163"/>
      <c r="RO338" s="163"/>
      <c r="RP338" s="163"/>
      <c r="RQ338" s="163"/>
      <c r="RR338" s="163"/>
      <c r="RS338" s="163"/>
      <c r="RT338" s="163"/>
      <c r="RU338" s="163"/>
      <c r="RV338" s="163"/>
      <c r="RW338" s="163"/>
      <c r="RX338" s="163"/>
      <c r="RY338" s="163"/>
      <c r="RZ338" s="163"/>
      <c r="SA338" s="163"/>
      <c r="SB338" s="163"/>
      <c r="SC338" s="163"/>
      <c r="SD338" s="163"/>
      <c r="SE338" s="163"/>
      <c r="SF338" s="163"/>
      <c r="SG338" s="163"/>
      <c r="SH338" s="163"/>
      <c r="SI338" s="163"/>
      <c r="SJ338" s="163"/>
      <c r="SK338" s="163"/>
      <c r="SL338" s="163"/>
      <c r="SM338" s="163"/>
      <c r="SN338" s="163"/>
      <c r="SO338" s="163"/>
      <c r="SP338" s="163"/>
      <c r="SQ338" s="163"/>
      <c r="SR338" s="163"/>
      <c r="SS338" s="163"/>
      <c r="ST338" s="163"/>
      <c r="SU338" s="163"/>
      <c r="SV338" s="163"/>
      <c r="SW338" s="163"/>
      <c r="SX338" s="163"/>
      <c r="SY338" s="163"/>
      <c r="SZ338" s="163"/>
      <c r="TA338" s="163"/>
      <c r="TB338" s="163"/>
      <c r="TC338" s="163"/>
      <c r="TD338" s="163"/>
      <c r="TE338" s="163"/>
      <c r="TF338" s="163"/>
      <c r="TG338" s="163"/>
      <c r="TH338" s="163"/>
      <c r="TI338" s="163"/>
      <c r="TJ338" s="163"/>
      <c r="TK338" s="163"/>
      <c r="TL338" s="163"/>
      <c r="TM338" s="163"/>
      <c r="TN338" s="163"/>
      <c r="TO338" s="163"/>
      <c r="TP338" s="163"/>
      <c r="TQ338" s="163"/>
      <c r="TR338" s="163"/>
      <c r="TS338" s="163"/>
      <c r="TT338" s="163"/>
      <c r="TU338" s="163"/>
      <c r="TV338" s="163"/>
      <c r="TW338" s="163"/>
      <c r="TX338" s="163"/>
      <c r="TY338" s="163"/>
      <c r="TZ338" s="163"/>
      <c r="UA338" s="163"/>
      <c r="UB338" s="163"/>
      <c r="UC338" s="163"/>
      <c r="UD338" s="163"/>
      <c r="UE338" s="163"/>
      <c r="UF338" s="163"/>
      <c r="UG338" s="163"/>
      <c r="UH338" s="163"/>
      <c r="UI338" s="163"/>
      <c r="UJ338" s="163"/>
      <c r="UK338" s="163"/>
      <c r="UL338" s="163"/>
      <c r="UM338" s="163"/>
      <c r="UN338" s="163"/>
      <c r="UO338" s="163"/>
      <c r="UP338" s="163"/>
      <c r="UQ338" s="163"/>
      <c r="UR338" s="163"/>
      <c r="US338" s="163"/>
      <c r="UT338" s="163"/>
      <c r="UU338" s="163"/>
      <c r="UV338" s="163"/>
      <c r="UW338" s="163"/>
      <c r="UX338" s="163"/>
      <c r="UY338" s="163"/>
      <c r="UZ338" s="163"/>
      <c r="VA338" s="163"/>
      <c r="VB338" s="163"/>
      <c r="VC338" s="163"/>
      <c r="VD338" s="163"/>
      <c r="VE338" s="163"/>
      <c r="VF338" s="163"/>
      <c r="VG338" s="163"/>
      <c r="VH338" s="163"/>
      <c r="VI338" s="163"/>
      <c r="VJ338" s="163"/>
      <c r="VK338" s="163"/>
      <c r="VL338" s="163"/>
      <c r="VM338" s="163"/>
      <c r="VN338" s="163"/>
      <c r="VO338" s="163"/>
      <c r="VP338" s="163"/>
      <c r="VQ338" s="163"/>
      <c r="VR338" s="163"/>
      <c r="VS338" s="163"/>
      <c r="VT338" s="163"/>
      <c r="VU338" s="163"/>
      <c r="VV338" s="163"/>
      <c r="VW338" s="163"/>
      <c r="VX338" s="163"/>
      <c r="VY338" s="163"/>
      <c r="VZ338" s="163"/>
      <c r="WA338" s="163"/>
      <c r="WB338" s="163"/>
      <c r="WC338" s="163"/>
      <c r="WD338" s="163"/>
      <c r="WE338" s="163"/>
      <c r="WF338" s="163"/>
      <c r="WG338" s="163"/>
      <c r="WH338" s="163"/>
      <c r="WI338" s="163"/>
      <c r="WJ338" s="163"/>
      <c r="WK338" s="163"/>
      <c r="WL338" s="163"/>
      <c r="WM338" s="163"/>
      <c r="WN338" s="163"/>
      <c r="WO338" s="163"/>
      <c r="WP338" s="163"/>
      <c r="WQ338" s="163"/>
      <c r="WR338" s="163"/>
      <c r="WS338" s="163"/>
      <c r="WT338" s="163"/>
      <c r="WU338" s="163"/>
      <c r="WV338" s="163"/>
      <c r="WW338" s="163"/>
      <c r="WX338" s="163"/>
      <c r="WY338" s="163"/>
      <c r="WZ338" s="163"/>
      <c r="XA338" s="163"/>
      <c r="XB338" s="163"/>
      <c r="XC338" s="163"/>
      <c r="XD338" s="163"/>
      <c r="XE338" s="163"/>
      <c r="XF338" s="163"/>
      <c r="XG338" s="163"/>
      <c r="XH338" s="163"/>
      <c r="XI338" s="163"/>
      <c r="XJ338" s="163"/>
      <c r="XK338" s="163"/>
      <c r="XL338" s="163"/>
      <c r="XM338" s="163"/>
      <c r="XN338" s="163"/>
      <c r="XO338" s="163"/>
      <c r="XP338" s="163"/>
      <c r="XQ338" s="163"/>
      <c r="XR338" s="163"/>
      <c r="XS338" s="163"/>
      <c r="XT338" s="163"/>
      <c r="XU338" s="163"/>
      <c r="XV338" s="163"/>
      <c r="XW338" s="163"/>
      <c r="XX338" s="163"/>
      <c r="XY338" s="163"/>
      <c r="XZ338" s="163"/>
      <c r="YA338" s="163"/>
      <c r="YB338" s="163"/>
      <c r="YC338" s="163"/>
      <c r="YD338" s="163"/>
      <c r="YE338" s="163"/>
      <c r="YF338" s="163"/>
      <c r="YG338" s="163"/>
      <c r="YH338" s="163"/>
      <c r="YI338" s="163"/>
      <c r="YJ338" s="163"/>
      <c r="YK338" s="163"/>
      <c r="YL338" s="163"/>
      <c r="YM338" s="163"/>
      <c r="YN338" s="163"/>
      <c r="YO338" s="163"/>
      <c r="YP338" s="163"/>
      <c r="YQ338" s="163"/>
      <c r="YR338" s="163"/>
      <c r="YS338" s="163"/>
      <c r="YT338" s="163"/>
      <c r="YU338" s="163"/>
      <c r="YV338" s="163"/>
      <c r="YW338" s="163"/>
      <c r="YX338" s="163"/>
      <c r="YY338" s="163"/>
      <c r="YZ338" s="163"/>
      <c r="ZA338" s="163"/>
      <c r="ZB338" s="163"/>
      <c r="ZC338" s="163"/>
      <c r="ZD338" s="163"/>
      <c r="ZE338" s="163"/>
      <c r="ZF338" s="163"/>
      <c r="ZG338" s="163"/>
      <c r="ZH338" s="163"/>
      <c r="ZI338" s="163"/>
      <c r="ZJ338" s="163"/>
      <c r="ZK338" s="163"/>
      <c r="ZL338" s="163"/>
      <c r="ZM338" s="163"/>
      <c r="ZN338" s="163"/>
      <c r="ZO338" s="163"/>
      <c r="ZP338" s="163"/>
      <c r="ZQ338" s="163"/>
      <c r="ZR338" s="163"/>
      <c r="ZS338" s="163"/>
      <c r="ZT338" s="163"/>
      <c r="ZU338" s="163"/>
      <c r="ZV338" s="163"/>
      <c r="ZW338" s="163"/>
      <c r="ZX338" s="163"/>
      <c r="ZY338" s="163"/>
      <c r="ZZ338" s="163"/>
      <c r="AAA338" s="163"/>
      <c r="AAB338" s="163"/>
      <c r="AAC338" s="163"/>
      <c r="AAD338" s="163"/>
      <c r="AAE338" s="163"/>
      <c r="AAF338" s="163"/>
      <c r="AAG338" s="163"/>
      <c r="AAH338" s="163"/>
      <c r="AAI338" s="163"/>
      <c r="AAJ338" s="163"/>
      <c r="AAK338" s="163"/>
      <c r="AAL338" s="163"/>
      <c r="AAM338" s="163"/>
      <c r="AAN338" s="163"/>
      <c r="AAO338" s="163"/>
      <c r="AAP338" s="163"/>
      <c r="AAQ338" s="163"/>
      <c r="AAR338" s="163"/>
      <c r="AAS338" s="163"/>
      <c r="AAT338" s="163"/>
      <c r="AAU338" s="163"/>
      <c r="AAV338" s="163"/>
      <c r="AAW338" s="163"/>
      <c r="AAX338" s="163"/>
      <c r="AAY338" s="163"/>
      <c r="AAZ338" s="163"/>
      <c r="ABA338" s="163"/>
      <c r="ABB338" s="163"/>
      <c r="ABC338" s="163"/>
      <c r="ABD338" s="163"/>
      <c r="ABE338" s="163"/>
      <c r="ABF338" s="163"/>
      <c r="ABG338" s="163"/>
      <c r="ABH338" s="163"/>
      <c r="ABI338" s="163"/>
      <c r="ABJ338" s="163"/>
      <c r="ABK338" s="163"/>
      <c r="ABL338" s="163"/>
      <c r="ABM338" s="163"/>
      <c r="ABN338" s="163"/>
      <c r="ABO338" s="163"/>
      <c r="ABP338" s="163"/>
      <c r="ABQ338" s="163"/>
      <c r="ABR338" s="163"/>
      <c r="ABS338" s="163"/>
      <c r="ABT338" s="163"/>
      <c r="ABU338" s="163"/>
      <c r="ABV338" s="163"/>
      <c r="ABW338" s="163"/>
      <c r="ABX338" s="163"/>
      <c r="ABY338" s="163"/>
      <c r="ABZ338" s="163"/>
      <c r="ACA338" s="163"/>
      <c r="ACB338" s="163"/>
      <c r="ACC338" s="163"/>
      <c r="ACD338" s="163"/>
      <c r="ACE338" s="163"/>
      <c r="ACF338" s="163"/>
      <c r="ACG338" s="163"/>
      <c r="ACH338" s="163"/>
      <c r="ACI338" s="163"/>
      <c r="ACJ338" s="163"/>
      <c r="ACK338" s="163"/>
      <c r="ACL338" s="163"/>
      <c r="ACM338" s="163"/>
      <c r="ACN338" s="163"/>
      <c r="ACO338" s="163"/>
      <c r="ACP338" s="163"/>
      <c r="ACQ338" s="163"/>
      <c r="ACR338" s="163"/>
      <c r="ACS338" s="163"/>
      <c r="ACT338" s="163"/>
      <c r="ACU338" s="163"/>
      <c r="ACV338" s="163"/>
      <c r="ACW338" s="163"/>
      <c r="ACX338" s="163"/>
      <c r="ACY338" s="163"/>
      <c r="ACZ338" s="163"/>
      <c r="ADA338" s="163"/>
      <c r="ADB338" s="163"/>
      <c r="ADC338" s="163"/>
      <c r="ADD338" s="163"/>
      <c r="ADE338" s="163"/>
      <c r="ADF338" s="163"/>
      <c r="ADG338" s="163"/>
      <c r="ADH338" s="163"/>
      <c r="ADI338" s="163"/>
      <c r="ADJ338" s="163"/>
      <c r="ADK338" s="163"/>
      <c r="ADL338" s="163"/>
      <c r="ADM338" s="163"/>
      <c r="ADN338" s="163"/>
      <c r="ADO338" s="163"/>
      <c r="ADP338" s="163"/>
      <c r="ADQ338" s="163"/>
      <c r="ADR338" s="163"/>
      <c r="ADS338" s="163"/>
      <c r="ADT338" s="163"/>
      <c r="ADU338" s="163"/>
      <c r="ADV338" s="163"/>
      <c r="ADW338" s="163"/>
      <c r="ADX338" s="163"/>
      <c r="ADY338" s="163"/>
      <c r="ADZ338" s="163"/>
      <c r="AEA338" s="163"/>
      <c r="AEB338" s="163"/>
      <c r="AEC338" s="163"/>
      <c r="AED338" s="163"/>
      <c r="AEE338" s="163"/>
      <c r="AEF338" s="163"/>
      <c r="AEG338" s="163"/>
      <c r="AEH338" s="163"/>
      <c r="AEI338" s="163"/>
      <c r="AEJ338" s="163"/>
      <c r="AEK338" s="163"/>
      <c r="AEL338" s="163"/>
      <c r="AEM338" s="163"/>
      <c r="AEN338" s="163"/>
      <c r="AEO338" s="163"/>
      <c r="AEP338" s="163"/>
      <c r="AEQ338" s="163"/>
      <c r="AER338" s="163"/>
      <c r="AES338" s="163"/>
      <c r="AET338" s="163"/>
      <c r="AEU338" s="163"/>
      <c r="AEV338" s="163"/>
      <c r="AEW338" s="163"/>
      <c r="AEX338" s="163"/>
      <c r="AEY338" s="163"/>
      <c r="AEZ338" s="163"/>
      <c r="AFA338" s="163"/>
      <c r="AFB338" s="163"/>
      <c r="AFC338" s="163"/>
      <c r="AFD338" s="163"/>
      <c r="AFE338" s="163"/>
      <c r="AFF338" s="163"/>
      <c r="AFG338" s="163"/>
      <c r="AFH338" s="163"/>
      <c r="AFI338" s="163"/>
      <c r="AFJ338" s="163"/>
      <c r="AFK338" s="163"/>
      <c r="AFL338" s="163"/>
      <c r="AFM338" s="163"/>
      <c r="AFN338" s="163"/>
      <c r="AFO338" s="163"/>
      <c r="AFP338" s="163"/>
      <c r="AFQ338" s="163"/>
      <c r="AFR338" s="163"/>
      <c r="AFS338" s="163"/>
      <c r="AFT338" s="163"/>
      <c r="AFU338" s="163"/>
      <c r="AFV338" s="163"/>
      <c r="AFW338" s="163"/>
      <c r="AFX338" s="163"/>
      <c r="AFY338" s="163"/>
      <c r="AFZ338" s="163"/>
      <c r="AGA338" s="163"/>
      <c r="AGB338" s="163"/>
      <c r="AGC338" s="163"/>
      <c r="AGD338" s="163"/>
      <c r="AGE338" s="163"/>
      <c r="AGF338" s="163"/>
      <c r="AGG338" s="163"/>
      <c r="AGH338" s="163"/>
      <c r="AGI338" s="163"/>
      <c r="AGJ338" s="163"/>
      <c r="AGK338" s="163"/>
      <c r="AGL338" s="163"/>
      <c r="AGM338" s="163"/>
      <c r="AGN338" s="163"/>
      <c r="AGO338" s="163"/>
      <c r="AGP338" s="163"/>
      <c r="AGQ338" s="163"/>
      <c r="AGR338" s="163"/>
      <c r="AGS338" s="163"/>
      <c r="AGT338" s="163"/>
      <c r="AGU338" s="163"/>
      <c r="AGV338" s="163"/>
      <c r="AGW338" s="163"/>
      <c r="AGX338" s="163"/>
      <c r="AGY338" s="163"/>
      <c r="AGZ338" s="163"/>
      <c r="AHA338" s="163"/>
      <c r="AHB338" s="163"/>
      <c r="AHC338" s="163"/>
      <c r="AHD338" s="163"/>
      <c r="AHE338" s="163"/>
      <c r="AHF338" s="163"/>
      <c r="AHG338" s="163"/>
      <c r="AHH338" s="163"/>
      <c r="AHI338" s="163"/>
      <c r="AHJ338" s="163"/>
      <c r="AHK338" s="163"/>
      <c r="AHL338" s="163"/>
      <c r="AHM338" s="163"/>
      <c r="AHN338" s="163"/>
      <c r="AHO338" s="163"/>
      <c r="AHP338" s="163"/>
      <c r="AHQ338" s="163"/>
      <c r="AHR338" s="163"/>
      <c r="AHS338" s="163"/>
      <c r="AHT338" s="163"/>
      <c r="AHU338" s="163"/>
      <c r="AHV338" s="163"/>
      <c r="AHW338" s="163"/>
      <c r="AHX338" s="163"/>
      <c r="AHY338" s="163"/>
      <c r="AHZ338" s="163"/>
      <c r="AIA338" s="163"/>
      <c r="AIB338" s="163"/>
      <c r="AIC338" s="163"/>
      <c r="AID338" s="163"/>
      <c r="AIE338" s="163"/>
      <c r="AIF338" s="163"/>
      <c r="AIG338" s="163"/>
      <c r="AIH338" s="163"/>
      <c r="AII338" s="163"/>
      <c r="AIJ338" s="163"/>
      <c r="AIK338" s="163"/>
      <c r="AIL338" s="163"/>
      <c r="AIM338" s="163"/>
      <c r="AIN338" s="163"/>
      <c r="AIO338" s="163"/>
      <c r="AIP338" s="163"/>
      <c r="AIQ338" s="163"/>
      <c r="AIR338" s="163"/>
      <c r="AIS338" s="163"/>
      <c r="AIT338" s="163"/>
      <c r="AIU338" s="163"/>
      <c r="AIV338" s="163"/>
      <c r="AIW338" s="163"/>
      <c r="AIX338" s="163"/>
      <c r="AIY338" s="163"/>
      <c r="AIZ338" s="163"/>
      <c r="AJA338" s="163"/>
      <c r="AJB338" s="163"/>
      <c r="AJC338" s="163"/>
      <c r="AJD338" s="163"/>
      <c r="AJE338" s="163"/>
      <c r="AJF338" s="163"/>
      <c r="AJG338" s="163"/>
      <c r="AJH338" s="163"/>
      <c r="AJI338" s="163"/>
      <c r="AJJ338" s="163"/>
      <c r="AJK338" s="163"/>
      <c r="AJL338" s="163"/>
      <c r="AJM338" s="163"/>
      <c r="AJN338" s="163"/>
      <c r="AJO338" s="163"/>
      <c r="AJP338" s="163"/>
      <c r="AJQ338" s="163"/>
      <c r="AJR338" s="163"/>
      <c r="AJS338" s="163"/>
      <c r="AJT338" s="163"/>
      <c r="AJU338" s="163"/>
      <c r="AJV338" s="163"/>
      <c r="AJW338" s="163"/>
      <c r="AJX338" s="163"/>
      <c r="AJY338" s="163"/>
      <c r="AJZ338" s="163"/>
      <c r="AKA338" s="163"/>
      <c r="AKB338" s="163"/>
      <c r="AKC338" s="163"/>
      <c r="AKD338" s="163"/>
      <c r="AKE338" s="163"/>
      <c r="AKF338" s="163"/>
      <c r="AKG338" s="163"/>
      <c r="AKH338" s="163"/>
      <c r="AKI338" s="163"/>
      <c r="AKJ338" s="163"/>
      <c r="AKK338" s="163"/>
      <c r="AKL338" s="163"/>
      <c r="AKM338" s="163"/>
      <c r="AKN338" s="163"/>
      <c r="AKO338" s="163"/>
      <c r="AKP338" s="163"/>
      <c r="AKQ338" s="163"/>
      <c r="AKR338" s="163"/>
      <c r="AKS338" s="163"/>
      <c r="AKT338" s="163"/>
      <c r="AKU338" s="163"/>
      <c r="AKV338" s="163"/>
      <c r="AKW338" s="163"/>
      <c r="AKX338" s="163"/>
      <c r="AKY338" s="163"/>
      <c r="AKZ338" s="163"/>
      <c r="ALA338" s="163"/>
      <c r="ALB338" s="163"/>
      <c r="ALC338" s="163"/>
      <c r="ALD338" s="163"/>
      <c r="ALE338" s="163"/>
      <c r="ALF338" s="163"/>
      <c r="ALG338" s="163"/>
      <c r="ALH338" s="163"/>
      <c r="ALI338" s="163"/>
      <c r="ALJ338" s="163"/>
      <c r="ALK338" s="163"/>
      <c r="ALL338" s="163"/>
    </row>
    <row r="339" spans="1:1000" s="163" customFormat="1" ht="15">
      <c r="A339" s="2">
        <v>338</v>
      </c>
      <c r="B339" s="86">
        <v>45091</v>
      </c>
      <c r="C339" s="85" t="s">
        <v>341</v>
      </c>
      <c r="D339" s="162"/>
      <c r="E339" s="162"/>
    </row>
    <row r="340" spans="1:1000" s="163" customFormat="1" ht="15">
      <c r="A340" s="2">
        <v>339</v>
      </c>
      <c r="B340" s="86">
        <v>45091</v>
      </c>
      <c r="C340" s="85" t="s">
        <v>342</v>
      </c>
      <c r="D340" s="162"/>
      <c r="E340" s="162"/>
    </row>
    <row r="341" spans="1:1000" s="165" customFormat="1" ht="15">
      <c r="A341" s="2">
        <v>340</v>
      </c>
      <c r="B341" s="86">
        <v>45091</v>
      </c>
      <c r="C341" s="85" t="s">
        <v>343</v>
      </c>
      <c r="D341" s="162"/>
      <c r="E341" s="162"/>
      <c r="F341" s="163"/>
      <c r="G341" s="163"/>
      <c r="H341" s="163"/>
      <c r="I341" s="163"/>
      <c r="J341" s="163"/>
      <c r="K341" s="163"/>
      <c r="L341" s="163"/>
      <c r="M341" s="163"/>
      <c r="N341" s="163"/>
      <c r="O341" s="163"/>
      <c r="P341" s="163"/>
      <c r="Q341" s="163"/>
      <c r="R341" s="163"/>
      <c r="S341" s="163"/>
      <c r="T341" s="163"/>
      <c r="U341" s="163"/>
      <c r="V341" s="163"/>
      <c r="W341" s="163"/>
      <c r="X341" s="163"/>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c r="HG341" s="163"/>
      <c r="HH341" s="163"/>
      <c r="HI341" s="163"/>
      <c r="HJ341" s="163"/>
      <c r="HK341" s="163"/>
      <c r="HL341" s="163"/>
      <c r="HM341" s="163"/>
      <c r="HN341" s="163"/>
      <c r="HO341" s="163"/>
      <c r="HP341" s="163"/>
      <c r="HQ341" s="163"/>
      <c r="HR341" s="163"/>
      <c r="HS341" s="163"/>
      <c r="HT341" s="163"/>
      <c r="HU341" s="163"/>
      <c r="HV341" s="163"/>
      <c r="HW341" s="163"/>
      <c r="HX341" s="163"/>
      <c r="HY341" s="163"/>
      <c r="HZ341" s="163"/>
      <c r="IA341" s="163"/>
      <c r="IB341" s="163"/>
      <c r="IC341" s="163"/>
      <c r="ID341" s="163"/>
      <c r="IE341" s="163"/>
      <c r="IF341" s="163"/>
      <c r="IG341" s="163"/>
      <c r="IH341" s="163"/>
      <c r="II341" s="163"/>
      <c r="IJ341" s="163"/>
      <c r="IK341" s="163"/>
      <c r="IL341" s="163"/>
      <c r="IM341" s="163"/>
      <c r="IN341" s="163"/>
      <c r="IO341" s="163"/>
      <c r="IP341" s="163"/>
      <c r="IQ341" s="163"/>
      <c r="IR341" s="163"/>
      <c r="IS341" s="163"/>
      <c r="IT341" s="163"/>
      <c r="IU341" s="163"/>
      <c r="IV341" s="163"/>
      <c r="IW341" s="163"/>
      <c r="IX341" s="163"/>
      <c r="IY341" s="163"/>
      <c r="IZ341" s="163"/>
      <c r="JA341" s="163"/>
      <c r="JB341" s="163"/>
      <c r="JC341" s="163"/>
      <c r="JD341" s="163"/>
      <c r="JE341" s="163"/>
      <c r="JF341" s="163"/>
      <c r="JG341" s="163"/>
      <c r="JH341" s="163"/>
      <c r="JI341" s="163"/>
      <c r="JJ341" s="163"/>
      <c r="JK341" s="163"/>
      <c r="JL341" s="163"/>
      <c r="JM341" s="163"/>
      <c r="JN341" s="163"/>
      <c r="JO341" s="163"/>
      <c r="JP341" s="163"/>
      <c r="JQ341" s="163"/>
      <c r="JR341" s="163"/>
      <c r="JS341" s="163"/>
      <c r="JT341" s="163"/>
      <c r="JU341" s="163"/>
      <c r="JV341" s="163"/>
      <c r="JW341" s="163"/>
      <c r="JX341" s="163"/>
      <c r="JY341" s="163"/>
      <c r="JZ341" s="163"/>
      <c r="KA341" s="163"/>
      <c r="KB341" s="163"/>
      <c r="KC341" s="163"/>
      <c r="KD341" s="163"/>
      <c r="KE341" s="163"/>
      <c r="KF341" s="163"/>
      <c r="KG341" s="163"/>
      <c r="KH341" s="163"/>
      <c r="KI341" s="163"/>
      <c r="KJ341" s="163"/>
      <c r="KK341" s="163"/>
      <c r="KL341" s="163"/>
      <c r="KM341" s="163"/>
      <c r="KN341" s="163"/>
      <c r="KO341" s="163"/>
      <c r="KP341" s="163"/>
      <c r="KQ341" s="163"/>
      <c r="KR341" s="163"/>
      <c r="KS341" s="163"/>
      <c r="KT341" s="163"/>
      <c r="KU341" s="163"/>
      <c r="KV341" s="163"/>
      <c r="KW341" s="163"/>
      <c r="KX341" s="163"/>
      <c r="KY341" s="163"/>
      <c r="KZ341" s="163"/>
      <c r="LA341" s="163"/>
      <c r="LB341" s="163"/>
      <c r="LC341" s="163"/>
      <c r="LD341" s="163"/>
      <c r="LE341" s="163"/>
      <c r="LF341" s="163"/>
      <c r="LG341" s="163"/>
      <c r="LH341" s="163"/>
      <c r="LI341" s="163"/>
      <c r="LJ341" s="163"/>
      <c r="LK341" s="163"/>
      <c r="LL341" s="163"/>
      <c r="LM341" s="163"/>
      <c r="LN341" s="163"/>
      <c r="LO341" s="163"/>
      <c r="LP341" s="163"/>
      <c r="LQ341" s="163"/>
      <c r="LR341" s="163"/>
      <c r="LS341" s="163"/>
      <c r="LT341" s="163"/>
      <c r="LU341" s="163"/>
      <c r="LV341" s="163"/>
      <c r="LW341" s="163"/>
      <c r="LX341" s="163"/>
      <c r="LY341" s="163"/>
      <c r="LZ341" s="163"/>
      <c r="MA341" s="163"/>
      <c r="MB341" s="163"/>
      <c r="MC341" s="163"/>
      <c r="MD341" s="163"/>
      <c r="ME341" s="163"/>
      <c r="MF341" s="163"/>
      <c r="MG341" s="163"/>
      <c r="MH341" s="163"/>
      <c r="MI341" s="163"/>
      <c r="MJ341" s="163"/>
      <c r="MK341" s="163"/>
      <c r="ML341" s="163"/>
      <c r="MM341" s="163"/>
      <c r="MN341" s="163"/>
      <c r="MO341" s="163"/>
      <c r="MP341" s="163"/>
      <c r="MQ341" s="163"/>
      <c r="MR341" s="163"/>
      <c r="MS341" s="163"/>
      <c r="MT341" s="163"/>
      <c r="MU341" s="163"/>
      <c r="MV341" s="163"/>
      <c r="MW341" s="163"/>
      <c r="MX341" s="163"/>
      <c r="MY341" s="163"/>
      <c r="MZ341" s="163"/>
      <c r="NA341" s="163"/>
      <c r="NB341" s="163"/>
      <c r="NC341" s="163"/>
      <c r="ND341" s="163"/>
      <c r="NE341" s="163"/>
      <c r="NF341" s="163"/>
      <c r="NG341" s="163"/>
      <c r="NH341" s="163"/>
      <c r="NI341" s="163"/>
      <c r="NJ341" s="163"/>
      <c r="NK341" s="163"/>
      <c r="NL341" s="163"/>
      <c r="NM341" s="163"/>
      <c r="NN341" s="163"/>
      <c r="NO341" s="163"/>
      <c r="NP341" s="163"/>
      <c r="NQ341" s="163"/>
      <c r="NR341" s="163"/>
      <c r="NS341" s="163"/>
      <c r="NT341" s="163"/>
      <c r="NU341" s="163"/>
      <c r="NV341" s="163"/>
      <c r="NW341" s="163"/>
      <c r="NX341" s="163"/>
      <c r="NY341" s="163"/>
      <c r="NZ341" s="163"/>
      <c r="OA341" s="163"/>
      <c r="OB341" s="163"/>
      <c r="OC341" s="163"/>
      <c r="OD341" s="163"/>
      <c r="OE341" s="163"/>
      <c r="OF341" s="163"/>
      <c r="OG341" s="163"/>
      <c r="OH341" s="163"/>
      <c r="OI341" s="163"/>
      <c r="OJ341" s="163"/>
      <c r="OK341" s="163"/>
      <c r="OL341" s="163"/>
      <c r="OM341" s="163"/>
      <c r="ON341" s="163"/>
      <c r="OO341" s="163"/>
      <c r="OP341" s="163"/>
      <c r="OQ341" s="163"/>
      <c r="OR341" s="163"/>
      <c r="OS341" s="163"/>
      <c r="OT341" s="163"/>
      <c r="OU341" s="163"/>
      <c r="OV341" s="163"/>
      <c r="OW341" s="163"/>
      <c r="OX341" s="163"/>
      <c r="OY341" s="163"/>
      <c r="OZ341" s="163"/>
      <c r="PA341" s="163"/>
      <c r="PB341" s="163"/>
      <c r="PC341" s="163"/>
      <c r="PD341" s="163"/>
      <c r="PE341" s="163"/>
      <c r="PF341" s="163"/>
      <c r="PG341" s="163"/>
      <c r="PH341" s="163"/>
      <c r="PI341" s="163"/>
      <c r="PJ341" s="163"/>
      <c r="PK341" s="163"/>
      <c r="PL341" s="163"/>
      <c r="PM341" s="163"/>
      <c r="PN341" s="163"/>
      <c r="PO341" s="163"/>
      <c r="PP341" s="163"/>
      <c r="PQ341" s="163"/>
      <c r="PR341" s="163"/>
      <c r="PS341" s="163"/>
      <c r="PT341" s="163"/>
      <c r="PU341" s="163"/>
      <c r="PV341" s="163"/>
      <c r="PW341" s="163"/>
      <c r="PX341" s="163"/>
      <c r="PY341" s="163"/>
      <c r="PZ341" s="163"/>
      <c r="QA341" s="163"/>
      <c r="QB341" s="163"/>
      <c r="QC341" s="163"/>
      <c r="QD341" s="163"/>
      <c r="QE341" s="163"/>
      <c r="QF341" s="163"/>
      <c r="QG341" s="163"/>
      <c r="QH341" s="163"/>
      <c r="QI341" s="163"/>
      <c r="QJ341" s="163"/>
      <c r="QK341" s="163"/>
      <c r="QL341" s="163"/>
      <c r="QM341" s="163"/>
      <c r="QN341" s="163"/>
      <c r="QO341" s="163"/>
      <c r="QP341" s="163"/>
      <c r="QQ341" s="163"/>
      <c r="QR341" s="163"/>
      <c r="QS341" s="163"/>
      <c r="QT341" s="163"/>
      <c r="QU341" s="163"/>
      <c r="QV341" s="163"/>
      <c r="QW341" s="163"/>
      <c r="QX341" s="163"/>
      <c r="QY341" s="163"/>
      <c r="QZ341" s="163"/>
      <c r="RA341" s="163"/>
      <c r="RB341" s="163"/>
      <c r="RC341" s="163"/>
      <c r="RD341" s="163"/>
      <c r="RE341" s="163"/>
      <c r="RF341" s="163"/>
      <c r="RG341" s="163"/>
      <c r="RH341" s="163"/>
      <c r="RI341" s="163"/>
      <c r="RJ341" s="163"/>
      <c r="RK341" s="163"/>
      <c r="RL341" s="163"/>
      <c r="RM341" s="163"/>
      <c r="RN341" s="163"/>
      <c r="RO341" s="163"/>
      <c r="RP341" s="163"/>
      <c r="RQ341" s="163"/>
      <c r="RR341" s="163"/>
      <c r="RS341" s="163"/>
      <c r="RT341" s="163"/>
      <c r="RU341" s="163"/>
      <c r="RV341" s="163"/>
      <c r="RW341" s="163"/>
      <c r="RX341" s="163"/>
      <c r="RY341" s="163"/>
      <c r="RZ341" s="163"/>
      <c r="SA341" s="163"/>
      <c r="SB341" s="163"/>
      <c r="SC341" s="163"/>
      <c r="SD341" s="163"/>
      <c r="SE341" s="163"/>
      <c r="SF341" s="163"/>
      <c r="SG341" s="163"/>
      <c r="SH341" s="163"/>
      <c r="SI341" s="163"/>
      <c r="SJ341" s="163"/>
      <c r="SK341" s="163"/>
      <c r="SL341" s="163"/>
      <c r="SM341" s="163"/>
      <c r="SN341" s="163"/>
      <c r="SO341" s="163"/>
      <c r="SP341" s="163"/>
      <c r="SQ341" s="163"/>
      <c r="SR341" s="163"/>
      <c r="SS341" s="163"/>
      <c r="ST341" s="163"/>
      <c r="SU341" s="163"/>
      <c r="SV341" s="163"/>
      <c r="SW341" s="163"/>
      <c r="SX341" s="163"/>
      <c r="SY341" s="163"/>
      <c r="SZ341" s="163"/>
      <c r="TA341" s="163"/>
      <c r="TB341" s="163"/>
      <c r="TC341" s="163"/>
      <c r="TD341" s="163"/>
      <c r="TE341" s="163"/>
      <c r="TF341" s="163"/>
      <c r="TG341" s="163"/>
      <c r="TH341" s="163"/>
      <c r="TI341" s="163"/>
      <c r="TJ341" s="163"/>
      <c r="TK341" s="163"/>
      <c r="TL341" s="163"/>
      <c r="TM341" s="163"/>
      <c r="TN341" s="163"/>
      <c r="TO341" s="163"/>
      <c r="TP341" s="163"/>
      <c r="TQ341" s="163"/>
      <c r="TR341" s="163"/>
      <c r="TS341" s="163"/>
      <c r="TT341" s="163"/>
      <c r="TU341" s="163"/>
      <c r="TV341" s="163"/>
      <c r="TW341" s="163"/>
      <c r="TX341" s="163"/>
      <c r="TY341" s="163"/>
      <c r="TZ341" s="163"/>
      <c r="UA341" s="163"/>
      <c r="UB341" s="163"/>
      <c r="UC341" s="163"/>
      <c r="UD341" s="163"/>
      <c r="UE341" s="163"/>
      <c r="UF341" s="163"/>
      <c r="UG341" s="163"/>
      <c r="UH341" s="163"/>
      <c r="UI341" s="163"/>
      <c r="UJ341" s="163"/>
      <c r="UK341" s="163"/>
      <c r="UL341" s="163"/>
      <c r="UM341" s="163"/>
      <c r="UN341" s="163"/>
      <c r="UO341" s="163"/>
      <c r="UP341" s="163"/>
      <c r="UQ341" s="163"/>
      <c r="UR341" s="163"/>
      <c r="US341" s="163"/>
      <c r="UT341" s="163"/>
      <c r="UU341" s="163"/>
      <c r="UV341" s="163"/>
      <c r="UW341" s="163"/>
      <c r="UX341" s="163"/>
      <c r="UY341" s="163"/>
      <c r="UZ341" s="163"/>
      <c r="VA341" s="163"/>
      <c r="VB341" s="163"/>
      <c r="VC341" s="163"/>
      <c r="VD341" s="163"/>
      <c r="VE341" s="163"/>
      <c r="VF341" s="163"/>
      <c r="VG341" s="163"/>
      <c r="VH341" s="163"/>
      <c r="VI341" s="163"/>
      <c r="VJ341" s="163"/>
      <c r="VK341" s="163"/>
      <c r="VL341" s="163"/>
      <c r="VM341" s="163"/>
      <c r="VN341" s="163"/>
      <c r="VO341" s="163"/>
      <c r="VP341" s="163"/>
      <c r="VQ341" s="163"/>
      <c r="VR341" s="163"/>
      <c r="VS341" s="163"/>
      <c r="VT341" s="163"/>
      <c r="VU341" s="163"/>
      <c r="VV341" s="163"/>
      <c r="VW341" s="163"/>
      <c r="VX341" s="163"/>
      <c r="VY341" s="163"/>
      <c r="VZ341" s="163"/>
      <c r="WA341" s="163"/>
      <c r="WB341" s="163"/>
      <c r="WC341" s="163"/>
      <c r="WD341" s="163"/>
      <c r="WE341" s="163"/>
      <c r="WF341" s="163"/>
      <c r="WG341" s="163"/>
      <c r="WH341" s="163"/>
      <c r="WI341" s="163"/>
      <c r="WJ341" s="163"/>
      <c r="WK341" s="163"/>
      <c r="WL341" s="163"/>
      <c r="WM341" s="163"/>
      <c r="WN341" s="163"/>
      <c r="WO341" s="163"/>
      <c r="WP341" s="163"/>
      <c r="WQ341" s="163"/>
      <c r="WR341" s="163"/>
      <c r="WS341" s="163"/>
      <c r="WT341" s="163"/>
      <c r="WU341" s="163"/>
      <c r="WV341" s="163"/>
      <c r="WW341" s="163"/>
      <c r="WX341" s="163"/>
      <c r="WY341" s="163"/>
      <c r="WZ341" s="163"/>
      <c r="XA341" s="163"/>
      <c r="XB341" s="163"/>
      <c r="XC341" s="163"/>
      <c r="XD341" s="163"/>
      <c r="XE341" s="163"/>
      <c r="XF341" s="163"/>
      <c r="XG341" s="163"/>
      <c r="XH341" s="163"/>
      <c r="XI341" s="163"/>
      <c r="XJ341" s="163"/>
      <c r="XK341" s="163"/>
      <c r="XL341" s="163"/>
      <c r="XM341" s="163"/>
      <c r="XN341" s="163"/>
      <c r="XO341" s="163"/>
      <c r="XP341" s="163"/>
      <c r="XQ341" s="163"/>
      <c r="XR341" s="163"/>
      <c r="XS341" s="163"/>
      <c r="XT341" s="163"/>
      <c r="XU341" s="163"/>
      <c r="XV341" s="163"/>
      <c r="XW341" s="163"/>
      <c r="XX341" s="163"/>
      <c r="XY341" s="163"/>
      <c r="XZ341" s="163"/>
      <c r="YA341" s="163"/>
      <c r="YB341" s="163"/>
      <c r="YC341" s="163"/>
      <c r="YD341" s="163"/>
      <c r="YE341" s="163"/>
      <c r="YF341" s="163"/>
      <c r="YG341" s="163"/>
      <c r="YH341" s="163"/>
      <c r="YI341" s="163"/>
      <c r="YJ341" s="163"/>
      <c r="YK341" s="163"/>
      <c r="YL341" s="163"/>
      <c r="YM341" s="163"/>
      <c r="YN341" s="163"/>
      <c r="YO341" s="163"/>
      <c r="YP341" s="163"/>
      <c r="YQ341" s="163"/>
      <c r="YR341" s="163"/>
      <c r="YS341" s="163"/>
      <c r="YT341" s="163"/>
      <c r="YU341" s="163"/>
      <c r="YV341" s="163"/>
      <c r="YW341" s="163"/>
      <c r="YX341" s="163"/>
      <c r="YY341" s="163"/>
      <c r="YZ341" s="163"/>
      <c r="ZA341" s="163"/>
      <c r="ZB341" s="163"/>
      <c r="ZC341" s="163"/>
      <c r="ZD341" s="163"/>
      <c r="ZE341" s="163"/>
      <c r="ZF341" s="163"/>
      <c r="ZG341" s="163"/>
      <c r="ZH341" s="163"/>
      <c r="ZI341" s="163"/>
      <c r="ZJ341" s="163"/>
      <c r="ZK341" s="163"/>
      <c r="ZL341" s="163"/>
      <c r="ZM341" s="163"/>
      <c r="ZN341" s="163"/>
      <c r="ZO341" s="163"/>
      <c r="ZP341" s="163"/>
      <c r="ZQ341" s="163"/>
      <c r="ZR341" s="163"/>
      <c r="ZS341" s="163"/>
      <c r="ZT341" s="163"/>
      <c r="ZU341" s="163"/>
      <c r="ZV341" s="163"/>
      <c r="ZW341" s="163"/>
      <c r="ZX341" s="163"/>
      <c r="ZY341" s="163"/>
      <c r="ZZ341" s="163"/>
      <c r="AAA341" s="163"/>
      <c r="AAB341" s="163"/>
      <c r="AAC341" s="163"/>
      <c r="AAD341" s="163"/>
      <c r="AAE341" s="163"/>
      <c r="AAF341" s="163"/>
      <c r="AAG341" s="163"/>
      <c r="AAH341" s="163"/>
      <c r="AAI341" s="163"/>
      <c r="AAJ341" s="163"/>
      <c r="AAK341" s="163"/>
      <c r="AAL341" s="163"/>
      <c r="AAM341" s="163"/>
      <c r="AAN341" s="163"/>
      <c r="AAO341" s="163"/>
      <c r="AAP341" s="163"/>
      <c r="AAQ341" s="163"/>
      <c r="AAR341" s="163"/>
      <c r="AAS341" s="163"/>
      <c r="AAT341" s="163"/>
      <c r="AAU341" s="163"/>
      <c r="AAV341" s="163"/>
      <c r="AAW341" s="163"/>
      <c r="AAX341" s="163"/>
      <c r="AAY341" s="163"/>
      <c r="AAZ341" s="163"/>
      <c r="ABA341" s="163"/>
      <c r="ABB341" s="163"/>
      <c r="ABC341" s="163"/>
      <c r="ABD341" s="163"/>
      <c r="ABE341" s="163"/>
      <c r="ABF341" s="163"/>
      <c r="ABG341" s="163"/>
      <c r="ABH341" s="163"/>
      <c r="ABI341" s="163"/>
      <c r="ABJ341" s="163"/>
      <c r="ABK341" s="163"/>
      <c r="ABL341" s="163"/>
      <c r="ABM341" s="163"/>
      <c r="ABN341" s="163"/>
      <c r="ABO341" s="163"/>
      <c r="ABP341" s="163"/>
      <c r="ABQ341" s="163"/>
      <c r="ABR341" s="163"/>
      <c r="ABS341" s="163"/>
      <c r="ABT341" s="163"/>
      <c r="ABU341" s="163"/>
      <c r="ABV341" s="163"/>
      <c r="ABW341" s="163"/>
      <c r="ABX341" s="163"/>
      <c r="ABY341" s="163"/>
      <c r="ABZ341" s="163"/>
      <c r="ACA341" s="163"/>
      <c r="ACB341" s="163"/>
      <c r="ACC341" s="163"/>
      <c r="ACD341" s="163"/>
      <c r="ACE341" s="163"/>
      <c r="ACF341" s="163"/>
      <c r="ACG341" s="163"/>
      <c r="ACH341" s="163"/>
      <c r="ACI341" s="163"/>
      <c r="ACJ341" s="163"/>
      <c r="ACK341" s="163"/>
      <c r="ACL341" s="163"/>
      <c r="ACM341" s="163"/>
      <c r="ACN341" s="163"/>
      <c r="ACO341" s="163"/>
      <c r="ACP341" s="163"/>
      <c r="ACQ341" s="163"/>
      <c r="ACR341" s="163"/>
      <c r="ACS341" s="163"/>
      <c r="ACT341" s="163"/>
      <c r="ACU341" s="163"/>
      <c r="ACV341" s="163"/>
      <c r="ACW341" s="163"/>
      <c r="ACX341" s="163"/>
      <c r="ACY341" s="163"/>
      <c r="ACZ341" s="163"/>
      <c r="ADA341" s="163"/>
      <c r="ADB341" s="163"/>
      <c r="ADC341" s="163"/>
      <c r="ADD341" s="163"/>
      <c r="ADE341" s="163"/>
      <c r="ADF341" s="163"/>
      <c r="ADG341" s="163"/>
      <c r="ADH341" s="163"/>
      <c r="ADI341" s="163"/>
      <c r="ADJ341" s="163"/>
      <c r="ADK341" s="163"/>
      <c r="ADL341" s="163"/>
      <c r="ADM341" s="163"/>
      <c r="ADN341" s="163"/>
      <c r="ADO341" s="163"/>
      <c r="ADP341" s="163"/>
      <c r="ADQ341" s="163"/>
      <c r="ADR341" s="163"/>
      <c r="ADS341" s="163"/>
      <c r="ADT341" s="163"/>
      <c r="ADU341" s="163"/>
      <c r="ADV341" s="163"/>
      <c r="ADW341" s="163"/>
      <c r="ADX341" s="163"/>
      <c r="ADY341" s="163"/>
      <c r="ADZ341" s="163"/>
      <c r="AEA341" s="163"/>
      <c r="AEB341" s="163"/>
      <c r="AEC341" s="163"/>
      <c r="AED341" s="163"/>
      <c r="AEE341" s="163"/>
      <c r="AEF341" s="163"/>
      <c r="AEG341" s="163"/>
      <c r="AEH341" s="163"/>
      <c r="AEI341" s="163"/>
      <c r="AEJ341" s="163"/>
      <c r="AEK341" s="163"/>
      <c r="AEL341" s="163"/>
      <c r="AEM341" s="163"/>
      <c r="AEN341" s="163"/>
      <c r="AEO341" s="163"/>
      <c r="AEP341" s="163"/>
      <c r="AEQ341" s="163"/>
      <c r="AER341" s="163"/>
      <c r="AES341" s="163"/>
      <c r="AET341" s="163"/>
      <c r="AEU341" s="163"/>
      <c r="AEV341" s="163"/>
      <c r="AEW341" s="163"/>
      <c r="AEX341" s="163"/>
      <c r="AEY341" s="163"/>
      <c r="AEZ341" s="163"/>
      <c r="AFA341" s="163"/>
      <c r="AFB341" s="163"/>
      <c r="AFC341" s="163"/>
      <c r="AFD341" s="163"/>
      <c r="AFE341" s="163"/>
      <c r="AFF341" s="163"/>
      <c r="AFG341" s="163"/>
      <c r="AFH341" s="163"/>
      <c r="AFI341" s="163"/>
      <c r="AFJ341" s="163"/>
      <c r="AFK341" s="163"/>
      <c r="AFL341" s="163"/>
      <c r="AFM341" s="163"/>
      <c r="AFN341" s="163"/>
      <c r="AFO341" s="163"/>
      <c r="AFP341" s="163"/>
      <c r="AFQ341" s="163"/>
      <c r="AFR341" s="163"/>
      <c r="AFS341" s="163"/>
      <c r="AFT341" s="163"/>
      <c r="AFU341" s="163"/>
      <c r="AFV341" s="163"/>
      <c r="AFW341" s="163"/>
      <c r="AFX341" s="163"/>
      <c r="AFY341" s="163"/>
      <c r="AFZ341" s="163"/>
      <c r="AGA341" s="163"/>
      <c r="AGB341" s="163"/>
      <c r="AGC341" s="163"/>
      <c r="AGD341" s="163"/>
      <c r="AGE341" s="163"/>
      <c r="AGF341" s="163"/>
      <c r="AGG341" s="163"/>
      <c r="AGH341" s="163"/>
      <c r="AGI341" s="163"/>
      <c r="AGJ341" s="163"/>
      <c r="AGK341" s="163"/>
      <c r="AGL341" s="163"/>
      <c r="AGM341" s="163"/>
      <c r="AGN341" s="163"/>
      <c r="AGO341" s="163"/>
      <c r="AGP341" s="163"/>
      <c r="AGQ341" s="163"/>
      <c r="AGR341" s="163"/>
      <c r="AGS341" s="163"/>
      <c r="AGT341" s="163"/>
      <c r="AGU341" s="163"/>
      <c r="AGV341" s="163"/>
      <c r="AGW341" s="163"/>
      <c r="AGX341" s="163"/>
      <c r="AGY341" s="163"/>
      <c r="AGZ341" s="163"/>
      <c r="AHA341" s="163"/>
      <c r="AHB341" s="163"/>
      <c r="AHC341" s="163"/>
      <c r="AHD341" s="163"/>
      <c r="AHE341" s="163"/>
      <c r="AHF341" s="163"/>
      <c r="AHG341" s="163"/>
      <c r="AHH341" s="163"/>
      <c r="AHI341" s="163"/>
      <c r="AHJ341" s="163"/>
      <c r="AHK341" s="163"/>
      <c r="AHL341" s="163"/>
      <c r="AHM341" s="163"/>
      <c r="AHN341" s="163"/>
      <c r="AHO341" s="163"/>
      <c r="AHP341" s="163"/>
      <c r="AHQ341" s="163"/>
      <c r="AHR341" s="163"/>
      <c r="AHS341" s="163"/>
      <c r="AHT341" s="163"/>
      <c r="AHU341" s="163"/>
      <c r="AHV341" s="163"/>
      <c r="AHW341" s="163"/>
      <c r="AHX341" s="163"/>
      <c r="AHY341" s="163"/>
      <c r="AHZ341" s="163"/>
      <c r="AIA341" s="163"/>
      <c r="AIB341" s="163"/>
      <c r="AIC341" s="163"/>
      <c r="AID341" s="163"/>
      <c r="AIE341" s="163"/>
      <c r="AIF341" s="163"/>
      <c r="AIG341" s="163"/>
      <c r="AIH341" s="163"/>
      <c r="AII341" s="163"/>
      <c r="AIJ341" s="163"/>
      <c r="AIK341" s="163"/>
      <c r="AIL341" s="163"/>
      <c r="AIM341" s="163"/>
      <c r="AIN341" s="163"/>
      <c r="AIO341" s="163"/>
      <c r="AIP341" s="163"/>
      <c r="AIQ341" s="163"/>
      <c r="AIR341" s="163"/>
      <c r="AIS341" s="163"/>
      <c r="AIT341" s="163"/>
      <c r="AIU341" s="163"/>
      <c r="AIV341" s="163"/>
      <c r="AIW341" s="163"/>
      <c r="AIX341" s="163"/>
      <c r="AIY341" s="163"/>
      <c r="AIZ341" s="163"/>
      <c r="AJA341" s="163"/>
      <c r="AJB341" s="163"/>
      <c r="AJC341" s="163"/>
      <c r="AJD341" s="163"/>
      <c r="AJE341" s="163"/>
      <c r="AJF341" s="163"/>
      <c r="AJG341" s="163"/>
      <c r="AJH341" s="163"/>
      <c r="AJI341" s="163"/>
      <c r="AJJ341" s="163"/>
      <c r="AJK341" s="163"/>
      <c r="AJL341" s="163"/>
      <c r="AJM341" s="163"/>
      <c r="AJN341" s="163"/>
      <c r="AJO341" s="163"/>
      <c r="AJP341" s="163"/>
      <c r="AJQ341" s="163"/>
      <c r="AJR341" s="163"/>
      <c r="AJS341" s="163"/>
      <c r="AJT341" s="163"/>
      <c r="AJU341" s="163"/>
      <c r="AJV341" s="163"/>
      <c r="AJW341" s="163"/>
      <c r="AJX341" s="163"/>
      <c r="AJY341" s="163"/>
      <c r="AJZ341" s="163"/>
      <c r="AKA341" s="163"/>
      <c r="AKB341" s="163"/>
      <c r="AKC341" s="163"/>
      <c r="AKD341" s="163"/>
      <c r="AKE341" s="163"/>
      <c r="AKF341" s="163"/>
      <c r="AKG341" s="163"/>
      <c r="AKH341" s="163"/>
      <c r="AKI341" s="163"/>
      <c r="AKJ341" s="163"/>
      <c r="AKK341" s="163"/>
      <c r="AKL341" s="163"/>
      <c r="AKM341" s="163"/>
      <c r="AKN341" s="163"/>
      <c r="AKO341" s="163"/>
      <c r="AKP341" s="163"/>
      <c r="AKQ341" s="163"/>
      <c r="AKR341" s="163"/>
      <c r="AKS341" s="163"/>
      <c r="AKT341" s="163"/>
      <c r="AKU341" s="163"/>
      <c r="AKV341" s="163"/>
      <c r="AKW341" s="163"/>
      <c r="AKX341" s="163"/>
      <c r="AKY341" s="163"/>
      <c r="AKZ341" s="163"/>
      <c r="ALA341" s="163"/>
      <c r="ALB341" s="163"/>
      <c r="ALC341" s="163"/>
      <c r="ALD341" s="163"/>
      <c r="ALE341" s="163"/>
      <c r="ALF341" s="163"/>
      <c r="ALG341" s="163"/>
      <c r="ALH341" s="163"/>
      <c r="ALI341" s="163"/>
      <c r="ALJ341" s="163"/>
      <c r="ALK341" s="163"/>
      <c r="ALL341" s="163"/>
    </row>
    <row r="342" spans="1:1000" s="163" customFormat="1" ht="15">
      <c r="A342" s="2">
        <v>341</v>
      </c>
      <c r="B342" s="86">
        <v>45091</v>
      </c>
      <c r="C342" s="85" t="s">
        <v>344</v>
      </c>
      <c r="D342" s="162"/>
      <c r="E342" s="162"/>
    </row>
    <row r="343" spans="1:1000" ht="15">
      <c r="A343" s="2">
        <v>342</v>
      </c>
      <c r="B343" s="86">
        <v>45084</v>
      </c>
      <c r="C343" s="85" t="s">
        <v>345</v>
      </c>
      <c r="D343" s="162"/>
      <c r="E343" s="162"/>
    </row>
    <row r="344" spans="1:1000" ht="15">
      <c r="A344" s="2">
        <v>343</v>
      </c>
      <c r="B344" s="86">
        <v>45084</v>
      </c>
      <c r="C344" s="85" t="s">
        <v>346</v>
      </c>
      <c r="D344" s="162"/>
      <c r="E344" s="162"/>
    </row>
    <row r="345" spans="1:1000" ht="15">
      <c r="A345" s="2">
        <v>344</v>
      </c>
      <c r="B345" s="86">
        <v>45084</v>
      </c>
      <c r="C345" s="85" t="s">
        <v>347</v>
      </c>
      <c r="D345" s="162"/>
      <c r="E345" s="162"/>
    </row>
    <row r="346" spans="1:1000" ht="15">
      <c r="A346" s="2">
        <v>345</v>
      </c>
      <c r="B346" s="86">
        <v>45084</v>
      </c>
      <c r="C346" s="85" t="s">
        <v>348</v>
      </c>
      <c r="D346" s="162"/>
      <c r="E346" s="162"/>
    </row>
    <row r="347" spans="1:1000" ht="15">
      <c r="A347" s="2">
        <v>346</v>
      </c>
      <c r="B347" s="86">
        <v>45084</v>
      </c>
      <c r="C347" s="85" t="s">
        <v>349</v>
      </c>
      <c r="D347" s="162"/>
      <c r="E347" s="162"/>
    </row>
    <row r="348" spans="1:1000" s="165" customFormat="1" ht="15">
      <c r="A348" s="2">
        <v>347</v>
      </c>
      <c r="B348" s="86">
        <v>45095</v>
      </c>
      <c r="C348" s="85" t="s">
        <v>350</v>
      </c>
      <c r="D348" s="162"/>
      <c r="E348" s="162"/>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3"/>
      <c r="AY348" s="163"/>
      <c r="AZ348" s="163"/>
      <c r="BA348" s="163"/>
      <c r="BB348" s="163"/>
      <c r="BC348" s="163"/>
      <c r="BD348" s="163"/>
      <c r="BE348" s="163"/>
      <c r="BF348" s="163"/>
      <c r="BG348" s="163"/>
      <c r="BH348" s="163"/>
      <c r="BI348" s="163"/>
      <c r="BJ348" s="163"/>
      <c r="BK348" s="163"/>
      <c r="BL348" s="163"/>
      <c r="BM348" s="163"/>
      <c r="BN348" s="163"/>
      <c r="BO348" s="163"/>
      <c r="BP348" s="163"/>
      <c r="BQ348" s="163"/>
      <c r="BR348" s="163"/>
      <c r="BS348" s="163"/>
      <c r="BT348" s="163"/>
      <c r="BU348" s="163"/>
      <c r="BV348" s="163"/>
      <c r="BW348" s="163"/>
      <c r="BX348" s="163"/>
      <c r="BY348" s="163"/>
      <c r="BZ348" s="163"/>
      <c r="CA348" s="163"/>
      <c r="CB348" s="163"/>
      <c r="CC348" s="163"/>
      <c r="CD348" s="163"/>
      <c r="CE348" s="163"/>
      <c r="CF348" s="163"/>
      <c r="CG348" s="163"/>
      <c r="CH348" s="163"/>
      <c r="CI348" s="163"/>
      <c r="CJ348" s="163"/>
      <c r="CK348" s="163"/>
      <c r="CL348" s="163"/>
      <c r="CM348" s="163"/>
      <c r="CN348" s="163"/>
      <c r="CO348" s="163"/>
      <c r="CP348" s="163"/>
      <c r="CQ348" s="163"/>
      <c r="CR348" s="163"/>
      <c r="CS348" s="163"/>
      <c r="CT348" s="163"/>
      <c r="CU348" s="163"/>
      <c r="CV348" s="163"/>
      <c r="CW348" s="163"/>
      <c r="CX348" s="163"/>
      <c r="CY348" s="163"/>
      <c r="CZ348" s="163"/>
      <c r="DA348" s="163"/>
      <c r="DB348" s="163"/>
      <c r="DC348" s="163"/>
      <c r="DD348" s="163"/>
      <c r="DE348" s="163"/>
      <c r="DF348" s="163"/>
      <c r="DG348" s="163"/>
      <c r="DH348" s="163"/>
      <c r="DI348" s="163"/>
      <c r="DJ348" s="163"/>
      <c r="DK348" s="163"/>
      <c r="DL348" s="163"/>
      <c r="DM348" s="163"/>
      <c r="DN348" s="163"/>
      <c r="DO348" s="163"/>
      <c r="DP348" s="163"/>
      <c r="DQ348" s="163"/>
      <c r="DR348" s="163"/>
      <c r="DS348" s="163"/>
      <c r="DT348" s="163"/>
      <c r="DU348" s="163"/>
      <c r="DV348" s="163"/>
      <c r="DW348" s="163"/>
      <c r="DX348" s="163"/>
      <c r="DY348" s="163"/>
      <c r="DZ348" s="163"/>
      <c r="EA348" s="163"/>
      <c r="EB348" s="163"/>
      <c r="EC348" s="163"/>
      <c r="ED348" s="163"/>
      <c r="EE348" s="163"/>
      <c r="EF348" s="163"/>
      <c r="EG348" s="163"/>
      <c r="EH348" s="163"/>
      <c r="EI348" s="163"/>
      <c r="EJ348" s="163"/>
      <c r="EK348" s="163"/>
      <c r="EL348" s="163"/>
      <c r="EM348" s="163"/>
      <c r="EN348" s="163"/>
      <c r="EO348" s="163"/>
      <c r="EP348" s="163"/>
      <c r="EQ348" s="163"/>
      <c r="ER348" s="163"/>
      <c r="ES348" s="163"/>
      <c r="ET348" s="163"/>
      <c r="EU348" s="163"/>
      <c r="EV348" s="163"/>
      <c r="EW348" s="163"/>
      <c r="EX348" s="163"/>
      <c r="EY348" s="163"/>
      <c r="EZ348" s="163"/>
      <c r="FA348" s="163"/>
      <c r="FB348" s="163"/>
      <c r="FC348" s="163"/>
      <c r="FD348" s="163"/>
      <c r="FE348" s="163"/>
      <c r="FF348" s="163"/>
      <c r="FG348" s="163"/>
      <c r="FH348" s="163"/>
      <c r="FI348" s="163"/>
      <c r="FJ348" s="163"/>
      <c r="FK348" s="163"/>
      <c r="FL348" s="163"/>
      <c r="FM348" s="163"/>
      <c r="FN348" s="163"/>
      <c r="FO348" s="163"/>
      <c r="FP348" s="163"/>
      <c r="FQ348" s="163"/>
      <c r="FR348" s="163"/>
      <c r="FS348" s="163"/>
      <c r="FT348" s="163"/>
      <c r="FU348" s="163"/>
      <c r="FV348" s="163"/>
      <c r="FW348" s="163"/>
      <c r="FX348" s="163"/>
      <c r="FY348" s="163"/>
      <c r="FZ348" s="163"/>
      <c r="GA348" s="163"/>
      <c r="GB348" s="163"/>
      <c r="GC348" s="163"/>
      <c r="GD348" s="163"/>
      <c r="GE348" s="163"/>
      <c r="GF348" s="163"/>
      <c r="GG348" s="163"/>
      <c r="GH348" s="163"/>
      <c r="GI348" s="163"/>
      <c r="GJ348" s="163"/>
      <c r="GK348" s="163"/>
      <c r="GL348" s="163"/>
      <c r="GM348" s="163"/>
      <c r="GN348" s="163"/>
      <c r="GO348" s="163"/>
      <c r="GP348" s="163"/>
      <c r="GQ348" s="163"/>
      <c r="GR348" s="163"/>
      <c r="GS348" s="163"/>
      <c r="GT348" s="163"/>
      <c r="GU348" s="163"/>
      <c r="GV348" s="163"/>
      <c r="GW348" s="163"/>
      <c r="GX348" s="163"/>
      <c r="GY348" s="163"/>
      <c r="GZ348" s="163"/>
      <c r="HA348" s="163"/>
      <c r="HB348" s="163"/>
      <c r="HC348" s="163"/>
      <c r="HD348" s="163"/>
      <c r="HE348" s="163"/>
      <c r="HF348" s="163"/>
      <c r="HG348" s="163"/>
      <c r="HH348" s="163"/>
      <c r="HI348" s="163"/>
      <c r="HJ348" s="163"/>
      <c r="HK348" s="163"/>
      <c r="HL348" s="163"/>
      <c r="HM348" s="163"/>
      <c r="HN348" s="163"/>
      <c r="HO348" s="163"/>
      <c r="HP348" s="163"/>
      <c r="HQ348" s="163"/>
      <c r="HR348" s="163"/>
      <c r="HS348" s="163"/>
      <c r="HT348" s="163"/>
      <c r="HU348" s="163"/>
      <c r="HV348" s="163"/>
      <c r="HW348" s="163"/>
      <c r="HX348" s="163"/>
      <c r="HY348" s="163"/>
      <c r="HZ348" s="163"/>
      <c r="IA348" s="163"/>
      <c r="IB348" s="163"/>
      <c r="IC348" s="163"/>
      <c r="ID348" s="163"/>
      <c r="IE348" s="163"/>
      <c r="IF348" s="163"/>
      <c r="IG348" s="163"/>
      <c r="IH348" s="163"/>
      <c r="II348" s="163"/>
      <c r="IJ348" s="163"/>
      <c r="IK348" s="163"/>
      <c r="IL348" s="163"/>
      <c r="IM348" s="163"/>
      <c r="IN348" s="163"/>
      <c r="IO348" s="163"/>
      <c r="IP348" s="163"/>
      <c r="IQ348" s="163"/>
      <c r="IR348" s="163"/>
      <c r="IS348" s="163"/>
      <c r="IT348" s="163"/>
      <c r="IU348" s="163"/>
      <c r="IV348" s="163"/>
      <c r="IW348" s="163"/>
      <c r="IX348" s="163"/>
      <c r="IY348" s="163"/>
      <c r="IZ348" s="163"/>
      <c r="JA348" s="163"/>
      <c r="JB348" s="163"/>
      <c r="JC348" s="163"/>
      <c r="JD348" s="163"/>
      <c r="JE348" s="163"/>
      <c r="JF348" s="163"/>
      <c r="JG348" s="163"/>
      <c r="JH348" s="163"/>
      <c r="JI348" s="163"/>
      <c r="JJ348" s="163"/>
      <c r="JK348" s="163"/>
      <c r="JL348" s="163"/>
      <c r="JM348" s="163"/>
      <c r="JN348" s="163"/>
      <c r="JO348" s="163"/>
      <c r="JP348" s="163"/>
      <c r="JQ348" s="163"/>
      <c r="JR348" s="163"/>
      <c r="JS348" s="163"/>
      <c r="JT348" s="163"/>
      <c r="JU348" s="163"/>
      <c r="JV348" s="163"/>
      <c r="JW348" s="163"/>
      <c r="JX348" s="163"/>
      <c r="JY348" s="163"/>
      <c r="JZ348" s="163"/>
      <c r="KA348" s="163"/>
      <c r="KB348" s="163"/>
      <c r="KC348" s="163"/>
      <c r="KD348" s="163"/>
      <c r="KE348" s="163"/>
      <c r="KF348" s="163"/>
      <c r="KG348" s="163"/>
      <c r="KH348" s="163"/>
      <c r="KI348" s="163"/>
      <c r="KJ348" s="163"/>
      <c r="KK348" s="163"/>
      <c r="KL348" s="163"/>
      <c r="KM348" s="163"/>
      <c r="KN348" s="163"/>
      <c r="KO348" s="163"/>
      <c r="KP348" s="163"/>
      <c r="KQ348" s="163"/>
      <c r="KR348" s="163"/>
      <c r="KS348" s="163"/>
      <c r="KT348" s="163"/>
      <c r="KU348" s="163"/>
      <c r="KV348" s="163"/>
      <c r="KW348" s="163"/>
      <c r="KX348" s="163"/>
      <c r="KY348" s="163"/>
      <c r="KZ348" s="163"/>
      <c r="LA348" s="163"/>
      <c r="LB348" s="163"/>
      <c r="LC348" s="163"/>
      <c r="LD348" s="163"/>
      <c r="LE348" s="163"/>
      <c r="LF348" s="163"/>
      <c r="LG348" s="163"/>
      <c r="LH348" s="163"/>
      <c r="LI348" s="163"/>
      <c r="LJ348" s="163"/>
      <c r="LK348" s="163"/>
      <c r="LL348" s="163"/>
      <c r="LM348" s="163"/>
      <c r="LN348" s="163"/>
      <c r="LO348" s="163"/>
      <c r="LP348" s="163"/>
      <c r="LQ348" s="163"/>
      <c r="LR348" s="163"/>
      <c r="LS348" s="163"/>
      <c r="LT348" s="163"/>
      <c r="LU348" s="163"/>
      <c r="LV348" s="163"/>
      <c r="LW348" s="163"/>
      <c r="LX348" s="163"/>
      <c r="LY348" s="163"/>
      <c r="LZ348" s="163"/>
      <c r="MA348" s="163"/>
      <c r="MB348" s="163"/>
      <c r="MC348" s="163"/>
      <c r="MD348" s="163"/>
      <c r="ME348" s="163"/>
      <c r="MF348" s="163"/>
      <c r="MG348" s="163"/>
      <c r="MH348" s="163"/>
      <c r="MI348" s="163"/>
      <c r="MJ348" s="163"/>
      <c r="MK348" s="163"/>
      <c r="ML348" s="163"/>
      <c r="MM348" s="163"/>
      <c r="MN348" s="163"/>
      <c r="MO348" s="163"/>
      <c r="MP348" s="163"/>
      <c r="MQ348" s="163"/>
      <c r="MR348" s="163"/>
      <c r="MS348" s="163"/>
      <c r="MT348" s="163"/>
      <c r="MU348" s="163"/>
      <c r="MV348" s="163"/>
      <c r="MW348" s="163"/>
      <c r="MX348" s="163"/>
      <c r="MY348" s="163"/>
      <c r="MZ348" s="163"/>
      <c r="NA348" s="163"/>
      <c r="NB348" s="163"/>
      <c r="NC348" s="163"/>
      <c r="ND348" s="163"/>
      <c r="NE348" s="163"/>
      <c r="NF348" s="163"/>
      <c r="NG348" s="163"/>
      <c r="NH348" s="163"/>
      <c r="NI348" s="163"/>
      <c r="NJ348" s="163"/>
      <c r="NK348" s="163"/>
      <c r="NL348" s="163"/>
      <c r="NM348" s="163"/>
      <c r="NN348" s="163"/>
      <c r="NO348" s="163"/>
      <c r="NP348" s="163"/>
      <c r="NQ348" s="163"/>
      <c r="NR348" s="163"/>
      <c r="NS348" s="163"/>
      <c r="NT348" s="163"/>
      <c r="NU348" s="163"/>
      <c r="NV348" s="163"/>
      <c r="NW348" s="163"/>
      <c r="NX348" s="163"/>
      <c r="NY348" s="163"/>
      <c r="NZ348" s="163"/>
      <c r="OA348" s="163"/>
      <c r="OB348" s="163"/>
      <c r="OC348" s="163"/>
      <c r="OD348" s="163"/>
      <c r="OE348" s="163"/>
      <c r="OF348" s="163"/>
      <c r="OG348" s="163"/>
      <c r="OH348" s="163"/>
      <c r="OI348" s="163"/>
      <c r="OJ348" s="163"/>
      <c r="OK348" s="163"/>
      <c r="OL348" s="163"/>
      <c r="OM348" s="163"/>
      <c r="ON348" s="163"/>
      <c r="OO348" s="163"/>
      <c r="OP348" s="163"/>
      <c r="OQ348" s="163"/>
      <c r="OR348" s="163"/>
      <c r="OS348" s="163"/>
      <c r="OT348" s="163"/>
      <c r="OU348" s="163"/>
      <c r="OV348" s="163"/>
      <c r="OW348" s="163"/>
      <c r="OX348" s="163"/>
      <c r="OY348" s="163"/>
      <c r="OZ348" s="163"/>
      <c r="PA348" s="163"/>
      <c r="PB348" s="163"/>
      <c r="PC348" s="163"/>
      <c r="PD348" s="163"/>
      <c r="PE348" s="163"/>
      <c r="PF348" s="163"/>
      <c r="PG348" s="163"/>
      <c r="PH348" s="163"/>
      <c r="PI348" s="163"/>
      <c r="PJ348" s="163"/>
      <c r="PK348" s="163"/>
      <c r="PL348" s="163"/>
      <c r="PM348" s="163"/>
      <c r="PN348" s="163"/>
      <c r="PO348" s="163"/>
      <c r="PP348" s="163"/>
      <c r="PQ348" s="163"/>
      <c r="PR348" s="163"/>
      <c r="PS348" s="163"/>
      <c r="PT348" s="163"/>
      <c r="PU348" s="163"/>
      <c r="PV348" s="163"/>
      <c r="PW348" s="163"/>
      <c r="PX348" s="163"/>
      <c r="PY348" s="163"/>
      <c r="PZ348" s="163"/>
      <c r="QA348" s="163"/>
      <c r="QB348" s="163"/>
      <c r="QC348" s="163"/>
      <c r="QD348" s="163"/>
      <c r="QE348" s="163"/>
      <c r="QF348" s="163"/>
      <c r="QG348" s="163"/>
      <c r="QH348" s="163"/>
      <c r="QI348" s="163"/>
      <c r="QJ348" s="163"/>
      <c r="QK348" s="163"/>
      <c r="QL348" s="163"/>
      <c r="QM348" s="163"/>
      <c r="QN348" s="163"/>
      <c r="QO348" s="163"/>
      <c r="QP348" s="163"/>
      <c r="QQ348" s="163"/>
      <c r="QR348" s="163"/>
      <c r="QS348" s="163"/>
      <c r="QT348" s="163"/>
      <c r="QU348" s="163"/>
      <c r="QV348" s="163"/>
      <c r="QW348" s="163"/>
      <c r="QX348" s="163"/>
      <c r="QY348" s="163"/>
      <c r="QZ348" s="163"/>
      <c r="RA348" s="163"/>
      <c r="RB348" s="163"/>
      <c r="RC348" s="163"/>
      <c r="RD348" s="163"/>
      <c r="RE348" s="163"/>
      <c r="RF348" s="163"/>
      <c r="RG348" s="163"/>
      <c r="RH348" s="163"/>
      <c r="RI348" s="163"/>
      <c r="RJ348" s="163"/>
      <c r="RK348" s="163"/>
      <c r="RL348" s="163"/>
      <c r="RM348" s="163"/>
      <c r="RN348" s="163"/>
      <c r="RO348" s="163"/>
      <c r="RP348" s="163"/>
      <c r="RQ348" s="163"/>
      <c r="RR348" s="163"/>
      <c r="RS348" s="163"/>
      <c r="RT348" s="163"/>
      <c r="RU348" s="163"/>
      <c r="RV348" s="163"/>
      <c r="RW348" s="163"/>
      <c r="RX348" s="163"/>
      <c r="RY348" s="163"/>
      <c r="RZ348" s="163"/>
      <c r="SA348" s="163"/>
      <c r="SB348" s="163"/>
      <c r="SC348" s="163"/>
      <c r="SD348" s="163"/>
      <c r="SE348" s="163"/>
      <c r="SF348" s="163"/>
      <c r="SG348" s="163"/>
      <c r="SH348" s="163"/>
      <c r="SI348" s="163"/>
      <c r="SJ348" s="163"/>
      <c r="SK348" s="163"/>
      <c r="SL348" s="163"/>
      <c r="SM348" s="163"/>
      <c r="SN348" s="163"/>
      <c r="SO348" s="163"/>
      <c r="SP348" s="163"/>
      <c r="SQ348" s="163"/>
      <c r="SR348" s="163"/>
      <c r="SS348" s="163"/>
      <c r="ST348" s="163"/>
      <c r="SU348" s="163"/>
      <c r="SV348" s="163"/>
      <c r="SW348" s="163"/>
      <c r="SX348" s="163"/>
      <c r="SY348" s="163"/>
      <c r="SZ348" s="163"/>
      <c r="TA348" s="163"/>
      <c r="TB348" s="163"/>
      <c r="TC348" s="163"/>
      <c r="TD348" s="163"/>
      <c r="TE348" s="163"/>
      <c r="TF348" s="163"/>
      <c r="TG348" s="163"/>
      <c r="TH348" s="163"/>
      <c r="TI348" s="163"/>
      <c r="TJ348" s="163"/>
      <c r="TK348" s="163"/>
      <c r="TL348" s="163"/>
      <c r="TM348" s="163"/>
      <c r="TN348" s="163"/>
      <c r="TO348" s="163"/>
      <c r="TP348" s="163"/>
      <c r="TQ348" s="163"/>
      <c r="TR348" s="163"/>
      <c r="TS348" s="163"/>
      <c r="TT348" s="163"/>
      <c r="TU348" s="163"/>
      <c r="TV348" s="163"/>
      <c r="TW348" s="163"/>
      <c r="TX348" s="163"/>
      <c r="TY348" s="163"/>
      <c r="TZ348" s="163"/>
      <c r="UA348" s="163"/>
      <c r="UB348" s="163"/>
      <c r="UC348" s="163"/>
      <c r="UD348" s="163"/>
      <c r="UE348" s="163"/>
      <c r="UF348" s="163"/>
      <c r="UG348" s="163"/>
      <c r="UH348" s="163"/>
      <c r="UI348" s="163"/>
      <c r="UJ348" s="163"/>
      <c r="UK348" s="163"/>
      <c r="UL348" s="163"/>
      <c r="UM348" s="163"/>
      <c r="UN348" s="163"/>
      <c r="UO348" s="163"/>
      <c r="UP348" s="163"/>
      <c r="UQ348" s="163"/>
      <c r="UR348" s="163"/>
      <c r="US348" s="163"/>
      <c r="UT348" s="163"/>
      <c r="UU348" s="163"/>
      <c r="UV348" s="163"/>
      <c r="UW348" s="163"/>
      <c r="UX348" s="163"/>
      <c r="UY348" s="163"/>
      <c r="UZ348" s="163"/>
      <c r="VA348" s="163"/>
      <c r="VB348" s="163"/>
      <c r="VC348" s="163"/>
      <c r="VD348" s="163"/>
      <c r="VE348" s="163"/>
      <c r="VF348" s="163"/>
      <c r="VG348" s="163"/>
      <c r="VH348" s="163"/>
      <c r="VI348" s="163"/>
      <c r="VJ348" s="163"/>
      <c r="VK348" s="163"/>
      <c r="VL348" s="163"/>
      <c r="VM348" s="163"/>
      <c r="VN348" s="163"/>
      <c r="VO348" s="163"/>
      <c r="VP348" s="163"/>
      <c r="VQ348" s="163"/>
      <c r="VR348" s="163"/>
      <c r="VS348" s="163"/>
      <c r="VT348" s="163"/>
      <c r="VU348" s="163"/>
      <c r="VV348" s="163"/>
      <c r="VW348" s="163"/>
      <c r="VX348" s="163"/>
      <c r="VY348" s="163"/>
      <c r="VZ348" s="163"/>
      <c r="WA348" s="163"/>
      <c r="WB348" s="163"/>
      <c r="WC348" s="163"/>
      <c r="WD348" s="163"/>
      <c r="WE348" s="163"/>
      <c r="WF348" s="163"/>
      <c r="WG348" s="163"/>
      <c r="WH348" s="163"/>
      <c r="WI348" s="163"/>
      <c r="WJ348" s="163"/>
      <c r="WK348" s="163"/>
      <c r="WL348" s="163"/>
      <c r="WM348" s="163"/>
      <c r="WN348" s="163"/>
      <c r="WO348" s="163"/>
      <c r="WP348" s="163"/>
      <c r="WQ348" s="163"/>
      <c r="WR348" s="163"/>
      <c r="WS348" s="163"/>
      <c r="WT348" s="163"/>
      <c r="WU348" s="163"/>
      <c r="WV348" s="163"/>
      <c r="WW348" s="163"/>
      <c r="WX348" s="163"/>
      <c r="WY348" s="163"/>
      <c r="WZ348" s="163"/>
      <c r="XA348" s="163"/>
      <c r="XB348" s="163"/>
      <c r="XC348" s="163"/>
      <c r="XD348" s="163"/>
      <c r="XE348" s="163"/>
      <c r="XF348" s="163"/>
      <c r="XG348" s="163"/>
      <c r="XH348" s="163"/>
      <c r="XI348" s="163"/>
      <c r="XJ348" s="163"/>
      <c r="XK348" s="163"/>
      <c r="XL348" s="163"/>
      <c r="XM348" s="163"/>
      <c r="XN348" s="163"/>
      <c r="XO348" s="163"/>
      <c r="XP348" s="163"/>
      <c r="XQ348" s="163"/>
      <c r="XR348" s="163"/>
      <c r="XS348" s="163"/>
      <c r="XT348" s="163"/>
      <c r="XU348" s="163"/>
      <c r="XV348" s="163"/>
      <c r="XW348" s="163"/>
      <c r="XX348" s="163"/>
      <c r="XY348" s="163"/>
      <c r="XZ348" s="163"/>
      <c r="YA348" s="163"/>
      <c r="YB348" s="163"/>
      <c r="YC348" s="163"/>
      <c r="YD348" s="163"/>
      <c r="YE348" s="163"/>
      <c r="YF348" s="163"/>
      <c r="YG348" s="163"/>
      <c r="YH348" s="163"/>
      <c r="YI348" s="163"/>
      <c r="YJ348" s="163"/>
      <c r="YK348" s="163"/>
      <c r="YL348" s="163"/>
      <c r="YM348" s="163"/>
      <c r="YN348" s="163"/>
      <c r="YO348" s="163"/>
      <c r="YP348" s="163"/>
      <c r="YQ348" s="163"/>
      <c r="YR348" s="163"/>
      <c r="YS348" s="163"/>
      <c r="YT348" s="163"/>
      <c r="YU348" s="163"/>
      <c r="YV348" s="163"/>
      <c r="YW348" s="163"/>
      <c r="YX348" s="163"/>
      <c r="YY348" s="163"/>
      <c r="YZ348" s="163"/>
      <c r="ZA348" s="163"/>
      <c r="ZB348" s="163"/>
      <c r="ZC348" s="163"/>
      <c r="ZD348" s="163"/>
      <c r="ZE348" s="163"/>
      <c r="ZF348" s="163"/>
      <c r="ZG348" s="163"/>
      <c r="ZH348" s="163"/>
      <c r="ZI348" s="163"/>
      <c r="ZJ348" s="163"/>
      <c r="ZK348" s="163"/>
      <c r="ZL348" s="163"/>
      <c r="ZM348" s="163"/>
      <c r="ZN348" s="163"/>
      <c r="ZO348" s="163"/>
      <c r="ZP348" s="163"/>
      <c r="ZQ348" s="163"/>
      <c r="ZR348" s="163"/>
      <c r="ZS348" s="163"/>
      <c r="ZT348" s="163"/>
      <c r="ZU348" s="163"/>
      <c r="ZV348" s="163"/>
      <c r="ZW348" s="163"/>
      <c r="ZX348" s="163"/>
      <c r="ZY348" s="163"/>
      <c r="ZZ348" s="163"/>
      <c r="AAA348" s="163"/>
      <c r="AAB348" s="163"/>
      <c r="AAC348" s="163"/>
      <c r="AAD348" s="163"/>
      <c r="AAE348" s="163"/>
      <c r="AAF348" s="163"/>
      <c r="AAG348" s="163"/>
      <c r="AAH348" s="163"/>
      <c r="AAI348" s="163"/>
      <c r="AAJ348" s="163"/>
      <c r="AAK348" s="163"/>
      <c r="AAL348" s="163"/>
      <c r="AAM348" s="163"/>
      <c r="AAN348" s="163"/>
      <c r="AAO348" s="163"/>
      <c r="AAP348" s="163"/>
      <c r="AAQ348" s="163"/>
      <c r="AAR348" s="163"/>
      <c r="AAS348" s="163"/>
      <c r="AAT348" s="163"/>
      <c r="AAU348" s="163"/>
      <c r="AAV348" s="163"/>
      <c r="AAW348" s="163"/>
      <c r="AAX348" s="163"/>
      <c r="AAY348" s="163"/>
      <c r="AAZ348" s="163"/>
      <c r="ABA348" s="163"/>
      <c r="ABB348" s="163"/>
      <c r="ABC348" s="163"/>
      <c r="ABD348" s="163"/>
      <c r="ABE348" s="163"/>
      <c r="ABF348" s="163"/>
      <c r="ABG348" s="163"/>
      <c r="ABH348" s="163"/>
      <c r="ABI348" s="163"/>
      <c r="ABJ348" s="163"/>
      <c r="ABK348" s="163"/>
      <c r="ABL348" s="163"/>
      <c r="ABM348" s="163"/>
      <c r="ABN348" s="163"/>
      <c r="ABO348" s="163"/>
      <c r="ABP348" s="163"/>
      <c r="ABQ348" s="163"/>
      <c r="ABR348" s="163"/>
      <c r="ABS348" s="163"/>
      <c r="ABT348" s="163"/>
      <c r="ABU348" s="163"/>
      <c r="ABV348" s="163"/>
      <c r="ABW348" s="163"/>
      <c r="ABX348" s="163"/>
      <c r="ABY348" s="163"/>
      <c r="ABZ348" s="163"/>
      <c r="ACA348" s="163"/>
      <c r="ACB348" s="163"/>
      <c r="ACC348" s="163"/>
      <c r="ACD348" s="163"/>
      <c r="ACE348" s="163"/>
      <c r="ACF348" s="163"/>
      <c r="ACG348" s="163"/>
      <c r="ACH348" s="163"/>
      <c r="ACI348" s="163"/>
      <c r="ACJ348" s="163"/>
      <c r="ACK348" s="163"/>
      <c r="ACL348" s="163"/>
      <c r="ACM348" s="163"/>
      <c r="ACN348" s="163"/>
      <c r="ACO348" s="163"/>
      <c r="ACP348" s="163"/>
      <c r="ACQ348" s="163"/>
      <c r="ACR348" s="163"/>
      <c r="ACS348" s="163"/>
      <c r="ACT348" s="163"/>
      <c r="ACU348" s="163"/>
      <c r="ACV348" s="163"/>
      <c r="ACW348" s="163"/>
      <c r="ACX348" s="163"/>
      <c r="ACY348" s="163"/>
      <c r="ACZ348" s="163"/>
      <c r="ADA348" s="163"/>
      <c r="ADB348" s="163"/>
      <c r="ADC348" s="163"/>
      <c r="ADD348" s="163"/>
      <c r="ADE348" s="163"/>
      <c r="ADF348" s="163"/>
      <c r="ADG348" s="163"/>
      <c r="ADH348" s="163"/>
      <c r="ADI348" s="163"/>
      <c r="ADJ348" s="163"/>
      <c r="ADK348" s="163"/>
      <c r="ADL348" s="163"/>
      <c r="ADM348" s="163"/>
      <c r="ADN348" s="163"/>
      <c r="ADO348" s="163"/>
      <c r="ADP348" s="163"/>
      <c r="ADQ348" s="163"/>
      <c r="ADR348" s="163"/>
      <c r="ADS348" s="163"/>
      <c r="ADT348" s="163"/>
      <c r="ADU348" s="163"/>
      <c r="ADV348" s="163"/>
      <c r="ADW348" s="163"/>
      <c r="ADX348" s="163"/>
      <c r="ADY348" s="163"/>
      <c r="ADZ348" s="163"/>
      <c r="AEA348" s="163"/>
      <c r="AEB348" s="163"/>
      <c r="AEC348" s="163"/>
      <c r="AED348" s="163"/>
      <c r="AEE348" s="163"/>
      <c r="AEF348" s="163"/>
      <c r="AEG348" s="163"/>
      <c r="AEH348" s="163"/>
      <c r="AEI348" s="163"/>
      <c r="AEJ348" s="163"/>
      <c r="AEK348" s="163"/>
      <c r="AEL348" s="163"/>
      <c r="AEM348" s="163"/>
      <c r="AEN348" s="163"/>
      <c r="AEO348" s="163"/>
      <c r="AEP348" s="163"/>
      <c r="AEQ348" s="163"/>
      <c r="AER348" s="163"/>
      <c r="AES348" s="163"/>
      <c r="AET348" s="163"/>
      <c r="AEU348" s="163"/>
      <c r="AEV348" s="163"/>
      <c r="AEW348" s="163"/>
      <c r="AEX348" s="163"/>
      <c r="AEY348" s="163"/>
      <c r="AEZ348" s="163"/>
      <c r="AFA348" s="163"/>
      <c r="AFB348" s="163"/>
      <c r="AFC348" s="163"/>
      <c r="AFD348" s="163"/>
      <c r="AFE348" s="163"/>
      <c r="AFF348" s="163"/>
      <c r="AFG348" s="163"/>
      <c r="AFH348" s="163"/>
      <c r="AFI348" s="163"/>
      <c r="AFJ348" s="163"/>
      <c r="AFK348" s="163"/>
      <c r="AFL348" s="163"/>
      <c r="AFM348" s="163"/>
      <c r="AFN348" s="163"/>
      <c r="AFO348" s="163"/>
      <c r="AFP348" s="163"/>
      <c r="AFQ348" s="163"/>
      <c r="AFR348" s="163"/>
      <c r="AFS348" s="163"/>
      <c r="AFT348" s="163"/>
      <c r="AFU348" s="163"/>
      <c r="AFV348" s="163"/>
      <c r="AFW348" s="163"/>
      <c r="AFX348" s="163"/>
      <c r="AFY348" s="163"/>
      <c r="AFZ348" s="163"/>
      <c r="AGA348" s="163"/>
      <c r="AGB348" s="163"/>
      <c r="AGC348" s="163"/>
      <c r="AGD348" s="163"/>
      <c r="AGE348" s="163"/>
      <c r="AGF348" s="163"/>
      <c r="AGG348" s="163"/>
      <c r="AGH348" s="163"/>
      <c r="AGI348" s="163"/>
      <c r="AGJ348" s="163"/>
      <c r="AGK348" s="163"/>
      <c r="AGL348" s="163"/>
      <c r="AGM348" s="163"/>
      <c r="AGN348" s="163"/>
      <c r="AGO348" s="163"/>
      <c r="AGP348" s="163"/>
      <c r="AGQ348" s="163"/>
      <c r="AGR348" s="163"/>
      <c r="AGS348" s="163"/>
      <c r="AGT348" s="163"/>
      <c r="AGU348" s="163"/>
      <c r="AGV348" s="163"/>
      <c r="AGW348" s="163"/>
      <c r="AGX348" s="163"/>
      <c r="AGY348" s="163"/>
      <c r="AGZ348" s="163"/>
      <c r="AHA348" s="163"/>
      <c r="AHB348" s="163"/>
      <c r="AHC348" s="163"/>
      <c r="AHD348" s="163"/>
      <c r="AHE348" s="163"/>
      <c r="AHF348" s="163"/>
      <c r="AHG348" s="163"/>
      <c r="AHH348" s="163"/>
      <c r="AHI348" s="163"/>
      <c r="AHJ348" s="163"/>
      <c r="AHK348" s="163"/>
      <c r="AHL348" s="163"/>
      <c r="AHM348" s="163"/>
      <c r="AHN348" s="163"/>
      <c r="AHO348" s="163"/>
      <c r="AHP348" s="163"/>
      <c r="AHQ348" s="163"/>
      <c r="AHR348" s="163"/>
      <c r="AHS348" s="163"/>
      <c r="AHT348" s="163"/>
      <c r="AHU348" s="163"/>
      <c r="AHV348" s="163"/>
      <c r="AHW348" s="163"/>
      <c r="AHX348" s="163"/>
      <c r="AHY348" s="163"/>
      <c r="AHZ348" s="163"/>
      <c r="AIA348" s="163"/>
      <c r="AIB348" s="163"/>
      <c r="AIC348" s="163"/>
      <c r="AID348" s="163"/>
      <c r="AIE348" s="163"/>
      <c r="AIF348" s="163"/>
      <c r="AIG348" s="163"/>
      <c r="AIH348" s="163"/>
      <c r="AII348" s="163"/>
      <c r="AIJ348" s="163"/>
      <c r="AIK348" s="163"/>
      <c r="AIL348" s="163"/>
      <c r="AIM348" s="163"/>
      <c r="AIN348" s="163"/>
      <c r="AIO348" s="163"/>
      <c r="AIP348" s="163"/>
      <c r="AIQ348" s="163"/>
      <c r="AIR348" s="163"/>
      <c r="AIS348" s="163"/>
      <c r="AIT348" s="163"/>
      <c r="AIU348" s="163"/>
      <c r="AIV348" s="163"/>
      <c r="AIW348" s="163"/>
      <c r="AIX348" s="163"/>
      <c r="AIY348" s="163"/>
      <c r="AIZ348" s="163"/>
      <c r="AJA348" s="163"/>
      <c r="AJB348" s="163"/>
      <c r="AJC348" s="163"/>
      <c r="AJD348" s="163"/>
      <c r="AJE348" s="163"/>
      <c r="AJF348" s="163"/>
      <c r="AJG348" s="163"/>
      <c r="AJH348" s="163"/>
      <c r="AJI348" s="163"/>
      <c r="AJJ348" s="163"/>
      <c r="AJK348" s="163"/>
      <c r="AJL348" s="163"/>
      <c r="AJM348" s="163"/>
      <c r="AJN348" s="163"/>
      <c r="AJO348" s="163"/>
      <c r="AJP348" s="163"/>
      <c r="AJQ348" s="163"/>
      <c r="AJR348" s="163"/>
      <c r="AJS348" s="163"/>
      <c r="AJT348" s="163"/>
      <c r="AJU348" s="163"/>
      <c r="AJV348" s="163"/>
      <c r="AJW348" s="163"/>
      <c r="AJX348" s="163"/>
      <c r="AJY348" s="163"/>
      <c r="AJZ348" s="163"/>
      <c r="AKA348" s="163"/>
      <c r="AKB348" s="163"/>
      <c r="AKC348" s="163"/>
      <c r="AKD348" s="163"/>
      <c r="AKE348" s="163"/>
      <c r="AKF348" s="163"/>
      <c r="AKG348" s="163"/>
      <c r="AKH348" s="163"/>
      <c r="AKI348" s="163"/>
      <c r="AKJ348" s="163"/>
      <c r="AKK348" s="163"/>
      <c r="AKL348" s="163"/>
      <c r="AKM348" s="163"/>
      <c r="AKN348" s="163"/>
      <c r="AKO348" s="163"/>
      <c r="AKP348" s="163"/>
      <c r="AKQ348" s="163"/>
      <c r="AKR348" s="163"/>
      <c r="AKS348" s="163"/>
      <c r="AKT348" s="163"/>
      <c r="AKU348" s="163"/>
      <c r="AKV348" s="163"/>
      <c r="AKW348" s="163"/>
      <c r="AKX348" s="163"/>
      <c r="AKY348" s="163"/>
      <c r="AKZ348" s="163"/>
      <c r="ALA348" s="163"/>
      <c r="ALB348" s="163"/>
      <c r="ALC348" s="163"/>
      <c r="ALD348" s="163"/>
      <c r="ALE348" s="163"/>
      <c r="ALF348" s="163"/>
      <c r="ALG348" s="163"/>
      <c r="ALH348" s="163"/>
      <c r="ALI348" s="163"/>
      <c r="ALJ348" s="163"/>
      <c r="ALK348" s="163"/>
      <c r="ALL348" s="163"/>
    </row>
    <row r="349" spans="1:1000" ht="15">
      <c r="A349" s="2">
        <v>348</v>
      </c>
      <c r="B349" s="86">
        <v>45084</v>
      </c>
      <c r="C349" s="85" t="s">
        <v>351</v>
      </c>
      <c r="D349" s="162"/>
      <c r="E349" s="162"/>
    </row>
    <row r="350" spans="1:1000" ht="15">
      <c r="A350" s="2">
        <v>349</v>
      </c>
      <c r="B350" s="86">
        <v>45084</v>
      </c>
      <c r="C350" s="85" t="s">
        <v>352</v>
      </c>
      <c r="D350" s="162"/>
      <c r="E350" s="162"/>
    </row>
    <row r="351" spans="1:1000" ht="15">
      <c r="A351" s="2">
        <v>350</v>
      </c>
      <c r="B351" s="86">
        <v>45084</v>
      </c>
      <c r="C351" s="85" t="s">
        <v>353</v>
      </c>
      <c r="D351" s="162"/>
      <c r="E351" s="162"/>
    </row>
    <row r="352" spans="1:1000" ht="15">
      <c r="A352" s="2">
        <v>351</v>
      </c>
      <c r="B352" s="86">
        <v>45084</v>
      </c>
      <c r="C352" s="85" t="s">
        <v>354</v>
      </c>
      <c r="D352" s="162"/>
      <c r="E352" s="162"/>
    </row>
    <row r="353" spans="1:1000" ht="15">
      <c r="A353" s="2">
        <v>352</v>
      </c>
      <c r="B353" s="86">
        <v>45084</v>
      </c>
      <c r="C353" s="85" t="s">
        <v>355</v>
      </c>
      <c r="D353" s="162"/>
      <c r="E353" s="162"/>
    </row>
    <row r="354" spans="1:1000" ht="15">
      <c r="A354" s="2">
        <v>353</v>
      </c>
      <c r="B354" s="86">
        <v>45084</v>
      </c>
      <c r="C354" s="85" t="s">
        <v>356</v>
      </c>
      <c r="D354" s="162"/>
      <c r="E354" s="162"/>
    </row>
    <row r="355" spans="1:1000" ht="15">
      <c r="A355" s="2">
        <v>354</v>
      </c>
      <c r="B355" s="86">
        <v>45084</v>
      </c>
      <c r="C355" s="85" t="s">
        <v>357</v>
      </c>
      <c r="D355" s="165"/>
      <c r="E355" s="165"/>
      <c r="F355" s="165"/>
      <c r="G355" s="165"/>
      <c r="H355" s="165"/>
      <c r="I355" s="165"/>
      <c r="J355" s="165"/>
      <c r="K355" s="165"/>
      <c r="L355" s="165"/>
      <c r="M355" s="165"/>
      <c r="N355" s="165"/>
      <c r="O355" s="165"/>
      <c r="P355" s="165"/>
      <c r="Q355" s="165"/>
      <c r="R355" s="165"/>
      <c r="S355" s="165"/>
      <c r="T355" s="165"/>
      <c r="U355" s="165"/>
      <c r="V355" s="165"/>
      <c r="W355" s="165"/>
      <c r="X355" s="165"/>
      <c r="Y355" s="165"/>
      <c r="Z355" s="165"/>
      <c r="AA355" s="165"/>
      <c r="AB355" s="165"/>
      <c r="AC355" s="165"/>
      <c r="AD355" s="165"/>
      <c r="AE355" s="165"/>
      <c r="AF355" s="165"/>
      <c r="AG355" s="165"/>
      <c r="AH355" s="165"/>
      <c r="AI355" s="165"/>
      <c r="AJ355" s="165"/>
      <c r="AK355" s="165"/>
      <c r="AL355" s="165"/>
      <c r="AM355" s="165"/>
      <c r="AN355" s="165"/>
      <c r="AO355" s="165"/>
      <c r="AP355" s="165"/>
      <c r="AQ355" s="165"/>
      <c r="AR355" s="165"/>
      <c r="AS355" s="165"/>
      <c r="AT355" s="165"/>
      <c r="AU355" s="165"/>
      <c r="AV355" s="165"/>
      <c r="AW355" s="165"/>
      <c r="AX355" s="165"/>
      <c r="AY355" s="165"/>
      <c r="AZ355" s="165"/>
      <c r="BA355" s="165"/>
      <c r="BB355" s="165"/>
      <c r="BC355" s="165"/>
      <c r="BD355" s="165"/>
      <c r="BE355" s="165"/>
      <c r="BF355" s="165"/>
      <c r="BG355" s="165"/>
      <c r="BH355" s="165"/>
      <c r="BI355" s="165"/>
      <c r="BJ355" s="165"/>
      <c r="BK355" s="165"/>
      <c r="BL355" s="165"/>
      <c r="BM355" s="165"/>
      <c r="BN355" s="165"/>
      <c r="BO355" s="165"/>
      <c r="BP355" s="165"/>
      <c r="BQ355" s="165"/>
      <c r="BR355" s="165"/>
      <c r="BS355" s="165"/>
      <c r="BT355" s="165"/>
      <c r="BU355" s="165"/>
      <c r="BV355" s="165"/>
      <c r="BW355" s="165"/>
      <c r="BX355" s="165"/>
      <c r="BY355" s="165"/>
      <c r="BZ355" s="165"/>
      <c r="CA355" s="165"/>
      <c r="CB355" s="165"/>
      <c r="CC355" s="165"/>
      <c r="CD355" s="165"/>
      <c r="CE355" s="165"/>
      <c r="CF355" s="165"/>
      <c r="CG355" s="165"/>
      <c r="CH355" s="165"/>
      <c r="CI355" s="165"/>
      <c r="CJ355" s="165"/>
      <c r="CK355" s="165"/>
      <c r="CL355" s="165"/>
      <c r="CM355" s="165"/>
      <c r="CN355" s="165"/>
      <c r="CO355" s="165"/>
      <c r="CP355" s="165"/>
      <c r="CQ355" s="165"/>
      <c r="CR355" s="165"/>
      <c r="CS355" s="165"/>
      <c r="CT355" s="165"/>
      <c r="CU355" s="165"/>
      <c r="CV355" s="165"/>
      <c r="CW355" s="165"/>
      <c r="CX355" s="165"/>
      <c r="CY355" s="165"/>
      <c r="CZ355" s="165"/>
      <c r="DA355" s="165"/>
      <c r="DB355" s="165"/>
      <c r="DC355" s="165"/>
      <c r="DD355" s="165"/>
      <c r="DE355" s="165"/>
      <c r="DF355" s="165"/>
      <c r="DG355" s="165"/>
      <c r="DH355" s="165"/>
      <c r="DI355" s="165"/>
      <c r="DJ355" s="165"/>
      <c r="DK355" s="165"/>
      <c r="DL355" s="165"/>
      <c r="DM355" s="165"/>
      <c r="DN355" s="165"/>
      <c r="DO355" s="165"/>
      <c r="DP355" s="165"/>
      <c r="DQ355" s="165"/>
      <c r="DR355" s="165"/>
      <c r="DS355" s="165"/>
      <c r="DT355" s="165"/>
      <c r="DU355" s="165"/>
      <c r="DV355" s="165"/>
      <c r="DW355" s="165"/>
      <c r="DX355" s="165"/>
      <c r="DY355" s="165"/>
      <c r="DZ355" s="165"/>
      <c r="EA355" s="165"/>
      <c r="EB355" s="165"/>
      <c r="EC355" s="165"/>
      <c r="ED355" s="165"/>
      <c r="EE355" s="165"/>
      <c r="EF355" s="165"/>
      <c r="EG355" s="165"/>
      <c r="EH355" s="165"/>
      <c r="EI355" s="165"/>
      <c r="EJ355" s="165"/>
      <c r="EK355" s="165"/>
      <c r="EL355" s="165"/>
      <c r="EM355" s="165"/>
      <c r="EN355" s="165"/>
      <c r="EO355" s="165"/>
      <c r="EP355" s="165"/>
      <c r="EQ355" s="165"/>
      <c r="ER355" s="165"/>
      <c r="ES355" s="165"/>
      <c r="ET355" s="165"/>
      <c r="EU355" s="165"/>
      <c r="EV355" s="165"/>
      <c r="EW355" s="165"/>
      <c r="EX355" s="165"/>
      <c r="EY355" s="165"/>
      <c r="EZ355" s="165"/>
      <c r="FA355" s="165"/>
      <c r="FB355" s="165"/>
      <c r="FC355" s="165"/>
      <c r="FD355" s="165"/>
      <c r="FE355" s="165"/>
      <c r="FF355" s="165"/>
      <c r="FG355" s="165"/>
      <c r="FH355" s="165"/>
      <c r="FI355" s="165"/>
      <c r="FJ355" s="165"/>
      <c r="FK355" s="165"/>
      <c r="FL355" s="165"/>
      <c r="FM355" s="165"/>
      <c r="FN355" s="165"/>
      <c r="FO355" s="165"/>
      <c r="FP355" s="165"/>
      <c r="FQ355" s="165"/>
      <c r="FR355" s="165"/>
      <c r="FS355" s="165"/>
      <c r="FT355" s="165"/>
      <c r="FU355" s="165"/>
      <c r="FV355" s="165"/>
      <c r="FW355" s="165"/>
      <c r="FX355" s="165"/>
      <c r="FY355" s="165"/>
      <c r="FZ355" s="165"/>
      <c r="GA355" s="165"/>
      <c r="GB355" s="165"/>
      <c r="GC355" s="165"/>
      <c r="GD355" s="165"/>
      <c r="GE355" s="165"/>
      <c r="GF355" s="165"/>
      <c r="GG355" s="165"/>
      <c r="GH355" s="165"/>
      <c r="GI355" s="165"/>
      <c r="GJ355" s="165"/>
      <c r="GK355" s="165"/>
      <c r="GL355" s="165"/>
      <c r="GM355" s="165"/>
      <c r="GN355" s="165"/>
      <c r="GO355" s="165"/>
      <c r="GP355" s="165"/>
      <c r="GQ355" s="165"/>
      <c r="GR355" s="165"/>
      <c r="GS355" s="165"/>
      <c r="GT355" s="165"/>
      <c r="GU355" s="165"/>
      <c r="GV355" s="165"/>
      <c r="GW355" s="165"/>
      <c r="GX355" s="165"/>
      <c r="GY355" s="165"/>
      <c r="GZ355" s="165"/>
      <c r="HA355" s="165"/>
      <c r="HB355" s="165"/>
      <c r="HC355" s="165"/>
      <c r="HD355" s="165"/>
      <c r="HE355" s="165"/>
      <c r="HF355" s="165"/>
      <c r="HG355" s="165"/>
      <c r="HH355" s="165"/>
      <c r="HI355" s="165"/>
      <c r="HJ355" s="165"/>
      <c r="HK355" s="165"/>
      <c r="HL355" s="165"/>
      <c r="HM355" s="165"/>
      <c r="HN355" s="165"/>
      <c r="HO355" s="165"/>
      <c r="HP355" s="165"/>
      <c r="HQ355" s="165"/>
      <c r="HR355" s="165"/>
      <c r="HS355" s="165"/>
      <c r="HT355" s="165"/>
      <c r="HU355" s="165"/>
      <c r="HV355" s="165"/>
      <c r="HW355" s="165"/>
      <c r="HX355" s="165"/>
      <c r="HY355" s="165"/>
      <c r="HZ355" s="165"/>
      <c r="IA355" s="165"/>
      <c r="IB355" s="165"/>
      <c r="IC355" s="165"/>
      <c r="ID355" s="165"/>
      <c r="IE355" s="165"/>
      <c r="IF355" s="165"/>
      <c r="IG355" s="165"/>
      <c r="IH355" s="165"/>
      <c r="II355" s="165"/>
      <c r="IJ355" s="165"/>
      <c r="IK355" s="165"/>
      <c r="IL355" s="165"/>
      <c r="IM355" s="165"/>
      <c r="IN355" s="165"/>
      <c r="IO355" s="165"/>
      <c r="IP355" s="165"/>
      <c r="IQ355" s="165"/>
      <c r="IR355" s="165"/>
      <c r="IS355" s="165"/>
      <c r="IT355" s="165"/>
      <c r="IU355" s="165"/>
      <c r="IV355" s="165"/>
      <c r="IW355" s="165"/>
      <c r="IX355" s="165"/>
      <c r="IY355" s="165"/>
      <c r="IZ355" s="165"/>
      <c r="JA355" s="165"/>
      <c r="JB355" s="165"/>
      <c r="JC355" s="165"/>
      <c r="JD355" s="165"/>
      <c r="JE355" s="165"/>
      <c r="JF355" s="165"/>
      <c r="JG355" s="165"/>
      <c r="JH355" s="165"/>
      <c r="JI355" s="165"/>
      <c r="JJ355" s="165"/>
      <c r="JK355" s="165"/>
      <c r="JL355" s="165"/>
      <c r="JM355" s="165"/>
      <c r="JN355" s="165"/>
      <c r="JO355" s="165"/>
      <c r="JP355" s="165"/>
      <c r="JQ355" s="165"/>
      <c r="JR355" s="165"/>
      <c r="JS355" s="165"/>
      <c r="JT355" s="165"/>
      <c r="JU355" s="165"/>
      <c r="JV355" s="165"/>
      <c r="JW355" s="165"/>
      <c r="JX355" s="165"/>
      <c r="JY355" s="165"/>
      <c r="JZ355" s="165"/>
      <c r="KA355" s="165"/>
      <c r="KB355" s="165"/>
      <c r="KC355" s="165"/>
      <c r="KD355" s="165"/>
      <c r="KE355" s="165"/>
      <c r="KF355" s="165"/>
      <c r="KG355" s="165"/>
      <c r="KH355" s="165"/>
      <c r="KI355" s="165"/>
      <c r="KJ355" s="165"/>
      <c r="KK355" s="165"/>
      <c r="KL355" s="165"/>
      <c r="KM355" s="165"/>
      <c r="KN355" s="165"/>
      <c r="KO355" s="165"/>
      <c r="KP355" s="165"/>
      <c r="KQ355" s="165"/>
      <c r="KR355" s="165"/>
      <c r="KS355" s="165"/>
      <c r="KT355" s="165"/>
      <c r="KU355" s="165"/>
      <c r="KV355" s="165"/>
      <c r="KW355" s="165"/>
      <c r="KX355" s="165"/>
      <c r="KY355" s="165"/>
      <c r="KZ355" s="165"/>
      <c r="LA355" s="165"/>
      <c r="LB355" s="165"/>
      <c r="LC355" s="165"/>
      <c r="LD355" s="165"/>
      <c r="LE355" s="165"/>
      <c r="LF355" s="165"/>
      <c r="LG355" s="165"/>
      <c r="LH355" s="165"/>
      <c r="LI355" s="165"/>
      <c r="LJ355" s="165"/>
      <c r="LK355" s="165"/>
      <c r="LL355" s="165"/>
      <c r="LM355" s="165"/>
      <c r="LN355" s="165"/>
      <c r="LO355" s="165"/>
      <c r="LP355" s="165"/>
      <c r="LQ355" s="165"/>
      <c r="LR355" s="165"/>
      <c r="LS355" s="165"/>
      <c r="LT355" s="165"/>
      <c r="LU355" s="165"/>
      <c r="LV355" s="165"/>
      <c r="LW355" s="165"/>
      <c r="LX355" s="165"/>
      <c r="LY355" s="165"/>
      <c r="LZ355" s="165"/>
      <c r="MA355" s="165"/>
      <c r="MB355" s="165"/>
      <c r="MC355" s="165"/>
      <c r="MD355" s="165"/>
      <c r="ME355" s="165"/>
      <c r="MF355" s="165"/>
      <c r="MG355" s="165"/>
      <c r="MH355" s="165"/>
      <c r="MI355" s="165"/>
      <c r="MJ355" s="165"/>
      <c r="MK355" s="165"/>
      <c r="ML355" s="165"/>
      <c r="MM355" s="165"/>
      <c r="MN355" s="165"/>
      <c r="MO355" s="165"/>
      <c r="MP355" s="165"/>
      <c r="MQ355" s="165"/>
      <c r="MR355" s="165"/>
      <c r="MS355" s="165"/>
      <c r="MT355" s="165"/>
      <c r="MU355" s="165"/>
      <c r="MV355" s="165"/>
      <c r="MW355" s="165"/>
      <c r="MX355" s="165"/>
      <c r="MY355" s="165"/>
      <c r="MZ355" s="165"/>
      <c r="NA355" s="165"/>
      <c r="NB355" s="165"/>
      <c r="NC355" s="165"/>
      <c r="ND355" s="165"/>
      <c r="NE355" s="165"/>
      <c r="NF355" s="165"/>
      <c r="NG355" s="165"/>
      <c r="NH355" s="165"/>
      <c r="NI355" s="165"/>
      <c r="NJ355" s="165"/>
      <c r="NK355" s="165"/>
      <c r="NL355" s="165"/>
      <c r="NM355" s="165"/>
      <c r="NN355" s="165"/>
      <c r="NO355" s="165"/>
      <c r="NP355" s="165"/>
      <c r="NQ355" s="165"/>
      <c r="NR355" s="165"/>
      <c r="NS355" s="165"/>
      <c r="NT355" s="165"/>
      <c r="NU355" s="165"/>
      <c r="NV355" s="165"/>
      <c r="NW355" s="165"/>
      <c r="NX355" s="165"/>
      <c r="NY355" s="165"/>
      <c r="NZ355" s="165"/>
      <c r="OA355" s="165"/>
      <c r="OB355" s="165"/>
      <c r="OC355" s="165"/>
      <c r="OD355" s="165"/>
      <c r="OE355" s="165"/>
      <c r="OF355" s="165"/>
      <c r="OG355" s="165"/>
      <c r="OH355" s="165"/>
      <c r="OI355" s="165"/>
      <c r="OJ355" s="165"/>
      <c r="OK355" s="165"/>
      <c r="OL355" s="165"/>
      <c r="OM355" s="165"/>
      <c r="ON355" s="165"/>
      <c r="OO355" s="165"/>
      <c r="OP355" s="165"/>
      <c r="OQ355" s="165"/>
      <c r="OR355" s="165"/>
      <c r="OS355" s="165"/>
      <c r="OT355" s="165"/>
      <c r="OU355" s="165"/>
      <c r="OV355" s="165"/>
      <c r="OW355" s="165"/>
      <c r="OX355" s="165"/>
      <c r="OY355" s="165"/>
      <c r="OZ355" s="165"/>
      <c r="PA355" s="165"/>
      <c r="PB355" s="165"/>
      <c r="PC355" s="165"/>
      <c r="PD355" s="165"/>
      <c r="PE355" s="165"/>
      <c r="PF355" s="165"/>
      <c r="PG355" s="165"/>
      <c r="PH355" s="165"/>
      <c r="PI355" s="165"/>
      <c r="PJ355" s="165"/>
      <c r="PK355" s="165"/>
      <c r="PL355" s="165"/>
      <c r="PM355" s="165"/>
      <c r="PN355" s="165"/>
      <c r="PO355" s="165"/>
      <c r="PP355" s="165"/>
      <c r="PQ355" s="165"/>
      <c r="PR355" s="165"/>
      <c r="PS355" s="165"/>
      <c r="PT355" s="165"/>
      <c r="PU355" s="165"/>
      <c r="PV355" s="165"/>
      <c r="PW355" s="165"/>
      <c r="PX355" s="165"/>
      <c r="PY355" s="165"/>
      <c r="PZ355" s="165"/>
      <c r="QA355" s="165"/>
      <c r="QB355" s="165"/>
      <c r="QC355" s="165"/>
      <c r="QD355" s="165"/>
      <c r="QE355" s="165"/>
      <c r="QF355" s="165"/>
      <c r="QG355" s="165"/>
      <c r="QH355" s="165"/>
      <c r="QI355" s="165"/>
      <c r="QJ355" s="165"/>
      <c r="QK355" s="165"/>
      <c r="QL355" s="165"/>
      <c r="QM355" s="165"/>
      <c r="QN355" s="165"/>
      <c r="QO355" s="165"/>
      <c r="QP355" s="165"/>
      <c r="QQ355" s="165"/>
      <c r="QR355" s="165"/>
      <c r="QS355" s="165"/>
      <c r="QT355" s="165"/>
      <c r="QU355" s="165"/>
      <c r="QV355" s="165"/>
      <c r="QW355" s="165"/>
      <c r="QX355" s="165"/>
      <c r="QY355" s="165"/>
      <c r="QZ355" s="165"/>
      <c r="RA355" s="165"/>
      <c r="RB355" s="165"/>
      <c r="RC355" s="165"/>
      <c r="RD355" s="165"/>
      <c r="RE355" s="165"/>
      <c r="RF355" s="165"/>
      <c r="RG355" s="165"/>
      <c r="RH355" s="165"/>
      <c r="RI355" s="165"/>
      <c r="RJ355" s="165"/>
      <c r="RK355" s="165"/>
      <c r="RL355" s="165"/>
      <c r="RM355" s="165"/>
      <c r="RN355" s="165"/>
      <c r="RO355" s="165"/>
      <c r="RP355" s="165"/>
      <c r="RQ355" s="165"/>
      <c r="RR355" s="165"/>
      <c r="RS355" s="165"/>
      <c r="RT355" s="165"/>
      <c r="RU355" s="165"/>
      <c r="RV355" s="165"/>
      <c r="RW355" s="165"/>
      <c r="RX355" s="165"/>
      <c r="RY355" s="165"/>
      <c r="RZ355" s="165"/>
      <c r="SA355" s="165"/>
      <c r="SB355" s="165"/>
      <c r="SC355" s="165"/>
      <c r="SD355" s="165"/>
      <c r="SE355" s="165"/>
      <c r="SF355" s="165"/>
      <c r="SG355" s="165"/>
      <c r="SH355" s="165"/>
      <c r="SI355" s="165"/>
      <c r="SJ355" s="165"/>
      <c r="SK355" s="165"/>
      <c r="SL355" s="165"/>
      <c r="SM355" s="165"/>
      <c r="SN355" s="165"/>
      <c r="SO355" s="165"/>
      <c r="SP355" s="165"/>
      <c r="SQ355" s="165"/>
      <c r="SR355" s="165"/>
      <c r="SS355" s="165"/>
      <c r="ST355" s="165"/>
      <c r="SU355" s="165"/>
      <c r="SV355" s="165"/>
      <c r="SW355" s="165"/>
      <c r="SX355" s="165"/>
      <c r="SY355" s="165"/>
      <c r="SZ355" s="165"/>
      <c r="TA355" s="165"/>
      <c r="TB355" s="165"/>
      <c r="TC355" s="165"/>
      <c r="TD355" s="165"/>
      <c r="TE355" s="165"/>
      <c r="TF355" s="165"/>
      <c r="TG355" s="165"/>
      <c r="TH355" s="165"/>
      <c r="TI355" s="165"/>
      <c r="TJ355" s="165"/>
      <c r="TK355" s="165"/>
      <c r="TL355" s="165"/>
      <c r="TM355" s="165"/>
      <c r="TN355" s="165"/>
      <c r="TO355" s="165"/>
      <c r="TP355" s="165"/>
      <c r="TQ355" s="165"/>
      <c r="TR355" s="165"/>
      <c r="TS355" s="165"/>
      <c r="TT355" s="165"/>
      <c r="TU355" s="165"/>
      <c r="TV355" s="165"/>
      <c r="TW355" s="165"/>
      <c r="TX355" s="165"/>
      <c r="TY355" s="165"/>
      <c r="TZ355" s="165"/>
      <c r="UA355" s="165"/>
      <c r="UB355" s="165"/>
      <c r="UC355" s="165"/>
      <c r="UD355" s="165"/>
      <c r="UE355" s="165"/>
      <c r="UF355" s="165"/>
      <c r="UG355" s="165"/>
      <c r="UH355" s="165"/>
      <c r="UI355" s="165"/>
      <c r="UJ355" s="165"/>
      <c r="UK355" s="165"/>
      <c r="UL355" s="165"/>
      <c r="UM355" s="165"/>
      <c r="UN355" s="165"/>
      <c r="UO355" s="165"/>
      <c r="UP355" s="165"/>
      <c r="UQ355" s="165"/>
      <c r="UR355" s="165"/>
      <c r="US355" s="165"/>
      <c r="UT355" s="165"/>
      <c r="UU355" s="165"/>
      <c r="UV355" s="165"/>
      <c r="UW355" s="165"/>
      <c r="UX355" s="165"/>
      <c r="UY355" s="165"/>
      <c r="UZ355" s="165"/>
      <c r="VA355" s="165"/>
      <c r="VB355" s="165"/>
      <c r="VC355" s="165"/>
      <c r="VD355" s="165"/>
      <c r="VE355" s="165"/>
      <c r="VF355" s="165"/>
      <c r="VG355" s="165"/>
      <c r="VH355" s="165"/>
      <c r="VI355" s="165"/>
      <c r="VJ355" s="165"/>
      <c r="VK355" s="165"/>
      <c r="VL355" s="165"/>
      <c r="VM355" s="165"/>
      <c r="VN355" s="165"/>
      <c r="VO355" s="165"/>
      <c r="VP355" s="165"/>
      <c r="VQ355" s="165"/>
      <c r="VR355" s="165"/>
      <c r="VS355" s="165"/>
      <c r="VT355" s="165"/>
      <c r="VU355" s="165"/>
      <c r="VV355" s="165"/>
      <c r="VW355" s="165"/>
      <c r="VX355" s="165"/>
      <c r="VY355" s="165"/>
      <c r="VZ355" s="165"/>
      <c r="WA355" s="165"/>
      <c r="WB355" s="165"/>
      <c r="WC355" s="165"/>
      <c r="WD355" s="165"/>
      <c r="WE355" s="165"/>
      <c r="WF355" s="165"/>
      <c r="WG355" s="165"/>
      <c r="WH355" s="165"/>
      <c r="WI355" s="165"/>
      <c r="WJ355" s="165"/>
      <c r="WK355" s="165"/>
      <c r="WL355" s="165"/>
      <c r="WM355" s="165"/>
      <c r="WN355" s="165"/>
      <c r="WO355" s="165"/>
      <c r="WP355" s="165"/>
      <c r="WQ355" s="165"/>
      <c r="WR355" s="165"/>
      <c r="WS355" s="165"/>
      <c r="WT355" s="165"/>
      <c r="WU355" s="165"/>
      <c r="WV355" s="165"/>
      <c r="WW355" s="165"/>
      <c r="WX355" s="165"/>
      <c r="WY355" s="165"/>
      <c r="WZ355" s="165"/>
      <c r="XA355" s="165"/>
      <c r="XB355" s="165"/>
      <c r="XC355" s="165"/>
      <c r="XD355" s="165"/>
      <c r="XE355" s="165"/>
      <c r="XF355" s="165"/>
      <c r="XG355" s="165"/>
      <c r="XH355" s="165"/>
      <c r="XI355" s="165"/>
      <c r="XJ355" s="165"/>
      <c r="XK355" s="165"/>
      <c r="XL355" s="165"/>
      <c r="XM355" s="165"/>
      <c r="XN355" s="165"/>
      <c r="XO355" s="165"/>
      <c r="XP355" s="165"/>
      <c r="XQ355" s="165"/>
      <c r="XR355" s="165"/>
      <c r="XS355" s="165"/>
      <c r="XT355" s="165"/>
      <c r="XU355" s="165"/>
      <c r="XV355" s="165"/>
      <c r="XW355" s="165"/>
      <c r="XX355" s="165"/>
      <c r="XY355" s="165"/>
      <c r="XZ355" s="165"/>
      <c r="YA355" s="165"/>
      <c r="YB355" s="165"/>
      <c r="YC355" s="165"/>
      <c r="YD355" s="165"/>
      <c r="YE355" s="165"/>
      <c r="YF355" s="165"/>
      <c r="YG355" s="165"/>
      <c r="YH355" s="165"/>
      <c r="YI355" s="165"/>
      <c r="YJ355" s="165"/>
      <c r="YK355" s="165"/>
      <c r="YL355" s="165"/>
      <c r="YM355" s="165"/>
      <c r="YN355" s="165"/>
      <c r="YO355" s="165"/>
      <c r="YP355" s="165"/>
      <c r="YQ355" s="165"/>
      <c r="YR355" s="165"/>
      <c r="YS355" s="165"/>
      <c r="YT355" s="165"/>
      <c r="YU355" s="165"/>
      <c r="YV355" s="165"/>
      <c r="YW355" s="165"/>
      <c r="YX355" s="165"/>
      <c r="YY355" s="165"/>
      <c r="YZ355" s="165"/>
      <c r="ZA355" s="165"/>
      <c r="ZB355" s="165"/>
      <c r="ZC355" s="165"/>
      <c r="ZD355" s="165"/>
      <c r="ZE355" s="165"/>
      <c r="ZF355" s="165"/>
      <c r="ZG355" s="165"/>
      <c r="ZH355" s="165"/>
      <c r="ZI355" s="165"/>
      <c r="ZJ355" s="165"/>
      <c r="ZK355" s="165"/>
      <c r="ZL355" s="165"/>
      <c r="ZM355" s="165"/>
      <c r="ZN355" s="165"/>
      <c r="ZO355" s="165"/>
      <c r="ZP355" s="165"/>
      <c r="ZQ355" s="165"/>
      <c r="ZR355" s="165"/>
      <c r="ZS355" s="165"/>
      <c r="ZT355" s="165"/>
      <c r="ZU355" s="165"/>
      <c r="ZV355" s="165"/>
      <c r="ZW355" s="165"/>
      <c r="ZX355" s="165"/>
      <c r="ZY355" s="165"/>
      <c r="ZZ355" s="165"/>
      <c r="AAA355" s="165"/>
      <c r="AAB355" s="165"/>
      <c r="AAC355" s="165"/>
      <c r="AAD355" s="165"/>
      <c r="AAE355" s="165"/>
      <c r="AAF355" s="165"/>
      <c r="AAG355" s="165"/>
      <c r="AAH355" s="165"/>
      <c r="AAI355" s="165"/>
      <c r="AAJ355" s="165"/>
      <c r="AAK355" s="165"/>
      <c r="AAL355" s="165"/>
      <c r="AAM355" s="165"/>
      <c r="AAN355" s="165"/>
      <c r="AAO355" s="165"/>
      <c r="AAP355" s="165"/>
      <c r="AAQ355" s="165"/>
      <c r="AAR355" s="165"/>
      <c r="AAS355" s="165"/>
      <c r="AAT355" s="165"/>
      <c r="AAU355" s="165"/>
      <c r="AAV355" s="165"/>
      <c r="AAW355" s="165"/>
      <c r="AAX355" s="165"/>
      <c r="AAY355" s="165"/>
      <c r="AAZ355" s="165"/>
      <c r="ABA355" s="165"/>
      <c r="ABB355" s="165"/>
      <c r="ABC355" s="165"/>
      <c r="ABD355" s="165"/>
      <c r="ABE355" s="165"/>
      <c r="ABF355" s="165"/>
      <c r="ABG355" s="165"/>
      <c r="ABH355" s="165"/>
      <c r="ABI355" s="165"/>
      <c r="ABJ355" s="165"/>
      <c r="ABK355" s="165"/>
      <c r="ABL355" s="165"/>
      <c r="ABM355" s="165"/>
      <c r="ABN355" s="165"/>
      <c r="ABO355" s="165"/>
      <c r="ABP355" s="165"/>
      <c r="ABQ355" s="165"/>
      <c r="ABR355" s="165"/>
      <c r="ABS355" s="165"/>
      <c r="ABT355" s="165"/>
      <c r="ABU355" s="165"/>
      <c r="ABV355" s="165"/>
      <c r="ABW355" s="165"/>
      <c r="ABX355" s="165"/>
      <c r="ABY355" s="165"/>
      <c r="ABZ355" s="165"/>
      <c r="ACA355" s="165"/>
      <c r="ACB355" s="165"/>
      <c r="ACC355" s="165"/>
      <c r="ACD355" s="165"/>
      <c r="ACE355" s="165"/>
      <c r="ACF355" s="165"/>
      <c r="ACG355" s="165"/>
      <c r="ACH355" s="165"/>
      <c r="ACI355" s="165"/>
      <c r="ACJ355" s="165"/>
      <c r="ACK355" s="165"/>
      <c r="ACL355" s="165"/>
      <c r="ACM355" s="165"/>
      <c r="ACN355" s="165"/>
      <c r="ACO355" s="165"/>
      <c r="ACP355" s="165"/>
      <c r="ACQ355" s="165"/>
      <c r="ACR355" s="165"/>
      <c r="ACS355" s="165"/>
      <c r="ACT355" s="165"/>
      <c r="ACU355" s="165"/>
      <c r="ACV355" s="165"/>
      <c r="ACW355" s="165"/>
      <c r="ACX355" s="165"/>
      <c r="ACY355" s="165"/>
      <c r="ACZ355" s="165"/>
      <c r="ADA355" s="165"/>
      <c r="ADB355" s="165"/>
      <c r="ADC355" s="165"/>
      <c r="ADD355" s="165"/>
      <c r="ADE355" s="165"/>
      <c r="ADF355" s="165"/>
      <c r="ADG355" s="165"/>
      <c r="ADH355" s="165"/>
      <c r="ADI355" s="165"/>
      <c r="ADJ355" s="165"/>
      <c r="ADK355" s="165"/>
      <c r="ADL355" s="165"/>
      <c r="ADM355" s="165"/>
      <c r="ADN355" s="165"/>
      <c r="ADO355" s="165"/>
      <c r="ADP355" s="165"/>
      <c r="ADQ355" s="165"/>
      <c r="ADR355" s="165"/>
      <c r="ADS355" s="165"/>
      <c r="ADT355" s="165"/>
      <c r="ADU355" s="165"/>
      <c r="ADV355" s="165"/>
      <c r="ADW355" s="165"/>
      <c r="ADX355" s="165"/>
      <c r="ADY355" s="165"/>
      <c r="ADZ355" s="165"/>
      <c r="AEA355" s="165"/>
      <c r="AEB355" s="165"/>
      <c r="AEC355" s="165"/>
      <c r="AED355" s="165"/>
      <c r="AEE355" s="165"/>
      <c r="AEF355" s="165"/>
      <c r="AEG355" s="165"/>
      <c r="AEH355" s="165"/>
      <c r="AEI355" s="165"/>
      <c r="AEJ355" s="165"/>
      <c r="AEK355" s="165"/>
      <c r="AEL355" s="165"/>
      <c r="AEM355" s="165"/>
      <c r="AEN355" s="165"/>
      <c r="AEO355" s="165"/>
      <c r="AEP355" s="165"/>
      <c r="AEQ355" s="165"/>
      <c r="AER355" s="165"/>
      <c r="AES355" s="165"/>
      <c r="AET355" s="165"/>
      <c r="AEU355" s="165"/>
      <c r="AEV355" s="165"/>
      <c r="AEW355" s="165"/>
      <c r="AEX355" s="165"/>
      <c r="AEY355" s="165"/>
      <c r="AEZ355" s="165"/>
      <c r="AFA355" s="165"/>
      <c r="AFB355" s="165"/>
      <c r="AFC355" s="165"/>
      <c r="AFD355" s="165"/>
      <c r="AFE355" s="165"/>
      <c r="AFF355" s="165"/>
      <c r="AFG355" s="165"/>
      <c r="AFH355" s="165"/>
      <c r="AFI355" s="165"/>
      <c r="AFJ355" s="165"/>
      <c r="AFK355" s="165"/>
      <c r="AFL355" s="165"/>
      <c r="AFM355" s="165"/>
      <c r="AFN355" s="165"/>
      <c r="AFO355" s="165"/>
      <c r="AFP355" s="165"/>
      <c r="AFQ355" s="165"/>
      <c r="AFR355" s="165"/>
      <c r="AFS355" s="165"/>
      <c r="AFT355" s="165"/>
      <c r="AFU355" s="165"/>
      <c r="AFV355" s="165"/>
      <c r="AFW355" s="165"/>
      <c r="AFX355" s="165"/>
      <c r="AFY355" s="165"/>
      <c r="AFZ355" s="165"/>
      <c r="AGA355" s="165"/>
      <c r="AGB355" s="165"/>
      <c r="AGC355" s="165"/>
      <c r="AGD355" s="165"/>
      <c r="AGE355" s="165"/>
      <c r="AGF355" s="165"/>
      <c r="AGG355" s="165"/>
      <c r="AGH355" s="165"/>
      <c r="AGI355" s="165"/>
      <c r="AGJ355" s="165"/>
      <c r="AGK355" s="165"/>
      <c r="AGL355" s="165"/>
      <c r="AGM355" s="165"/>
      <c r="AGN355" s="165"/>
      <c r="AGO355" s="165"/>
      <c r="AGP355" s="165"/>
      <c r="AGQ355" s="165"/>
      <c r="AGR355" s="165"/>
      <c r="AGS355" s="165"/>
      <c r="AGT355" s="165"/>
      <c r="AGU355" s="165"/>
      <c r="AGV355" s="165"/>
      <c r="AGW355" s="165"/>
      <c r="AGX355" s="165"/>
      <c r="AGY355" s="165"/>
      <c r="AGZ355" s="165"/>
      <c r="AHA355" s="165"/>
      <c r="AHB355" s="165"/>
      <c r="AHC355" s="165"/>
      <c r="AHD355" s="165"/>
      <c r="AHE355" s="165"/>
      <c r="AHF355" s="165"/>
      <c r="AHG355" s="165"/>
      <c r="AHH355" s="165"/>
      <c r="AHI355" s="165"/>
      <c r="AHJ355" s="165"/>
      <c r="AHK355" s="165"/>
      <c r="AHL355" s="165"/>
      <c r="AHM355" s="165"/>
      <c r="AHN355" s="165"/>
      <c r="AHO355" s="165"/>
      <c r="AHP355" s="165"/>
      <c r="AHQ355" s="165"/>
      <c r="AHR355" s="165"/>
      <c r="AHS355" s="165"/>
      <c r="AHT355" s="165"/>
      <c r="AHU355" s="165"/>
      <c r="AHV355" s="165"/>
      <c r="AHW355" s="165"/>
      <c r="AHX355" s="165"/>
      <c r="AHY355" s="165"/>
      <c r="AHZ355" s="165"/>
      <c r="AIA355" s="165"/>
      <c r="AIB355" s="165"/>
      <c r="AIC355" s="165"/>
      <c r="AID355" s="165"/>
      <c r="AIE355" s="165"/>
      <c r="AIF355" s="165"/>
      <c r="AIG355" s="165"/>
      <c r="AIH355" s="165"/>
      <c r="AII355" s="165"/>
      <c r="AIJ355" s="165"/>
      <c r="AIK355" s="165"/>
      <c r="AIL355" s="165"/>
      <c r="AIM355" s="165"/>
      <c r="AIN355" s="165"/>
      <c r="AIO355" s="165"/>
      <c r="AIP355" s="165"/>
      <c r="AIQ355" s="165"/>
      <c r="AIR355" s="165"/>
      <c r="AIS355" s="165"/>
      <c r="AIT355" s="165"/>
      <c r="AIU355" s="165"/>
      <c r="AIV355" s="165"/>
      <c r="AIW355" s="165"/>
      <c r="AIX355" s="165"/>
      <c r="AIY355" s="165"/>
      <c r="AIZ355" s="165"/>
      <c r="AJA355" s="165"/>
      <c r="AJB355" s="165"/>
      <c r="AJC355" s="165"/>
      <c r="AJD355" s="165"/>
      <c r="AJE355" s="165"/>
      <c r="AJF355" s="165"/>
      <c r="AJG355" s="165"/>
      <c r="AJH355" s="165"/>
      <c r="AJI355" s="165"/>
      <c r="AJJ355" s="165"/>
      <c r="AJK355" s="165"/>
      <c r="AJL355" s="165"/>
      <c r="AJM355" s="165"/>
      <c r="AJN355" s="165"/>
      <c r="AJO355" s="165"/>
      <c r="AJP355" s="165"/>
      <c r="AJQ355" s="165"/>
      <c r="AJR355" s="165"/>
      <c r="AJS355" s="165"/>
      <c r="AJT355" s="165"/>
      <c r="AJU355" s="165"/>
      <c r="AJV355" s="165"/>
      <c r="AJW355" s="165"/>
      <c r="AJX355" s="165"/>
      <c r="AJY355" s="165"/>
      <c r="AJZ355" s="165"/>
      <c r="AKA355" s="165"/>
      <c r="AKB355" s="165"/>
      <c r="AKC355" s="165"/>
      <c r="AKD355" s="165"/>
      <c r="AKE355" s="165"/>
      <c r="AKF355" s="165"/>
      <c r="AKG355" s="165"/>
      <c r="AKH355" s="165"/>
      <c r="AKI355" s="165"/>
      <c r="AKJ355" s="165"/>
      <c r="AKK355" s="165"/>
      <c r="AKL355" s="165"/>
      <c r="AKM355" s="165"/>
      <c r="AKN355" s="165"/>
      <c r="AKO355" s="165"/>
      <c r="AKP355" s="165"/>
      <c r="AKQ355" s="165"/>
      <c r="AKR355" s="165"/>
      <c r="AKS355" s="165"/>
      <c r="AKT355" s="165"/>
      <c r="AKU355" s="165"/>
      <c r="AKV355" s="165"/>
      <c r="AKW355" s="165"/>
      <c r="AKX355" s="165"/>
      <c r="AKY355" s="165"/>
      <c r="AKZ355" s="165"/>
      <c r="ALA355" s="165"/>
      <c r="ALB355" s="165"/>
      <c r="ALC355" s="165"/>
      <c r="ALD355" s="165"/>
      <c r="ALE355" s="165"/>
      <c r="ALF355" s="165"/>
      <c r="ALG355" s="165"/>
      <c r="ALH355" s="165"/>
      <c r="ALI355" s="165"/>
      <c r="ALJ355" s="165"/>
      <c r="ALK355" s="165"/>
      <c r="ALL355" s="165"/>
    </row>
    <row r="356" spans="1:1000" ht="15">
      <c r="A356" s="2">
        <v>355</v>
      </c>
      <c r="B356" s="86">
        <v>45084</v>
      </c>
      <c r="C356" s="85" t="s">
        <v>358</v>
      </c>
      <c r="D356" s="162"/>
      <c r="E356" s="162"/>
    </row>
    <row r="357" spans="1:1000" ht="15">
      <c r="A357" s="2">
        <v>356</v>
      </c>
      <c r="B357" s="86">
        <v>45084</v>
      </c>
      <c r="C357" s="85" t="s">
        <v>359</v>
      </c>
      <c r="D357" s="162"/>
      <c r="E357" s="162"/>
    </row>
    <row r="358" spans="1:1000" ht="15">
      <c r="A358" s="2">
        <v>357</v>
      </c>
      <c r="B358" s="86">
        <v>45084</v>
      </c>
      <c r="C358" s="85" t="s">
        <v>360</v>
      </c>
      <c r="D358" s="162"/>
      <c r="E358" s="162"/>
    </row>
    <row r="359" spans="1:1000" ht="15">
      <c r="A359" s="2">
        <v>358</v>
      </c>
      <c r="B359" s="86">
        <v>45084</v>
      </c>
      <c r="C359" s="85" t="s">
        <v>361</v>
      </c>
      <c r="D359" s="162"/>
      <c r="E359" s="162"/>
    </row>
    <row r="360" spans="1:1000" ht="15">
      <c r="A360" s="2">
        <v>359</v>
      </c>
      <c r="B360" s="86">
        <v>45094</v>
      </c>
      <c r="C360" s="85" t="s">
        <v>362</v>
      </c>
      <c r="D360" s="162"/>
      <c r="E360" s="162"/>
    </row>
    <row r="361" spans="1:1000" ht="15">
      <c r="A361" s="2">
        <v>360</v>
      </c>
      <c r="B361" s="86">
        <v>45094</v>
      </c>
      <c r="C361" s="85" t="s">
        <v>363</v>
      </c>
      <c r="D361" s="162"/>
      <c r="E361" s="162"/>
    </row>
    <row r="362" spans="1:1000" ht="15">
      <c r="A362" s="2">
        <v>361</v>
      </c>
      <c r="B362" s="86">
        <v>45094</v>
      </c>
      <c r="C362" s="85" t="s">
        <v>364</v>
      </c>
      <c r="D362" s="162"/>
      <c r="E362" s="162"/>
    </row>
    <row r="363" spans="1:1000" ht="15">
      <c r="A363" s="2">
        <v>362</v>
      </c>
      <c r="B363" s="86">
        <v>45094</v>
      </c>
      <c r="C363" s="85" t="s">
        <v>365</v>
      </c>
      <c r="D363" s="165"/>
      <c r="E363" s="165"/>
      <c r="F363" s="165"/>
      <c r="G363" s="165"/>
      <c r="H363" s="165"/>
      <c r="I363" s="165"/>
      <c r="J363" s="165"/>
      <c r="K363" s="165"/>
      <c r="L363" s="165"/>
      <c r="M363" s="165"/>
      <c r="N363" s="165"/>
      <c r="O363" s="165"/>
      <c r="P363" s="165"/>
      <c r="Q363" s="165"/>
      <c r="R363" s="165"/>
      <c r="S363" s="165"/>
      <c r="T363" s="165"/>
      <c r="U363" s="165"/>
      <c r="V363" s="165"/>
      <c r="W363" s="165"/>
      <c r="X363" s="165"/>
      <c r="Y363" s="165"/>
      <c r="Z363" s="165"/>
      <c r="AA363" s="165"/>
      <c r="AB363" s="165"/>
      <c r="AC363" s="165"/>
      <c r="AD363" s="165"/>
      <c r="AE363" s="165"/>
      <c r="AF363" s="165"/>
      <c r="AG363" s="165"/>
      <c r="AH363" s="165"/>
      <c r="AI363" s="165"/>
      <c r="AJ363" s="165"/>
      <c r="AK363" s="165"/>
      <c r="AL363" s="165"/>
      <c r="AM363" s="165"/>
      <c r="AN363" s="165"/>
      <c r="AO363" s="165"/>
      <c r="AP363" s="165"/>
      <c r="AQ363" s="165"/>
      <c r="AR363" s="165"/>
      <c r="AS363" s="165"/>
      <c r="AT363" s="165"/>
      <c r="AU363" s="165"/>
      <c r="AV363" s="165"/>
      <c r="AW363" s="165"/>
      <c r="AX363" s="165"/>
      <c r="AY363" s="165"/>
      <c r="AZ363" s="165"/>
      <c r="BA363" s="165"/>
      <c r="BB363" s="165"/>
      <c r="BC363" s="165"/>
      <c r="BD363" s="165"/>
      <c r="BE363" s="165"/>
      <c r="BF363" s="165"/>
      <c r="BG363" s="165"/>
      <c r="BH363" s="165"/>
      <c r="BI363" s="165"/>
      <c r="BJ363" s="165"/>
      <c r="BK363" s="165"/>
      <c r="BL363" s="165"/>
      <c r="BM363" s="165"/>
      <c r="BN363" s="165"/>
      <c r="BO363" s="165"/>
      <c r="BP363" s="165"/>
      <c r="BQ363" s="165"/>
      <c r="BR363" s="165"/>
      <c r="BS363" s="165"/>
      <c r="BT363" s="165"/>
      <c r="BU363" s="165"/>
      <c r="BV363" s="165"/>
      <c r="BW363" s="165"/>
      <c r="BX363" s="165"/>
      <c r="BY363" s="165"/>
      <c r="BZ363" s="165"/>
      <c r="CA363" s="165"/>
      <c r="CB363" s="165"/>
      <c r="CC363" s="165"/>
      <c r="CD363" s="165"/>
      <c r="CE363" s="165"/>
      <c r="CF363" s="165"/>
      <c r="CG363" s="165"/>
      <c r="CH363" s="165"/>
      <c r="CI363" s="165"/>
      <c r="CJ363" s="165"/>
      <c r="CK363" s="165"/>
      <c r="CL363" s="165"/>
      <c r="CM363" s="165"/>
      <c r="CN363" s="165"/>
      <c r="CO363" s="165"/>
      <c r="CP363" s="165"/>
      <c r="CQ363" s="165"/>
      <c r="CR363" s="165"/>
      <c r="CS363" s="165"/>
      <c r="CT363" s="165"/>
      <c r="CU363" s="165"/>
      <c r="CV363" s="165"/>
      <c r="CW363" s="165"/>
      <c r="CX363" s="165"/>
      <c r="CY363" s="165"/>
      <c r="CZ363" s="165"/>
      <c r="DA363" s="165"/>
      <c r="DB363" s="165"/>
      <c r="DC363" s="165"/>
      <c r="DD363" s="165"/>
      <c r="DE363" s="165"/>
      <c r="DF363" s="165"/>
      <c r="DG363" s="165"/>
      <c r="DH363" s="165"/>
      <c r="DI363" s="165"/>
      <c r="DJ363" s="165"/>
      <c r="DK363" s="165"/>
      <c r="DL363" s="165"/>
      <c r="DM363" s="165"/>
      <c r="DN363" s="165"/>
      <c r="DO363" s="165"/>
      <c r="DP363" s="165"/>
      <c r="DQ363" s="165"/>
      <c r="DR363" s="165"/>
      <c r="DS363" s="165"/>
      <c r="DT363" s="165"/>
      <c r="DU363" s="165"/>
      <c r="DV363" s="165"/>
      <c r="DW363" s="165"/>
      <c r="DX363" s="165"/>
      <c r="DY363" s="165"/>
      <c r="DZ363" s="165"/>
      <c r="EA363" s="165"/>
      <c r="EB363" s="165"/>
      <c r="EC363" s="165"/>
      <c r="ED363" s="165"/>
      <c r="EE363" s="165"/>
      <c r="EF363" s="165"/>
      <c r="EG363" s="165"/>
      <c r="EH363" s="165"/>
      <c r="EI363" s="165"/>
      <c r="EJ363" s="165"/>
      <c r="EK363" s="165"/>
      <c r="EL363" s="165"/>
      <c r="EM363" s="165"/>
      <c r="EN363" s="165"/>
      <c r="EO363" s="165"/>
      <c r="EP363" s="165"/>
      <c r="EQ363" s="165"/>
      <c r="ER363" s="165"/>
      <c r="ES363" s="165"/>
      <c r="ET363" s="165"/>
      <c r="EU363" s="165"/>
      <c r="EV363" s="165"/>
      <c r="EW363" s="165"/>
      <c r="EX363" s="165"/>
      <c r="EY363" s="165"/>
      <c r="EZ363" s="165"/>
      <c r="FA363" s="165"/>
      <c r="FB363" s="165"/>
      <c r="FC363" s="165"/>
      <c r="FD363" s="165"/>
      <c r="FE363" s="165"/>
      <c r="FF363" s="165"/>
      <c r="FG363" s="165"/>
      <c r="FH363" s="165"/>
      <c r="FI363" s="165"/>
      <c r="FJ363" s="165"/>
      <c r="FK363" s="165"/>
      <c r="FL363" s="165"/>
      <c r="FM363" s="165"/>
      <c r="FN363" s="165"/>
      <c r="FO363" s="165"/>
      <c r="FP363" s="165"/>
      <c r="FQ363" s="165"/>
      <c r="FR363" s="165"/>
      <c r="FS363" s="165"/>
      <c r="FT363" s="165"/>
      <c r="FU363" s="165"/>
      <c r="FV363" s="165"/>
      <c r="FW363" s="165"/>
      <c r="FX363" s="165"/>
      <c r="FY363" s="165"/>
      <c r="FZ363" s="165"/>
      <c r="GA363" s="165"/>
      <c r="GB363" s="165"/>
      <c r="GC363" s="165"/>
      <c r="GD363" s="165"/>
      <c r="GE363" s="165"/>
      <c r="GF363" s="165"/>
      <c r="GG363" s="165"/>
      <c r="GH363" s="165"/>
      <c r="GI363" s="165"/>
      <c r="GJ363" s="165"/>
      <c r="GK363" s="165"/>
      <c r="GL363" s="165"/>
      <c r="GM363" s="165"/>
      <c r="GN363" s="165"/>
      <c r="GO363" s="165"/>
      <c r="GP363" s="165"/>
      <c r="GQ363" s="165"/>
      <c r="GR363" s="165"/>
      <c r="GS363" s="165"/>
      <c r="GT363" s="165"/>
      <c r="GU363" s="165"/>
      <c r="GV363" s="165"/>
      <c r="GW363" s="165"/>
      <c r="GX363" s="165"/>
      <c r="GY363" s="165"/>
      <c r="GZ363" s="165"/>
      <c r="HA363" s="165"/>
      <c r="HB363" s="165"/>
      <c r="HC363" s="165"/>
      <c r="HD363" s="165"/>
      <c r="HE363" s="165"/>
      <c r="HF363" s="165"/>
      <c r="HG363" s="165"/>
      <c r="HH363" s="165"/>
      <c r="HI363" s="165"/>
      <c r="HJ363" s="165"/>
      <c r="HK363" s="165"/>
      <c r="HL363" s="165"/>
      <c r="HM363" s="165"/>
      <c r="HN363" s="165"/>
      <c r="HO363" s="165"/>
      <c r="HP363" s="165"/>
      <c r="HQ363" s="165"/>
      <c r="HR363" s="165"/>
      <c r="HS363" s="165"/>
      <c r="HT363" s="165"/>
      <c r="HU363" s="165"/>
      <c r="HV363" s="165"/>
      <c r="HW363" s="165"/>
      <c r="HX363" s="165"/>
      <c r="HY363" s="165"/>
      <c r="HZ363" s="165"/>
      <c r="IA363" s="165"/>
      <c r="IB363" s="165"/>
      <c r="IC363" s="165"/>
      <c r="ID363" s="165"/>
      <c r="IE363" s="165"/>
      <c r="IF363" s="165"/>
      <c r="IG363" s="165"/>
      <c r="IH363" s="165"/>
      <c r="II363" s="165"/>
      <c r="IJ363" s="165"/>
      <c r="IK363" s="165"/>
      <c r="IL363" s="165"/>
      <c r="IM363" s="165"/>
      <c r="IN363" s="165"/>
      <c r="IO363" s="165"/>
      <c r="IP363" s="165"/>
      <c r="IQ363" s="165"/>
      <c r="IR363" s="165"/>
      <c r="IS363" s="165"/>
      <c r="IT363" s="165"/>
      <c r="IU363" s="165"/>
      <c r="IV363" s="165"/>
      <c r="IW363" s="165"/>
      <c r="IX363" s="165"/>
      <c r="IY363" s="165"/>
      <c r="IZ363" s="165"/>
      <c r="JA363" s="165"/>
      <c r="JB363" s="165"/>
      <c r="JC363" s="165"/>
      <c r="JD363" s="165"/>
      <c r="JE363" s="165"/>
      <c r="JF363" s="165"/>
      <c r="JG363" s="165"/>
      <c r="JH363" s="165"/>
      <c r="JI363" s="165"/>
      <c r="JJ363" s="165"/>
      <c r="JK363" s="165"/>
      <c r="JL363" s="165"/>
      <c r="JM363" s="165"/>
      <c r="JN363" s="165"/>
      <c r="JO363" s="165"/>
      <c r="JP363" s="165"/>
      <c r="JQ363" s="165"/>
      <c r="JR363" s="165"/>
      <c r="JS363" s="165"/>
      <c r="JT363" s="165"/>
      <c r="JU363" s="165"/>
      <c r="JV363" s="165"/>
      <c r="JW363" s="165"/>
      <c r="JX363" s="165"/>
      <c r="JY363" s="165"/>
      <c r="JZ363" s="165"/>
      <c r="KA363" s="165"/>
      <c r="KB363" s="165"/>
      <c r="KC363" s="165"/>
      <c r="KD363" s="165"/>
      <c r="KE363" s="165"/>
      <c r="KF363" s="165"/>
      <c r="KG363" s="165"/>
      <c r="KH363" s="165"/>
      <c r="KI363" s="165"/>
      <c r="KJ363" s="165"/>
      <c r="KK363" s="165"/>
      <c r="KL363" s="165"/>
      <c r="KM363" s="165"/>
      <c r="KN363" s="165"/>
      <c r="KO363" s="165"/>
      <c r="KP363" s="165"/>
      <c r="KQ363" s="165"/>
      <c r="KR363" s="165"/>
      <c r="KS363" s="165"/>
      <c r="KT363" s="165"/>
      <c r="KU363" s="165"/>
      <c r="KV363" s="165"/>
      <c r="KW363" s="165"/>
      <c r="KX363" s="165"/>
      <c r="KY363" s="165"/>
      <c r="KZ363" s="165"/>
      <c r="LA363" s="165"/>
      <c r="LB363" s="165"/>
      <c r="LC363" s="165"/>
      <c r="LD363" s="165"/>
      <c r="LE363" s="165"/>
      <c r="LF363" s="165"/>
      <c r="LG363" s="165"/>
      <c r="LH363" s="165"/>
      <c r="LI363" s="165"/>
      <c r="LJ363" s="165"/>
      <c r="LK363" s="165"/>
      <c r="LL363" s="165"/>
      <c r="LM363" s="165"/>
      <c r="LN363" s="165"/>
      <c r="LO363" s="165"/>
      <c r="LP363" s="165"/>
      <c r="LQ363" s="165"/>
      <c r="LR363" s="165"/>
      <c r="LS363" s="165"/>
      <c r="LT363" s="165"/>
      <c r="LU363" s="165"/>
      <c r="LV363" s="165"/>
      <c r="LW363" s="165"/>
      <c r="LX363" s="165"/>
      <c r="LY363" s="165"/>
      <c r="LZ363" s="165"/>
      <c r="MA363" s="165"/>
      <c r="MB363" s="165"/>
      <c r="MC363" s="165"/>
      <c r="MD363" s="165"/>
      <c r="ME363" s="165"/>
      <c r="MF363" s="165"/>
      <c r="MG363" s="165"/>
      <c r="MH363" s="165"/>
      <c r="MI363" s="165"/>
      <c r="MJ363" s="165"/>
      <c r="MK363" s="165"/>
      <c r="ML363" s="165"/>
      <c r="MM363" s="165"/>
      <c r="MN363" s="165"/>
      <c r="MO363" s="165"/>
      <c r="MP363" s="165"/>
      <c r="MQ363" s="165"/>
      <c r="MR363" s="165"/>
      <c r="MS363" s="165"/>
      <c r="MT363" s="165"/>
      <c r="MU363" s="165"/>
      <c r="MV363" s="165"/>
      <c r="MW363" s="165"/>
      <c r="MX363" s="165"/>
      <c r="MY363" s="165"/>
      <c r="MZ363" s="165"/>
      <c r="NA363" s="165"/>
      <c r="NB363" s="165"/>
      <c r="NC363" s="165"/>
      <c r="ND363" s="165"/>
      <c r="NE363" s="165"/>
      <c r="NF363" s="165"/>
      <c r="NG363" s="165"/>
      <c r="NH363" s="165"/>
      <c r="NI363" s="165"/>
      <c r="NJ363" s="165"/>
      <c r="NK363" s="165"/>
      <c r="NL363" s="165"/>
      <c r="NM363" s="165"/>
      <c r="NN363" s="165"/>
      <c r="NO363" s="165"/>
      <c r="NP363" s="165"/>
      <c r="NQ363" s="165"/>
      <c r="NR363" s="165"/>
      <c r="NS363" s="165"/>
      <c r="NT363" s="165"/>
      <c r="NU363" s="165"/>
      <c r="NV363" s="165"/>
      <c r="NW363" s="165"/>
      <c r="NX363" s="165"/>
      <c r="NY363" s="165"/>
      <c r="NZ363" s="165"/>
      <c r="OA363" s="165"/>
      <c r="OB363" s="165"/>
      <c r="OC363" s="165"/>
      <c r="OD363" s="165"/>
      <c r="OE363" s="165"/>
      <c r="OF363" s="165"/>
      <c r="OG363" s="165"/>
      <c r="OH363" s="165"/>
      <c r="OI363" s="165"/>
      <c r="OJ363" s="165"/>
      <c r="OK363" s="165"/>
      <c r="OL363" s="165"/>
      <c r="OM363" s="165"/>
      <c r="ON363" s="165"/>
      <c r="OO363" s="165"/>
      <c r="OP363" s="165"/>
      <c r="OQ363" s="165"/>
      <c r="OR363" s="165"/>
      <c r="OS363" s="165"/>
      <c r="OT363" s="165"/>
      <c r="OU363" s="165"/>
      <c r="OV363" s="165"/>
      <c r="OW363" s="165"/>
      <c r="OX363" s="165"/>
      <c r="OY363" s="165"/>
      <c r="OZ363" s="165"/>
      <c r="PA363" s="165"/>
      <c r="PB363" s="165"/>
      <c r="PC363" s="165"/>
      <c r="PD363" s="165"/>
      <c r="PE363" s="165"/>
      <c r="PF363" s="165"/>
      <c r="PG363" s="165"/>
      <c r="PH363" s="165"/>
      <c r="PI363" s="165"/>
      <c r="PJ363" s="165"/>
      <c r="PK363" s="165"/>
      <c r="PL363" s="165"/>
      <c r="PM363" s="165"/>
      <c r="PN363" s="165"/>
      <c r="PO363" s="165"/>
      <c r="PP363" s="165"/>
      <c r="PQ363" s="165"/>
      <c r="PR363" s="165"/>
      <c r="PS363" s="165"/>
      <c r="PT363" s="165"/>
      <c r="PU363" s="165"/>
      <c r="PV363" s="165"/>
      <c r="PW363" s="165"/>
      <c r="PX363" s="165"/>
      <c r="PY363" s="165"/>
      <c r="PZ363" s="165"/>
      <c r="QA363" s="165"/>
      <c r="QB363" s="165"/>
      <c r="QC363" s="165"/>
      <c r="QD363" s="165"/>
      <c r="QE363" s="165"/>
      <c r="QF363" s="165"/>
      <c r="QG363" s="165"/>
      <c r="QH363" s="165"/>
      <c r="QI363" s="165"/>
      <c r="QJ363" s="165"/>
      <c r="QK363" s="165"/>
      <c r="QL363" s="165"/>
      <c r="QM363" s="165"/>
      <c r="QN363" s="165"/>
      <c r="QO363" s="165"/>
      <c r="QP363" s="165"/>
      <c r="QQ363" s="165"/>
      <c r="QR363" s="165"/>
      <c r="QS363" s="165"/>
      <c r="QT363" s="165"/>
      <c r="QU363" s="165"/>
      <c r="QV363" s="165"/>
      <c r="QW363" s="165"/>
      <c r="QX363" s="165"/>
      <c r="QY363" s="165"/>
      <c r="QZ363" s="165"/>
      <c r="RA363" s="165"/>
      <c r="RB363" s="165"/>
      <c r="RC363" s="165"/>
      <c r="RD363" s="165"/>
      <c r="RE363" s="165"/>
      <c r="RF363" s="165"/>
      <c r="RG363" s="165"/>
      <c r="RH363" s="165"/>
      <c r="RI363" s="165"/>
      <c r="RJ363" s="165"/>
      <c r="RK363" s="165"/>
      <c r="RL363" s="165"/>
      <c r="RM363" s="165"/>
      <c r="RN363" s="165"/>
      <c r="RO363" s="165"/>
      <c r="RP363" s="165"/>
      <c r="RQ363" s="165"/>
      <c r="RR363" s="165"/>
      <c r="RS363" s="165"/>
      <c r="RT363" s="165"/>
      <c r="RU363" s="165"/>
      <c r="RV363" s="165"/>
      <c r="RW363" s="165"/>
      <c r="RX363" s="165"/>
      <c r="RY363" s="165"/>
      <c r="RZ363" s="165"/>
      <c r="SA363" s="165"/>
      <c r="SB363" s="165"/>
      <c r="SC363" s="165"/>
      <c r="SD363" s="165"/>
      <c r="SE363" s="165"/>
      <c r="SF363" s="165"/>
      <c r="SG363" s="165"/>
      <c r="SH363" s="165"/>
      <c r="SI363" s="165"/>
      <c r="SJ363" s="165"/>
      <c r="SK363" s="165"/>
      <c r="SL363" s="165"/>
      <c r="SM363" s="165"/>
      <c r="SN363" s="165"/>
      <c r="SO363" s="165"/>
      <c r="SP363" s="165"/>
      <c r="SQ363" s="165"/>
      <c r="SR363" s="165"/>
      <c r="SS363" s="165"/>
      <c r="ST363" s="165"/>
      <c r="SU363" s="165"/>
      <c r="SV363" s="165"/>
      <c r="SW363" s="165"/>
      <c r="SX363" s="165"/>
      <c r="SY363" s="165"/>
      <c r="SZ363" s="165"/>
      <c r="TA363" s="165"/>
      <c r="TB363" s="165"/>
      <c r="TC363" s="165"/>
      <c r="TD363" s="165"/>
      <c r="TE363" s="165"/>
      <c r="TF363" s="165"/>
      <c r="TG363" s="165"/>
      <c r="TH363" s="165"/>
      <c r="TI363" s="165"/>
      <c r="TJ363" s="165"/>
      <c r="TK363" s="165"/>
      <c r="TL363" s="165"/>
      <c r="TM363" s="165"/>
      <c r="TN363" s="165"/>
      <c r="TO363" s="165"/>
      <c r="TP363" s="165"/>
      <c r="TQ363" s="165"/>
      <c r="TR363" s="165"/>
      <c r="TS363" s="165"/>
      <c r="TT363" s="165"/>
      <c r="TU363" s="165"/>
      <c r="TV363" s="165"/>
      <c r="TW363" s="165"/>
      <c r="TX363" s="165"/>
      <c r="TY363" s="165"/>
      <c r="TZ363" s="165"/>
      <c r="UA363" s="165"/>
      <c r="UB363" s="165"/>
      <c r="UC363" s="165"/>
      <c r="UD363" s="165"/>
      <c r="UE363" s="165"/>
      <c r="UF363" s="165"/>
      <c r="UG363" s="165"/>
      <c r="UH363" s="165"/>
      <c r="UI363" s="165"/>
      <c r="UJ363" s="165"/>
      <c r="UK363" s="165"/>
      <c r="UL363" s="165"/>
      <c r="UM363" s="165"/>
      <c r="UN363" s="165"/>
      <c r="UO363" s="165"/>
      <c r="UP363" s="165"/>
      <c r="UQ363" s="165"/>
      <c r="UR363" s="165"/>
      <c r="US363" s="165"/>
      <c r="UT363" s="165"/>
      <c r="UU363" s="165"/>
      <c r="UV363" s="165"/>
      <c r="UW363" s="165"/>
      <c r="UX363" s="165"/>
      <c r="UY363" s="165"/>
      <c r="UZ363" s="165"/>
      <c r="VA363" s="165"/>
      <c r="VB363" s="165"/>
      <c r="VC363" s="165"/>
      <c r="VD363" s="165"/>
      <c r="VE363" s="165"/>
      <c r="VF363" s="165"/>
      <c r="VG363" s="165"/>
      <c r="VH363" s="165"/>
      <c r="VI363" s="165"/>
      <c r="VJ363" s="165"/>
      <c r="VK363" s="165"/>
      <c r="VL363" s="165"/>
      <c r="VM363" s="165"/>
      <c r="VN363" s="165"/>
      <c r="VO363" s="165"/>
      <c r="VP363" s="165"/>
      <c r="VQ363" s="165"/>
      <c r="VR363" s="165"/>
      <c r="VS363" s="165"/>
      <c r="VT363" s="165"/>
      <c r="VU363" s="165"/>
      <c r="VV363" s="165"/>
      <c r="VW363" s="165"/>
      <c r="VX363" s="165"/>
      <c r="VY363" s="165"/>
      <c r="VZ363" s="165"/>
      <c r="WA363" s="165"/>
      <c r="WB363" s="165"/>
      <c r="WC363" s="165"/>
      <c r="WD363" s="165"/>
      <c r="WE363" s="165"/>
      <c r="WF363" s="165"/>
      <c r="WG363" s="165"/>
      <c r="WH363" s="165"/>
      <c r="WI363" s="165"/>
      <c r="WJ363" s="165"/>
      <c r="WK363" s="165"/>
      <c r="WL363" s="165"/>
      <c r="WM363" s="165"/>
      <c r="WN363" s="165"/>
      <c r="WO363" s="165"/>
      <c r="WP363" s="165"/>
      <c r="WQ363" s="165"/>
      <c r="WR363" s="165"/>
      <c r="WS363" s="165"/>
      <c r="WT363" s="165"/>
      <c r="WU363" s="165"/>
      <c r="WV363" s="165"/>
      <c r="WW363" s="165"/>
      <c r="WX363" s="165"/>
      <c r="WY363" s="165"/>
      <c r="WZ363" s="165"/>
      <c r="XA363" s="165"/>
      <c r="XB363" s="165"/>
      <c r="XC363" s="165"/>
      <c r="XD363" s="165"/>
      <c r="XE363" s="165"/>
      <c r="XF363" s="165"/>
      <c r="XG363" s="165"/>
      <c r="XH363" s="165"/>
      <c r="XI363" s="165"/>
      <c r="XJ363" s="165"/>
      <c r="XK363" s="165"/>
      <c r="XL363" s="165"/>
      <c r="XM363" s="165"/>
      <c r="XN363" s="165"/>
      <c r="XO363" s="165"/>
      <c r="XP363" s="165"/>
      <c r="XQ363" s="165"/>
      <c r="XR363" s="165"/>
      <c r="XS363" s="165"/>
      <c r="XT363" s="165"/>
      <c r="XU363" s="165"/>
      <c r="XV363" s="165"/>
      <c r="XW363" s="165"/>
      <c r="XX363" s="165"/>
      <c r="XY363" s="165"/>
      <c r="XZ363" s="165"/>
      <c r="YA363" s="165"/>
      <c r="YB363" s="165"/>
      <c r="YC363" s="165"/>
      <c r="YD363" s="165"/>
      <c r="YE363" s="165"/>
      <c r="YF363" s="165"/>
      <c r="YG363" s="165"/>
      <c r="YH363" s="165"/>
      <c r="YI363" s="165"/>
      <c r="YJ363" s="165"/>
      <c r="YK363" s="165"/>
      <c r="YL363" s="165"/>
      <c r="YM363" s="165"/>
      <c r="YN363" s="165"/>
      <c r="YO363" s="165"/>
      <c r="YP363" s="165"/>
      <c r="YQ363" s="165"/>
      <c r="YR363" s="165"/>
      <c r="YS363" s="165"/>
      <c r="YT363" s="165"/>
      <c r="YU363" s="165"/>
      <c r="YV363" s="165"/>
      <c r="YW363" s="165"/>
      <c r="YX363" s="165"/>
      <c r="YY363" s="165"/>
      <c r="YZ363" s="165"/>
      <c r="ZA363" s="165"/>
      <c r="ZB363" s="165"/>
      <c r="ZC363" s="165"/>
      <c r="ZD363" s="165"/>
      <c r="ZE363" s="165"/>
      <c r="ZF363" s="165"/>
      <c r="ZG363" s="165"/>
      <c r="ZH363" s="165"/>
      <c r="ZI363" s="165"/>
      <c r="ZJ363" s="165"/>
      <c r="ZK363" s="165"/>
      <c r="ZL363" s="165"/>
      <c r="ZM363" s="165"/>
      <c r="ZN363" s="165"/>
      <c r="ZO363" s="165"/>
      <c r="ZP363" s="165"/>
      <c r="ZQ363" s="165"/>
      <c r="ZR363" s="165"/>
      <c r="ZS363" s="165"/>
      <c r="ZT363" s="165"/>
      <c r="ZU363" s="165"/>
      <c r="ZV363" s="165"/>
      <c r="ZW363" s="165"/>
      <c r="ZX363" s="165"/>
      <c r="ZY363" s="165"/>
      <c r="ZZ363" s="165"/>
      <c r="AAA363" s="165"/>
      <c r="AAB363" s="165"/>
      <c r="AAC363" s="165"/>
      <c r="AAD363" s="165"/>
      <c r="AAE363" s="165"/>
      <c r="AAF363" s="165"/>
      <c r="AAG363" s="165"/>
      <c r="AAH363" s="165"/>
      <c r="AAI363" s="165"/>
      <c r="AAJ363" s="165"/>
      <c r="AAK363" s="165"/>
      <c r="AAL363" s="165"/>
      <c r="AAM363" s="165"/>
      <c r="AAN363" s="165"/>
      <c r="AAO363" s="165"/>
      <c r="AAP363" s="165"/>
      <c r="AAQ363" s="165"/>
      <c r="AAR363" s="165"/>
      <c r="AAS363" s="165"/>
      <c r="AAT363" s="165"/>
      <c r="AAU363" s="165"/>
      <c r="AAV363" s="165"/>
      <c r="AAW363" s="165"/>
      <c r="AAX363" s="165"/>
      <c r="AAY363" s="165"/>
      <c r="AAZ363" s="165"/>
      <c r="ABA363" s="165"/>
      <c r="ABB363" s="165"/>
      <c r="ABC363" s="165"/>
      <c r="ABD363" s="165"/>
      <c r="ABE363" s="165"/>
      <c r="ABF363" s="165"/>
      <c r="ABG363" s="165"/>
      <c r="ABH363" s="165"/>
      <c r="ABI363" s="165"/>
      <c r="ABJ363" s="165"/>
      <c r="ABK363" s="165"/>
      <c r="ABL363" s="165"/>
      <c r="ABM363" s="165"/>
      <c r="ABN363" s="165"/>
      <c r="ABO363" s="165"/>
      <c r="ABP363" s="165"/>
      <c r="ABQ363" s="165"/>
      <c r="ABR363" s="165"/>
      <c r="ABS363" s="165"/>
      <c r="ABT363" s="165"/>
      <c r="ABU363" s="165"/>
      <c r="ABV363" s="165"/>
      <c r="ABW363" s="165"/>
      <c r="ABX363" s="165"/>
      <c r="ABY363" s="165"/>
      <c r="ABZ363" s="165"/>
      <c r="ACA363" s="165"/>
      <c r="ACB363" s="165"/>
      <c r="ACC363" s="165"/>
      <c r="ACD363" s="165"/>
      <c r="ACE363" s="165"/>
      <c r="ACF363" s="165"/>
      <c r="ACG363" s="165"/>
      <c r="ACH363" s="165"/>
      <c r="ACI363" s="165"/>
      <c r="ACJ363" s="165"/>
      <c r="ACK363" s="165"/>
      <c r="ACL363" s="165"/>
      <c r="ACM363" s="165"/>
      <c r="ACN363" s="165"/>
      <c r="ACO363" s="165"/>
      <c r="ACP363" s="165"/>
      <c r="ACQ363" s="165"/>
      <c r="ACR363" s="165"/>
      <c r="ACS363" s="165"/>
      <c r="ACT363" s="165"/>
      <c r="ACU363" s="165"/>
      <c r="ACV363" s="165"/>
      <c r="ACW363" s="165"/>
      <c r="ACX363" s="165"/>
      <c r="ACY363" s="165"/>
      <c r="ACZ363" s="165"/>
      <c r="ADA363" s="165"/>
      <c r="ADB363" s="165"/>
      <c r="ADC363" s="165"/>
      <c r="ADD363" s="165"/>
      <c r="ADE363" s="165"/>
      <c r="ADF363" s="165"/>
      <c r="ADG363" s="165"/>
      <c r="ADH363" s="165"/>
      <c r="ADI363" s="165"/>
      <c r="ADJ363" s="165"/>
      <c r="ADK363" s="165"/>
      <c r="ADL363" s="165"/>
      <c r="ADM363" s="165"/>
      <c r="ADN363" s="165"/>
      <c r="ADO363" s="165"/>
      <c r="ADP363" s="165"/>
      <c r="ADQ363" s="165"/>
      <c r="ADR363" s="165"/>
      <c r="ADS363" s="165"/>
      <c r="ADT363" s="165"/>
      <c r="ADU363" s="165"/>
      <c r="ADV363" s="165"/>
      <c r="ADW363" s="165"/>
      <c r="ADX363" s="165"/>
      <c r="ADY363" s="165"/>
      <c r="ADZ363" s="165"/>
      <c r="AEA363" s="165"/>
      <c r="AEB363" s="165"/>
      <c r="AEC363" s="165"/>
      <c r="AED363" s="165"/>
      <c r="AEE363" s="165"/>
      <c r="AEF363" s="165"/>
      <c r="AEG363" s="165"/>
      <c r="AEH363" s="165"/>
      <c r="AEI363" s="165"/>
      <c r="AEJ363" s="165"/>
      <c r="AEK363" s="165"/>
      <c r="AEL363" s="165"/>
      <c r="AEM363" s="165"/>
      <c r="AEN363" s="165"/>
      <c r="AEO363" s="165"/>
      <c r="AEP363" s="165"/>
      <c r="AEQ363" s="165"/>
      <c r="AER363" s="165"/>
      <c r="AES363" s="165"/>
      <c r="AET363" s="165"/>
      <c r="AEU363" s="165"/>
      <c r="AEV363" s="165"/>
      <c r="AEW363" s="165"/>
      <c r="AEX363" s="165"/>
      <c r="AEY363" s="165"/>
      <c r="AEZ363" s="165"/>
      <c r="AFA363" s="165"/>
      <c r="AFB363" s="165"/>
      <c r="AFC363" s="165"/>
      <c r="AFD363" s="165"/>
      <c r="AFE363" s="165"/>
      <c r="AFF363" s="165"/>
      <c r="AFG363" s="165"/>
      <c r="AFH363" s="165"/>
      <c r="AFI363" s="165"/>
      <c r="AFJ363" s="165"/>
      <c r="AFK363" s="165"/>
      <c r="AFL363" s="165"/>
      <c r="AFM363" s="165"/>
      <c r="AFN363" s="165"/>
      <c r="AFO363" s="165"/>
      <c r="AFP363" s="165"/>
      <c r="AFQ363" s="165"/>
      <c r="AFR363" s="165"/>
      <c r="AFS363" s="165"/>
      <c r="AFT363" s="165"/>
      <c r="AFU363" s="165"/>
      <c r="AFV363" s="165"/>
      <c r="AFW363" s="165"/>
      <c r="AFX363" s="165"/>
      <c r="AFY363" s="165"/>
      <c r="AFZ363" s="165"/>
      <c r="AGA363" s="165"/>
      <c r="AGB363" s="165"/>
      <c r="AGC363" s="165"/>
      <c r="AGD363" s="165"/>
      <c r="AGE363" s="165"/>
      <c r="AGF363" s="165"/>
      <c r="AGG363" s="165"/>
      <c r="AGH363" s="165"/>
      <c r="AGI363" s="165"/>
      <c r="AGJ363" s="165"/>
      <c r="AGK363" s="165"/>
      <c r="AGL363" s="165"/>
      <c r="AGM363" s="165"/>
      <c r="AGN363" s="165"/>
      <c r="AGO363" s="165"/>
      <c r="AGP363" s="165"/>
      <c r="AGQ363" s="165"/>
      <c r="AGR363" s="165"/>
      <c r="AGS363" s="165"/>
      <c r="AGT363" s="165"/>
      <c r="AGU363" s="165"/>
      <c r="AGV363" s="165"/>
      <c r="AGW363" s="165"/>
      <c r="AGX363" s="165"/>
      <c r="AGY363" s="165"/>
      <c r="AGZ363" s="165"/>
      <c r="AHA363" s="165"/>
      <c r="AHB363" s="165"/>
      <c r="AHC363" s="165"/>
      <c r="AHD363" s="165"/>
      <c r="AHE363" s="165"/>
      <c r="AHF363" s="165"/>
      <c r="AHG363" s="165"/>
      <c r="AHH363" s="165"/>
      <c r="AHI363" s="165"/>
      <c r="AHJ363" s="165"/>
      <c r="AHK363" s="165"/>
      <c r="AHL363" s="165"/>
      <c r="AHM363" s="165"/>
      <c r="AHN363" s="165"/>
      <c r="AHO363" s="165"/>
      <c r="AHP363" s="165"/>
      <c r="AHQ363" s="165"/>
      <c r="AHR363" s="165"/>
      <c r="AHS363" s="165"/>
      <c r="AHT363" s="165"/>
      <c r="AHU363" s="165"/>
      <c r="AHV363" s="165"/>
      <c r="AHW363" s="165"/>
      <c r="AHX363" s="165"/>
      <c r="AHY363" s="165"/>
      <c r="AHZ363" s="165"/>
      <c r="AIA363" s="165"/>
      <c r="AIB363" s="165"/>
      <c r="AIC363" s="165"/>
      <c r="AID363" s="165"/>
      <c r="AIE363" s="165"/>
      <c r="AIF363" s="165"/>
      <c r="AIG363" s="165"/>
      <c r="AIH363" s="165"/>
      <c r="AII363" s="165"/>
      <c r="AIJ363" s="165"/>
      <c r="AIK363" s="165"/>
      <c r="AIL363" s="165"/>
      <c r="AIM363" s="165"/>
      <c r="AIN363" s="165"/>
      <c r="AIO363" s="165"/>
      <c r="AIP363" s="165"/>
      <c r="AIQ363" s="165"/>
      <c r="AIR363" s="165"/>
      <c r="AIS363" s="165"/>
      <c r="AIT363" s="165"/>
      <c r="AIU363" s="165"/>
      <c r="AIV363" s="165"/>
      <c r="AIW363" s="165"/>
      <c r="AIX363" s="165"/>
      <c r="AIY363" s="165"/>
      <c r="AIZ363" s="165"/>
      <c r="AJA363" s="165"/>
      <c r="AJB363" s="165"/>
      <c r="AJC363" s="165"/>
      <c r="AJD363" s="165"/>
      <c r="AJE363" s="165"/>
      <c r="AJF363" s="165"/>
      <c r="AJG363" s="165"/>
      <c r="AJH363" s="165"/>
      <c r="AJI363" s="165"/>
      <c r="AJJ363" s="165"/>
      <c r="AJK363" s="165"/>
      <c r="AJL363" s="165"/>
      <c r="AJM363" s="165"/>
      <c r="AJN363" s="165"/>
      <c r="AJO363" s="165"/>
      <c r="AJP363" s="165"/>
      <c r="AJQ363" s="165"/>
      <c r="AJR363" s="165"/>
      <c r="AJS363" s="165"/>
      <c r="AJT363" s="165"/>
      <c r="AJU363" s="165"/>
      <c r="AJV363" s="165"/>
      <c r="AJW363" s="165"/>
      <c r="AJX363" s="165"/>
      <c r="AJY363" s="165"/>
      <c r="AJZ363" s="165"/>
      <c r="AKA363" s="165"/>
      <c r="AKB363" s="165"/>
      <c r="AKC363" s="165"/>
      <c r="AKD363" s="165"/>
      <c r="AKE363" s="165"/>
      <c r="AKF363" s="165"/>
      <c r="AKG363" s="165"/>
      <c r="AKH363" s="165"/>
      <c r="AKI363" s="165"/>
      <c r="AKJ363" s="165"/>
      <c r="AKK363" s="165"/>
      <c r="AKL363" s="165"/>
      <c r="AKM363" s="165"/>
      <c r="AKN363" s="165"/>
      <c r="AKO363" s="165"/>
      <c r="AKP363" s="165"/>
      <c r="AKQ363" s="165"/>
      <c r="AKR363" s="165"/>
      <c r="AKS363" s="165"/>
      <c r="AKT363" s="165"/>
      <c r="AKU363" s="165"/>
      <c r="AKV363" s="165"/>
      <c r="AKW363" s="165"/>
      <c r="AKX363" s="165"/>
      <c r="AKY363" s="165"/>
      <c r="AKZ363" s="165"/>
      <c r="ALA363" s="165"/>
      <c r="ALB363" s="165"/>
      <c r="ALC363" s="165"/>
      <c r="ALD363" s="165"/>
      <c r="ALE363" s="165"/>
      <c r="ALF363" s="165"/>
      <c r="ALG363" s="165"/>
      <c r="ALH363" s="165"/>
      <c r="ALI363" s="165"/>
      <c r="ALJ363" s="165"/>
      <c r="ALK363" s="165"/>
      <c r="ALL363" s="165"/>
    </row>
    <row r="364" spans="1:1000" ht="15">
      <c r="A364" s="2">
        <v>363</v>
      </c>
      <c r="B364" s="86">
        <v>45094</v>
      </c>
      <c r="C364" s="85" t="s">
        <v>366</v>
      </c>
      <c r="D364" s="162"/>
      <c r="E364" s="162"/>
    </row>
    <row r="365" spans="1:1000" ht="15">
      <c r="A365" s="2">
        <v>364</v>
      </c>
      <c r="B365" s="86">
        <v>45094</v>
      </c>
      <c r="C365" s="85" t="s">
        <v>367</v>
      </c>
      <c r="D365" s="162"/>
      <c r="E365" s="162"/>
    </row>
    <row r="366" spans="1:1000" ht="15">
      <c r="A366" s="2">
        <v>365</v>
      </c>
      <c r="B366" s="86">
        <v>45094</v>
      </c>
      <c r="C366" s="85" t="s">
        <v>368</v>
      </c>
      <c r="D366" s="162"/>
      <c r="E366" s="162"/>
    </row>
    <row r="367" spans="1:1000" ht="15">
      <c r="A367" s="2">
        <v>366</v>
      </c>
      <c r="B367" s="86">
        <v>45094</v>
      </c>
      <c r="C367" s="85" t="s">
        <v>369</v>
      </c>
      <c r="D367" s="162"/>
      <c r="E367" s="162"/>
    </row>
    <row r="368" spans="1:1000" ht="15">
      <c r="A368" s="2">
        <v>367</v>
      </c>
      <c r="B368" s="86">
        <v>45094</v>
      </c>
      <c r="C368" s="85" t="s">
        <v>370</v>
      </c>
      <c r="D368" s="165"/>
      <c r="E368" s="165"/>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5"/>
      <c r="AY368" s="165"/>
      <c r="AZ368" s="165"/>
      <c r="BA368" s="165"/>
      <c r="BB368" s="165"/>
      <c r="BC368" s="165"/>
      <c r="BD368" s="165"/>
      <c r="BE368" s="165"/>
      <c r="BF368" s="165"/>
      <c r="BG368" s="165"/>
      <c r="BH368" s="165"/>
      <c r="BI368" s="165"/>
      <c r="BJ368" s="165"/>
      <c r="BK368" s="165"/>
      <c r="BL368" s="165"/>
      <c r="BM368" s="165"/>
      <c r="BN368" s="165"/>
      <c r="BO368" s="165"/>
      <c r="BP368" s="165"/>
      <c r="BQ368" s="165"/>
      <c r="BR368" s="165"/>
      <c r="BS368" s="165"/>
      <c r="BT368" s="165"/>
      <c r="BU368" s="165"/>
      <c r="BV368" s="165"/>
      <c r="BW368" s="165"/>
      <c r="BX368" s="165"/>
      <c r="BY368" s="165"/>
      <c r="BZ368" s="165"/>
      <c r="CA368" s="165"/>
      <c r="CB368" s="165"/>
      <c r="CC368" s="165"/>
      <c r="CD368" s="165"/>
      <c r="CE368" s="165"/>
      <c r="CF368" s="165"/>
      <c r="CG368" s="165"/>
      <c r="CH368" s="165"/>
      <c r="CI368" s="165"/>
      <c r="CJ368" s="165"/>
      <c r="CK368" s="165"/>
      <c r="CL368" s="165"/>
      <c r="CM368" s="165"/>
      <c r="CN368" s="165"/>
      <c r="CO368" s="165"/>
      <c r="CP368" s="165"/>
      <c r="CQ368" s="165"/>
      <c r="CR368" s="165"/>
      <c r="CS368" s="165"/>
      <c r="CT368" s="165"/>
      <c r="CU368" s="165"/>
      <c r="CV368" s="165"/>
      <c r="CW368" s="165"/>
      <c r="CX368" s="165"/>
      <c r="CY368" s="165"/>
      <c r="CZ368" s="165"/>
      <c r="DA368" s="165"/>
      <c r="DB368" s="165"/>
      <c r="DC368" s="165"/>
      <c r="DD368" s="165"/>
      <c r="DE368" s="165"/>
      <c r="DF368" s="165"/>
      <c r="DG368" s="165"/>
      <c r="DH368" s="165"/>
      <c r="DI368" s="165"/>
      <c r="DJ368" s="165"/>
      <c r="DK368" s="165"/>
      <c r="DL368" s="165"/>
      <c r="DM368" s="165"/>
      <c r="DN368" s="165"/>
      <c r="DO368" s="165"/>
      <c r="DP368" s="165"/>
      <c r="DQ368" s="165"/>
      <c r="DR368" s="165"/>
      <c r="DS368" s="165"/>
      <c r="DT368" s="165"/>
      <c r="DU368" s="165"/>
      <c r="DV368" s="165"/>
      <c r="DW368" s="165"/>
      <c r="DX368" s="165"/>
      <c r="DY368" s="165"/>
      <c r="DZ368" s="165"/>
      <c r="EA368" s="165"/>
      <c r="EB368" s="165"/>
      <c r="EC368" s="165"/>
      <c r="ED368" s="165"/>
      <c r="EE368" s="165"/>
      <c r="EF368" s="165"/>
      <c r="EG368" s="165"/>
      <c r="EH368" s="165"/>
      <c r="EI368" s="165"/>
      <c r="EJ368" s="165"/>
      <c r="EK368" s="165"/>
      <c r="EL368" s="165"/>
      <c r="EM368" s="165"/>
      <c r="EN368" s="165"/>
      <c r="EO368" s="165"/>
      <c r="EP368" s="165"/>
      <c r="EQ368" s="165"/>
      <c r="ER368" s="165"/>
      <c r="ES368" s="165"/>
      <c r="ET368" s="165"/>
      <c r="EU368" s="165"/>
      <c r="EV368" s="165"/>
      <c r="EW368" s="165"/>
      <c r="EX368" s="165"/>
      <c r="EY368" s="165"/>
      <c r="EZ368" s="165"/>
      <c r="FA368" s="165"/>
      <c r="FB368" s="165"/>
      <c r="FC368" s="165"/>
      <c r="FD368" s="165"/>
      <c r="FE368" s="165"/>
      <c r="FF368" s="165"/>
      <c r="FG368" s="165"/>
      <c r="FH368" s="165"/>
      <c r="FI368" s="165"/>
      <c r="FJ368" s="165"/>
      <c r="FK368" s="165"/>
      <c r="FL368" s="165"/>
      <c r="FM368" s="165"/>
      <c r="FN368" s="165"/>
      <c r="FO368" s="165"/>
      <c r="FP368" s="165"/>
      <c r="FQ368" s="165"/>
      <c r="FR368" s="165"/>
      <c r="FS368" s="165"/>
      <c r="FT368" s="165"/>
      <c r="FU368" s="165"/>
      <c r="FV368" s="165"/>
      <c r="FW368" s="165"/>
      <c r="FX368" s="165"/>
      <c r="FY368" s="165"/>
      <c r="FZ368" s="165"/>
      <c r="GA368" s="165"/>
      <c r="GB368" s="165"/>
      <c r="GC368" s="165"/>
      <c r="GD368" s="165"/>
      <c r="GE368" s="165"/>
      <c r="GF368" s="165"/>
      <c r="GG368" s="165"/>
      <c r="GH368" s="165"/>
      <c r="GI368" s="165"/>
      <c r="GJ368" s="165"/>
      <c r="GK368" s="165"/>
      <c r="GL368" s="165"/>
      <c r="GM368" s="165"/>
      <c r="GN368" s="165"/>
      <c r="GO368" s="165"/>
      <c r="GP368" s="165"/>
      <c r="GQ368" s="165"/>
      <c r="GR368" s="165"/>
      <c r="GS368" s="165"/>
      <c r="GT368" s="165"/>
      <c r="GU368" s="165"/>
      <c r="GV368" s="165"/>
      <c r="GW368" s="165"/>
      <c r="GX368" s="165"/>
      <c r="GY368" s="165"/>
      <c r="GZ368" s="165"/>
      <c r="HA368" s="165"/>
      <c r="HB368" s="165"/>
      <c r="HC368" s="165"/>
      <c r="HD368" s="165"/>
      <c r="HE368" s="165"/>
      <c r="HF368" s="165"/>
      <c r="HG368" s="165"/>
      <c r="HH368" s="165"/>
      <c r="HI368" s="165"/>
      <c r="HJ368" s="165"/>
      <c r="HK368" s="165"/>
      <c r="HL368" s="165"/>
      <c r="HM368" s="165"/>
      <c r="HN368" s="165"/>
      <c r="HO368" s="165"/>
      <c r="HP368" s="165"/>
      <c r="HQ368" s="165"/>
      <c r="HR368" s="165"/>
      <c r="HS368" s="165"/>
      <c r="HT368" s="165"/>
      <c r="HU368" s="165"/>
      <c r="HV368" s="165"/>
      <c r="HW368" s="165"/>
      <c r="HX368" s="165"/>
      <c r="HY368" s="165"/>
      <c r="HZ368" s="165"/>
      <c r="IA368" s="165"/>
      <c r="IB368" s="165"/>
      <c r="IC368" s="165"/>
      <c r="ID368" s="165"/>
      <c r="IE368" s="165"/>
      <c r="IF368" s="165"/>
      <c r="IG368" s="165"/>
      <c r="IH368" s="165"/>
      <c r="II368" s="165"/>
      <c r="IJ368" s="165"/>
      <c r="IK368" s="165"/>
      <c r="IL368" s="165"/>
      <c r="IM368" s="165"/>
      <c r="IN368" s="165"/>
      <c r="IO368" s="165"/>
      <c r="IP368" s="165"/>
      <c r="IQ368" s="165"/>
      <c r="IR368" s="165"/>
      <c r="IS368" s="165"/>
      <c r="IT368" s="165"/>
      <c r="IU368" s="165"/>
      <c r="IV368" s="165"/>
      <c r="IW368" s="165"/>
      <c r="IX368" s="165"/>
      <c r="IY368" s="165"/>
      <c r="IZ368" s="165"/>
      <c r="JA368" s="165"/>
      <c r="JB368" s="165"/>
      <c r="JC368" s="165"/>
      <c r="JD368" s="165"/>
      <c r="JE368" s="165"/>
      <c r="JF368" s="165"/>
      <c r="JG368" s="165"/>
      <c r="JH368" s="165"/>
      <c r="JI368" s="165"/>
      <c r="JJ368" s="165"/>
      <c r="JK368" s="165"/>
      <c r="JL368" s="165"/>
      <c r="JM368" s="165"/>
      <c r="JN368" s="165"/>
      <c r="JO368" s="165"/>
      <c r="JP368" s="165"/>
      <c r="JQ368" s="165"/>
      <c r="JR368" s="165"/>
      <c r="JS368" s="165"/>
      <c r="JT368" s="165"/>
      <c r="JU368" s="165"/>
      <c r="JV368" s="165"/>
      <c r="JW368" s="165"/>
      <c r="JX368" s="165"/>
      <c r="JY368" s="165"/>
      <c r="JZ368" s="165"/>
      <c r="KA368" s="165"/>
      <c r="KB368" s="165"/>
      <c r="KC368" s="165"/>
      <c r="KD368" s="165"/>
      <c r="KE368" s="165"/>
      <c r="KF368" s="165"/>
      <c r="KG368" s="165"/>
      <c r="KH368" s="165"/>
      <c r="KI368" s="165"/>
      <c r="KJ368" s="165"/>
      <c r="KK368" s="165"/>
      <c r="KL368" s="165"/>
      <c r="KM368" s="165"/>
      <c r="KN368" s="165"/>
      <c r="KO368" s="165"/>
      <c r="KP368" s="165"/>
      <c r="KQ368" s="165"/>
      <c r="KR368" s="165"/>
      <c r="KS368" s="165"/>
      <c r="KT368" s="165"/>
      <c r="KU368" s="165"/>
      <c r="KV368" s="165"/>
      <c r="KW368" s="165"/>
      <c r="KX368" s="165"/>
      <c r="KY368" s="165"/>
      <c r="KZ368" s="165"/>
      <c r="LA368" s="165"/>
      <c r="LB368" s="165"/>
      <c r="LC368" s="165"/>
      <c r="LD368" s="165"/>
      <c r="LE368" s="165"/>
      <c r="LF368" s="165"/>
      <c r="LG368" s="165"/>
      <c r="LH368" s="165"/>
      <c r="LI368" s="165"/>
      <c r="LJ368" s="165"/>
      <c r="LK368" s="165"/>
      <c r="LL368" s="165"/>
      <c r="LM368" s="165"/>
      <c r="LN368" s="165"/>
      <c r="LO368" s="165"/>
      <c r="LP368" s="165"/>
      <c r="LQ368" s="165"/>
      <c r="LR368" s="165"/>
      <c r="LS368" s="165"/>
      <c r="LT368" s="165"/>
      <c r="LU368" s="165"/>
      <c r="LV368" s="165"/>
      <c r="LW368" s="165"/>
      <c r="LX368" s="165"/>
      <c r="LY368" s="165"/>
      <c r="LZ368" s="165"/>
      <c r="MA368" s="165"/>
      <c r="MB368" s="165"/>
      <c r="MC368" s="165"/>
      <c r="MD368" s="165"/>
      <c r="ME368" s="165"/>
      <c r="MF368" s="165"/>
      <c r="MG368" s="165"/>
      <c r="MH368" s="165"/>
      <c r="MI368" s="165"/>
      <c r="MJ368" s="165"/>
      <c r="MK368" s="165"/>
      <c r="ML368" s="165"/>
      <c r="MM368" s="165"/>
      <c r="MN368" s="165"/>
      <c r="MO368" s="165"/>
      <c r="MP368" s="165"/>
      <c r="MQ368" s="165"/>
      <c r="MR368" s="165"/>
      <c r="MS368" s="165"/>
      <c r="MT368" s="165"/>
      <c r="MU368" s="165"/>
      <c r="MV368" s="165"/>
      <c r="MW368" s="165"/>
      <c r="MX368" s="165"/>
      <c r="MY368" s="165"/>
      <c r="MZ368" s="165"/>
      <c r="NA368" s="165"/>
      <c r="NB368" s="165"/>
      <c r="NC368" s="165"/>
      <c r="ND368" s="165"/>
      <c r="NE368" s="165"/>
      <c r="NF368" s="165"/>
      <c r="NG368" s="165"/>
      <c r="NH368" s="165"/>
      <c r="NI368" s="165"/>
      <c r="NJ368" s="165"/>
      <c r="NK368" s="165"/>
      <c r="NL368" s="165"/>
      <c r="NM368" s="165"/>
      <c r="NN368" s="165"/>
      <c r="NO368" s="165"/>
      <c r="NP368" s="165"/>
      <c r="NQ368" s="165"/>
      <c r="NR368" s="165"/>
      <c r="NS368" s="165"/>
      <c r="NT368" s="165"/>
      <c r="NU368" s="165"/>
      <c r="NV368" s="165"/>
      <c r="NW368" s="165"/>
      <c r="NX368" s="165"/>
      <c r="NY368" s="165"/>
      <c r="NZ368" s="165"/>
      <c r="OA368" s="165"/>
      <c r="OB368" s="165"/>
      <c r="OC368" s="165"/>
      <c r="OD368" s="165"/>
      <c r="OE368" s="165"/>
      <c r="OF368" s="165"/>
      <c r="OG368" s="165"/>
      <c r="OH368" s="165"/>
      <c r="OI368" s="165"/>
      <c r="OJ368" s="165"/>
      <c r="OK368" s="165"/>
      <c r="OL368" s="165"/>
      <c r="OM368" s="165"/>
      <c r="ON368" s="165"/>
      <c r="OO368" s="165"/>
      <c r="OP368" s="165"/>
      <c r="OQ368" s="165"/>
      <c r="OR368" s="165"/>
      <c r="OS368" s="165"/>
      <c r="OT368" s="165"/>
      <c r="OU368" s="165"/>
      <c r="OV368" s="165"/>
      <c r="OW368" s="165"/>
      <c r="OX368" s="165"/>
      <c r="OY368" s="165"/>
      <c r="OZ368" s="165"/>
      <c r="PA368" s="165"/>
      <c r="PB368" s="165"/>
      <c r="PC368" s="165"/>
      <c r="PD368" s="165"/>
      <c r="PE368" s="165"/>
      <c r="PF368" s="165"/>
      <c r="PG368" s="165"/>
      <c r="PH368" s="165"/>
      <c r="PI368" s="165"/>
      <c r="PJ368" s="165"/>
      <c r="PK368" s="165"/>
      <c r="PL368" s="165"/>
      <c r="PM368" s="165"/>
      <c r="PN368" s="165"/>
      <c r="PO368" s="165"/>
      <c r="PP368" s="165"/>
      <c r="PQ368" s="165"/>
      <c r="PR368" s="165"/>
      <c r="PS368" s="165"/>
      <c r="PT368" s="165"/>
      <c r="PU368" s="165"/>
      <c r="PV368" s="165"/>
      <c r="PW368" s="165"/>
      <c r="PX368" s="165"/>
      <c r="PY368" s="165"/>
      <c r="PZ368" s="165"/>
      <c r="QA368" s="165"/>
      <c r="QB368" s="165"/>
      <c r="QC368" s="165"/>
      <c r="QD368" s="165"/>
      <c r="QE368" s="165"/>
      <c r="QF368" s="165"/>
      <c r="QG368" s="165"/>
      <c r="QH368" s="165"/>
      <c r="QI368" s="165"/>
      <c r="QJ368" s="165"/>
      <c r="QK368" s="165"/>
      <c r="QL368" s="165"/>
      <c r="QM368" s="165"/>
      <c r="QN368" s="165"/>
      <c r="QO368" s="165"/>
      <c r="QP368" s="165"/>
      <c r="QQ368" s="165"/>
      <c r="QR368" s="165"/>
      <c r="QS368" s="165"/>
      <c r="QT368" s="165"/>
      <c r="QU368" s="165"/>
      <c r="QV368" s="165"/>
      <c r="QW368" s="165"/>
      <c r="QX368" s="165"/>
      <c r="QY368" s="165"/>
      <c r="QZ368" s="165"/>
      <c r="RA368" s="165"/>
      <c r="RB368" s="165"/>
      <c r="RC368" s="165"/>
      <c r="RD368" s="165"/>
      <c r="RE368" s="165"/>
      <c r="RF368" s="165"/>
      <c r="RG368" s="165"/>
      <c r="RH368" s="165"/>
      <c r="RI368" s="165"/>
      <c r="RJ368" s="165"/>
      <c r="RK368" s="165"/>
      <c r="RL368" s="165"/>
      <c r="RM368" s="165"/>
      <c r="RN368" s="165"/>
      <c r="RO368" s="165"/>
      <c r="RP368" s="165"/>
      <c r="RQ368" s="165"/>
      <c r="RR368" s="165"/>
      <c r="RS368" s="165"/>
      <c r="RT368" s="165"/>
      <c r="RU368" s="165"/>
      <c r="RV368" s="165"/>
      <c r="RW368" s="165"/>
      <c r="RX368" s="165"/>
      <c r="RY368" s="165"/>
      <c r="RZ368" s="165"/>
      <c r="SA368" s="165"/>
      <c r="SB368" s="165"/>
      <c r="SC368" s="165"/>
      <c r="SD368" s="165"/>
      <c r="SE368" s="165"/>
      <c r="SF368" s="165"/>
      <c r="SG368" s="165"/>
      <c r="SH368" s="165"/>
      <c r="SI368" s="165"/>
      <c r="SJ368" s="165"/>
      <c r="SK368" s="165"/>
      <c r="SL368" s="165"/>
      <c r="SM368" s="165"/>
      <c r="SN368" s="165"/>
      <c r="SO368" s="165"/>
      <c r="SP368" s="165"/>
      <c r="SQ368" s="165"/>
      <c r="SR368" s="165"/>
      <c r="SS368" s="165"/>
      <c r="ST368" s="165"/>
      <c r="SU368" s="165"/>
      <c r="SV368" s="165"/>
      <c r="SW368" s="165"/>
      <c r="SX368" s="165"/>
      <c r="SY368" s="165"/>
      <c r="SZ368" s="165"/>
      <c r="TA368" s="165"/>
      <c r="TB368" s="165"/>
      <c r="TC368" s="165"/>
      <c r="TD368" s="165"/>
      <c r="TE368" s="165"/>
      <c r="TF368" s="165"/>
      <c r="TG368" s="165"/>
      <c r="TH368" s="165"/>
      <c r="TI368" s="165"/>
      <c r="TJ368" s="165"/>
      <c r="TK368" s="165"/>
      <c r="TL368" s="165"/>
      <c r="TM368" s="165"/>
      <c r="TN368" s="165"/>
      <c r="TO368" s="165"/>
      <c r="TP368" s="165"/>
      <c r="TQ368" s="165"/>
      <c r="TR368" s="165"/>
      <c r="TS368" s="165"/>
      <c r="TT368" s="165"/>
      <c r="TU368" s="165"/>
      <c r="TV368" s="165"/>
      <c r="TW368" s="165"/>
      <c r="TX368" s="165"/>
      <c r="TY368" s="165"/>
      <c r="TZ368" s="165"/>
      <c r="UA368" s="165"/>
      <c r="UB368" s="165"/>
      <c r="UC368" s="165"/>
      <c r="UD368" s="165"/>
      <c r="UE368" s="165"/>
      <c r="UF368" s="165"/>
      <c r="UG368" s="165"/>
      <c r="UH368" s="165"/>
      <c r="UI368" s="165"/>
      <c r="UJ368" s="165"/>
      <c r="UK368" s="165"/>
      <c r="UL368" s="165"/>
      <c r="UM368" s="165"/>
      <c r="UN368" s="165"/>
      <c r="UO368" s="165"/>
      <c r="UP368" s="165"/>
      <c r="UQ368" s="165"/>
      <c r="UR368" s="165"/>
      <c r="US368" s="165"/>
      <c r="UT368" s="165"/>
      <c r="UU368" s="165"/>
      <c r="UV368" s="165"/>
      <c r="UW368" s="165"/>
      <c r="UX368" s="165"/>
      <c r="UY368" s="165"/>
      <c r="UZ368" s="165"/>
      <c r="VA368" s="165"/>
      <c r="VB368" s="165"/>
      <c r="VC368" s="165"/>
      <c r="VD368" s="165"/>
      <c r="VE368" s="165"/>
      <c r="VF368" s="165"/>
      <c r="VG368" s="165"/>
      <c r="VH368" s="165"/>
      <c r="VI368" s="165"/>
      <c r="VJ368" s="165"/>
      <c r="VK368" s="165"/>
      <c r="VL368" s="165"/>
      <c r="VM368" s="165"/>
      <c r="VN368" s="165"/>
      <c r="VO368" s="165"/>
      <c r="VP368" s="165"/>
      <c r="VQ368" s="165"/>
      <c r="VR368" s="165"/>
      <c r="VS368" s="165"/>
      <c r="VT368" s="165"/>
      <c r="VU368" s="165"/>
      <c r="VV368" s="165"/>
      <c r="VW368" s="165"/>
      <c r="VX368" s="165"/>
      <c r="VY368" s="165"/>
      <c r="VZ368" s="165"/>
      <c r="WA368" s="165"/>
      <c r="WB368" s="165"/>
      <c r="WC368" s="165"/>
      <c r="WD368" s="165"/>
      <c r="WE368" s="165"/>
      <c r="WF368" s="165"/>
      <c r="WG368" s="165"/>
      <c r="WH368" s="165"/>
      <c r="WI368" s="165"/>
      <c r="WJ368" s="165"/>
      <c r="WK368" s="165"/>
      <c r="WL368" s="165"/>
      <c r="WM368" s="165"/>
      <c r="WN368" s="165"/>
      <c r="WO368" s="165"/>
      <c r="WP368" s="165"/>
      <c r="WQ368" s="165"/>
      <c r="WR368" s="165"/>
      <c r="WS368" s="165"/>
      <c r="WT368" s="165"/>
      <c r="WU368" s="165"/>
      <c r="WV368" s="165"/>
      <c r="WW368" s="165"/>
      <c r="WX368" s="165"/>
      <c r="WY368" s="165"/>
      <c r="WZ368" s="165"/>
      <c r="XA368" s="165"/>
      <c r="XB368" s="165"/>
      <c r="XC368" s="165"/>
      <c r="XD368" s="165"/>
      <c r="XE368" s="165"/>
      <c r="XF368" s="165"/>
      <c r="XG368" s="165"/>
      <c r="XH368" s="165"/>
      <c r="XI368" s="165"/>
      <c r="XJ368" s="165"/>
      <c r="XK368" s="165"/>
      <c r="XL368" s="165"/>
      <c r="XM368" s="165"/>
      <c r="XN368" s="165"/>
      <c r="XO368" s="165"/>
      <c r="XP368" s="165"/>
      <c r="XQ368" s="165"/>
      <c r="XR368" s="165"/>
      <c r="XS368" s="165"/>
      <c r="XT368" s="165"/>
      <c r="XU368" s="165"/>
      <c r="XV368" s="165"/>
      <c r="XW368" s="165"/>
      <c r="XX368" s="165"/>
      <c r="XY368" s="165"/>
      <c r="XZ368" s="165"/>
      <c r="YA368" s="165"/>
      <c r="YB368" s="165"/>
      <c r="YC368" s="165"/>
      <c r="YD368" s="165"/>
      <c r="YE368" s="165"/>
      <c r="YF368" s="165"/>
      <c r="YG368" s="165"/>
      <c r="YH368" s="165"/>
      <c r="YI368" s="165"/>
      <c r="YJ368" s="165"/>
      <c r="YK368" s="165"/>
      <c r="YL368" s="165"/>
      <c r="YM368" s="165"/>
      <c r="YN368" s="165"/>
      <c r="YO368" s="165"/>
      <c r="YP368" s="165"/>
      <c r="YQ368" s="165"/>
      <c r="YR368" s="165"/>
      <c r="YS368" s="165"/>
      <c r="YT368" s="165"/>
      <c r="YU368" s="165"/>
      <c r="YV368" s="165"/>
      <c r="YW368" s="165"/>
      <c r="YX368" s="165"/>
      <c r="YY368" s="165"/>
      <c r="YZ368" s="165"/>
      <c r="ZA368" s="165"/>
      <c r="ZB368" s="165"/>
      <c r="ZC368" s="165"/>
      <c r="ZD368" s="165"/>
      <c r="ZE368" s="165"/>
      <c r="ZF368" s="165"/>
      <c r="ZG368" s="165"/>
      <c r="ZH368" s="165"/>
      <c r="ZI368" s="165"/>
      <c r="ZJ368" s="165"/>
      <c r="ZK368" s="165"/>
      <c r="ZL368" s="165"/>
      <c r="ZM368" s="165"/>
      <c r="ZN368" s="165"/>
      <c r="ZO368" s="165"/>
      <c r="ZP368" s="165"/>
      <c r="ZQ368" s="165"/>
      <c r="ZR368" s="165"/>
      <c r="ZS368" s="165"/>
      <c r="ZT368" s="165"/>
      <c r="ZU368" s="165"/>
      <c r="ZV368" s="165"/>
      <c r="ZW368" s="165"/>
      <c r="ZX368" s="165"/>
      <c r="ZY368" s="165"/>
      <c r="ZZ368" s="165"/>
      <c r="AAA368" s="165"/>
      <c r="AAB368" s="165"/>
      <c r="AAC368" s="165"/>
      <c r="AAD368" s="165"/>
      <c r="AAE368" s="165"/>
      <c r="AAF368" s="165"/>
      <c r="AAG368" s="165"/>
      <c r="AAH368" s="165"/>
      <c r="AAI368" s="165"/>
      <c r="AAJ368" s="165"/>
      <c r="AAK368" s="165"/>
      <c r="AAL368" s="165"/>
      <c r="AAM368" s="165"/>
      <c r="AAN368" s="165"/>
      <c r="AAO368" s="165"/>
      <c r="AAP368" s="165"/>
      <c r="AAQ368" s="165"/>
      <c r="AAR368" s="165"/>
      <c r="AAS368" s="165"/>
      <c r="AAT368" s="165"/>
      <c r="AAU368" s="165"/>
      <c r="AAV368" s="165"/>
      <c r="AAW368" s="165"/>
      <c r="AAX368" s="165"/>
      <c r="AAY368" s="165"/>
      <c r="AAZ368" s="165"/>
      <c r="ABA368" s="165"/>
      <c r="ABB368" s="165"/>
      <c r="ABC368" s="165"/>
      <c r="ABD368" s="165"/>
      <c r="ABE368" s="165"/>
      <c r="ABF368" s="165"/>
      <c r="ABG368" s="165"/>
      <c r="ABH368" s="165"/>
      <c r="ABI368" s="165"/>
      <c r="ABJ368" s="165"/>
      <c r="ABK368" s="165"/>
      <c r="ABL368" s="165"/>
      <c r="ABM368" s="165"/>
      <c r="ABN368" s="165"/>
      <c r="ABO368" s="165"/>
      <c r="ABP368" s="165"/>
      <c r="ABQ368" s="165"/>
      <c r="ABR368" s="165"/>
      <c r="ABS368" s="165"/>
      <c r="ABT368" s="165"/>
      <c r="ABU368" s="165"/>
      <c r="ABV368" s="165"/>
      <c r="ABW368" s="165"/>
      <c r="ABX368" s="165"/>
      <c r="ABY368" s="165"/>
      <c r="ABZ368" s="165"/>
      <c r="ACA368" s="165"/>
      <c r="ACB368" s="165"/>
      <c r="ACC368" s="165"/>
      <c r="ACD368" s="165"/>
      <c r="ACE368" s="165"/>
      <c r="ACF368" s="165"/>
      <c r="ACG368" s="165"/>
      <c r="ACH368" s="165"/>
      <c r="ACI368" s="165"/>
      <c r="ACJ368" s="165"/>
      <c r="ACK368" s="165"/>
      <c r="ACL368" s="165"/>
      <c r="ACM368" s="165"/>
      <c r="ACN368" s="165"/>
      <c r="ACO368" s="165"/>
      <c r="ACP368" s="165"/>
      <c r="ACQ368" s="165"/>
      <c r="ACR368" s="165"/>
      <c r="ACS368" s="165"/>
      <c r="ACT368" s="165"/>
      <c r="ACU368" s="165"/>
      <c r="ACV368" s="165"/>
      <c r="ACW368" s="165"/>
      <c r="ACX368" s="165"/>
      <c r="ACY368" s="165"/>
      <c r="ACZ368" s="165"/>
      <c r="ADA368" s="165"/>
      <c r="ADB368" s="165"/>
      <c r="ADC368" s="165"/>
      <c r="ADD368" s="165"/>
      <c r="ADE368" s="165"/>
      <c r="ADF368" s="165"/>
      <c r="ADG368" s="165"/>
      <c r="ADH368" s="165"/>
      <c r="ADI368" s="165"/>
      <c r="ADJ368" s="165"/>
      <c r="ADK368" s="165"/>
      <c r="ADL368" s="165"/>
      <c r="ADM368" s="165"/>
      <c r="ADN368" s="165"/>
      <c r="ADO368" s="165"/>
      <c r="ADP368" s="165"/>
      <c r="ADQ368" s="165"/>
      <c r="ADR368" s="165"/>
      <c r="ADS368" s="165"/>
      <c r="ADT368" s="165"/>
      <c r="ADU368" s="165"/>
      <c r="ADV368" s="165"/>
      <c r="ADW368" s="165"/>
      <c r="ADX368" s="165"/>
      <c r="ADY368" s="165"/>
      <c r="ADZ368" s="165"/>
      <c r="AEA368" s="165"/>
      <c r="AEB368" s="165"/>
      <c r="AEC368" s="165"/>
      <c r="AED368" s="165"/>
      <c r="AEE368" s="165"/>
      <c r="AEF368" s="165"/>
      <c r="AEG368" s="165"/>
      <c r="AEH368" s="165"/>
      <c r="AEI368" s="165"/>
      <c r="AEJ368" s="165"/>
      <c r="AEK368" s="165"/>
      <c r="AEL368" s="165"/>
      <c r="AEM368" s="165"/>
      <c r="AEN368" s="165"/>
      <c r="AEO368" s="165"/>
      <c r="AEP368" s="165"/>
      <c r="AEQ368" s="165"/>
      <c r="AER368" s="165"/>
      <c r="AES368" s="165"/>
      <c r="AET368" s="165"/>
      <c r="AEU368" s="165"/>
      <c r="AEV368" s="165"/>
      <c r="AEW368" s="165"/>
      <c r="AEX368" s="165"/>
      <c r="AEY368" s="165"/>
      <c r="AEZ368" s="165"/>
      <c r="AFA368" s="165"/>
      <c r="AFB368" s="165"/>
      <c r="AFC368" s="165"/>
      <c r="AFD368" s="165"/>
      <c r="AFE368" s="165"/>
      <c r="AFF368" s="165"/>
      <c r="AFG368" s="165"/>
      <c r="AFH368" s="165"/>
      <c r="AFI368" s="165"/>
      <c r="AFJ368" s="165"/>
      <c r="AFK368" s="165"/>
      <c r="AFL368" s="165"/>
      <c r="AFM368" s="165"/>
      <c r="AFN368" s="165"/>
      <c r="AFO368" s="165"/>
      <c r="AFP368" s="165"/>
      <c r="AFQ368" s="165"/>
      <c r="AFR368" s="165"/>
      <c r="AFS368" s="165"/>
      <c r="AFT368" s="165"/>
      <c r="AFU368" s="165"/>
      <c r="AFV368" s="165"/>
      <c r="AFW368" s="165"/>
      <c r="AFX368" s="165"/>
      <c r="AFY368" s="165"/>
      <c r="AFZ368" s="165"/>
      <c r="AGA368" s="165"/>
      <c r="AGB368" s="165"/>
      <c r="AGC368" s="165"/>
      <c r="AGD368" s="165"/>
      <c r="AGE368" s="165"/>
      <c r="AGF368" s="165"/>
      <c r="AGG368" s="165"/>
      <c r="AGH368" s="165"/>
      <c r="AGI368" s="165"/>
      <c r="AGJ368" s="165"/>
      <c r="AGK368" s="165"/>
      <c r="AGL368" s="165"/>
      <c r="AGM368" s="165"/>
      <c r="AGN368" s="165"/>
      <c r="AGO368" s="165"/>
      <c r="AGP368" s="165"/>
      <c r="AGQ368" s="165"/>
      <c r="AGR368" s="165"/>
      <c r="AGS368" s="165"/>
      <c r="AGT368" s="165"/>
      <c r="AGU368" s="165"/>
      <c r="AGV368" s="165"/>
      <c r="AGW368" s="165"/>
      <c r="AGX368" s="165"/>
      <c r="AGY368" s="165"/>
      <c r="AGZ368" s="165"/>
      <c r="AHA368" s="165"/>
      <c r="AHB368" s="165"/>
      <c r="AHC368" s="165"/>
      <c r="AHD368" s="165"/>
      <c r="AHE368" s="165"/>
      <c r="AHF368" s="165"/>
      <c r="AHG368" s="165"/>
      <c r="AHH368" s="165"/>
      <c r="AHI368" s="165"/>
      <c r="AHJ368" s="165"/>
      <c r="AHK368" s="165"/>
      <c r="AHL368" s="165"/>
      <c r="AHM368" s="165"/>
      <c r="AHN368" s="165"/>
      <c r="AHO368" s="165"/>
      <c r="AHP368" s="165"/>
      <c r="AHQ368" s="165"/>
      <c r="AHR368" s="165"/>
      <c r="AHS368" s="165"/>
      <c r="AHT368" s="165"/>
      <c r="AHU368" s="165"/>
      <c r="AHV368" s="165"/>
      <c r="AHW368" s="165"/>
      <c r="AHX368" s="165"/>
      <c r="AHY368" s="165"/>
      <c r="AHZ368" s="165"/>
      <c r="AIA368" s="165"/>
      <c r="AIB368" s="165"/>
      <c r="AIC368" s="165"/>
      <c r="AID368" s="165"/>
      <c r="AIE368" s="165"/>
      <c r="AIF368" s="165"/>
      <c r="AIG368" s="165"/>
      <c r="AIH368" s="165"/>
      <c r="AII368" s="165"/>
      <c r="AIJ368" s="165"/>
      <c r="AIK368" s="165"/>
      <c r="AIL368" s="165"/>
      <c r="AIM368" s="165"/>
      <c r="AIN368" s="165"/>
      <c r="AIO368" s="165"/>
      <c r="AIP368" s="165"/>
      <c r="AIQ368" s="165"/>
      <c r="AIR368" s="165"/>
      <c r="AIS368" s="165"/>
      <c r="AIT368" s="165"/>
      <c r="AIU368" s="165"/>
      <c r="AIV368" s="165"/>
      <c r="AIW368" s="165"/>
      <c r="AIX368" s="165"/>
      <c r="AIY368" s="165"/>
      <c r="AIZ368" s="165"/>
      <c r="AJA368" s="165"/>
      <c r="AJB368" s="165"/>
      <c r="AJC368" s="165"/>
      <c r="AJD368" s="165"/>
      <c r="AJE368" s="165"/>
      <c r="AJF368" s="165"/>
      <c r="AJG368" s="165"/>
      <c r="AJH368" s="165"/>
      <c r="AJI368" s="165"/>
      <c r="AJJ368" s="165"/>
      <c r="AJK368" s="165"/>
      <c r="AJL368" s="165"/>
      <c r="AJM368" s="165"/>
      <c r="AJN368" s="165"/>
      <c r="AJO368" s="165"/>
      <c r="AJP368" s="165"/>
      <c r="AJQ368" s="165"/>
      <c r="AJR368" s="165"/>
      <c r="AJS368" s="165"/>
      <c r="AJT368" s="165"/>
      <c r="AJU368" s="165"/>
      <c r="AJV368" s="165"/>
      <c r="AJW368" s="165"/>
      <c r="AJX368" s="165"/>
      <c r="AJY368" s="165"/>
      <c r="AJZ368" s="165"/>
      <c r="AKA368" s="165"/>
      <c r="AKB368" s="165"/>
      <c r="AKC368" s="165"/>
      <c r="AKD368" s="165"/>
      <c r="AKE368" s="165"/>
      <c r="AKF368" s="165"/>
      <c r="AKG368" s="165"/>
      <c r="AKH368" s="165"/>
      <c r="AKI368" s="165"/>
      <c r="AKJ368" s="165"/>
      <c r="AKK368" s="165"/>
      <c r="AKL368" s="165"/>
      <c r="AKM368" s="165"/>
      <c r="AKN368" s="165"/>
      <c r="AKO368" s="165"/>
      <c r="AKP368" s="165"/>
      <c r="AKQ368" s="165"/>
      <c r="AKR368" s="165"/>
      <c r="AKS368" s="165"/>
      <c r="AKT368" s="165"/>
      <c r="AKU368" s="165"/>
      <c r="AKV368" s="165"/>
      <c r="AKW368" s="165"/>
      <c r="AKX368" s="165"/>
      <c r="AKY368" s="165"/>
      <c r="AKZ368" s="165"/>
      <c r="ALA368" s="165"/>
      <c r="ALB368" s="165"/>
      <c r="ALC368" s="165"/>
      <c r="ALD368" s="165"/>
      <c r="ALE368" s="165"/>
      <c r="ALF368" s="165"/>
      <c r="ALG368" s="165"/>
      <c r="ALH368" s="165"/>
      <c r="ALI368" s="165"/>
      <c r="ALJ368" s="165"/>
      <c r="ALK368" s="165"/>
      <c r="ALL368" s="165"/>
    </row>
    <row r="369" spans="1:1000" ht="15">
      <c r="A369" s="2">
        <v>368</v>
      </c>
      <c r="B369" s="86">
        <v>45094</v>
      </c>
      <c r="C369" s="85" t="s">
        <v>371</v>
      </c>
      <c r="D369" s="162"/>
      <c r="E369" s="162"/>
    </row>
    <row r="370" spans="1:1000" ht="15">
      <c r="A370" s="2">
        <v>369</v>
      </c>
      <c r="B370" s="86">
        <v>45094</v>
      </c>
      <c r="C370" s="85" t="s">
        <v>372</v>
      </c>
      <c r="D370" s="162"/>
      <c r="E370" s="162"/>
    </row>
    <row r="371" spans="1:1000" ht="15">
      <c r="A371" s="2">
        <v>370</v>
      </c>
      <c r="B371" s="86">
        <v>45094</v>
      </c>
      <c r="C371" s="85" t="s">
        <v>373</v>
      </c>
      <c r="D371" s="165"/>
      <c r="E371" s="165"/>
      <c r="F371" s="165"/>
      <c r="G371" s="165"/>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5"/>
      <c r="AY371" s="165"/>
      <c r="AZ371" s="165"/>
      <c r="BA371" s="165"/>
      <c r="BB371" s="165"/>
      <c r="BC371" s="165"/>
      <c r="BD371" s="165"/>
      <c r="BE371" s="165"/>
      <c r="BF371" s="165"/>
      <c r="BG371" s="165"/>
      <c r="BH371" s="165"/>
      <c r="BI371" s="165"/>
      <c r="BJ371" s="165"/>
      <c r="BK371" s="165"/>
      <c r="BL371" s="165"/>
      <c r="BM371" s="165"/>
      <c r="BN371" s="165"/>
      <c r="BO371" s="165"/>
      <c r="BP371" s="165"/>
      <c r="BQ371" s="165"/>
      <c r="BR371" s="165"/>
      <c r="BS371" s="165"/>
      <c r="BT371" s="165"/>
      <c r="BU371" s="165"/>
      <c r="BV371" s="165"/>
      <c r="BW371" s="165"/>
      <c r="BX371" s="165"/>
      <c r="BY371" s="165"/>
      <c r="BZ371" s="165"/>
      <c r="CA371" s="165"/>
      <c r="CB371" s="165"/>
      <c r="CC371" s="165"/>
      <c r="CD371" s="165"/>
      <c r="CE371" s="165"/>
      <c r="CF371" s="165"/>
      <c r="CG371" s="165"/>
      <c r="CH371" s="165"/>
      <c r="CI371" s="165"/>
      <c r="CJ371" s="165"/>
      <c r="CK371" s="165"/>
      <c r="CL371" s="165"/>
      <c r="CM371" s="165"/>
      <c r="CN371" s="165"/>
      <c r="CO371" s="165"/>
      <c r="CP371" s="165"/>
      <c r="CQ371" s="165"/>
      <c r="CR371" s="165"/>
      <c r="CS371" s="165"/>
      <c r="CT371" s="165"/>
      <c r="CU371" s="165"/>
      <c r="CV371" s="165"/>
      <c r="CW371" s="165"/>
      <c r="CX371" s="165"/>
      <c r="CY371" s="165"/>
      <c r="CZ371" s="165"/>
      <c r="DA371" s="165"/>
      <c r="DB371" s="165"/>
      <c r="DC371" s="165"/>
      <c r="DD371" s="165"/>
      <c r="DE371" s="165"/>
      <c r="DF371" s="165"/>
      <c r="DG371" s="165"/>
      <c r="DH371" s="165"/>
      <c r="DI371" s="165"/>
      <c r="DJ371" s="165"/>
      <c r="DK371" s="165"/>
      <c r="DL371" s="165"/>
      <c r="DM371" s="165"/>
      <c r="DN371" s="165"/>
      <c r="DO371" s="165"/>
      <c r="DP371" s="165"/>
      <c r="DQ371" s="165"/>
      <c r="DR371" s="165"/>
      <c r="DS371" s="165"/>
      <c r="DT371" s="165"/>
      <c r="DU371" s="165"/>
      <c r="DV371" s="165"/>
      <c r="DW371" s="165"/>
      <c r="DX371" s="165"/>
      <c r="DY371" s="165"/>
      <c r="DZ371" s="165"/>
      <c r="EA371" s="165"/>
      <c r="EB371" s="165"/>
      <c r="EC371" s="165"/>
      <c r="ED371" s="165"/>
      <c r="EE371" s="165"/>
      <c r="EF371" s="165"/>
      <c r="EG371" s="165"/>
      <c r="EH371" s="165"/>
      <c r="EI371" s="165"/>
      <c r="EJ371" s="165"/>
      <c r="EK371" s="165"/>
      <c r="EL371" s="165"/>
      <c r="EM371" s="165"/>
      <c r="EN371" s="165"/>
      <c r="EO371" s="165"/>
      <c r="EP371" s="165"/>
      <c r="EQ371" s="165"/>
      <c r="ER371" s="165"/>
      <c r="ES371" s="165"/>
      <c r="ET371" s="165"/>
      <c r="EU371" s="165"/>
      <c r="EV371" s="165"/>
      <c r="EW371" s="165"/>
      <c r="EX371" s="165"/>
      <c r="EY371" s="165"/>
      <c r="EZ371" s="165"/>
      <c r="FA371" s="165"/>
      <c r="FB371" s="165"/>
      <c r="FC371" s="165"/>
      <c r="FD371" s="165"/>
      <c r="FE371" s="165"/>
      <c r="FF371" s="165"/>
      <c r="FG371" s="165"/>
      <c r="FH371" s="165"/>
      <c r="FI371" s="165"/>
      <c r="FJ371" s="165"/>
      <c r="FK371" s="165"/>
      <c r="FL371" s="165"/>
      <c r="FM371" s="165"/>
      <c r="FN371" s="165"/>
      <c r="FO371" s="165"/>
      <c r="FP371" s="165"/>
      <c r="FQ371" s="165"/>
      <c r="FR371" s="165"/>
      <c r="FS371" s="165"/>
      <c r="FT371" s="165"/>
      <c r="FU371" s="165"/>
      <c r="FV371" s="165"/>
      <c r="FW371" s="165"/>
      <c r="FX371" s="165"/>
      <c r="FY371" s="165"/>
      <c r="FZ371" s="165"/>
      <c r="GA371" s="165"/>
      <c r="GB371" s="165"/>
      <c r="GC371" s="165"/>
      <c r="GD371" s="165"/>
      <c r="GE371" s="165"/>
      <c r="GF371" s="165"/>
      <c r="GG371" s="165"/>
      <c r="GH371" s="165"/>
      <c r="GI371" s="165"/>
      <c r="GJ371" s="165"/>
      <c r="GK371" s="165"/>
      <c r="GL371" s="165"/>
      <c r="GM371" s="165"/>
      <c r="GN371" s="165"/>
      <c r="GO371" s="165"/>
      <c r="GP371" s="165"/>
      <c r="GQ371" s="165"/>
      <c r="GR371" s="165"/>
      <c r="GS371" s="165"/>
      <c r="GT371" s="165"/>
      <c r="GU371" s="165"/>
      <c r="GV371" s="165"/>
      <c r="GW371" s="165"/>
      <c r="GX371" s="165"/>
      <c r="GY371" s="165"/>
      <c r="GZ371" s="165"/>
      <c r="HA371" s="165"/>
      <c r="HB371" s="165"/>
      <c r="HC371" s="165"/>
      <c r="HD371" s="165"/>
      <c r="HE371" s="165"/>
      <c r="HF371" s="165"/>
      <c r="HG371" s="165"/>
      <c r="HH371" s="165"/>
      <c r="HI371" s="165"/>
      <c r="HJ371" s="165"/>
      <c r="HK371" s="165"/>
      <c r="HL371" s="165"/>
      <c r="HM371" s="165"/>
      <c r="HN371" s="165"/>
      <c r="HO371" s="165"/>
      <c r="HP371" s="165"/>
      <c r="HQ371" s="165"/>
      <c r="HR371" s="165"/>
      <c r="HS371" s="165"/>
      <c r="HT371" s="165"/>
      <c r="HU371" s="165"/>
      <c r="HV371" s="165"/>
      <c r="HW371" s="165"/>
      <c r="HX371" s="165"/>
      <c r="HY371" s="165"/>
      <c r="HZ371" s="165"/>
      <c r="IA371" s="165"/>
      <c r="IB371" s="165"/>
      <c r="IC371" s="165"/>
      <c r="ID371" s="165"/>
      <c r="IE371" s="165"/>
      <c r="IF371" s="165"/>
      <c r="IG371" s="165"/>
      <c r="IH371" s="165"/>
      <c r="II371" s="165"/>
      <c r="IJ371" s="165"/>
      <c r="IK371" s="165"/>
      <c r="IL371" s="165"/>
      <c r="IM371" s="165"/>
      <c r="IN371" s="165"/>
      <c r="IO371" s="165"/>
      <c r="IP371" s="165"/>
      <c r="IQ371" s="165"/>
      <c r="IR371" s="165"/>
      <c r="IS371" s="165"/>
      <c r="IT371" s="165"/>
      <c r="IU371" s="165"/>
      <c r="IV371" s="165"/>
      <c r="IW371" s="165"/>
      <c r="IX371" s="165"/>
      <c r="IY371" s="165"/>
      <c r="IZ371" s="165"/>
      <c r="JA371" s="165"/>
      <c r="JB371" s="165"/>
      <c r="JC371" s="165"/>
      <c r="JD371" s="165"/>
      <c r="JE371" s="165"/>
      <c r="JF371" s="165"/>
      <c r="JG371" s="165"/>
      <c r="JH371" s="165"/>
      <c r="JI371" s="165"/>
      <c r="JJ371" s="165"/>
      <c r="JK371" s="165"/>
      <c r="JL371" s="165"/>
      <c r="JM371" s="165"/>
      <c r="JN371" s="165"/>
      <c r="JO371" s="165"/>
      <c r="JP371" s="165"/>
      <c r="JQ371" s="165"/>
      <c r="JR371" s="165"/>
      <c r="JS371" s="165"/>
      <c r="JT371" s="165"/>
      <c r="JU371" s="165"/>
      <c r="JV371" s="165"/>
      <c r="JW371" s="165"/>
      <c r="JX371" s="165"/>
      <c r="JY371" s="165"/>
      <c r="JZ371" s="165"/>
      <c r="KA371" s="165"/>
      <c r="KB371" s="165"/>
      <c r="KC371" s="165"/>
      <c r="KD371" s="165"/>
      <c r="KE371" s="165"/>
      <c r="KF371" s="165"/>
      <c r="KG371" s="165"/>
      <c r="KH371" s="165"/>
      <c r="KI371" s="165"/>
      <c r="KJ371" s="165"/>
      <c r="KK371" s="165"/>
      <c r="KL371" s="165"/>
      <c r="KM371" s="165"/>
      <c r="KN371" s="165"/>
      <c r="KO371" s="165"/>
      <c r="KP371" s="165"/>
      <c r="KQ371" s="165"/>
      <c r="KR371" s="165"/>
      <c r="KS371" s="165"/>
      <c r="KT371" s="165"/>
      <c r="KU371" s="165"/>
      <c r="KV371" s="165"/>
      <c r="KW371" s="165"/>
      <c r="KX371" s="165"/>
      <c r="KY371" s="165"/>
      <c r="KZ371" s="165"/>
      <c r="LA371" s="165"/>
      <c r="LB371" s="165"/>
      <c r="LC371" s="165"/>
      <c r="LD371" s="165"/>
      <c r="LE371" s="165"/>
      <c r="LF371" s="165"/>
      <c r="LG371" s="165"/>
      <c r="LH371" s="165"/>
      <c r="LI371" s="165"/>
      <c r="LJ371" s="165"/>
      <c r="LK371" s="165"/>
      <c r="LL371" s="165"/>
      <c r="LM371" s="165"/>
      <c r="LN371" s="165"/>
      <c r="LO371" s="165"/>
      <c r="LP371" s="165"/>
      <c r="LQ371" s="165"/>
      <c r="LR371" s="165"/>
      <c r="LS371" s="165"/>
      <c r="LT371" s="165"/>
      <c r="LU371" s="165"/>
      <c r="LV371" s="165"/>
      <c r="LW371" s="165"/>
      <c r="LX371" s="165"/>
      <c r="LY371" s="165"/>
      <c r="LZ371" s="165"/>
      <c r="MA371" s="165"/>
      <c r="MB371" s="165"/>
      <c r="MC371" s="165"/>
      <c r="MD371" s="165"/>
      <c r="ME371" s="165"/>
      <c r="MF371" s="165"/>
      <c r="MG371" s="165"/>
      <c r="MH371" s="165"/>
      <c r="MI371" s="165"/>
      <c r="MJ371" s="165"/>
      <c r="MK371" s="165"/>
      <c r="ML371" s="165"/>
      <c r="MM371" s="165"/>
      <c r="MN371" s="165"/>
      <c r="MO371" s="165"/>
      <c r="MP371" s="165"/>
      <c r="MQ371" s="165"/>
      <c r="MR371" s="165"/>
      <c r="MS371" s="165"/>
      <c r="MT371" s="165"/>
      <c r="MU371" s="165"/>
      <c r="MV371" s="165"/>
      <c r="MW371" s="165"/>
      <c r="MX371" s="165"/>
      <c r="MY371" s="165"/>
      <c r="MZ371" s="165"/>
      <c r="NA371" s="165"/>
      <c r="NB371" s="165"/>
      <c r="NC371" s="165"/>
      <c r="ND371" s="165"/>
      <c r="NE371" s="165"/>
      <c r="NF371" s="165"/>
      <c r="NG371" s="165"/>
      <c r="NH371" s="165"/>
      <c r="NI371" s="165"/>
      <c r="NJ371" s="165"/>
      <c r="NK371" s="165"/>
      <c r="NL371" s="165"/>
      <c r="NM371" s="165"/>
      <c r="NN371" s="165"/>
      <c r="NO371" s="165"/>
      <c r="NP371" s="165"/>
      <c r="NQ371" s="165"/>
      <c r="NR371" s="165"/>
      <c r="NS371" s="165"/>
      <c r="NT371" s="165"/>
      <c r="NU371" s="165"/>
      <c r="NV371" s="165"/>
      <c r="NW371" s="165"/>
      <c r="NX371" s="165"/>
      <c r="NY371" s="165"/>
      <c r="NZ371" s="165"/>
      <c r="OA371" s="165"/>
      <c r="OB371" s="165"/>
      <c r="OC371" s="165"/>
      <c r="OD371" s="165"/>
      <c r="OE371" s="165"/>
      <c r="OF371" s="165"/>
      <c r="OG371" s="165"/>
      <c r="OH371" s="165"/>
      <c r="OI371" s="165"/>
      <c r="OJ371" s="165"/>
      <c r="OK371" s="165"/>
      <c r="OL371" s="165"/>
      <c r="OM371" s="165"/>
      <c r="ON371" s="165"/>
      <c r="OO371" s="165"/>
      <c r="OP371" s="165"/>
      <c r="OQ371" s="165"/>
      <c r="OR371" s="165"/>
      <c r="OS371" s="165"/>
      <c r="OT371" s="165"/>
      <c r="OU371" s="165"/>
      <c r="OV371" s="165"/>
      <c r="OW371" s="165"/>
      <c r="OX371" s="165"/>
      <c r="OY371" s="165"/>
      <c r="OZ371" s="165"/>
      <c r="PA371" s="165"/>
      <c r="PB371" s="165"/>
      <c r="PC371" s="165"/>
      <c r="PD371" s="165"/>
      <c r="PE371" s="165"/>
      <c r="PF371" s="165"/>
      <c r="PG371" s="165"/>
      <c r="PH371" s="165"/>
      <c r="PI371" s="165"/>
      <c r="PJ371" s="165"/>
      <c r="PK371" s="165"/>
      <c r="PL371" s="165"/>
      <c r="PM371" s="165"/>
      <c r="PN371" s="165"/>
      <c r="PO371" s="165"/>
      <c r="PP371" s="165"/>
      <c r="PQ371" s="165"/>
      <c r="PR371" s="165"/>
      <c r="PS371" s="165"/>
      <c r="PT371" s="165"/>
      <c r="PU371" s="165"/>
      <c r="PV371" s="165"/>
      <c r="PW371" s="165"/>
      <c r="PX371" s="165"/>
      <c r="PY371" s="165"/>
      <c r="PZ371" s="165"/>
      <c r="QA371" s="165"/>
      <c r="QB371" s="165"/>
      <c r="QC371" s="165"/>
      <c r="QD371" s="165"/>
      <c r="QE371" s="165"/>
      <c r="QF371" s="165"/>
      <c r="QG371" s="165"/>
      <c r="QH371" s="165"/>
      <c r="QI371" s="165"/>
      <c r="QJ371" s="165"/>
      <c r="QK371" s="165"/>
      <c r="QL371" s="165"/>
      <c r="QM371" s="165"/>
      <c r="QN371" s="165"/>
      <c r="QO371" s="165"/>
      <c r="QP371" s="165"/>
      <c r="QQ371" s="165"/>
      <c r="QR371" s="165"/>
      <c r="QS371" s="165"/>
      <c r="QT371" s="165"/>
      <c r="QU371" s="165"/>
      <c r="QV371" s="165"/>
      <c r="QW371" s="165"/>
      <c r="QX371" s="165"/>
      <c r="QY371" s="165"/>
      <c r="QZ371" s="165"/>
      <c r="RA371" s="165"/>
      <c r="RB371" s="165"/>
      <c r="RC371" s="165"/>
      <c r="RD371" s="165"/>
      <c r="RE371" s="165"/>
      <c r="RF371" s="165"/>
      <c r="RG371" s="165"/>
      <c r="RH371" s="165"/>
      <c r="RI371" s="165"/>
      <c r="RJ371" s="165"/>
      <c r="RK371" s="165"/>
      <c r="RL371" s="165"/>
      <c r="RM371" s="165"/>
      <c r="RN371" s="165"/>
      <c r="RO371" s="165"/>
      <c r="RP371" s="165"/>
      <c r="RQ371" s="165"/>
      <c r="RR371" s="165"/>
      <c r="RS371" s="165"/>
      <c r="RT371" s="165"/>
      <c r="RU371" s="165"/>
      <c r="RV371" s="165"/>
      <c r="RW371" s="165"/>
      <c r="RX371" s="165"/>
      <c r="RY371" s="165"/>
      <c r="RZ371" s="165"/>
      <c r="SA371" s="165"/>
      <c r="SB371" s="165"/>
      <c r="SC371" s="165"/>
      <c r="SD371" s="165"/>
      <c r="SE371" s="165"/>
      <c r="SF371" s="165"/>
      <c r="SG371" s="165"/>
      <c r="SH371" s="165"/>
      <c r="SI371" s="165"/>
      <c r="SJ371" s="165"/>
      <c r="SK371" s="165"/>
      <c r="SL371" s="165"/>
      <c r="SM371" s="165"/>
      <c r="SN371" s="165"/>
      <c r="SO371" s="165"/>
      <c r="SP371" s="165"/>
      <c r="SQ371" s="165"/>
      <c r="SR371" s="165"/>
      <c r="SS371" s="165"/>
      <c r="ST371" s="165"/>
      <c r="SU371" s="165"/>
      <c r="SV371" s="165"/>
      <c r="SW371" s="165"/>
      <c r="SX371" s="165"/>
      <c r="SY371" s="165"/>
      <c r="SZ371" s="165"/>
      <c r="TA371" s="165"/>
      <c r="TB371" s="165"/>
      <c r="TC371" s="165"/>
      <c r="TD371" s="165"/>
      <c r="TE371" s="165"/>
      <c r="TF371" s="165"/>
      <c r="TG371" s="165"/>
      <c r="TH371" s="165"/>
      <c r="TI371" s="165"/>
      <c r="TJ371" s="165"/>
      <c r="TK371" s="165"/>
      <c r="TL371" s="165"/>
      <c r="TM371" s="165"/>
      <c r="TN371" s="165"/>
      <c r="TO371" s="165"/>
      <c r="TP371" s="165"/>
      <c r="TQ371" s="165"/>
      <c r="TR371" s="165"/>
      <c r="TS371" s="165"/>
      <c r="TT371" s="165"/>
      <c r="TU371" s="165"/>
      <c r="TV371" s="165"/>
      <c r="TW371" s="165"/>
      <c r="TX371" s="165"/>
      <c r="TY371" s="165"/>
      <c r="TZ371" s="165"/>
      <c r="UA371" s="165"/>
      <c r="UB371" s="165"/>
      <c r="UC371" s="165"/>
      <c r="UD371" s="165"/>
      <c r="UE371" s="165"/>
      <c r="UF371" s="165"/>
      <c r="UG371" s="165"/>
      <c r="UH371" s="165"/>
      <c r="UI371" s="165"/>
      <c r="UJ371" s="165"/>
      <c r="UK371" s="165"/>
      <c r="UL371" s="165"/>
      <c r="UM371" s="165"/>
      <c r="UN371" s="165"/>
      <c r="UO371" s="165"/>
      <c r="UP371" s="165"/>
      <c r="UQ371" s="165"/>
      <c r="UR371" s="165"/>
      <c r="US371" s="165"/>
      <c r="UT371" s="165"/>
      <c r="UU371" s="165"/>
      <c r="UV371" s="165"/>
      <c r="UW371" s="165"/>
      <c r="UX371" s="165"/>
      <c r="UY371" s="165"/>
      <c r="UZ371" s="165"/>
      <c r="VA371" s="165"/>
      <c r="VB371" s="165"/>
      <c r="VC371" s="165"/>
      <c r="VD371" s="165"/>
      <c r="VE371" s="165"/>
      <c r="VF371" s="165"/>
      <c r="VG371" s="165"/>
      <c r="VH371" s="165"/>
      <c r="VI371" s="165"/>
      <c r="VJ371" s="165"/>
      <c r="VK371" s="165"/>
      <c r="VL371" s="165"/>
      <c r="VM371" s="165"/>
      <c r="VN371" s="165"/>
      <c r="VO371" s="165"/>
      <c r="VP371" s="165"/>
      <c r="VQ371" s="165"/>
      <c r="VR371" s="165"/>
      <c r="VS371" s="165"/>
      <c r="VT371" s="165"/>
      <c r="VU371" s="165"/>
      <c r="VV371" s="165"/>
      <c r="VW371" s="165"/>
      <c r="VX371" s="165"/>
      <c r="VY371" s="165"/>
      <c r="VZ371" s="165"/>
      <c r="WA371" s="165"/>
      <c r="WB371" s="165"/>
      <c r="WC371" s="165"/>
      <c r="WD371" s="165"/>
      <c r="WE371" s="165"/>
      <c r="WF371" s="165"/>
      <c r="WG371" s="165"/>
      <c r="WH371" s="165"/>
      <c r="WI371" s="165"/>
      <c r="WJ371" s="165"/>
      <c r="WK371" s="165"/>
      <c r="WL371" s="165"/>
      <c r="WM371" s="165"/>
      <c r="WN371" s="165"/>
      <c r="WO371" s="165"/>
      <c r="WP371" s="165"/>
      <c r="WQ371" s="165"/>
      <c r="WR371" s="165"/>
      <c r="WS371" s="165"/>
      <c r="WT371" s="165"/>
      <c r="WU371" s="165"/>
      <c r="WV371" s="165"/>
      <c r="WW371" s="165"/>
      <c r="WX371" s="165"/>
      <c r="WY371" s="165"/>
      <c r="WZ371" s="165"/>
      <c r="XA371" s="165"/>
      <c r="XB371" s="165"/>
      <c r="XC371" s="165"/>
      <c r="XD371" s="165"/>
      <c r="XE371" s="165"/>
      <c r="XF371" s="165"/>
      <c r="XG371" s="165"/>
      <c r="XH371" s="165"/>
      <c r="XI371" s="165"/>
      <c r="XJ371" s="165"/>
      <c r="XK371" s="165"/>
      <c r="XL371" s="165"/>
      <c r="XM371" s="165"/>
      <c r="XN371" s="165"/>
      <c r="XO371" s="165"/>
      <c r="XP371" s="165"/>
      <c r="XQ371" s="165"/>
      <c r="XR371" s="165"/>
      <c r="XS371" s="165"/>
      <c r="XT371" s="165"/>
      <c r="XU371" s="165"/>
      <c r="XV371" s="165"/>
      <c r="XW371" s="165"/>
      <c r="XX371" s="165"/>
      <c r="XY371" s="165"/>
      <c r="XZ371" s="165"/>
      <c r="YA371" s="165"/>
      <c r="YB371" s="165"/>
      <c r="YC371" s="165"/>
      <c r="YD371" s="165"/>
      <c r="YE371" s="165"/>
      <c r="YF371" s="165"/>
      <c r="YG371" s="165"/>
      <c r="YH371" s="165"/>
      <c r="YI371" s="165"/>
      <c r="YJ371" s="165"/>
      <c r="YK371" s="165"/>
      <c r="YL371" s="165"/>
      <c r="YM371" s="165"/>
      <c r="YN371" s="165"/>
      <c r="YO371" s="165"/>
      <c r="YP371" s="165"/>
      <c r="YQ371" s="165"/>
      <c r="YR371" s="165"/>
      <c r="YS371" s="165"/>
      <c r="YT371" s="165"/>
      <c r="YU371" s="165"/>
      <c r="YV371" s="165"/>
      <c r="YW371" s="165"/>
      <c r="YX371" s="165"/>
      <c r="YY371" s="165"/>
      <c r="YZ371" s="165"/>
      <c r="ZA371" s="165"/>
      <c r="ZB371" s="165"/>
      <c r="ZC371" s="165"/>
      <c r="ZD371" s="165"/>
      <c r="ZE371" s="165"/>
      <c r="ZF371" s="165"/>
      <c r="ZG371" s="165"/>
      <c r="ZH371" s="165"/>
      <c r="ZI371" s="165"/>
      <c r="ZJ371" s="165"/>
      <c r="ZK371" s="165"/>
      <c r="ZL371" s="165"/>
      <c r="ZM371" s="165"/>
      <c r="ZN371" s="165"/>
      <c r="ZO371" s="165"/>
      <c r="ZP371" s="165"/>
      <c r="ZQ371" s="165"/>
      <c r="ZR371" s="165"/>
      <c r="ZS371" s="165"/>
      <c r="ZT371" s="165"/>
      <c r="ZU371" s="165"/>
      <c r="ZV371" s="165"/>
      <c r="ZW371" s="165"/>
      <c r="ZX371" s="165"/>
      <c r="ZY371" s="165"/>
      <c r="ZZ371" s="165"/>
      <c r="AAA371" s="165"/>
      <c r="AAB371" s="165"/>
      <c r="AAC371" s="165"/>
      <c r="AAD371" s="165"/>
      <c r="AAE371" s="165"/>
      <c r="AAF371" s="165"/>
      <c r="AAG371" s="165"/>
      <c r="AAH371" s="165"/>
      <c r="AAI371" s="165"/>
      <c r="AAJ371" s="165"/>
      <c r="AAK371" s="165"/>
      <c r="AAL371" s="165"/>
      <c r="AAM371" s="165"/>
      <c r="AAN371" s="165"/>
      <c r="AAO371" s="165"/>
      <c r="AAP371" s="165"/>
      <c r="AAQ371" s="165"/>
      <c r="AAR371" s="165"/>
      <c r="AAS371" s="165"/>
      <c r="AAT371" s="165"/>
      <c r="AAU371" s="165"/>
      <c r="AAV371" s="165"/>
      <c r="AAW371" s="165"/>
      <c r="AAX371" s="165"/>
      <c r="AAY371" s="165"/>
      <c r="AAZ371" s="165"/>
      <c r="ABA371" s="165"/>
      <c r="ABB371" s="165"/>
      <c r="ABC371" s="165"/>
      <c r="ABD371" s="165"/>
      <c r="ABE371" s="165"/>
      <c r="ABF371" s="165"/>
      <c r="ABG371" s="165"/>
      <c r="ABH371" s="165"/>
      <c r="ABI371" s="165"/>
      <c r="ABJ371" s="165"/>
      <c r="ABK371" s="165"/>
      <c r="ABL371" s="165"/>
      <c r="ABM371" s="165"/>
      <c r="ABN371" s="165"/>
      <c r="ABO371" s="165"/>
      <c r="ABP371" s="165"/>
      <c r="ABQ371" s="165"/>
      <c r="ABR371" s="165"/>
      <c r="ABS371" s="165"/>
      <c r="ABT371" s="165"/>
      <c r="ABU371" s="165"/>
      <c r="ABV371" s="165"/>
      <c r="ABW371" s="165"/>
      <c r="ABX371" s="165"/>
      <c r="ABY371" s="165"/>
      <c r="ABZ371" s="165"/>
      <c r="ACA371" s="165"/>
      <c r="ACB371" s="165"/>
      <c r="ACC371" s="165"/>
      <c r="ACD371" s="165"/>
      <c r="ACE371" s="165"/>
      <c r="ACF371" s="165"/>
      <c r="ACG371" s="165"/>
      <c r="ACH371" s="165"/>
      <c r="ACI371" s="165"/>
      <c r="ACJ371" s="165"/>
      <c r="ACK371" s="165"/>
      <c r="ACL371" s="165"/>
      <c r="ACM371" s="165"/>
      <c r="ACN371" s="165"/>
      <c r="ACO371" s="165"/>
      <c r="ACP371" s="165"/>
      <c r="ACQ371" s="165"/>
      <c r="ACR371" s="165"/>
      <c r="ACS371" s="165"/>
      <c r="ACT371" s="165"/>
      <c r="ACU371" s="165"/>
      <c r="ACV371" s="165"/>
      <c r="ACW371" s="165"/>
      <c r="ACX371" s="165"/>
      <c r="ACY371" s="165"/>
      <c r="ACZ371" s="165"/>
      <c r="ADA371" s="165"/>
      <c r="ADB371" s="165"/>
      <c r="ADC371" s="165"/>
      <c r="ADD371" s="165"/>
      <c r="ADE371" s="165"/>
      <c r="ADF371" s="165"/>
      <c r="ADG371" s="165"/>
      <c r="ADH371" s="165"/>
      <c r="ADI371" s="165"/>
      <c r="ADJ371" s="165"/>
      <c r="ADK371" s="165"/>
      <c r="ADL371" s="165"/>
      <c r="ADM371" s="165"/>
      <c r="ADN371" s="165"/>
      <c r="ADO371" s="165"/>
      <c r="ADP371" s="165"/>
      <c r="ADQ371" s="165"/>
      <c r="ADR371" s="165"/>
      <c r="ADS371" s="165"/>
      <c r="ADT371" s="165"/>
      <c r="ADU371" s="165"/>
      <c r="ADV371" s="165"/>
      <c r="ADW371" s="165"/>
      <c r="ADX371" s="165"/>
      <c r="ADY371" s="165"/>
      <c r="ADZ371" s="165"/>
      <c r="AEA371" s="165"/>
      <c r="AEB371" s="165"/>
      <c r="AEC371" s="165"/>
      <c r="AED371" s="165"/>
      <c r="AEE371" s="165"/>
      <c r="AEF371" s="165"/>
      <c r="AEG371" s="165"/>
      <c r="AEH371" s="165"/>
      <c r="AEI371" s="165"/>
      <c r="AEJ371" s="165"/>
      <c r="AEK371" s="165"/>
      <c r="AEL371" s="165"/>
      <c r="AEM371" s="165"/>
      <c r="AEN371" s="165"/>
      <c r="AEO371" s="165"/>
      <c r="AEP371" s="165"/>
      <c r="AEQ371" s="165"/>
      <c r="AER371" s="165"/>
      <c r="AES371" s="165"/>
      <c r="AET371" s="165"/>
      <c r="AEU371" s="165"/>
      <c r="AEV371" s="165"/>
      <c r="AEW371" s="165"/>
      <c r="AEX371" s="165"/>
      <c r="AEY371" s="165"/>
      <c r="AEZ371" s="165"/>
      <c r="AFA371" s="165"/>
      <c r="AFB371" s="165"/>
      <c r="AFC371" s="165"/>
      <c r="AFD371" s="165"/>
      <c r="AFE371" s="165"/>
      <c r="AFF371" s="165"/>
      <c r="AFG371" s="165"/>
      <c r="AFH371" s="165"/>
      <c r="AFI371" s="165"/>
      <c r="AFJ371" s="165"/>
      <c r="AFK371" s="165"/>
      <c r="AFL371" s="165"/>
      <c r="AFM371" s="165"/>
      <c r="AFN371" s="165"/>
      <c r="AFO371" s="165"/>
      <c r="AFP371" s="165"/>
      <c r="AFQ371" s="165"/>
      <c r="AFR371" s="165"/>
      <c r="AFS371" s="165"/>
      <c r="AFT371" s="165"/>
      <c r="AFU371" s="165"/>
      <c r="AFV371" s="165"/>
      <c r="AFW371" s="165"/>
      <c r="AFX371" s="165"/>
      <c r="AFY371" s="165"/>
      <c r="AFZ371" s="165"/>
      <c r="AGA371" s="165"/>
      <c r="AGB371" s="165"/>
      <c r="AGC371" s="165"/>
      <c r="AGD371" s="165"/>
      <c r="AGE371" s="165"/>
      <c r="AGF371" s="165"/>
      <c r="AGG371" s="165"/>
      <c r="AGH371" s="165"/>
      <c r="AGI371" s="165"/>
      <c r="AGJ371" s="165"/>
      <c r="AGK371" s="165"/>
      <c r="AGL371" s="165"/>
      <c r="AGM371" s="165"/>
      <c r="AGN371" s="165"/>
      <c r="AGO371" s="165"/>
      <c r="AGP371" s="165"/>
      <c r="AGQ371" s="165"/>
      <c r="AGR371" s="165"/>
      <c r="AGS371" s="165"/>
      <c r="AGT371" s="165"/>
      <c r="AGU371" s="165"/>
      <c r="AGV371" s="165"/>
      <c r="AGW371" s="165"/>
      <c r="AGX371" s="165"/>
      <c r="AGY371" s="165"/>
      <c r="AGZ371" s="165"/>
      <c r="AHA371" s="165"/>
      <c r="AHB371" s="165"/>
      <c r="AHC371" s="165"/>
      <c r="AHD371" s="165"/>
      <c r="AHE371" s="165"/>
      <c r="AHF371" s="165"/>
      <c r="AHG371" s="165"/>
      <c r="AHH371" s="165"/>
      <c r="AHI371" s="165"/>
      <c r="AHJ371" s="165"/>
      <c r="AHK371" s="165"/>
      <c r="AHL371" s="165"/>
      <c r="AHM371" s="165"/>
      <c r="AHN371" s="165"/>
      <c r="AHO371" s="165"/>
      <c r="AHP371" s="165"/>
      <c r="AHQ371" s="165"/>
      <c r="AHR371" s="165"/>
      <c r="AHS371" s="165"/>
      <c r="AHT371" s="165"/>
      <c r="AHU371" s="165"/>
      <c r="AHV371" s="165"/>
      <c r="AHW371" s="165"/>
      <c r="AHX371" s="165"/>
      <c r="AHY371" s="165"/>
      <c r="AHZ371" s="165"/>
      <c r="AIA371" s="165"/>
      <c r="AIB371" s="165"/>
      <c r="AIC371" s="165"/>
      <c r="AID371" s="165"/>
      <c r="AIE371" s="165"/>
      <c r="AIF371" s="165"/>
      <c r="AIG371" s="165"/>
      <c r="AIH371" s="165"/>
      <c r="AII371" s="165"/>
      <c r="AIJ371" s="165"/>
      <c r="AIK371" s="165"/>
      <c r="AIL371" s="165"/>
      <c r="AIM371" s="165"/>
      <c r="AIN371" s="165"/>
      <c r="AIO371" s="165"/>
      <c r="AIP371" s="165"/>
      <c r="AIQ371" s="165"/>
      <c r="AIR371" s="165"/>
      <c r="AIS371" s="165"/>
      <c r="AIT371" s="165"/>
      <c r="AIU371" s="165"/>
      <c r="AIV371" s="165"/>
      <c r="AIW371" s="165"/>
      <c r="AIX371" s="165"/>
      <c r="AIY371" s="165"/>
      <c r="AIZ371" s="165"/>
      <c r="AJA371" s="165"/>
      <c r="AJB371" s="165"/>
      <c r="AJC371" s="165"/>
      <c r="AJD371" s="165"/>
      <c r="AJE371" s="165"/>
      <c r="AJF371" s="165"/>
      <c r="AJG371" s="165"/>
      <c r="AJH371" s="165"/>
      <c r="AJI371" s="165"/>
      <c r="AJJ371" s="165"/>
      <c r="AJK371" s="165"/>
      <c r="AJL371" s="165"/>
      <c r="AJM371" s="165"/>
      <c r="AJN371" s="165"/>
      <c r="AJO371" s="165"/>
      <c r="AJP371" s="165"/>
      <c r="AJQ371" s="165"/>
      <c r="AJR371" s="165"/>
      <c r="AJS371" s="165"/>
      <c r="AJT371" s="165"/>
      <c r="AJU371" s="165"/>
      <c r="AJV371" s="165"/>
      <c r="AJW371" s="165"/>
      <c r="AJX371" s="165"/>
      <c r="AJY371" s="165"/>
      <c r="AJZ371" s="165"/>
      <c r="AKA371" s="165"/>
      <c r="AKB371" s="165"/>
      <c r="AKC371" s="165"/>
      <c r="AKD371" s="165"/>
      <c r="AKE371" s="165"/>
      <c r="AKF371" s="165"/>
      <c r="AKG371" s="165"/>
      <c r="AKH371" s="165"/>
      <c r="AKI371" s="165"/>
      <c r="AKJ371" s="165"/>
      <c r="AKK371" s="165"/>
      <c r="AKL371" s="165"/>
      <c r="AKM371" s="165"/>
      <c r="AKN371" s="165"/>
      <c r="AKO371" s="165"/>
      <c r="AKP371" s="165"/>
      <c r="AKQ371" s="165"/>
      <c r="AKR371" s="165"/>
      <c r="AKS371" s="165"/>
      <c r="AKT371" s="165"/>
      <c r="AKU371" s="165"/>
      <c r="AKV371" s="165"/>
      <c r="AKW371" s="165"/>
      <c r="AKX371" s="165"/>
      <c r="AKY371" s="165"/>
      <c r="AKZ371" s="165"/>
      <c r="ALA371" s="165"/>
      <c r="ALB371" s="165"/>
      <c r="ALC371" s="165"/>
      <c r="ALD371" s="165"/>
      <c r="ALE371" s="165"/>
      <c r="ALF371" s="165"/>
      <c r="ALG371" s="165"/>
      <c r="ALH371" s="165"/>
      <c r="ALI371" s="165"/>
      <c r="ALJ371" s="165"/>
      <c r="ALK371" s="165"/>
      <c r="ALL371" s="165"/>
    </row>
    <row r="372" spans="1:1000" ht="15">
      <c r="A372" s="2">
        <v>371</v>
      </c>
      <c r="B372" s="86">
        <v>45094</v>
      </c>
      <c r="C372" s="85" t="s">
        <v>374</v>
      </c>
      <c r="D372" s="162"/>
      <c r="E372" s="162"/>
    </row>
    <row r="373" spans="1:1000" ht="15">
      <c r="A373" s="2">
        <v>372</v>
      </c>
      <c r="B373" s="86">
        <v>45094</v>
      </c>
      <c r="C373" s="85" t="s">
        <v>375</v>
      </c>
      <c r="D373" s="162"/>
      <c r="E373" s="162"/>
    </row>
    <row r="374" spans="1:1000" ht="15">
      <c r="A374" s="2">
        <v>373</v>
      </c>
      <c r="B374" s="86">
        <v>45100</v>
      </c>
      <c r="C374" s="85" t="s">
        <v>376</v>
      </c>
      <c r="D374" s="162"/>
      <c r="E374" s="162"/>
    </row>
    <row r="375" spans="1:1000" ht="15">
      <c r="A375" s="2">
        <v>374</v>
      </c>
      <c r="B375" s="86">
        <v>45100</v>
      </c>
      <c r="C375" s="85" t="s">
        <v>377</v>
      </c>
      <c r="D375" s="162"/>
      <c r="E375" s="162"/>
    </row>
    <row r="376" spans="1:1000" ht="15">
      <c r="A376" s="2">
        <v>375</v>
      </c>
      <c r="B376" s="86">
        <v>45100</v>
      </c>
      <c r="C376" s="85" t="s">
        <v>378</v>
      </c>
      <c r="D376" s="162"/>
      <c r="E376" s="162"/>
    </row>
    <row r="377" spans="1:1000" ht="15">
      <c r="A377" s="2">
        <v>376</v>
      </c>
      <c r="B377" s="86">
        <v>45100</v>
      </c>
      <c r="C377" s="85" t="s">
        <v>379</v>
      </c>
      <c r="D377" s="162"/>
      <c r="E377" s="162"/>
    </row>
    <row r="378" spans="1:1000" ht="15">
      <c r="A378" s="2">
        <v>377</v>
      </c>
      <c r="B378" s="86">
        <v>45100</v>
      </c>
      <c r="C378" s="85" t="s">
        <v>380</v>
      </c>
      <c r="D378" s="162"/>
      <c r="E378" s="165"/>
      <c r="F378" s="165"/>
      <c r="G378" s="165"/>
      <c r="H378" s="165"/>
      <c r="I378" s="165"/>
      <c r="J378" s="165"/>
      <c r="K378" s="165"/>
      <c r="L378" s="165"/>
      <c r="M378" s="165"/>
      <c r="N378" s="165"/>
      <c r="O378" s="165"/>
      <c r="P378" s="165"/>
      <c r="Q378" s="165"/>
      <c r="R378" s="165"/>
      <c r="S378" s="165"/>
      <c r="T378" s="165"/>
      <c r="U378" s="165"/>
      <c r="V378" s="165"/>
      <c r="W378" s="165"/>
      <c r="X378" s="165"/>
      <c r="Y378" s="165"/>
      <c r="Z378" s="165"/>
      <c r="AA378" s="165"/>
      <c r="AB378" s="165"/>
      <c r="AC378" s="165"/>
      <c r="AD378" s="165"/>
      <c r="AE378" s="165"/>
      <c r="AF378" s="165"/>
      <c r="AG378" s="165"/>
      <c r="AH378" s="165"/>
      <c r="AI378" s="165"/>
      <c r="AJ378" s="165"/>
      <c r="AK378" s="165"/>
      <c r="AL378" s="165"/>
      <c r="AM378" s="165"/>
      <c r="AN378" s="165"/>
      <c r="AO378" s="165"/>
      <c r="AP378" s="165"/>
      <c r="AQ378" s="165"/>
      <c r="AR378" s="165"/>
      <c r="AS378" s="165"/>
      <c r="AT378" s="165"/>
      <c r="AU378" s="165"/>
      <c r="AV378" s="165"/>
      <c r="AW378" s="165"/>
      <c r="AX378" s="165"/>
      <c r="AY378" s="165"/>
      <c r="AZ378" s="165"/>
      <c r="BA378" s="165"/>
      <c r="BB378" s="165"/>
      <c r="BC378" s="165"/>
      <c r="BD378" s="165"/>
      <c r="BE378" s="165"/>
      <c r="BF378" s="165"/>
      <c r="BG378" s="165"/>
      <c r="BH378" s="165"/>
      <c r="BI378" s="165"/>
      <c r="BJ378" s="165"/>
      <c r="BK378" s="165"/>
      <c r="BL378" s="165"/>
      <c r="BM378" s="165"/>
      <c r="BN378" s="165"/>
      <c r="BO378" s="165"/>
      <c r="BP378" s="165"/>
      <c r="BQ378" s="165"/>
      <c r="BR378" s="165"/>
      <c r="BS378" s="165"/>
      <c r="BT378" s="165"/>
      <c r="BU378" s="165"/>
      <c r="BV378" s="165"/>
      <c r="BW378" s="165"/>
      <c r="BX378" s="165"/>
      <c r="BY378" s="165"/>
      <c r="BZ378" s="165"/>
      <c r="CA378" s="165"/>
      <c r="CB378" s="165"/>
      <c r="CC378" s="165"/>
      <c r="CD378" s="165"/>
      <c r="CE378" s="165"/>
      <c r="CF378" s="165"/>
      <c r="CG378" s="165"/>
      <c r="CH378" s="165"/>
      <c r="CI378" s="165"/>
      <c r="CJ378" s="165"/>
      <c r="CK378" s="165"/>
      <c r="CL378" s="165"/>
      <c r="CM378" s="165"/>
      <c r="CN378" s="165"/>
      <c r="CO378" s="165"/>
      <c r="CP378" s="165"/>
      <c r="CQ378" s="165"/>
      <c r="CR378" s="165"/>
      <c r="CS378" s="165"/>
      <c r="CT378" s="165"/>
      <c r="CU378" s="165"/>
      <c r="CV378" s="165"/>
      <c r="CW378" s="165"/>
      <c r="CX378" s="165"/>
      <c r="CY378" s="165"/>
      <c r="CZ378" s="165"/>
      <c r="DA378" s="165"/>
      <c r="DB378" s="165"/>
      <c r="DC378" s="165"/>
      <c r="DD378" s="165"/>
      <c r="DE378" s="165"/>
      <c r="DF378" s="165"/>
      <c r="DG378" s="165"/>
      <c r="DH378" s="165"/>
      <c r="DI378" s="165"/>
      <c r="DJ378" s="165"/>
      <c r="DK378" s="165"/>
      <c r="DL378" s="165"/>
      <c r="DM378" s="165"/>
      <c r="DN378" s="165"/>
      <c r="DO378" s="165"/>
      <c r="DP378" s="165"/>
      <c r="DQ378" s="165"/>
      <c r="DR378" s="165"/>
      <c r="DS378" s="165"/>
      <c r="DT378" s="165"/>
      <c r="DU378" s="165"/>
      <c r="DV378" s="165"/>
      <c r="DW378" s="165"/>
      <c r="DX378" s="165"/>
      <c r="DY378" s="165"/>
      <c r="DZ378" s="165"/>
      <c r="EA378" s="165"/>
      <c r="EB378" s="165"/>
      <c r="EC378" s="165"/>
      <c r="ED378" s="165"/>
      <c r="EE378" s="165"/>
      <c r="EF378" s="165"/>
      <c r="EG378" s="165"/>
      <c r="EH378" s="165"/>
      <c r="EI378" s="165"/>
      <c r="EJ378" s="165"/>
      <c r="EK378" s="165"/>
      <c r="EL378" s="165"/>
      <c r="EM378" s="165"/>
      <c r="EN378" s="165"/>
      <c r="EO378" s="165"/>
      <c r="EP378" s="165"/>
      <c r="EQ378" s="165"/>
      <c r="ER378" s="165"/>
      <c r="ES378" s="165"/>
      <c r="ET378" s="165"/>
      <c r="EU378" s="165"/>
      <c r="EV378" s="165"/>
      <c r="EW378" s="165"/>
      <c r="EX378" s="165"/>
      <c r="EY378" s="165"/>
      <c r="EZ378" s="165"/>
      <c r="FA378" s="165"/>
      <c r="FB378" s="165"/>
      <c r="FC378" s="165"/>
      <c r="FD378" s="165"/>
      <c r="FE378" s="165"/>
      <c r="FF378" s="165"/>
      <c r="FG378" s="165"/>
      <c r="FH378" s="165"/>
      <c r="FI378" s="165"/>
      <c r="FJ378" s="165"/>
      <c r="FK378" s="165"/>
      <c r="FL378" s="165"/>
      <c r="FM378" s="165"/>
      <c r="FN378" s="165"/>
      <c r="FO378" s="165"/>
      <c r="FP378" s="165"/>
      <c r="FQ378" s="165"/>
      <c r="FR378" s="165"/>
      <c r="FS378" s="165"/>
      <c r="FT378" s="165"/>
      <c r="FU378" s="165"/>
      <c r="FV378" s="165"/>
      <c r="FW378" s="165"/>
      <c r="FX378" s="165"/>
      <c r="FY378" s="165"/>
      <c r="FZ378" s="165"/>
      <c r="GA378" s="165"/>
      <c r="GB378" s="165"/>
      <c r="GC378" s="165"/>
      <c r="GD378" s="165"/>
      <c r="GE378" s="165"/>
      <c r="GF378" s="165"/>
      <c r="GG378" s="165"/>
      <c r="GH378" s="165"/>
      <c r="GI378" s="165"/>
      <c r="GJ378" s="165"/>
      <c r="GK378" s="165"/>
      <c r="GL378" s="165"/>
      <c r="GM378" s="165"/>
      <c r="GN378" s="165"/>
      <c r="GO378" s="165"/>
      <c r="GP378" s="165"/>
      <c r="GQ378" s="165"/>
      <c r="GR378" s="165"/>
      <c r="GS378" s="165"/>
      <c r="GT378" s="165"/>
      <c r="GU378" s="165"/>
      <c r="GV378" s="165"/>
      <c r="GW378" s="165"/>
      <c r="GX378" s="165"/>
      <c r="GY378" s="165"/>
      <c r="GZ378" s="165"/>
      <c r="HA378" s="165"/>
      <c r="HB378" s="165"/>
      <c r="HC378" s="165"/>
      <c r="HD378" s="165"/>
      <c r="HE378" s="165"/>
      <c r="HF378" s="165"/>
      <c r="HG378" s="165"/>
      <c r="HH378" s="165"/>
      <c r="HI378" s="165"/>
      <c r="HJ378" s="165"/>
      <c r="HK378" s="165"/>
      <c r="HL378" s="165"/>
      <c r="HM378" s="165"/>
      <c r="HN378" s="165"/>
      <c r="HO378" s="165"/>
      <c r="HP378" s="165"/>
      <c r="HQ378" s="165"/>
      <c r="HR378" s="165"/>
      <c r="HS378" s="165"/>
      <c r="HT378" s="165"/>
      <c r="HU378" s="165"/>
      <c r="HV378" s="165"/>
      <c r="HW378" s="165"/>
      <c r="HX378" s="165"/>
      <c r="HY378" s="165"/>
      <c r="HZ378" s="165"/>
      <c r="IA378" s="165"/>
      <c r="IB378" s="165"/>
      <c r="IC378" s="165"/>
      <c r="ID378" s="165"/>
      <c r="IE378" s="165"/>
      <c r="IF378" s="165"/>
      <c r="IG378" s="165"/>
      <c r="IH378" s="165"/>
      <c r="II378" s="165"/>
      <c r="IJ378" s="165"/>
      <c r="IK378" s="165"/>
      <c r="IL378" s="165"/>
      <c r="IM378" s="165"/>
      <c r="IN378" s="165"/>
      <c r="IO378" s="165"/>
      <c r="IP378" s="165"/>
      <c r="IQ378" s="165"/>
      <c r="IR378" s="165"/>
      <c r="IS378" s="165"/>
      <c r="IT378" s="165"/>
      <c r="IU378" s="165"/>
      <c r="IV378" s="165"/>
      <c r="IW378" s="165"/>
      <c r="IX378" s="165"/>
      <c r="IY378" s="165"/>
      <c r="IZ378" s="165"/>
      <c r="JA378" s="165"/>
      <c r="JB378" s="165"/>
      <c r="JC378" s="165"/>
      <c r="JD378" s="165"/>
      <c r="JE378" s="165"/>
      <c r="JF378" s="165"/>
      <c r="JG378" s="165"/>
      <c r="JH378" s="165"/>
      <c r="JI378" s="165"/>
      <c r="JJ378" s="165"/>
      <c r="JK378" s="165"/>
      <c r="JL378" s="165"/>
      <c r="JM378" s="165"/>
      <c r="JN378" s="165"/>
      <c r="JO378" s="165"/>
      <c r="JP378" s="165"/>
      <c r="JQ378" s="165"/>
      <c r="JR378" s="165"/>
      <c r="JS378" s="165"/>
      <c r="JT378" s="165"/>
      <c r="JU378" s="165"/>
      <c r="JV378" s="165"/>
      <c r="JW378" s="165"/>
      <c r="JX378" s="165"/>
      <c r="JY378" s="165"/>
      <c r="JZ378" s="165"/>
      <c r="KA378" s="165"/>
      <c r="KB378" s="165"/>
      <c r="KC378" s="165"/>
      <c r="KD378" s="165"/>
      <c r="KE378" s="165"/>
      <c r="KF378" s="165"/>
      <c r="KG378" s="165"/>
      <c r="KH378" s="165"/>
      <c r="KI378" s="165"/>
      <c r="KJ378" s="165"/>
      <c r="KK378" s="165"/>
      <c r="KL378" s="165"/>
      <c r="KM378" s="165"/>
      <c r="KN378" s="165"/>
      <c r="KO378" s="165"/>
      <c r="KP378" s="165"/>
      <c r="KQ378" s="165"/>
      <c r="KR378" s="165"/>
      <c r="KS378" s="165"/>
      <c r="KT378" s="165"/>
      <c r="KU378" s="165"/>
      <c r="KV378" s="165"/>
      <c r="KW378" s="165"/>
      <c r="KX378" s="165"/>
      <c r="KY378" s="165"/>
      <c r="KZ378" s="165"/>
      <c r="LA378" s="165"/>
      <c r="LB378" s="165"/>
      <c r="LC378" s="165"/>
      <c r="LD378" s="165"/>
      <c r="LE378" s="165"/>
      <c r="LF378" s="165"/>
      <c r="LG378" s="165"/>
      <c r="LH378" s="165"/>
      <c r="LI378" s="165"/>
      <c r="LJ378" s="165"/>
      <c r="LK378" s="165"/>
      <c r="LL378" s="165"/>
      <c r="LM378" s="165"/>
      <c r="LN378" s="165"/>
      <c r="LO378" s="165"/>
      <c r="LP378" s="165"/>
      <c r="LQ378" s="165"/>
      <c r="LR378" s="165"/>
      <c r="LS378" s="165"/>
      <c r="LT378" s="165"/>
      <c r="LU378" s="165"/>
      <c r="LV378" s="165"/>
      <c r="LW378" s="165"/>
      <c r="LX378" s="165"/>
      <c r="LY378" s="165"/>
      <c r="LZ378" s="165"/>
      <c r="MA378" s="165"/>
      <c r="MB378" s="165"/>
      <c r="MC378" s="165"/>
      <c r="MD378" s="165"/>
      <c r="ME378" s="165"/>
      <c r="MF378" s="165"/>
      <c r="MG378" s="165"/>
      <c r="MH378" s="165"/>
      <c r="MI378" s="165"/>
      <c r="MJ378" s="165"/>
      <c r="MK378" s="165"/>
      <c r="ML378" s="165"/>
      <c r="MM378" s="165"/>
      <c r="MN378" s="165"/>
      <c r="MO378" s="165"/>
      <c r="MP378" s="165"/>
      <c r="MQ378" s="165"/>
      <c r="MR378" s="165"/>
      <c r="MS378" s="165"/>
      <c r="MT378" s="165"/>
      <c r="MU378" s="165"/>
      <c r="MV378" s="165"/>
      <c r="MW378" s="165"/>
      <c r="MX378" s="165"/>
      <c r="MY378" s="165"/>
      <c r="MZ378" s="165"/>
      <c r="NA378" s="165"/>
      <c r="NB378" s="165"/>
      <c r="NC378" s="165"/>
      <c r="ND378" s="165"/>
      <c r="NE378" s="165"/>
      <c r="NF378" s="165"/>
      <c r="NG378" s="165"/>
      <c r="NH378" s="165"/>
      <c r="NI378" s="165"/>
      <c r="NJ378" s="165"/>
      <c r="NK378" s="165"/>
      <c r="NL378" s="165"/>
      <c r="NM378" s="165"/>
      <c r="NN378" s="165"/>
      <c r="NO378" s="165"/>
      <c r="NP378" s="165"/>
      <c r="NQ378" s="165"/>
      <c r="NR378" s="165"/>
      <c r="NS378" s="165"/>
      <c r="NT378" s="165"/>
      <c r="NU378" s="165"/>
      <c r="NV378" s="165"/>
      <c r="NW378" s="165"/>
      <c r="NX378" s="165"/>
      <c r="NY378" s="165"/>
      <c r="NZ378" s="165"/>
      <c r="OA378" s="165"/>
      <c r="OB378" s="165"/>
      <c r="OC378" s="165"/>
      <c r="OD378" s="165"/>
      <c r="OE378" s="165"/>
      <c r="OF378" s="165"/>
      <c r="OG378" s="165"/>
      <c r="OH378" s="165"/>
      <c r="OI378" s="165"/>
      <c r="OJ378" s="165"/>
      <c r="OK378" s="165"/>
      <c r="OL378" s="165"/>
      <c r="OM378" s="165"/>
      <c r="ON378" s="165"/>
      <c r="OO378" s="165"/>
      <c r="OP378" s="165"/>
      <c r="OQ378" s="165"/>
      <c r="OR378" s="165"/>
      <c r="OS378" s="165"/>
      <c r="OT378" s="165"/>
      <c r="OU378" s="165"/>
      <c r="OV378" s="165"/>
      <c r="OW378" s="165"/>
      <c r="OX378" s="165"/>
      <c r="OY378" s="165"/>
      <c r="OZ378" s="165"/>
      <c r="PA378" s="165"/>
      <c r="PB378" s="165"/>
      <c r="PC378" s="165"/>
      <c r="PD378" s="165"/>
      <c r="PE378" s="165"/>
      <c r="PF378" s="165"/>
      <c r="PG378" s="165"/>
      <c r="PH378" s="165"/>
      <c r="PI378" s="165"/>
      <c r="PJ378" s="165"/>
      <c r="PK378" s="165"/>
      <c r="PL378" s="165"/>
      <c r="PM378" s="165"/>
      <c r="PN378" s="165"/>
      <c r="PO378" s="165"/>
      <c r="PP378" s="165"/>
      <c r="PQ378" s="165"/>
      <c r="PR378" s="165"/>
      <c r="PS378" s="165"/>
      <c r="PT378" s="165"/>
      <c r="PU378" s="165"/>
      <c r="PV378" s="165"/>
      <c r="PW378" s="165"/>
      <c r="PX378" s="165"/>
      <c r="PY378" s="165"/>
      <c r="PZ378" s="165"/>
      <c r="QA378" s="165"/>
      <c r="QB378" s="165"/>
      <c r="QC378" s="165"/>
      <c r="QD378" s="165"/>
      <c r="QE378" s="165"/>
      <c r="QF378" s="165"/>
      <c r="QG378" s="165"/>
      <c r="QH378" s="165"/>
      <c r="QI378" s="165"/>
      <c r="QJ378" s="165"/>
      <c r="QK378" s="165"/>
      <c r="QL378" s="165"/>
      <c r="QM378" s="165"/>
      <c r="QN378" s="165"/>
      <c r="QO378" s="165"/>
      <c r="QP378" s="165"/>
      <c r="QQ378" s="165"/>
      <c r="QR378" s="165"/>
      <c r="QS378" s="165"/>
      <c r="QT378" s="165"/>
      <c r="QU378" s="165"/>
      <c r="QV378" s="165"/>
      <c r="QW378" s="165"/>
      <c r="QX378" s="165"/>
      <c r="QY378" s="165"/>
      <c r="QZ378" s="165"/>
      <c r="RA378" s="165"/>
      <c r="RB378" s="165"/>
      <c r="RC378" s="165"/>
      <c r="RD378" s="165"/>
      <c r="RE378" s="165"/>
      <c r="RF378" s="165"/>
      <c r="RG378" s="165"/>
      <c r="RH378" s="165"/>
      <c r="RI378" s="165"/>
      <c r="RJ378" s="165"/>
      <c r="RK378" s="165"/>
      <c r="RL378" s="165"/>
      <c r="RM378" s="165"/>
      <c r="RN378" s="165"/>
      <c r="RO378" s="165"/>
      <c r="RP378" s="165"/>
      <c r="RQ378" s="165"/>
      <c r="RR378" s="165"/>
      <c r="RS378" s="165"/>
      <c r="RT378" s="165"/>
      <c r="RU378" s="165"/>
      <c r="RV378" s="165"/>
      <c r="RW378" s="165"/>
      <c r="RX378" s="165"/>
      <c r="RY378" s="165"/>
      <c r="RZ378" s="165"/>
      <c r="SA378" s="165"/>
      <c r="SB378" s="165"/>
      <c r="SC378" s="165"/>
      <c r="SD378" s="165"/>
      <c r="SE378" s="165"/>
      <c r="SF378" s="165"/>
      <c r="SG378" s="165"/>
      <c r="SH378" s="165"/>
      <c r="SI378" s="165"/>
      <c r="SJ378" s="165"/>
      <c r="SK378" s="165"/>
      <c r="SL378" s="165"/>
      <c r="SM378" s="165"/>
      <c r="SN378" s="165"/>
      <c r="SO378" s="165"/>
      <c r="SP378" s="165"/>
      <c r="SQ378" s="165"/>
      <c r="SR378" s="165"/>
      <c r="SS378" s="165"/>
      <c r="ST378" s="165"/>
      <c r="SU378" s="165"/>
      <c r="SV378" s="165"/>
      <c r="SW378" s="165"/>
      <c r="SX378" s="165"/>
      <c r="SY378" s="165"/>
      <c r="SZ378" s="165"/>
      <c r="TA378" s="165"/>
      <c r="TB378" s="165"/>
      <c r="TC378" s="165"/>
      <c r="TD378" s="165"/>
      <c r="TE378" s="165"/>
      <c r="TF378" s="165"/>
      <c r="TG378" s="165"/>
      <c r="TH378" s="165"/>
      <c r="TI378" s="165"/>
      <c r="TJ378" s="165"/>
      <c r="TK378" s="165"/>
      <c r="TL378" s="165"/>
      <c r="TM378" s="165"/>
      <c r="TN378" s="165"/>
      <c r="TO378" s="165"/>
      <c r="TP378" s="165"/>
      <c r="TQ378" s="165"/>
      <c r="TR378" s="165"/>
      <c r="TS378" s="165"/>
      <c r="TT378" s="165"/>
      <c r="TU378" s="165"/>
      <c r="TV378" s="165"/>
      <c r="TW378" s="165"/>
      <c r="TX378" s="165"/>
      <c r="TY378" s="165"/>
      <c r="TZ378" s="165"/>
      <c r="UA378" s="165"/>
      <c r="UB378" s="165"/>
      <c r="UC378" s="165"/>
      <c r="UD378" s="165"/>
      <c r="UE378" s="165"/>
      <c r="UF378" s="165"/>
      <c r="UG378" s="165"/>
      <c r="UH378" s="165"/>
      <c r="UI378" s="165"/>
      <c r="UJ378" s="165"/>
      <c r="UK378" s="165"/>
      <c r="UL378" s="165"/>
      <c r="UM378" s="165"/>
      <c r="UN378" s="165"/>
      <c r="UO378" s="165"/>
      <c r="UP378" s="165"/>
      <c r="UQ378" s="165"/>
      <c r="UR378" s="165"/>
      <c r="US378" s="165"/>
      <c r="UT378" s="165"/>
      <c r="UU378" s="165"/>
      <c r="UV378" s="165"/>
      <c r="UW378" s="165"/>
      <c r="UX378" s="165"/>
      <c r="UY378" s="165"/>
      <c r="UZ378" s="165"/>
      <c r="VA378" s="165"/>
      <c r="VB378" s="165"/>
      <c r="VC378" s="165"/>
      <c r="VD378" s="165"/>
      <c r="VE378" s="165"/>
      <c r="VF378" s="165"/>
      <c r="VG378" s="165"/>
      <c r="VH378" s="165"/>
      <c r="VI378" s="165"/>
      <c r="VJ378" s="165"/>
      <c r="VK378" s="165"/>
      <c r="VL378" s="165"/>
      <c r="VM378" s="165"/>
      <c r="VN378" s="165"/>
      <c r="VO378" s="165"/>
      <c r="VP378" s="165"/>
      <c r="VQ378" s="165"/>
      <c r="VR378" s="165"/>
      <c r="VS378" s="165"/>
      <c r="VT378" s="165"/>
      <c r="VU378" s="165"/>
      <c r="VV378" s="165"/>
      <c r="VW378" s="165"/>
      <c r="VX378" s="165"/>
      <c r="VY378" s="165"/>
      <c r="VZ378" s="165"/>
      <c r="WA378" s="165"/>
      <c r="WB378" s="165"/>
      <c r="WC378" s="165"/>
      <c r="WD378" s="165"/>
      <c r="WE378" s="165"/>
      <c r="WF378" s="165"/>
      <c r="WG378" s="165"/>
      <c r="WH378" s="165"/>
      <c r="WI378" s="165"/>
      <c r="WJ378" s="165"/>
      <c r="WK378" s="165"/>
      <c r="WL378" s="165"/>
      <c r="WM378" s="165"/>
      <c r="WN378" s="165"/>
      <c r="WO378" s="165"/>
      <c r="WP378" s="165"/>
      <c r="WQ378" s="165"/>
      <c r="WR378" s="165"/>
      <c r="WS378" s="165"/>
      <c r="WT378" s="165"/>
      <c r="WU378" s="165"/>
      <c r="WV378" s="165"/>
      <c r="WW378" s="165"/>
      <c r="WX378" s="165"/>
      <c r="WY378" s="165"/>
      <c r="WZ378" s="165"/>
      <c r="XA378" s="165"/>
      <c r="XB378" s="165"/>
      <c r="XC378" s="165"/>
      <c r="XD378" s="165"/>
      <c r="XE378" s="165"/>
      <c r="XF378" s="165"/>
      <c r="XG378" s="165"/>
      <c r="XH378" s="165"/>
      <c r="XI378" s="165"/>
      <c r="XJ378" s="165"/>
      <c r="XK378" s="165"/>
      <c r="XL378" s="165"/>
      <c r="XM378" s="165"/>
      <c r="XN378" s="165"/>
      <c r="XO378" s="165"/>
      <c r="XP378" s="165"/>
      <c r="XQ378" s="165"/>
      <c r="XR378" s="165"/>
      <c r="XS378" s="165"/>
      <c r="XT378" s="165"/>
      <c r="XU378" s="165"/>
      <c r="XV378" s="165"/>
      <c r="XW378" s="165"/>
      <c r="XX378" s="165"/>
      <c r="XY378" s="165"/>
      <c r="XZ378" s="165"/>
      <c r="YA378" s="165"/>
      <c r="YB378" s="165"/>
      <c r="YC378" s="165"/>
      <c r="YD378" s="165"/>
      <c r="YE378" s="165"/>
      <c r="YF378" s="165"/>
      <c r="YG378" s="165"/>
      <c r="YH378" s="165"/>
      <c r="YI378" s="165"/>
      <c r="YJ378" s="165"/>
      <c r="YK378" s="165"/>
      <c r="YL378" s="165"/>
      <c r="YM378" s="165"/>
      <c r="YN378" s="165"/>
      <c r="YO378" s="165"/>
      <c r="YP378" s="165"/>
      <c r="YQ378" s="165"/>
      <c r="YR378" s="165"/>
      <c r="YS378" s="165"/>
      <c r="YT378" s="165"/>
      <c r="YU378" s="165"/>
      <c r="YV378" s="165"/>
      <c r="YW378" s="165"/>
      <c r="YX378" s="165"/>
      <c r="YY378" s="165"/>
      <c r="YZ378" s="165"/>
      <c r="ZA378" s="165"/>
      <c r="ZB378" s="165"/>
      <c r="ZC378" s="165"/>
      <c r="ZD378" s="165"/>
      <c r="ZE378" s="165"/>
      <c r="ZF378" s="165"/>
      <c r="ZG378" s="165"/>
      <c r="ZH378" s="165"/>
      <c r="ZI378" s="165"/>
      <c r="ZJ378" s="165"/>
      <c r="ZK378" s="165"/>
      <c r="ZL378" s="165"/>
      <c r="ZM378" s="165"/>
      <c r="ZN378" s="165"/>
      <c r="ZO378" s="165"/>
      <c r="ZP378" s="165"/>
      <c r="ZQ378" s="165"/>
      <c r="ZR378" s="165"/>
      <c r="ZS378" s="165"/>
      <c r="ZT378" s="165"/>
      <c r="ZU378" s="165"/>
      <c r="ZV378" s="165"/>
      <c r="ZW378" s="165"/>
      <c r="ZX378" s="165"/>
      <c r="ZY378" s="165"/>
      <c r="ZZ378" s="165"/>
      <c r="AAA378" s="165"/>
      <c r="AAB378" s="165"/>
      <c r="AAC378" s="165"/>
      <c r="AAD378" s="165"/>
      <c r="AAE378" s="165"/>
      <c r="AAF378" s="165"/>
      <c r="AAG378" s="165"/>
      <c r="AAH378" s="165"/>
      <c r="AAI378" s="165"/>
      <c r="AAJ378" s="165"/>
      <c r="AAK378" s="165"/>
      <c r="AAL378" s="165"/>
      <c r="AAM378" s="165"/>
      <c r="AAN378" s="165"/>
      <c r="AAO378" s="165"/>
      <c r="AAP378" s="165"/>
      <c r="AAQ378" s="165"/>
      <c r="AAR378" s="165"/>
      <c r="AAS378" s="165"/>
      <c r="AAT378" s="165"/>
      <c r="AAU378" s="165"/>
      <c r="AAV378" s="165"/>
      <c r="AAW378" s="165"/>
      <c r="AAX378" s="165"/>
      <c r="AAY378" s="165"/>
      <c r="AAZ378" s="165"/>
      <c r="ABA378" s="165"/>
      <c r="ABB378" s="165"/>
      <c r="ABC378" s="165"/>
      <c r="ABD378" s="165"/>
      <c r="ABE378" s="165"/>
      <c r="ABF378" s="165"/>
      <c r="ABG378" s="165"/>
      <c r="ABH378" s="165"/>
      <c r="ABI378" s="165"/>
      <c r="ABJ378" s="165"/>
      <c r="ABK378" s="165"/>
      <c r="ABL378" s="165"/>
      <c r="ABM378" s="165"/>
      <c r="ABN378" s="165"/>
      <c r="ABO378" s="165"/>
      <c r="ABP378" s="165"/>
      <c r="ABQ378" s="165"/>
      <c r="ABR378" s="165"/>
      <c r="ABS378" s="165"/>
      <c r="ABT378" s="165"/>
      <c r="ABU378" s="165"/>
      <c r="ABV378" s="165"/>
      <c r="ABW378" s="165"/>
      <c r="ABX378" s="165"/>
      <c r="ABY378" s="165"/>
      <c r="ABZ378" s="165"/>
      <c r="ACA378" s="165"/>
      <c r="ACB378" s="165"/>
      <c r="ACC378" s="165"/>
      <c r="ACD378" s="165"/>
      <c r="ACE378" s="165"/>
      <c r="ACF378" s="165"/>
      <c r="ACG378" s="165"/>
      <c r="ACH378" s="165"/>
      <c r="ACI378" s="165"/>
      <c r="ACJ378" s="165"/>
      <c r="ACK378" s="165"/>
      <c r="ACL378" s="165"/>
      <c r="ACM378" s="165"/>
      <c r="ACN378" s="165"/>
      <c r="ACO378" s="165"/>
      <c r="ACP378" s="165"/>
      <c r="ACQ378" s="165"/>
      <c r="ACR378" s="165"/>
      <c r="ACS378" s="165"/>
      <c r="ACT378" s="165"/>
      <c r="ACU378" s="165"/>
      <c r="ACV378" s="165"/>
      <c r="ACW378" s="165"/>
      <c r="ACX378" s="165"/>
      <c r="ACY378" s="165"/>
      <c r="ACZ378" s="165"/>
      <c r="ADA378" s="165"/>
      <c r="ADB378" s="165"/>
      <c r="ADC378" s="165"/>
      <c r="ADD378" s="165"/>
      <c r="ADE378" s="165"/>
      <c r="ADF378" s="165"/>
      <c r="ADG378" s="165"/>
      <c r="ADH378" s="165"/>
      <c r="ADI378" s="165"/>
      <c r="ADJ378" s="165"/>
      <c r="ADK378" s="165"/>
      <c r="ADL378" s="165"/>
      <c r="ADM378" s="165"/>
      <c r="ADN378" s="165"/>
      <c r="ADO378" s="165"/>
      <c r="ADP378" s="165"/>
      <c r="ADQ378" s="165"/>
      <c r="ADR378" s="165"/>
      <c r="ADS378" s="165"/>
      <c r="ADT378" s="165"/>
      <c r="ADU378" s="165"/>
      <c r="ADV378" s="165"/>
      <c r="ADW378" s="165"/>
      <c r="ADX378" s="165"/>
      <c r="ADY378" s="165"/>
      <c r="ADZ378" s="165"/>
      <c r="AEA378" s="165"/>
      <c r="AEB378" s="165"/>
      <c r="AEC378" s="165"/>
      <c r="AED378" s="165"/>
      <c r="AEE378" s="165"/>
      <c r="AEF378" s="165"/>
      <c r="AEG378" s="165"/>
      <c r="AEH378" s="165"/>
      <c r="AEI378" s="165"/>
      <c r="AEJ378" s="165"/>
      <c r="AEK378" s="165"/>
      <c r="AEL378" s="165"/>
      <c r="AEM378" s="165"/>
      <c r="AEN378" s="165"/>
      <c r="AEO378" s="165"/>
      <c r="AEP378" s="165"/>
      <c r="AEQ378" s="165"/>
      <c r="AER378" s="165"/>
      <c r="AES378" s="165"/>
      <c r="AET378" s="165"/>
      <c r="AEU378" s="165"/>
      <c r="AEV378" s="165"/>
      <c r="AEW378" s="165"/>
      <c r="AEX378" s="165"/>
      <c r="AEY378" s="165"/>
      <c r="AEZ378" s="165"/>
      <c r="AFA378" s="165"/>
      <c r="AFB378" s="165"/>
      <c r="AFC378" s="165"/>
      <c r="AFD378" s="165"/>
      <c r="AFE378" s="165"/>
      <c r="AFF378" s="165"/>
      <c r="AFG378" s="165"/>
      <c r="AFH378" s="165"/>
      <c r="AFI378" s="165"/>
      <c r="AFJ378" s="165"/>
      <c r="AFK378" s="165"/>
      <c r="AFL378" s="165"/>
      <c r="AFM378" s="165"/>
      <c r="AFN378" s="165"/>
      <c r="AFO378" s="165"/>
      <c r="AFP378" s="165"/>
      <c r="AFQ378" s="165"/>
      <c r="AFR378" s="165"/>
      <c r="AFS378" s="165"/>
      <c r="AFT378" s="165"/>
      <c r="AFU378" s="165"/>
      <c r="AFV378" s="165"/>
      <c r="AFW378" s="165"/>
      <c r="AFX378" s="165"/>
      <c r="AFY378" s="165"/>
      <c r="AFZ378" s="165"/>
      <c r="AGA378" s="165"/>
      <c r="AGB378" s="165"/>
      <c r="AGC378" s="165"/>
      <c r="AGD378" s="165"/>
      <c r="AGE378" s="165"/>
      <c r="AGF378" s="165"/>
      <c r="AGG378" s="165"/>
      <c r="AGH378" s="165"/>
      <c r="AGI378" s="165"/>
      <c r="AGJ378" s="165"/>
      <c r="AGK378" s="165"/>
      <c r="AGL378" s="165"/>
      <c r="AGM378" s="165"/>
      <c r="AGN378" s="165"/>
      <c r="AGO378" s="165"/>
      <c r="AGP378" s="165"/>
      <c r="AGQ378" s="165"/>
      <c r="AGR378" s="165"/>
      <c r="AGS378" s="165"/>
      <c r="AGT378" s="165"/>
      <c r="AGU378" s="165"/>
      <c r="AGV378" s="165"/>
      <c r="AGW378" s="165"/>
      <c r="AGX378" s="165"/>
      <c r="AGY378" s="165"/>
      <c r="AGZ378" s="165"/>
      <c r="AHA378" s="165"/>
      <c r="AHB378" s="165"/>
      <c r="AHC378" s="165"/>
      <c r="AHD378" s="165"/>
      <c r="AHE378" s="165"/>
      <c r="AHF378" s="165"/>
      <c r="AHG378" s="165"/>
      <c r="AHH378" s="165"/>
      <c r="AHI378" s="165"/>
      <c r="AHJ378" s="165"/>
      <c r="AHK378" s="165"/>
      <c r="AHL378" s="165"/>
      <c r="AHM378" s="165"/>
      <c r="AHN378" s="165"/>
      <c r="AHO378" s="165"/>
      <c r="AHP378" s="165"/>
      <c r="AHQ378" s="165"/>
      <c r="AHR378" s="165"/>
      <c r="AHS378" s="165"/>
      <c r="AHT378" s="165"/>
      <c r="AHU378" s="165"/>
      <c r="AHV378" s="165"/>
      <c r="AHW378" s="165"/>
      <c r="AHX378" s="165"/>
      <c r="AHY378" s="165"/>
      <c r="AHZ378" s="165"/>
      <c r="AIA378" s="165"/>
      <c r="AIB378" s="165"/>
      <c r="AIC378" s="165"/>
      <c r="AID378" s="165"/>
      <c r="AIE378" s="165"/>
      <c r="AIF378" s="165"/>
      <c r="AIG378" s="165"/>
      <c r="AIH378" s="165"/>
      <c r="AII378" s="165"/>
      <c r="AIJ378" s="165"/>
      <c r="AIK378" s="165"/>
      <c r="AIL378" s="165"/>
      <c r="AIM378" s="165"/>
      <c r="AIN378" s="165"/>
      <c r="AIO378" s="165"/>
      <c r="AIP378" s="165"/>
      <c r="AIQ378" s="165"/>
      <c r="AIR378" s="165"/>
      <c r="AIS378" s="165"/>
      <c r="AIT378" s="165"/>
      <c r="AIU378" s="165"/>
      <c r="AIV378" s="165"/>
      <c r="AIW378" s="165"/>
      <c r="AIX378" s="165"/>
      <c r="AIY378" s="165"/>
      <c r="AIZ378" s="165"/>
      <c r="AJA378" s="165"/>
      <c r="AJB378" s="165"/>
      <c r="AJC378" s="165"/>
      <c r="AJD378" s="165"/>
      <c r="AJE378" s="165"/>
      <c r="AJF378" s="165"/>
      <c r="AJG378" s="165"/>
      <c r="AJH378" s="165"/>
      <c r="AJI378" s="165"/>
      <c r="AJJ378" s="165"/>
      <c r="AJK378" s="165"/>
      <c r="AJL378" s="165"/>
      <c r="AJM378" s="165"/>
      <c r="AJN378" s="165"/>
      <c r="AJO378" s="165"/>
      <c r="AJP378" s="165"/>
      <c r="AJQ378" s="165"/>
      <c r="AJR378" s="165"/>
      <c r="AJS378" s="165"/>
      <c r="AJT378" s="165"/>
      <c r="AJU378" s="165"/>
      <c r="AJV378" s="165"/>
      <c r="AJW378" s="165"/>
      <c r="AJX378" s="165"/>
      <c r="AJY378" s="165"/>
      <c r="AJZ378" s="165"/>
      <c r="AKA378" s="165"/>
      <c r="AKB378" s="165"/>
      <c r="AKC378" s="165"/>
      <c r="AKD378" s="165"/>
      <c r="AKE378" s="165"/>
      <c r="AKF378" s="165"/>
      <c r="AKG378" s="165"/>
      <c r="AKH378" s="165"/>
      <c r="AKI378" s="165"/>
      <c r="AKJ378" s="165"/>
      <c r="AKK378" s="165"/>
      <c r="AKL378" s="165"/>
      <c r="AKM378" s="165"/>
      <c r="AKN378" s="165"/>
      <c r="AKO378" s="165"/>
      <c r="AKP378" s="165"/>
      <c r="AKQ378" s="165"/>
      <c r="AKR378" s="165"/>
      <c r="AKS378" s="165"/>
      <c r="AKT378" s="165"/>
      <c r="AKU378" s="165"/>
      <c r="AKV378" s="165"/>
      <c r="AKW378" s="165"/>
      <c r="AKX378" s="165"/>
      <c r="AKY378" s="165"/>
      <c r="AKZ378" s="165"/>
      <c r="ALA378" s="165"/>
      <c r="ALB378" s="165"/>
      <c r="ALC378" s="165"/>
      <c r="ALD378" s="165"/>
      <c r="ALE378" s="165"/>
      <c r="ALF378" s="165"/>
      <c r="ALG378" s="165"/>
      <c r="ALH378" s="165"/>
      <c r="ALI378" s="165"/>
      <c r="ALJ378" s="165"/>
      <c r="ALK378" s="165"/>
      <c r="ALL378" s="165"/>
    </row>
    <row r="379" spans="1:1000" ht="15">
      <c r="A379" s="2">
        <v>378</v>
      </c>
      <c r="B379" s="86">
        <v>45100</v>
      </c>
      <c r="C379" s="85" t="s">
        <v>381</v>
      </c>
      <c r="D379" s="162"/>
      <c r="E379" s="162"/>
    </row>
    <row r="380" spans="1:1000" ht="15">
      <c r="A380" s="2">
        <v>379</v>
      </c>
      <c r="B380" s="86">
        <v>45100</v>
      </c>
      <c r="C380" s="85" t="s">
        <v>382</v>
      </c>
      <c r="D380" s="162"/>
      <c r="E380" s="162"/>
    </row>
    <row r="381" spans="1:1000" ht="15">
      <c r="A381" s="2">
        <v>380</v>
      </c>
      <c r="B381" s="86">
        <v>45100</v>
      </c>
      <c r="C381" s="85" t="s">
        <v>383</v>
      </c>
      <c r="D381" s="162"/>
      <c r="E381" s="162"/>
    </row>
    <row r="382" spans="1:1000" ht="15">
      <c r="A382" s="2">
        <v>381</v>
      </c>
      <c r="B382" s="86">
        <v>45100</v>
      </c>
      <c r="C382" s="85" t="s">
        <v>384</v>
      </c>
      <c r="D382" s="162"/>
      <c r="E382" s="162"/>
    </row>
    <row r="383" spans="1:1000" ht="15">
      <c r="A383" s="2">
        <v>382</v>
      </c>
      <c r="B383" s="86">
        <v>45100</v>
      </c>
      <c r="C383" s="85" t="s">
        <v>385</v>
      </c>
      <c r="D383" s="162"/>
      <c r="E383" s="162"/>
    </row>
    <row r="384" spans="1:1000" ht="15">
      <c r="A384" s="2">
        <v>383</v>
      </c>
      <c r="B384" s="86">
        <v>45100</v>
      </c>
      <c r="C384" s="85" t="s">
        <v>386</v>
      </c>
      <c r="D384" s="162"/>
      <c r="E384" s="162"/>
    </row>
    <row r="385" spans="1:5" ht="15">
      <c r="A385" s="2">
        <v>384</v>
      </c>
      <c r="B385" s="86">
        <v>45100</v>
      </c>
      <c r="C385" s="85" t="s">
        <v>387</v>
      </c>
      <c r="D385" s="162"/>
      <c r="E385" s="162"/>
    </row>
    <row r="386" spans="1:5" ht="15">
      <c r="A386" s="2">
        <v>385</v>
      </c>
      <c r="B386" s="86">
        <v>45100</v>
      </c>
      <c r="C386" s="85" t="s">
        <v>388</v>
      </c>
      <c r="D386" s="162"/>
      <c r="E386" s="162"/>
    </row>
    <row r="387" spans="1:5" ht="15">
      <c r="A387" s="2">
        <v>386</v>
      </c>
      <c r="B387" s="86">
        <v>45100</v>
      </c>
      <c r="C387" s="85" t="s">
        <v>389</v>
      </c>
      <c r="D387" s="162"/>
      <c r="E387" s="162"/>
    </row>
    <row r="388" spans="1:5" ht="15">
      <c r="A388" s="2">
        <v>387</v>
      </c>
      <c r="B388" s="86">
        <v>45100</v>
      </c>
      <c r="C388" s="85" t="s">
        <v>390</v>
      </c>
      <c r="D388" s="162"/>
      <c r="E388" s="162"/>
    </row>
    <row r="389" spans="1:5" ht="15">
      <c r="A389" s="2">
        <v>388</v>
      </c>
      <c r="B389" s="86">
        <v>45100</v>
      </c>
      <c r="C389" s="85" t="s">
        <v>391</v>
      </c>
      <c r="D389" s="162"/>
      <c r="E389" s="162"/>
    </row>
    <row r="390" spans="1:5" ht="15">
      <c r="A390" s="2">
        <v>389</v>
      </c>
      <c r="B390" s="86">
        <v>45100</v>
      </c>
      <c r="C390" s="85" t="s">
        <v>392</v>
      </c>
      <c r="D390" s="162"/>
      <c r="E390" s="162"/>
    </row>
    <row r="391" spans="1:5" ht="15">
      <c r="A391" s="2">
        <v>390</v>
      </c>
      <c r="B391" s="86">
        <v>45100</v>
      </c>
      <c r="C391" s="85" t="s">
        <v>393</v>
      </c>
      <c r="D391" s="162"/>
      <c r="E391" s="162"/>
    </row>
    <row r="392" spans="1:5" ht="15">
      <c r="A392" s="2">
        <v>391</v>
      </c>
      <c r="B392" s="86">
        <v>45100</v>
      </c>
      <c r="C392" s="85" t="s">
        <v>394</v>
      </c>
      <c r="D392" s="162"/>
      <c r="E392" s="162"/>
    </row>
    <row r="393" spans="1:5" ht="15">
      <c r="A393" s="2">
        <v>392</v>
      </c>
      <c r="B393" s="86">
        <v>45100</v>
      </c>
      <c r="C393" s="85" t="s">
        <v>395</v>
      </c>
      <c r="D393" s="162"/>
      <c r="E393" s="162"/>
    </row>
    <row r="394" spans="1:5" ht="15">
      <c r="A394" s="2">
        <v>393</v>
      </c>
      <c r="B394" s="86">
        <v>45100</v>
      </c>
      <c r="C394" s="85" t="s">
        <v>396</v>
      </c>
      <c r="D394" s="162"/>
      <c r="E394" s="162"/>
    </row>
    <row r="395" spans="1:5" ht="15">
      <c r="A395" s="2">
        <v>394</v>
      </c>
      <c r="B395" s="86">
        <v>45100</v>
      </c>
      <c r="C395" s="85" t="s">
        <v>397</v>
      </c>
      <c r="D395" s="162"/>
      <c r="E395" s="162"/>
    </row>
    <row r="396" spans="1:5" ht="15">
      <c r="A396" s="2">
        <v>395</v>
      </c>
      <c r="B396" s="86">
        <v>45100</v>
      </c>
      <c r="C396" s="85" t="s">
        <v>398</v>
      </c>
      <c r="D396" s="162"/>
      <c r="E396" s="162"/>
    </row>
    <row r="397" spans="1:5" ht="15">
      <c r="A397" s="2">
        <v>396</v>
      </c>
      <c r="B397" s="86">
        <v>45100</v>
      </c>
      <c r="C397" s="85" t="s">
        <v>399</v>
      </c>
      <c r="D397" s="162"/>
      <c r="E397" s="162"/>
    </row>
    <row r="398" spans="1:5" s="163" customFormat="1" ht="15">
      <c r="A398" s="2">
        <v>397</v>
      </c>
      <c r="B398" s="86">
        <v>45100</v>
      </c>
      <c r="C398" s="85" t="s">
        <v>400</v>
      </c>
      <c r="D398" s="162"/>
      <c r="E398" s="162"/>
    </row>
    <row r="399" spans="1:5" ht="15">
      <c r="A399" s="2">
        <v>398</v>
      </c>
      <c r="B399" s="86">
        <v>45100</v>
      </c>
      <c r="C399" s="85" t="s">
        <v>401</v>
      </c>
      <c r="D399" s="162"/>
      <c r="E399" s="162"/>
    </row>
    <row r="400" spans="1:5" ht="15">
      <c r="A400" s="2">
        <v>399</v>
      </c>
      <c r="B400" s="86">
        <v>45100</v>
      </c>
      <c r="C400" s="85" t="s">
        <v>402</v>
      </c>
      <c r="D400" s="162"/>
      <c r="E400" s="162"/>
    </row>
    <row r="401" spans="1:5" ht="15">
      <c r="A401" s="2">
        <v>400</v>
      </c>
      <c r="B401" s="86">
        <v>45100</v>
      </c>
      <c r="C401" s="85" t="s">
        <v>403</v>
      </c>
      <c r="D401" s="162"/>
      <c r="E401" s="162"/>
    </row>
    <row r="402" spans="1:5" ht="15">
      <c r="A402" s="2">
        <v>401</v>
      </c>
      <c r="B402" s="86">
        <v>45100</v>
      </c>
      <c r="C402" s="85" t="s">
        <v>404</v>
      </c>
      <c r="D402" s="162"/>
      <c r="E402" s="162"/>
    </row>
    <row r="403" spans="1:5" ht="15">
      <c r="A403" s="2">
        <v>402</v>
      </c>
      <c r="B403" s="86">
        <v>45100</v>
      </c>
      <c r="C403" s="85" t="s">
        <v>405</v>
      </c>
      <c r="D403" s="162"/>
      <c r="E403" s="162"/>
    </row>
    <row r="404" spans="1:5" ht="15">
      <c r="A404" s="2">
        <v>403</v>
      </c>
      <c r="B404" s="86">
        <v>45100</v>
      </c>
      <c r="C404" s="85" t="s">
        <v>406</v>
      </c>
      <c r="D404" s="162"/>
      <c r="E404" s="162"/>
    </row>
    <row r="405" spans="1:5" ht="15">
      <c r="A405" s="88">
        <v>404</v>
      </c>
      <c r="B405" s="87">
        <v>45073</v>
      </c>
      <c r="C405" s="85" t="s">
        <v>407</v>
      </c>
      <c r="D405" s="162"/>
      <c r="E405" s="162"/>
    </row>
    <row r="406" spans="1:5" ht="15">
      <c r="A406" s="2">
        <v>405</v>
      </c>
      <c r="B406" s="86">
        <v>45100</v>
      </c>
      <c r="C406" s="85" t="s">
        <v>408</v>
      </c>
      <c r="D406" s="162"/>
      <c r="E406" s="162"/>
    </row>
    <row r="407" spans="1:5" ht="15">
      <c r="A407" s="2">
        <v>406</v>
      </c>
      <c r="B407" s="86">
        <v>45100</v>
      </c>
      <c r="C407" s="85" t="s">
        <v>409</v>
      </c>
      <c r="D407" s="162"/>
      <c r="E407" s="162"/>
    </row>
    <row r="408" spans="1:5" ht="15">
      <c r="A408" s="2">
        <v>407</v>
      </c>
      <c r="B408" s="86">
        <v>45100</v>
      </c>
      <c r="C408" s="85" t="s">
        <v>410</v>
      </c>
      <c r="D408" s="162"/>
      <c r="E408" s="162"/>
    </row>
    <row r="409" spans="1:5" ht="15">
      <c r="A409" s="2">
        <v>408</v>
      </c>
      <c r="B409" s="86">
        <v>45100</v>
      </c>
      <c r="C409" s="85" t="s">
        <v>411</v>
      </c>
      <c r="D409" s="162"/>
      <c r="E409" s="162"/>
    </row>
    <row r="410" spans="1:5" ht="15">
      <c r="A410" s="2">
        <v>409</v>
      </c>
      <c r="B410" s="86">
        <v>45100</v>
      </c>
      <c r="C410" s="85" t="s">
        <v>412</v>
      </c>
      <c r="D410" s="162"/>
      <c r="E410" s="162"/>
    </row>
    <row r="411" spans="1:5" ht="15">
      <c r="A411" s="2">
        <v>410</v>
      </c>
      <c r="B411" s="86">
        <v>45100</v>
      </c>
      <c r="C411" s="85" t="s">
        <v>413</v>
      </c>
      <c r="D411" s="162"/>
      <c r="E411" s="162"/>
    </row>
    <row r="412" spans="1:5" ht="15">
      <c r="A412" s="2">
        <v>411</v>
      </c>
      <c r="B412" s="86">
        <v>45100</v>
      </c>
      <c r="C412" s="85" t="s">
        <v>414</v>
      </c>
      <c r="D412" s="162"/>
      <c r="E412" s="162"/>
    </row>
    <row r="413" spans="1:5" ht="15">
      <c r="A413" s="2">
        <v>412</v>
      </c>
      <c r="B413" s="86">
        <v>45100</v>
      </c>
      <c r="C413" s="85" t="s">
        <v>415</v>
      </c>
      <c r="D413" s="162"/>
      <c r="E413" s="162"/>
    </row>
    <row r="414" spans="1:5" ht="15">
      <c r="A414" s="2">
        <v>413</v>
      </c>
      <c r="B414" s="86">
        <v>45100</v>
      </c>
      <c r="C414" s="85" t="s">
        <v>416</v>
      </c>
      <c r="D414" s="162"/>
      <c r="E414" s="162"/>
    </row>
    <row r="415" spans="1:5" ht="15">
      <c r="A415" s="2">
        <v>414</v>
      </c>
      <c r="B415" s="86">
        <v>45095</v>
      </c>
      <c r="C415" s="85" t="s">
        <v>417</v>
      </c>
      <c r="D415" s="162"/>
      <c r="E415" s="162"/>
    </row>
    <row r="416" spans="1:5" ht="15">
      <c r="A416" s="2">
        <v>415</v>
      </c>
      <c r="B416" s="86">
        <v>45095</v>
      </c>
      <c r="C416" s="85" t="s">
        <v>418</v>
      </c>
      <c r="D416" s="162"/>
      <c r="E416" s="162"/>
    </row>
    <row r="417" spans="1:5" ht="15">
      <c r="A417" s="2">
        <v>416</v>
      </c>
      <c r="B417" s="86">
        <v>45095</v>
      </c>
      <c r="C417" s="85" t="s">
        <v>419</v>
      </c>
      <c r="D417" s="162"/>
      <c r="E417" s="162"/>
    </row>
    <row r="418" spans="1:5" ht="15">
      <c r="A418" s="2">
        <v>417</v>
      </c>
      <c r="B418" s="86">
        <v>45095</v>
      </c>
      <c r="C418" s="85" t="s">
        <v>420</v>
      </c>
      <c r="D418" s="162"/>
      <c r="E418" s="162"/>
    </row>
    <row r="419" spans="1:5" ht="15">
      <c r="A419" s="2">
        <v>418</v>
      </c>
      <c r="B419" s="86">
        <v>45095</v>
      </c>
      <c r="C419" s="85" t="s">
        <v>421</v>
      </c>
      <c r="D419" s="162"/>
      <c r="E419" s="162"/>
    </row>
    <row r="420" spans="1:5" ht="15">
      <c r="A420" s="2">
        <v>419</v>
      </c>
      <c r="B420" s="86">
        <v>45095</v>
      </c>
      <c r="C420" s="85" t="s">
        <v>422</v>
      </c>
      <c r="D420" s="162"/>
      <c r="E420" s="162"/>
    </row>
    <row r="421" spans="1:5" ht="15">
      <c r="A421" s="2">
        <v>420</v>
      </c>
      <c r="B421" s="86">
        <v>45095</v>
      </c>
      <c r="C421" s="85" t="s">
        <v>423</v>
      </c>
      <c r="D421" s="162"/>
      <c r="E421" s="162"/>
    </row>
    <row r="422" spans="1:5" ht="15">
      <c r="A422" s="2">
        <v>421</v>
      </c>
      <c r="B422" s="86">
        <v>45095</v>
      </c>
      <c r="C422" s="85" t="s">
        <v>424</v>
      </c>
      <c r="D422" s="162"/>
      <c r="E422" s="162"/>
    </row>
    <row r="423" spans="1:5" ht="15">
      <c r="A423" s="2">
        <v>422</v>
      </c>
      <c r="B423" s="86">
        <v>45095</v>
      </c>
      <c r="C423" s="85" t="s">
        <v>425</v>
      </c>
      <c r="D423" s="162"/>
      <c r="E423" s="162"/>
    </row>
    <row r="424" spans="1:5" ht="15">
      <c r="A424" s="2">
        <v>423</v>
      </c>
      <c r="B424" s="86">
        <v>45095</v>
      </c>
      <c r="C424" s="85" t="s">
        <v>426</v>
      </c>
      <c r="D424" s="162"/>
      <c r="E424" s="162"/>
    </row>
    <row r="425" spans="1:5" ht="15">
      <c r="A425" s="2">
        <v>424</v>
      </c>
      <c r="B425" s="86">
        <v>45095</v>
      </c>
      <c r="C425" s="85" t="s">
        <v>427</v>
      </c>
      <c r="D425" s="162"/>
      <c r="E425" s="162"/>
    </row>
    <row r="426" spans="1:5" ht="15">
      <c r="A426" s="2">
        <v>425</v>
      </c>
      <c r="B426" s="86">
        <v>45095</v>
      </c>
      <c r="C426" s="85" t="s">
        <v>428</v>
      </c>
      <c r="D426" s="162"/>
      <c r="E426" s="162"/>
    </row>
    <row r="427" spans="1:5" s="163" customFormat="1" ht="15">
      <c r="A427" s="2">
        <v>426</v>
      </c>
      <c r="B427" s="86">
        <v>45095</v>
      </c>
      <c r="C427" s="85" t="s">
        <v>429</v>
      </c>
      <c r="D427" s="162"/>
      <c r="E427" s="162"/>
    </row>
    <row r="428" spans="1:5" ht="15">
      <c r="A428" s="2">
        <v>427</v>
      </c>
      <c r="B428" s="86">
        <v>45095</v>
      </c>
      <c r="C428" s="85" t="s">
        <v>430</v>
      </c>
    </row>
    <row r="429" spans="1:5" ht="15">
      <c r="A429" s="2">
        <v>428</v>
      </c>
      <c r="B429" s="86">
        <v>45095</v>
      </c>
      <c r="C429" s="85" t="s">
        <v>431</v>
      </c>
      <c r="D429" s="162"/>
      <c r="E429" s="162"/>
    </row>
    <row r="430" spans="1:5" ht="15">
      <c r="A430" s="2">
        <v>429</v>
      </c>
      <c r="B430" s="86">
        <v>45095</v>
      </c>
      <c r="C430" s="85" t="s">
        <v>432</v>
      </c>
      <c r="D430" s="162"/>
      <c r="E430" s="162"/>
    </row>
    <row r="431" spans="1:5" ht="15">
      <c r="A431" s="2">
        <v>430</v>
      </c>
      <c r="B431" s="86">
        <v>45095</v>
      </c>
      <c r="C431" s="85" t="s">
        <v>433</v>
      </c>
      <c r="D431" s="162"/>
      <c r="E431" s="162"/>
    </row>
    <row r="432" spans="1:5" ht="15">
      <c r="A432" s="2">
        <v>431</v>
      </c>
      <c r="B432" s="86">
        <v>45095</v>
      </c>
      <c r="C432" s="85" t="s">
        <v>434</v>
      </c>
      <c r="D432" s="162"/>
      <c r="E432" s="162"/>
    </row>
    <row r="433" spans="1:5" ht="15">
      <c r="A433" s="2">
        <v>432</v>
      </c>
      <c r="B433" s="86">
        <v>45095</v>
      </c>
      <c r="C433" s="85" t="s">
        <v>435</v>
      </c>
      <c r="D433" s="162"/>
      <c r="E433" s="162"/>
    </row>
    <row r="434" spans="1:5" ht="15">
      <c r="A434" s="2">
        <v>433</v>
      </c>
      <c r="B434" s="86">
        <v>45095</v>
      </c>
      <c r="C434" s="85" t="s">
        <v>436</v>
      </c>
      <c r="D434" s="162"/>
      <c r="E434" s="162"/>
    </row>
    <row r="435" spans="1:5" ht="15">
      <c r="A435" s="2">
        <v>434</v>
      </c>
      <c r="B435" s="86">
        <v>45095</v>
      </c>
      <c r="C435" s="85" t="s">
        <v>437</v>
      </c>
      <c r="D435" s="162"/>
      <c r="E435" s="162"/>
    </row>
    <row r="436" spans="1:5" ht="15">
      <c r="A436" s="2">
        <v>435</v>
      </c>
      <c r="B436" s="86">
        <v>45095</v>
      </c>
      <c r="C436" s="85" t="s">
        <v>438</v>
      </c>
      <c r="D436" s="162"/>
      <c r="E436" s="162"/>
    </row>
    <row r="437" spans="1:5" ht="15">
      <c r="A437" s="2">
        <v>436</v>
      </c>
      <c r="B437" s="86">
        <v>45095</v>
      </c>
      <c r="C437" s="85" t="s">
        <v>439</v>
      </c>
      <c r="D437" s="162"/>
      <c r="E437" s="162"/>
    </row>
    <row r="438" spans="1:5" ht="15">
      <c r="A438" s="2">
        <v>437</v>
      </c>
      <c r="B438" s="86">
        <v>45095</v>
      </c>
      <c r="C438" s="85" t="s">
        <v>440</v>
      </c>
      <c r="D438" s="162"/>
      <c r="E438" s="162"/>
    </row>
    <row r="439" spans="1:5" ht="15">
      <c r="A439" s="2">
        <v>438</v>
      </c>
      <c r="B439" s="86">
        <v>45095</v>
      </c>
      <c r="C439" s="85" t="s">
        <v>441</v>
      </c>
      <c r="D439" s="162"/>
      <c r="E439" s="162"/>
    </row>
    <row r="440" spans="1:5" ht="15">
      <c r="A440" s="2">
        <v>439</v>
      </c>
      <c r="B440" s="86">
        <v>45095</v>
      </c>
      <c r="C440" s="85" t="s">
        <v>442</v>
      </c>
      <c r="D440" s="162"/>
      <c r="E440" s="162"/>
    </row>
    <row r="441" spans="1:5" ht="15">
      <c r="A441" s="2">
        <v>440</v>
      </c>
      <c r="B441" s="86">
        <v>45095</v>
      </c>
      <c r="C441" s="85" t="s">
        <v>443</v>
      </c>
      <c r="D441" s="162"/>
      <c r="E441" s="162"/>
    </row>
    <row r="442" spans="1:5" ht="15">
      <c r="A442" s="2">
        <v>441</v>
      </c>
      <c r="B442" s="86">
        <v>45095</v>
      </c>
      <c r="C442" s="85" t="s">
        <v>444</v>
      </c>
      <c r="D442" s="162"/>
      <c r="E442" s="162"/>
    </row>
    <row r="443" spans="1:5" ht="15">
      <c r="A443" s="2">
        <v>442</v>
      </c>
      <c r="B443" s="86">
        <v>45095</v>
      </c>
      <c r="C443" s="85" t="s">
        <v>445</v>
      </c>
      <c r="D443" s="162"/>
      <c r="E443" s="162"/>
    </row>
    <row r="444" spans="1:5" ht="15">
      <c r="A444" s="2">
        <v>443</v>
      </c>
      <c r="B444" s="86">
        <v>45095</v>
      </c>
      <c r="C444" s="85" t="s">
        <v>446</v>
      </c>
      <c r="D444" s="162"/>
      <c r="E444" s="162"/>
    </row>
    <row r="445" spans="1:5" ht="15">
      <c r="A445" s="2">
        <v>444</v>
      </c>
      <c r="B445" s="86">
        <v>45095</v>
      </c>
      <c r="C445" s="85" t="s">
        <v>447</v>
      </c>
      <c r="D445" s="162"/>
      <c r="E445" s="162"/>
    </row>
    <row r="446" spans="1:5" ht="15">
      <c r="A446" s="2">
        <v>445</v>
      </c>
      <c r="B446" s="86">
        <v>45095</v>
      </c>
      <c r="C446" s="85" t="s">
        <v>448</v>
      </c>
      <c r="D446" s="162"/>
      <c r="E446" s="162"/>
    </row>
    <row r="447" spans="1:5" ht="15">
      <c r="A447" s="2">
        <v>446</v>
      </c>
      <c r="B447" s="86">
        <v>45095</v>
      </c>
      <c r="C447" s="85" t="s">
        <v>449</v>
      </c>
      <c r="D447" s="162"/>
      <c r="E447" s="162"/>
    </row>
    <row r="448" spans="1:5" ht="15">
      <c r="A448" s="2">
        <v>447</v>
      </c>
      <c r="B448" s="86">
        <v>45095</v>
      </c>
      <c r="C448" s="85" t="s">
        <v>450</v>
      </c>
      <c r="D448" s="162"/>
      <c r="E448" s="162"/>
    </row>
    <row r="449" spans="1:5" ht="15">
      <c r="A449" s="2">
        <v>448</v>
      </c>
      <c r="B449" s="86">
        <v>45095</v>
      </c>
      <c r="C449" s="85" t="s">
        <v>451</v>
      </c>
      <c r="D449" s="162"/>
      <c r="E449" s="162"/>
    </row>
    <row r="450" spans="1:5" ht="15">
      <c r="A450" s="2">
        <v>449</v>
      </c>
      <c r="B450" s="86">
        <v>45095</v>
      </c>
      <c r="C450" s="85" t="s">
        <v>452</v>
      </c>
      <c r="D450" s="162"/>
      <c r="E450" s="162"/>
    </row>
    <row r="451" spans="1:5" ht="15">
      <c r="A451" s="2">
        <v>450</v>
      </c>
      <c r="B451" s="86">
        <v>45095</v>
      </c>
      <c r="C451" s="85" t="s">
        <v>453</v>
      </c>
      <c r="D451" s="162"/>
      <c r="E451" s="162"/>
    </row>
    <row r="452" spans="1:5" ht="15">
      <c r="A452" s="2">
        <v>451</v>
      </c>
      <c r="B452" s="86">
        <v>45095</v>
      </c>
      <c r="C452" s="85" t="s">
        <v>454</v>
      </c>
      <c r="D452" s="162"/>
      <c r="E452" s="162"/>
    </row>
    <row r="453" spans="1:5" ht="15">
      <c r="A453" s="2">
        <v>452</v>
      </c>
      <c r="B453" s="86">
        <v>45095</v>
      </c>
      <c r="C453" s="85" t="s">
        <v>455</v>
      </c>
      <c r="D453" s="162"/>
      <c r="E453" s="162"/>
    </row>
    <row r="454" spans="1:5" ht="15">
      <c r="A454" s="2">
        <v>453</v>
      </c>
      <c r="B454" s="86">
        <v>45095</v>
      </c>
      <c r="C454" s="85" t="s">
        <v>456</v>
      </c>
      <c r="D454" s="162"/>
      <c r="E454" s="162"/>
    </row>
    <row r="455" spans="1:5" ht="15">
      <c r="A455" s="2">
        <v>454</v>
      </c>
      <c r="B455" s="86">
        <v>45095</v>
      </c>
      <c r="C455" s="85" t="s">
        <v>457</v>
      </c>
      <c r="D455" s="162"/>
      <c r="E455" s="162"/>
    </row>
    <row r="456" spans="1:5" ht="15">
      <c r="A456" s="2">
        <v>455</v>
      </c>
      <c r="B456" s="86">
        <v>45095</v>
      </c>
      <c r="C456" s="85" t="s">
        <v>458</v>
      </c>
      <c r="D456" s="162"/>
      <c r="E456" s="162"/>
    </row>
    <row r="457" spans="1:5" ht="15">
      <c r="A457" s="2">
        <v>456</v>
      </c>
      <c r="B457" s="86">
        <v>45095</v>
      </c>
      <c r="C457" s="85" t="s">
        <v>459</v>
      </c>
      <c r="D457" s="162"/>
      <c r="E457" s="162"/>
    </row>
    <row r="458" spans="1:5" ht="15">
      <c r="A458" s="2">
        <v>457</v>
      </c>
      <c r="B458" s="86">
        <v>45095</v>
      </c>
      <c r="C458" s="85" t="s">
        <v>460</v>
      </c>
      <c r="D458" s="162"/>
      <c r="E458" s="162"/>
    </row>
    <row r="459" spans="1:5" ht="15">
      <c r="A459" s="2">
        <v>458</v>
      </c>
      <c r="B459" s="86">
        <v>45095</v>
      </c>
      <c r="C459" s="85" t="s">
        <v>461</v>
      </c>
      <c r="D459" s="162"/>
      <c r="E459" s="162"/>
    </row>
    <row r="460" spans="1:5" ht="15">
      <c r="A460" s="2">
        <v>459</v>
      </c>
      <c r="B460" s="86">
        <v>45095</v>
      </c>
      <c r="C460" s="85" t="s">
        <v>462</v>
      </c>
      <c r="D460" s="162"/>
      <c r="E460" s="162"/>
    </row>
    <row r="461" spans="1:5" ht="15">
      <c r="A461" s="2">
        <v>460</v>
      </c>
      <c r="B461" s="86">
        <v>45095</v>
      </c>
      <c r="C461" s="85" t="s">
        <v>463</v>
      </c>
      <c r="D461" s="162"/>
      <c r="E461" s="162"/>
    </row>
    <row r="462" spans="1:5" ht="15">
      <c r="A462" s="2">
        <v>461</v>
      </c>
      <c r="B462" s="86">
        <v>45095</v>
      </c>
      <c r="C462" s="85" t="s">
        <v>464</v>
      </c>
      <c r="D462" s="162"/>
      <c r="E462" s="162"/>
    </row>
    <row r="463" spans="1:5" ht="15">
      <c r="A463" s="2">
        <v>462</v>
      </c>
      <c r="B463" s="86">
        <v>45095</v>
      </c>
      <c r="C463" s="85" t="s">
        <v>465</v>
      </c>
      <c r="D463" s="162"/>
      <c r="E463" s="162"/>
    </row>
    <row r="464" spans="1:5" ht="15">
      <c r="A464" s="2">
        <v>463</v>
      </c>
      <c r="B464" s="86">
        <v>45095</v>
      </c>
      <c r="C464" s="85" t="s">
        <v>466</v>
      </c>
      <c r="D464" s="162"/>
      <c r="E464" s="162"/>
    </row>
    <row r="465" spans="1:5" ht="15">
      <c r="A465" s="2">
        <v>464</v>
      </c>
      <c r="B465" s="86">
        <v>45095</v>
      </c>
      <c r="C465" s="85" t="s">
        <v>467</v>
      </c>
      <c r="D465" s="162"/>
      <c r="E465" s="162"/>
    </row>
    <row r="466" spans="1:5" ht="15">
      <c r="A466" s="2">
        <v>465</v>
      </c>
      <c r="B466" s="86">
        <v>45087</v>
      </c>
      <c r="C466" s="85" t="s">
        <v>468</v>
      </c>
      <c r="D466" s="162"/>
      <c r="E466" s="162"/>
    </row>
    <row r="467" spans="1:5" ht="15">
      <c r="A467" s="2">
        <v>466</v>
      </c>
      <c r="B467" s="86">
        <v>45087</v>
      </c>
      <c r="C467" s="85" t="s">
        <v>469</v>
      </c>
      <c r="D467" s="162"/>
      <c r="E467" s="162"/>
    </row>
    <row r="468" spans="1:5" ht="15">
      <c r="A468" s="2">
        <v>467</v>
      </c>
      <c r="B468" s="86">
        <v>45087</v>
      </c>
      <c r="C468" s="85" t="s">
        <v>470</v>
      </c>
      <c r="D468" s="162"/>
      <c r="E468" s="162"/>
    </row>
    <row r="469" spans="1:5" ht="15">
      <c r="A469" s="2">
        <v>468</v>
      </c>
      <c r="B469" s="86">
        <v>45087</v>
      </c>
      <c r="C469" s="85" t="s">
        <v>471</v>
      </c>
      <c r="D469" s="162"/>
      <c r="E469" s="162"/>
    </row>
    <row r="470" spans="1:5" ht="15">
      <c r="A470" s="2">
        <v>469</v>
      </c>
      <c r="B470" s="86">
        <v>45087</v>
      </c>
      <c r="C470" s="85" t="s">
        <v>472</v>
      </c>
      <c r="D470" s="162"/>
      <c r="E470" s="162"/>
    </row>
    <row r="471" spans="1:5" ht="15">
      <c r="A471" s="2">
        <v>470</v>
      </c>
      <c r="B471" s="86">
        <v>45093</v>
      </c>
      <c r="C471" s="85" t="s">
        <v>473</v>
      </c>
      <c r="D471" s="162"/>
      <c r="E471" s="162"/>
    </row>
    <row r="472" spans="1:5" ht="15">
      <c r="A472" s="2">
        <v>471</v>
      </c>
      <c r="B472" s="86">
        <v>45093</v>
      </c>
      <c r="C472" s="85" t="s">
        <v>474</v>
      </c>
      <c r="D472" s="162"/>
      <c r="E472" s="162"/>
    </row>
    <row r="473" spans="1:5" ht="15">
      <c r="A473" s="2">
        <v>472</v>
      </c>
      <c r="B473" s="86">
        <v>45087</v>
      </c>
      <c r="C473" s="85" t="s">
        <v>475</v>
      </c>
      <c r="D473" s="162"/>
      <c r="E473" s="162"/>
    </row>
    <row r="474" spans="1:5" ht="15">
      <c r="A474" s="2">
        <v>473</v>
      </c>
      <c r="B474" s="86">
        <v>45087</v>
      </c>
      <c r="C474" s="85" t="s">
        <v>476</v>
      </c>
      <c r="D474" s="162"/>
      <c r="E474" s="162"/>
    </row>
    <row r="475" spans="1:5" ht="15">
      <c r="A475" s="2">
        <v>474</v>
      </c>
      <c r="B475" s="86">
        <v>45087</v>
      </c>
      <c r="C475" s="85" t="s">
        <v>477</v>
      </c>
      <c r="D475" s="162"/>
      <c r="E475" s="162"/>
    </row>
    <row r="476" spans="1:5" ht="15">
      <c r="A476" s="2">
        <v>475</v>
      </c>
      <c r="B476" s="86">
        <v>45087</v>
      </c>
      <c r="C476" s="85" t="s">
        <v>478</v>
      </c>
      <c r="D476" s="162"/>
      <c r="E476" s="162"/>
    </row>
    <row r="477" spans="1:5" ht="15">
      <c r="A477" s="2">
        <v>476</v>
      </c>
      <c r="B477" s="86">
        <v>45087</v>
      </c>
      <c r="C477" s="85" t="s">
        <v>479</v>
      </c>
      <c r="D477" s="162"/>
      <c r="E477" s="162"/>
    </row>
    <row r="478" spans="1:5" ht="15">
      <c r="A478" s="2">
        <v>477</v>
      </c>
      <c r="B478" s="86">
        <v>45087</v>
      </c>
      <c r="C478" s="85" t="s">
        <v>480</v>
      </c>
      <c r="D478" s="162"/>
      <c r="E478" s="162"/>
    </row>
    <row r="479" spans="1:5" ht="15">
      <c r="A479" s="2">
        <v>478</v>
      </c>
      <c r="B479" s="86">
        <v>45087</v>
      </c>
      <c r="C479" s="85" t="s">
        <v>481</v>
      </c>
      <c r="D479" s="162"/>
      <c r="E479" s="162"/>
    </row>
    <row r="480" spans="1:5" ht="15">
      <c r="A480" s="2">
        <v>479</v>
      </c>
      <c r="B480" s="86">
        <v>45087</v>
      </c>
      <c r="C480" s="85" t="s">
        <v>482</v>
      </c>
      <c r="D480" s="162"/>
      <c r="E480" s="162"/>
    </row>
    <row r="481" spans="1:1000" ht="15">
      <c r="A481" s="2">
        <v>480</v>
      </c>
      <c r="B481" s="86">
        <v>45087</v>
      </c>
      <c r="C481" s="85" t="s">
        <v>483</v>
      </c>
      <c r="D481" s="162"/>
      <c r="E481" s="162"/>
    </row>
    <row r="482" spans="1:1000" ht="15">
      <c r="A482" s="2">
        <v>481</v>
      </c>
      <c r="B482" s="86">
        <v>45087</v>
      </c>
      <c r="C482" s="85" t="s">
        <v>484</v>
      </c>
      <c r="D482" s="162"/>
      <c r="E482" s="162"/>
    </row>
    <row r="483" spans="1:1000" ht="15">
      <c r="A483" s="2">
        <v>482</v>
      </c>
      <c r="B483" s="86">
        <v>45089</v>
      </c>
      <c r="C483" s="85" t="s">
        <v>485</v>
      </c>
      <c r="D483" s="162"/>
      <c r="E483" s="162"/>
    </row>
    <row r="484" spans="1:1000" ht="15">
      <c r="A484" s="2">
        <v>483</v>
      </c>
      <c r="B484" s="86">
        <v>45089</v>
      </c>
      <c r="C484" s="85" t="s">
        <v>486</v>
      </c>
      <c r="D484" s="162"/>
      <c r="E484" s="162"/>
    </row>
    <row r="485" spans="1:1000" ht="15">
      <c r="A485" s="2">
        <v>484</v>
      </c>
      <c r="B485" s="86">
        <v>45089</v>
      </c>
      <c r="C485" s="85" t="s">
        <v>487</v>
      </c>
      <c r="D485" s="162"/>
      <c r="E485" s="162"/>
    </row>
    <row r="486" spans="1:1000" ht="15">
      <c r="A486" s="2">
        <v>485</v>
      </c>
      <c r="B486" s="86">
        <v>45089</v>
      </c>
      <c r="C486" s="85" t="s">
        <v>488</v>
      </c>
      <c r="D486" s="162"/>
      <c r="E486" s="162"/>
    </row>
    <row r="487" spans="1:1000" ht="15">
      <c r="A487" s="2">
        <v>486</v>
      </c>
      <c r="B487" s="86">
        <v>45089</v>
      </c>
      <c r="C487" s="85" t="s">
        <v>489</v>
      </c>
      <c r="D487" s="162"/>
      <c r="E487" s="162"/>
    </row>
    <row r="488" spans="1:1000" ht="15">
      <c r="A488" s="2">
        <v>487</v>
      </c>
      <c r="B488" s="86">
        <v>45089</v>
      </c>
      <c r="C488" s="85" t="s">
        <v>490</v>
      </c>
      <c r="D488" s="162"/>
      <c r="E488" s="162"/>
    </row>
    <row r="489" spans="1:1000" ht="15">
      <c r="A489" s="2">
        <v>488</v>
      </c>
      <c r="B489" s="86">
        <v>45089</v>
      </c>
      <c r="C489" s="85" t="s">
        <v>491</v>
      </c>
      <c r="D489" s="162"/>
      <c r="E489" s="162"/>
    </row>
    <row r="490" spans="1:1000" ht="15">
      <c r="A490" s="2">
        <v>489</v>
      </c>
      <c r="B490" s="86">
        <v>45089</v>
      </c>
      <c r="C490" s="85" t="s">
        <v>492</v>
      </c>
      <c r="D490" s="162"/>
      <c r="E490" s="162"/>
    </row>
    <row r="491" spans="1:1000" s="165" customFormat="1" ht="15">
      <c r="A491" s="88">
        <v>490</v>
      </c>
      <c r="B491" s="86">
        <v>45080</v>
      </c>
      <c r="C491" s="85" t="s">
        <v>493</v>
      </c>
      <c r="D491" s="162"/>
      <c r="E491" s="162"/>
      <c r="F491" s="163"/>
      <c r="G491" s="163"/>
      <c r="H491" s="163"/>
      <c r="I491" s="163"/>
      <c r="J491" s="163"/>
      <c r="K491" s="163"/>
      <c r="L491" s="163"/>
      <c r="M491" s="163"/>
      <c r="N491" s="163"/>
      <c r="O491" s="163"/>
      <c r="P491" s="163"/>
      <c r="Q491" s="163"/>
      <c r="R491" s="163"/>
      <c r="S491" s="163"/>
      <c r="T491" s="163"/>
      <c r="U491" s="163"/>
      <c r="V491" s="163"/>
      <c r="W491" s="163"/>
      <c r="X491" s="163"/>
      <c r="Y491" s="163"/>
      <c r="Z491" s="163"/>
      <c r="AA491" s="163"/>
      <c r="AB491" s="163"/>
      <c r="AC491" s="163"/>
      <c r="AD491" s="163"/>
      <c r="AE491" s="163"/>
      <c r="AF491" s="163"/>
      <c r="AG491" s="163"/>
      <c r="AH491" s="163"/>
      <c r="AI491" s="163"/>
      <c r="AJ491" s="163"/>
      <c r="AK491" s="163"/>
      <c r="AL491" s="163"/>
      <c r="AM491" s="163"/>
      <c r="AN491" s="163"/>
      <c r="AO491" s="163"/>
      <c r="AP491" s="163"/>
      <c r="AQ491" s="163"/>
      <c r="AR491" s="163"/>
      <c r="AS491" s="163"/>
      <c r="AT491" s="163"/>
      <c r="AU491" s="163"/>
      <c r="AV491" s="163"/>
      <c r="AW491" s="163"/>
      <c r="AX491" s="163"/>
      <c r="AY491" s="163"/>
      <c r="AZ491" s="163"/>
      <c r="BA491" s="163"/>
      <c r="BB491" s="163"/>
      <c r="BC491" s="163"/>
      <c r="BD491" s="163"/>
      <c r="BE491" s="163"/>
      <c r="BF491" s="163"/>
      <c r="BG491" s="163"/>
      <c r="BH491" s="163"/>
      <c r="BI491" s="163"/>
      <c r="BJ491" s="163"/>
      <c r="BK491" s="163"/>
      <c r="BL491" s="163"/>
      <c r="BM491" s="163"/>
      <c r="BN491" s="163"/>
      <c r="BO491" s="163"/>
      <c r="BP491" s="163"/>
      <c r="BQ491" s="163"/>
      <c r="BR491" s="163"/>
      <c r="BS491" s="163"/>
      <c r="BT491" s="163"/>
      <c r="BU491" s="163"/>
      <c r="BV491" s="163"/>
      <c r="BW491" s="163"/>
      <c r="BX491" s="163"/>
      <c r="BY491" s="163"/>
      <c r="BZ491" s="163"/>
      <c r="CA491" s="163"/>
      <c r="CB491" s="163"/>
      <c r="CC491" s="163"/>
      <c r="CD491" s="163"/>
      <c r="CE491" s="163"/>
      <c r="CF491" s="163"/>
      <c r="CG491" s="163"/>
      <c r="CH491" s="163"/>
      <c r="CI491" s="163"/>
      <c r="CJ491" s="163"/>
      <c r="CK491" s="163"/>
      <c r="CL491" s="163"/>
      <c r="CM491" s="163"/>
      <c r="CN491" s="163"/>
      <c r="CO491" s="163"/>
      <c r="CP491" s="163"/>
      <c r="CQ491" s="163"/>
      <c r="CR491" s="163"/>
      <c r="CS491" s="163"/>
      <c r="CT491" s="163"/>
      <c r="CU491" s="163"/>
      <c r="CV491" s="163"/>
      <c r="CW491" s="163"/>
      <c r="CX491" s="163"/>
      <c r="CY491" s="163"/>
      <c r="CZ491" s="163"/>
      <c r="DA491" s="163"/>
      <c r="DB491" s="163"/>
      <c r="DC491" s="163"/>
      <c r="DD491" s="163"/>
      <c r="DE491" s="163"/>
      <c r="DF491" s="163"/>
      <c r="DG491" s="163"/>
      <c r="DH491" s="163"/>
      <c r="DI491" s="163"/>
      <c r="DJ491" s="163"/>
      <c r="DK491" s="163"/>
      <c r="DL491" s="163"/>
      <c r="DM491" s="163"/>
      <c r="DN491" s="163"/>
      <c r="DO491" s="163"/>
      <c r="DP491" s="163"/>
      <c r="DQ491" s="163"/>
      <c r="DR491" s="163"/>
      <c r="DS491" s="163"/>
      <c r="DT491" s="163"/>
      <c r="DU491" s="163"/>
      <c r="DV491" s="163"/>
      <c r="DW491" s="163"/>
      <c r="DX491" s="163"/>
      <c r="DY491" s="163"/>
      <c r="DZ491" s="163"/>
      <c r="EA491" s="163"/>
      <c r="EB491" s="163"/>
      <c r="EC491" s="163"/>
      <c r="ED491" s="163"/>
      <c r="EE491" s="163"/>
      <c r="EF491" s="163"/>
      <c r="EG491" s="163"/>
      <c r="EH491" s="163"/>
      <c r="EI491" s="163"/>
      <c r="EJ491" s="163"/>
      <c r="EK491" s="163"/>
      <c r="EL491" s="163"/>
      <c r="EM491" s="163"/>
      <c r="EN491" s="163"/>
      <c r="EO491" s="163"/>
      <c r="EP491" s="163"/>
      <c r="EQ491" s="163"/>
      <c r="ER491" s="163"/>
      <c r="ES491" s="163"/>
      <c r="ET491" s="163"/>
      <c r="EU491" s="163"/>
      <c r="EV491" s="163"/>
      <c r="EW491" s="163"/>
      <c r="EX491" s="163"/>
      <c r="EY491" s="163"/>
      <c r="EZ491" s="163"/>
      <c r="FA491" s="163"/>
      <c r="FB491" s="163"/>
      <c r="FC491" s="163"/>
      <c r="FD491" s="163"/>
      <c r="FE491" s="163"/>
      <c r="FF491" s="163"/>
      <c r="FG491" s="163"/>
      <c r="FH491" s="163"/>
      <c r="FI491" s="163"/>
      <c r="FJ491" s="163"/>
      <c r="FK491" s="163"/>
      <c r="FL491" s="163"/>
      <c r="FM491" s="163"/>
      <c r="FN491" s="163"/>
      <c r="FO491" s="163"/>
      <c r="FP491" s="163"/>
      <c r="FQ491" s="163"/>
      <c r="FR491" s="163"/>
      <c r="FS491" s="163"/>
      <c r="FT491" s="163"/>
      <c r="FU491" s="163"/>
      <c r="FV491" s="163"/>
      <c r="FW491" s="163"/>
      <c r="FX491" s="163"/>
      <c r="FY491" s="163"/>
      <c r="FZ491" s="163"/>
      <c r="GA491" s="163"/>
      <c r="GB491" s="163"/>
      <c r="GC491" s="163"/>
      <c r="GD491" s="163"/>
      <c r="GE491" s="163"/>
      <c r="GF491" s="163"/>
      <c r="GG491" s="163"/>
      <c r="GH491" s="163"/>
      <c r="GI491" s="163"/>
      <c r="GJ491" s="163"/>
      <c r="GK491" s="163"/>
      <c r="GL491" s="163"/>
      <c r="GM491" s="163"/>
      <c r="GN491" s="163"/>
      <c r="GO491" s="163"/>
      <c r="GP491" s="163"/>
      <c r="GQ491" s="163"/>
      <c r="GR491" s="163"/>
      <c r="GS491" s="163"/>
      <c r="GT491" s="163"/>
      <c r="GU491" s="163"/>
      <c r="GV491" s="163"/>
      <c r="GW491" s="163"/>
      <c r="GX491" s="163"/>
      <c r="GY491" s="163"/>
      <c r="GZ491" s="163"/>
      <c r="HA491" s="163"/>
      <c r="HB491" s="163"/>
      <c r="HC491" s="163"/>
      <c r="HD491" s="163"/>
      <c r="HE491" s="163"/>
      <c r="HF491" s="163"/>
      <c r="HG491" s="163"/>
      <c r="HH491" s="163"/>
      <c r="HI491" s="163"/>
      <c r="HJ491" s="163"/>
      <c r="HK491" s="163"/>
      <c r="HL491" s="163"/>
      <c r="HM491" s="163"/>
      <c r="HN491" s="163"/>
      <c r="HO491" s="163"/>
      <c r="HP491" s="163"/>
      <c r="HQ491" s="163"/>
      <c r="HR491" s="163"/>
      <c r="HS491" s="163"/>
      <c r="HT491" s="163"/>
      <c r="HU491" s="163"/>
      <c r="HV491" s="163"/>
      <c r="HW491" s="163"/>
      <c r="HX491" s="163"/>
      <c r="HY491" s="163"/>
      <c r="HZ491" s="163"/>
      <c r="IA491" s="163"/>
      <c r="IB491" s="163"/>
      <c r="IC491" s="163"/>
      <c r="ID491" s="163"/>
      <c r="IE491" s="163"/>
      <c r="IF491" s="163"/>
      <c r="IG491" s="163"/>
      <c r="IH491" s="163"/>
      <c r="II491" s="163"/>
      <c r="IJ491" s="163"/>
      <c r="IK491" s="163"/>
      <c r="IL491" s="163"/>
      <c r="IM491" s="163"/>
      <c r="IN491" s="163"/>
      <c r="IO491" s="163"/>
      <c r="IP491" s="163"/>
      <c r="IQ491" s="163"/>
      <c r="IR491" s="163"/>
      <c r="IS491" s="163"/>
      <c r="IT491" s="163"/>
      <c r="IU491" s="163"/>
      <c r="IV491" s="163"/>
      <c r="IW491" s="163"/>
      <c r="IX491" s="163"/>
      <c r="IY491" s="163"/>
      <c r="IZ491" s="163"/>
      <c r="JA491" s="163"/>
      <c r="JB491" s="163"/>
      <c r="JC491" s="163"/>
      <c r="JD491" s="163"/>
      <c r="JE491" s="163"/>
      <c r="JF491" s="163"/>
      <c r="JG491" s="163"/>
      <c r="JH491" s="163"/>
      <c r="JI491" s="163"/>
      <c r="JJ491" s="163"/>
      <c r="JK491" s="163"/>
      <c r="JL491" s="163"/>
      <c r="JM491" s="163"/>
      <c r="JN491" s="163"/>
      <c r="JO491" s="163"/>
      <c r="JP491" s="163"/>
      <c r="JQ491" s="163"/>
      <c r="JR491" s="163"/>
      <c r="JS491" s="163"/>
      <c r="JT491" s="163"/>
      <c r="JU491" s="163"/>
      <c r="JV491" s="163"/>
      <c r="JW491" s="163"/>
      <c r="JX491" s="163"/>
      <c r="JY491" s="163"/>
      <c r="JZ491" s="163"/>
      <c r="KA491" s="163"/>
      <c r="KB491" s="163"/>
      <c r="KC491" s="163"/>
      <c r="KD491" s="163"/>
      <c r="KE491" s="163"/>
      <c r="KF491" s="163"/>
      <c r="KG491" s="163"/>
      <c r="KH491" s="163"/>
      <c r="KI491" s="163"/>
      <c r="KJ491" s="163"/>
      <c r="KK491" s="163"/>
      <c r="KL491" s="163"/>
      <c r="KM491" s="163"/>
      <c r="KN491" s="163"/>
      <c r="KO491" s="163"/>
      <c r="KP491" s="163"/>
      <c r="KQ491" s="163"/>
      <c r="KR491" s="163"/>
      <c r="KS491" s="163"/>
      <c r="KT491" s="163"/>
      <c r="KU491" s="163"/>
      <c r="KV491" s="163"/>
      <c r="KW491" s="163"/>
      <c r="KX491" s="163"/>
      <c r="KY491" s="163"/>
      <c r="KZ491" s="163"/>
      <c r="LA491" s="163"/>
      <c r="LB491" s="163"/>
      <c r="LC491" s="163"/>
      <c r="LD491" s="163"/>
      <c r="LE491" s="163"/>
      <c r="LF491" s="163"/>
      <c r="LG491" s="163"/>
      <c r="LH491" s="163"/>
      <c r="LI491" s="163"/>
      <c r="LJ491" s="163"/>
      <c r="LK491" s="163"/>
      <c r="LL491" s="163"/>
      <c r="LM491" s="163"/>
      <c r="LN491" s="163"/>
      <c r="LO491" s="163"/>
      <c r="LP491" s="163"/>
      <c r="LQ491" s="163"/>
      <c r="LR491" s="163"/>
      <c r="LS491" s="163"/>
      <c r="LT491" s="163"/>
      <c r="LU491" s="163"/>
      <c r="LV491" s="163"/>
      <c r="LW491" s="163"/>
      <c r="LX491" s="163"/>
      <c r="LY491" s="163"/>
      <c r="LZ491" s="163"/>
      <c r="MA491" s="163"/>
      <c r="MB491" s="163"/>
      <c r="MC491" s="163"/>
      <c r="MD491" s="163"/>
      <c r="ME491" s="163"/>
      <c r="MF491" s="163"/>
      <c r="MG491" s="163"/>
      <c r="MH491" s="163"/>
      <c r="MI491" s="163"/>
      <c r="MJ491" s="163"/>
      <c r="MK491" s="163"/>
      <c r="ML491" s="163"/>
      <c r="MM491" s="163"/>
      <c r="MN491" s="163"/>
      <c r="MO491" s="163"/>
      <c r="MP491" s="163"/>
      <c r="MQ491" s="163"/>
      <c r="MR491" s="163"/>
      <c r="MS491" s="163"/>
      <c r="MT491" s="163"/>
      <c r="MU491" s="163"/>
      <c r="MV491" s="163"/>
      <c r="MW491" s="163"/>
      <c r="MX491" s="163"/>
      <c r="MY491" s="163"/>
      <c r="MZ491" s="163"/>
      <c r="NA491" s="163"/>
      <c r="NB491" s="163"/>
      <c r="NC491" s="163"/>
      <c r="ND491" s="163"/>
      <c r="NE491" s="163"/>
      <c r="NF491" s="163"/>
      <c r="NG491" s="163"/>
      <c r="NH491" s="163"/>
      <c r="NI491" s="163"/>
      <c r="NJ491" s="163"/>
      <c r="NK491" s="163"/>
      <c r="NL491" s="163"/>
      <c r="NM491" s="163"/>
      <c r="NN491" s="163"/>
      <c r="NO491" s="163"/>
      <c r="NP491" s="163"/>
      <c r="NQ491" s="163"/>
      <c r="NR491" s="163"/>
      <c r="NS491" s="163"/>
      <c r="NT491" s="163"/>
      <c r="NU491" s="163"/>
      <c r="NV491" s="163"/>
      <c r="NW491" s="163"/>
      <c r="NX491" s="163"/>
      <c r="NY491" s="163"/>
      <c r="NZ491" s="163"/>
      <c r="OA491" s="163"/>
      <c r="OB491" s="163"/>
      <c r="OC491" s="163"/>
      <c r="OD491" s="163"/>
      <c r="OE491" s="163"/>
      <c r="OF491" s="163"/>
      <c r="OG491" s="163"/>
      <c r="OH491" s="163"/>
      <c r="OI491" s="163"/>
      <c r="OJ491" s="163"/>
      <c r="OK491" s="163"/>
      <c r="OL491" s="163"/>
      <c r="OM491" s="163"/>
      <c r="ON491" s="163"/>
      <c r="OO491" s="163"/>
      <c r="OP491" s="163"/>
      <c r="OQ491" s="163"/>
      <c r="OR491" s="163"/>
      <c r="OS491" s="163"/>
      <c r="OT491" s="163"/>
      <c r="OU491" s="163"/>
      <c r="OV491" s="163"/>
      <c r="OW491" s="163"/>
      <c r="OX491" s="163"/>
      <c r="OY491" s="163"/>
      <c r="OZ491" s="163"/>
      <c r="PA491" s="163"/>
      <c r="PB491" s="163"/>
      <c r="PC491" s="163"/>
      <c r="PD491" s="163"/>
      <c r="PE491" s="163"/>
      <c r="PF491" s="163"/>
      <c r="PG491" s="163"/>
      <c r="PH491" s="163"/>
      <c r="PI491" s="163"/>
      <c r="PJ491" s="163"/>
      <c r="PK491" s="163"/>
      <c r="PL491" s="163"/>
      <c r="PM491" s="163"/>
      <c r="PN491" s="163"/>
      <c r="PO491" s="163"/>
      <c r="PP491" s="163"/>
      <c r="PQ491" s="163"/>
      <c r="PR491" s="163"/>
      <c r="PS491" s="163"/>
      <c r="PT491" s="163"/>
      <c r="PU491" s="163"/>
      <c r="PV491" s="163"/>
      <c r="PW491" s="163"/>
      <c r="PX491" s="163"/>
      <c r="PY491" s="163"/>
      <c r="PZ491" s="163"/>
      <c r="QA491" s="163"/>
      <c r="QB491" s="163"/>
      <c r="QC491" s="163"/>
      <c r="QD491" s="163"/>
      <c r="QE491" s="163"/>
      <c r="QF491" s="163"/>
      <c r="QG491" s="163"/>
      <c r="QH491" s="163"/>
      <c r="QI491" s="163"/>
      <c r="QJ491" s="163"/>
      <c r="QK491" s="163"/>
      <c r="QL491" s="163"/>
      <c r="QM491" s="163"/>
      <c r="QN491" s="163"/>
      <c r="QO491" s="163"/>
      <c r="QP491" s="163"/>
      <c r="QQ491" s="163"/>
      <c r="QR491" s="163"/>
      <c r="QS491" s="163"/>
      <c r="QT491" s="163"/>
      <c r="QU491" s="163"/>
      <c r="QV491" s="163"/>
      <c r="QW491" s="163"/>
      <c r="QX491" s="163"/>
      <c r="QY491" s="163"/>
      <c r="QZ491" s="163"/>
      <c r="RA491" s="163"/>
      <c r="RB491" s="163"/>
      <c r="RC491" s="163"/>
      <c r="RD491" s="163"/>
      <c r="RE491" s="163"/>
      <c r="RF491" s="163"/>
      <c r="RG491" s="163"/>
      <c r="RH491" s="163"/>
      <c r="RI491" s="163"/>
      <c r="RJ491" s="163"/>
      <c r="RK491" s="163"/>
      <c r="RL491" s="163"/>
      <c r="RM491" s="163"/>
      <c r="RN491" s="163"/>
      <c r="RO491" s="163"/>
      <c r="RP491" s="163"/>
      <c r="RQ491" s="163"/>
      <c r="RR491" s="163"/>
      <c r="RS491" s="163"/>
      <c r="RT491" s="163"/>
      <c r="RU491" s="163"/>
      <c r="RV491" s="163"/>
      <c r="RW491" s="163"/>
      <c r="RX491" s="163"/>
      <c r="RY491" s="163"/>
      <c r="RZ491" s="163"/>
      <c r="SA491" s="163"/>
      <c r="SB491" s="163"/>
      <c r="SC491" s="163"/>
      <c r="SD491" s="163"/>
      <c r="SE491" s="163"/>
      <c r="SF491" s="163"/>
      <c r="SG491" s="163"/>
      <c r="SH491" s="163"/>
      <c r="SI491" s="163"/>
      <c r="SJ491" s="163"/>
      <c r="SK491" s="163"/>
      <c r="SL491" s="163"/>
      <c r="SM491" s="163"/>
      <c r="SN491" s="163"/>
      <c r="SO491" s="163"/>
      <c r="SP491" s="163"/>
      <c r="SQ491" s="163"/>
      <c r="SR491" s="163"/>
      <c r="SS491" s="163"/>
      <c r="ST491" s="163"/>
      <c r="SU491" s="163"/>
      <c r="SV491" s="163"/>
      <c r="SW491" s="163"/>
      <c r="SX491" s="163"/>
      <c r="SY491" s="163"/>
      <c r="SZ491" s="163"/>
      <c r="TA491" s="163"/>
      <c r="TB491" s="163"/>
      <c r="TC491" s="163"/>
      <c r="TD491" s="163"/>
      <c r="TE491" s="163"/>
      <c r="TF491" s="163"/>
      <c r="TG491" s="163"/>
      <c r="TH491" s="163"/>
      <c r="TI491" s="163"/>
      <c r="TJ491" s="163"/>
      <c r="TK491" s="163"/>
      <c r="TL491" s="163"/>
      <c r="TM491" s="163"/>
      <c r="TN491" s="163"/>
      <c r="TO491" s="163"/>
      <c r="TP491" s="163"/>
      <c r="TQ491" s="163"/>
      <c r="TR491" s="163"/>
      <c r="TS491" s="163"/>
      <c r="TT491" s="163"/>
      <c r="TU491" s="163"/>
      <c r="TV491" s="163"/>
      <c r="TW491" s="163"/>
      <c r="TX491" s="163"/>
      <c r="TY491" s="163"/>
      <c r="TZ491" s="163"/>
      <c r="UA491" s="163"/>
      <c r="UB491" s="163"/>
      <c r="UC491" s="163"/>
      <c r="UD491" s="163"/>
      <c r="UE491" s="163"/>
      <c r="UF491" s="163"/>
      <c r="UG491" s="163"/>
      <c r="UH491" s="163"/>
      <c r="UI491" s="163"/>
      <c r="UJ491" s="163"/>
      <c r="UK491" s="163"/>
      <c r="UL491" s="163"/>
      <c r="UM491" s="163"/>
      <c r="UN491" s="163"/>
      <c r="UO491" s="163"/>
      <c r="UP491" s="163"/>
      <c r="UQ491" s="163"/>
      <c r="UR491" s="163"/>
      <c r="US491" s="163"/>
      <c r="UT491" s="163"/>
      <c r="UU491" s="163"/>
      <c r="UV491" s="163"/>
      <c r="UW491" s="163"/>
      <c r="UX491" s="163"/>
      <c r="UY491" s="163"/>
      <c r="UZ491" s="163"/>
      <c r="VA491" s="163"/>
      <c r="VB491" s="163"/>
      <c r="VC491" s="163"/>
      <c r="VD491" s="163"/>
      <c r="VE491" s="163"/>
      <c r="VF491" s="163"/>
      <c r="VG491" s="163"/>
      <c r="VH491" s="163"/>
      <c r="VI491" s="163"/>
      <c r="VJ491" s="163"/>
      <c r="VK491" s="163"/>
      <c r="VL491" s="163"/>
      <c r="VM491" s="163"/>
      <c r="VN491" s="163"/>
      <c r="VO491" s="163"/>
      <c r="VP491" s="163"/>
      <c r="VQ491" s="163"/>
      <c r="VR491" s="163"/>
      <c r="VS491" s="163"/>
      <c r="VT491" s="163"/>
      <c r="VU491" s="163"/>
      <c r="VV491" s="163"/>
      <c r="VW491" s="163"/>
      <c r="VX491" s="163"/>
      <c r="VY491" s="163"/>
      <c r="VZ491" s="163"/>
      <c r="WA491" s="163"/>
      <c r="WB491" s="163"/>
      <c r="WC491" s="163"/>
      <c r="WD491" s="163"/>
      <c r="WE491" s="163"/>
      <c r="WF491" s="163"/>
      <c r="WG491" s="163"/>
      <c r="WH491" s="163"/>
      <c r="WI491" s="163"/>
      <c r="WJ491" s="163"/>
      <c r="WK491" s="163"/>
      <c r="WL491" s="163"/>
      <c r="WM491" s="163"/>
      <c r="WN491" s="163"/>
      <c r="WO491" s="163"/>
      <c r="WP491" s="163"/>
      <c r="WQ491" s="163"/>
      <c r="WR491" s="163"/>
      <c r="WS491" s="163"/>
      <c r="WT491" s="163"/>
      <c r="WU491" s="163"/>
      <c r="WV491" s="163"/>
      <c r="WW491" s="163"/>
      <c r="WX491" s="163"/>
      <c r="WY491" s="163"/>
      <c r="WZ491" s="163"/>
      <c r="XA491" s="163"/>
      <c r="XB491" s="163"/>
      <c r="XC491" s="163"/>
      <c r="XD491" s="163"/>
      <c r="XE491" s="163"/>
      <c r="XF491" s="163"/>
      <c r="XG491" s="163"/>
      <c r="XH491" s="163"/>
      <c r="XI491" s="163"/>
      <c r="XJ491" s="163"/>
      <c r="XK491" s="163"/>
      <c r="XL491" s="163"/>
      <c r="XM491" s="163"/>
      <c r="XN491" s="163"/>
      <c r="XO491" s="163"/>
      <c r="XP491" s="163"/>
      <c r="XQ491" s="163"/>
      <c r="XR491" s="163"/>
      <c r="XS491" s="163"/>
      <c r="XT491" s="163"/>
      <c r="XU491" s="163"/>
      <c r="XV491" s="163"/>
      <c r="XW491" s="163"/>
      <c r="XX491" s="163"/>
      <c r="XY491" s="163"/>
      <c r="XZ491" s="163"/>
      <c r="YA491" s="163"/>
      <c r="YB491" s="163"/>
      <c r="YC491" s="163"/>
      <c r="YD491" s="163"/>
      <c r="YE491" s="163"/>
      <c r="YF491" s="163"/>
      <c r="YG491" s="163"/>
      <c r="YH491" s="163"/>
      <c r="YI491" s="163"/>
      <c r="YJ491" s="163"/>
      <c r="YK491" s="163"/>
      <c r="YL491" s="163"/>
      <c r="YM491" s="163"/>
      <c r="YN491" s="163"/>
      <c r="YO491" s="163"/>
      <c r="YP491" s="163"/>
      <c r="YQ491" s="163"/>
      <c r="YR491" s="163"/>
      <c r="YS491" s="163"/>
      <c r="YT491" s="163"/>
      <c r="YU491" s="163"/>
      <c r="YV491" s="163"/>
      <c r="YW491" s="163"/>
      <c r="YX491" s="163"/>
      <c r="YY491" s="163"/>
      <c r="YZ491" s="163"/>
      <c r="ZA491" s="163"/>
      <c r="ZB491" s="163"/>
      <c r="ZC491" s="163"/>
      <c r="ZD491" s="163"/>
      <c r="ZE491" s="163"/>
      <c r="ZF491" s="163"/>
      <c r="ZG491" s="163"/>
      <c r="ZH491" s="163"/>
      <c r="ZI491" s="163"/>
      <c r="ZJ491" s="163"/>
      <c r="ZK491" s="163"/>
      <c r="ZL491" s="163"/>
      <c r="ZM491" s="163"/>
      <c r="ZN491" s="163"/>
      <c r="ZO491" s="163"/>
      <c r="ZP491" s="163"/>
      <c r="ZQ491" s="163"/>
      <c r="ZR491" s="163"/>
      <c r="ZS491" s="163"/>
      <c r="ZT491" s="163"/>
      <c r="ZU491" s="163"/>
      <c r="ZV491" s="163"/>
      <c r="ZW491" s="163"/>
      <c r="ZX491" s="163"/>
      <c r="ZY491" s="163"/>
      <c r="ZZ491" s="163"/>
      <c r="AAA491" s="163"/>
      <c r="AAB491" s="163"/>
      <c r="AAC491" s="163"/>
      <c r="AAD491" s="163"/>
      <c r="AAE491" s="163"/>
      <c r="AAF491" s="163"/>
      <c r="AAG491" s="163"/>
      <c r="AAH491" s="163"/>
      <c r="AAI491" s="163"/>
      <c r="AAJ491" s="163"/>
      <c r="AAK491" s="163"/>
      <c r="AAL491" s="163"/>
      <c r="AAM491" s="163"/>
      <c r="AAN491" s="163"/>
      <c r="AAO491" s="163"/>
      <c r="AAP491" s="163"/>
      <c r="AAQ491" s="163"/>
      <c r="AAR491" s="163"/>
      <c r="AAS491" s="163"/>
      <c r="AAT491" s="163"/>
      <c r="AAU491" s="163"/>
      <c r="AAV491" s="163"/>
      <c r="AAW491" s="163"/>
      <c r="AAX491" s="163"/>
      <c r="AAY491" s="163"/>
      <c r="AAZ491" s="163"/>
      <c r="ABA491" s="163"/>
      <c r="ABB491" s="163"/>
      <c r="ABC491" s="163"/>
      <c r="ABD491" s="163"/>
      <c r="ABE491" s="163"/>
      <c r="ABF491" s="163"/>
      <c r="ABG491" s="163"/>
      <c r="ABH491" s="163"/>
      <c r="ABI491" s="163"/>
      <c r="ABJ491" s="163"/>
      <c r="ABK491" s="163"/>
      <c r="ABL491" s="163"/>
      <c r="ABM491" s="163"/>
      <c r="ABN491" s="163"/>
      <c r="ABO491" s="163"/>
      <c r="ABP491" s="163"/>
      <c r="ABQ491" s="163"/>
      <c r="ABR491" s="163"/>
      <c r="ABS491" s="163"/>
      <c r="ABT491" s="163"/>
      <c r="ABU491" s="163"/>
      <c r="ABV491" s="163"/>
      <c r="ABW491" s="163"/>
      <c r="ABX491" s="163"/>
      <c r="ABY491" s="163"/>
      <c r="ABZ491" s="163"/>
      <c r="ACA491" s="163"/>
      <c r="ACB491" s="163"/>
      <c r="ACC491" s="163"/>
      <c r="ACD491" s="163"/>
      <c r="ACE491" s="163"/>
      <c r="ACF491" s="163"/>
      <c r="ACG491" s="163"/>
      <c r="ACH491" s="163"/>
      <c r="ACI491" s="163"/>
      <c r="ACJ491" s="163"/>
      <c r="ACK491" s="163"/>
      <c r="ACL491" s="163"/>
      <c r="ACM491" s="163"/>
      <c r="ACN491" s="163"/>
      <c r="ACO491" s="163"/>
      <c r="ACP491" s="163"/>
      <c r="ACQ491" s="163"/>
      <c r="ACR491" s="163"/>
      <c r="ACS491" s="163"/>
      <c r="ACT491" s="163"/>
      <c r="ACU491" s="163"/>
      <c r="ACV491" s="163"/>
      <c r="ACW491" s="163"/>
      <c r="ACX491" s="163"/>
      <c r="ACY491" s="163"/>
      <c r="ACZ491" s="163"/>
      <c r="ADA491" s="163"/>
      <c r="ADB491" s="163"/>
      <c r="ADC491" s="163"/>
      <c r="ADD491" s="163"/>
      <c r="ADE491" s="163"/>
      <c r="ADF491" s="163"/>
      <c r="ADG491" s="163"/>
      <c r="ADH491" s="163"/>
      <c r="ADI491" s="163"/>
      <c r="ADJ491" s="163"/>
      <c r="ADK491" s="163"/>
      <c r="ADL491" s="163"/>
      <c r="ADM491" s="163"/>
      <c r="ADN491" s="163"/>
      <c r="ADO491" s="163"/>
      <c r="ADP491" s="163"/>
      <c r="ADQ491" s="163"/>
      <c r="ADR491" s="163"/>
      <c r="ADS491" s="163"/>
      <c r="ADT491" s="163"/>
      <c r="ADU491" s="163"/>
      <c r="ADV491" s="163"/>
      <c r="ADW491" s="163"/>
      <c r="ADX491" s="163"/>
      <c r="ADY491" s="163"/>
      <c r="ADZ491" s="163"/>
      <c r="AEA491" s="163"/>
      <c r="AEB491" s="163"/>
      <c r="AEC491" s="163"/>
      <c r="AED491" s="163"/>
      <c r="AEE491" s="163"/>
      <c r="AEF491" s="163"/>
      <c r="AEG491" s="163"/>
      <c r="AEH491" s="163"/>
      <c r="AEI491" s="163"/>
      <c r="AEJ491" s="163"/>
      <c r="AEK491" s="163"/>
      <c r="AEL491" s="163"/>
      <c r="AEM491" s="163"/>
      <c r="AEN491" s="163"/>
      <c r="AEO491" s="163"/>
      <c r="AEP491" s="163"/>
      <c r="AEQ491" s="163"/>
      <c r="AER491" s="163"/>
      <c r="AES491" s="163"/>
      <c r="AET491" s="163"/>
      <c r="AEU491" s="163"/>
      <c r="AEV491" s="163"/>
      <c r="AEW491" s="163"/>
      <c r="AEX491" s="163"/>
      <c r="AEY491" s="163"/>
      <c r="AEZ491" s="163"/>
      <c r="AFA491" s="163"/>
      <c r="AFB491" s="163"/>
      <c r="AFC491" s="163"/>
      <c r="AFD491" s="163"/>
      <c r="AFE491" s="163"/>
      <c r="AFF491" s="163"/>
      <c r="AFG491" s="163"/>
      <c r="AFH491" s="163"/>
      <c r="AFI491" s="163"/>
      <c r="AFJ491" s="163"/>
      <c r="AFK491" s="163"/>
      <c r="AFL491" s="163"/>
      <c r="AFM491" s="163"/>
      <c r="AFN491" s="163"/>
      <c r="AFO491" s="163"/>
      <c r="AFP491" s="163"/>
      <c r="AFQ491" s="163"/>
      <c r="AFR491" s="163"/>
      <c r="AFS491" s="163"/>
      <c r="AFT491" s="163"/>
      <c r="AFU491" s="163"/>
      <c r="AFV491" s="163"/>
      <c r="AFW491" s="163"/>
      <c r="AFX491" s="163"/>
      <c r="AFY491" s="163"/>
      <c r="AFZ491" s="163"/>
      <c r="AGA491" s="163"/>
      <c r="AGB491" s="163"/>
      <c r="AGC491" s="163"/>
      <c r="AGD491" s="163"/>
      <c r="AGE491" s="163"/>
      <c r="AGF491" s="163"/>
      <c r="AGG491" s="163"/>
      <c r="AGH491" s="163"/>
      <c r="AGI491" s="163"/>
      <c r="AGJ491" s="163"/>
      <c r="AGK491" s="163"/>
      <c r="AGL491" s="163"/>
      <c r="AGM491" s="163"/>
      <c r="AGN491" s="163"/>
      <c r="AGO491" s="163"/>
      <c r="AGP491" s="163"/>
      <c r="AGQ491" s="163"/>
      <c r="AGR491" s="163"/>
      <c r="AGS491" s="163"/>
      <c r="AGT491" s="163"/>
      <c r="AGU491" s="163"/>
      <c r="AGV491" s="163"/>
      <c r="AGW491" s="163"/>
      <c r="AGX491" s="163"/>
      <c r="AGY491" s="163"/>
      <c r="AGZ491" s="163"/>
      <c r="AHA491" s="163"/>
      <c r="AHB491" s="163"/>
      <c r="AHC491" s="163"/>
      <c r="AHD491" s="163"/>
      <c r="AHE491" s="163"/>
      <c r="AHF491" s="163"/>
      <c r="AHG491" s="163"/>
      <c r="AHH491" s="163"/>
      <c r="AHI491" s="163"/>
      <c r="AHJ491" s="163"/>
      <c r="AHK491" s="163"/>
      <c r="AHL491" s="163"/>
      <c r="AHM491" s="163"/>
      <c r="AHN491" s="163"/>
      <c r="AHO491" s="163"/>
      <c r="AHP491" s="163"/>
      <c r="AHQ491" s="163"/>
      <c r="AHR491" s="163"/>
      <c r="AHS491" s="163"/>
      <c r="AHT491" s="163"/>
      <c r="AHU491" s="163"/>
      <c r="AHV491" s="163"/>
      <c r="AHW491" s="163"/>
      <c r="AHX491" s="163"/>
      <c r="AHY491" s="163"/>
      <c r="AHZ491" s="163"/>
      <c r="AIA491" s="163"/>
      <c r="AIB491" s="163"/>
      <c r="AIC491" s="163"/>
      <c r="AID491" s="163"/>
      <c r="AIE491" s="163"/>
      <c r="AIF491" s="163"/>
      <c r="AIG491" s="163"/>
      <c r="AIH491" s="163"/>
      <c r="AII491" s="163"/>
      <c r="AIJ491" s="163"/>
      <c r="AIK491" s="163"/>
      <c r="AIL491" s="163"/>
      <c r="AIM491" s="163"/>
      <c r="AIN491" s="163"/>
      <c r="AIO491" s="163"/>
      <c r="AIP491" s="163"/>
      <c r="AIQ491" s="163"/>
      <c r="AIR491" s="163"/>
      <c r="AIS491" s="163"/>
      <c r="AIT491" s="163"/>
      <c r="AIU491" s="163"/>
      <c r="AIV491" s="163"/>
      <c r="AIW491" s="163"/>
      <c r="AIX491" s="163"/>
      <c r="AIY491" s="163"/>
      <c r="AIZ491" s="163"/>
      <c r="AJA491" s="163"/>
      <c r="AJB491" s="163"/>
      <c r="AJC491" s="163"/>
      <c r="AJD491" s="163"/>
      <c r="AJE491" s="163"/>
      <c r="AJF491" s="163"/>
      <c r="AJG491" s="163"/>
      <c r="AJH491" s="163"/>
      <c r="AJI491" s="163"/>
      <c r="AJJ491" s="163"/>
      <c r="AJK491" s="163"/>
      <c r="AJL491" s="163"/>
      <c r="AJM491" s="163"/>
      <c r="AJN491" s="163"/>
      <c r="AJO491" s="163"/>
      <c r="AJP491" s="163"/>
      <c r="AJQ491" s="163"/>
      <c r="AJR491" s="163"/>
      <c r="AJS491" s="163"/>
      <c r="AJT491" s="163"/>
      <c r="AJU491" s="163"/>
      <c r="AJV491" s="163"/>
      <c r="AJW491" s="163"/>
      <c r="AJX491" s="163"/>
      <c r="AJY491" s="163"/>
      <c r="AJZ491" s="163"/>
      <c r="AKA491" s="163"/>
      <c r="AKB491" s="163"/>
      <c r="AKC491" s="163"/>
      <c r="AKD491" s="163"/>
      <c r="AKE491" s="163"/>
      <c r="AKF491" s="163"/>
      <c r="AKG491" s="163"/>
      <c r="AKH491" s="163"/>
      <c r="AKI491" s="163"/>
      <c r="AKJ491" s="163"/>
      <c r="AKK491" s="163"/>
      <c r="AKL491" s="163"/>
      <c r="AKM491" s="163"/>
      <c r="AKN491" s="163"/>
      <c r="AKO491" s="163"/>
      <c r="AKP491" s="163"/>
      <c r="AKQ491" s="163"/>
      <c r="AKR491" s="163"/>
      <c r="AKS491" s="163"/>
      <c r="AKT491" s="163"/>
      <c r="AKU491" s="163"/>
      <c r="AKV491" s="163"/>
      <c r="AKW491" s="163"/>
      <c r="AKX491" s="163"/>
      <c r="AKY491" s="163"/>
      <c r="AKZ491" s="163"/>
      <c r="ALA491" s="163"/>
      <c r="ALB491" s="163"/>
      <c r="ALC491" s="163"/>
      <c r="ALD491" s="163"/>
      <c r="ALE491" s="163"/>
      <c r="ALF491" s="163"/>
      <c r="ALG491" s="163"/>
      <c r="ALH491" s="163"/>
      <c r="ALI491" s="163"/>
      <c r="ALJ491" s="163"/>
      <c r="ALK491" s="163"/>
      <c r="ALL491" s="163"/>
    </row>
    <row r="492" spans="1:1000" ht="15">
      <c r="A492" s="2">
        <v>491</v>
      </c>
      <c r="B492" s="86">
        <v>45089</v>
      </c>
      <c r="C492" s="85" t="s">
        <v>494</v>
      </c>
      <c r="D492" s="162"/>
      <c r="E492" s="162"/>
    </row>
    <row r="493" spans="1:1000" ht="15">
      <c r="A493" s="2">
        <v>492</v>
      </c>
      <c r="B493" s="86">
        <v>45089</v>
      </c>
      <c r="C493" s="85" t="s">
        <v>495</v>
      </c>
      <c r="D493" s="162"/>
      <c r="E493" s="162"/>
    </row>
    <row r="494" spans="1:1000" ht="15">
      <c r="A494" s="2">
        <v>493</v>
      </c>
      <c r="B494" s="86">
        <v>45089</v>
      </c>
      <c r="C494" s="85" t="s">
        <v>496</v>
      </c>
      <c r="D494" s="162"/>
      <c r="E494" s="162"/>
    </row>
    <row r="495" spans="1:1000" ht="15">
      <c r="A495" s="2">
        <v>494</v>
      </c>
      <c r="B495" s="86">
        <v>45089</v>
      </c>
      <c r="C495" s="85" t="s">
        <v>497</v>
      </c>
      <c r="D495" s="162"/>
      <c r="E495" s="162"/>
    </row>
    <row r="496" spans="1:1000" s="162" customFormat="1" ht="15">
      <c r="A496" s="2">
        <v>495</v>
      </c>
      <c r="B496" s="86">
        <v>45089</v>
      </c>
      <c r="C496" s="85" t="s">
        <v>498</v>
      </c>
      <c r="F496" s="163"/>
      <c r="G496" s="163"/>
      <c r="H496" s="163"/>
      <c r="I496" s="163"/>
      <c r="J496" s="163"/>
      <c r="K496" s="163"/>
      <c r="L496" s="163"/>
      <c r="M496" s="163"/>
      <c r="N496" s="163"/>
      <c r="O496" s="163"/>
      <c r="P496" s="163"/>
      <c r="Q496" s="163"/>
      <c r="R496" s="163"/>
      <c r="S496" s="163"/>
      <c r="T496" s="163"/>
      <c r="U496" s="163"/>
      <c r="V496" s="163"/>
      <c r="W496" s="163"/>
      <c r="X496" s="163"/>
      <c r="Y496" s="163"/>
      <c r="Z496" s="163"/>
      <c r="AA496" s="163"/>
      <c r="AB496" s="163"/>
      <c r="AC496" s="163"/>
      <c r="AD496" s="163"/>
      <c r="AE496" s="163"/>
      <c r="AF496" s="163"/>
      <c r="AG496" s="163"/>
      <c r="AH496" s="163"/>
      <c r="AI496" s="163"/>
      <c r="AJ496" s="163"/>
      <c r="AK496" s="163"/>
      <c r="AL496" s="163"/>
      <c r="AM496" s="163"/>
      <c r="AN496" s="163"/>
      <c r="AO496" s="163"/>
      <c r="AP496" s="163"/>
      <c r="AQ496" s="163"/>
      <c r="AR496" s="163"/>
      <c r="AS496" s="163"/>
      <c r="AT496" s="163"/>
      <c r="AU496" s="163"/>
      <c r="AV496" s="163"/>
      <c r="AW496" s="163"/>
      <c r="AX496" s="163"/>
      <c r="AY496" s="163"/>
      <c r="AZ496" s="163"/>
      <c r="BA496" s="163"/>
      <c r="BB496" s="163"/>
      <c r="BC496" s="163"/>
      <c r="BD496" s="163"/>
      <c r="BE496" s="163"/>
      <c r="BF496" s="163"/>
      <c r="BG496" s="163"/>
      <c r="BH496" s="163"/>
      <c r="BI496" s="163"/>
      <c r="BJ496" s="163"/>
      <c r="BK496" s="163"/>
      <c r="BL496" s="163"/>
      <c r="BM496" s="163"/>
      <c r="BN496" s="163"/>
      <c r="BO496" s="163"/>
      <c r="BP496" s="163"/>
      <c r="BQ496" s="163"/>
      <c r="BR496" s="163"/>
      <c r="BS496" s="163"/>
      <c r="BT496" s="163"/>
      <c r="BU496" s="163"/>
      <c r="BV496" s="163"/>
      <c r="BW496" s="163"/>
      <c r="BX496" s="163"/>
      <c r="BY496" s="163"/>
      <c r="BZ496" s="163"/>
      <c r="CA496" s="163"/>
      <c r="CB496" s="163"/>
      <c r="CC496" s="163"/>
      <c r="CD496" s="163"/>
      <c r="CE496" s="163"/>
      <c r="CF496" s="163"/>
      <c r="CG496" s="163"/>
      <c r="CH496" s="163"/>
      <c r="CI496" s="163"/>
      <c r="CJ496" s="163"/>
      <c r="CK496" s="163"/>
      <c r="CL496" s="163"/>
      <c r="CM496" s="163"/>
      <c r="CN496" s="163"/>
      <c r="CO496" s="163"/>
      <c r="CP496" s="163"/>
      <c r="CQ496" s="163"/>
      <c r="CR496" s="163"/>
      <c r="CS496" s="163"/>
      <c r="CT496" s="163"/>
      <c r="CU496" s="163"/>
      <c r="CV496" s="163"/>
      <c r="CW496" s="163"/>
      <c r="CX496" s="163"/>
      <c r="CY496" s="163"/>
      <c r="CZ496" s="163"/>
      <c r="DA496" s="163"/>
      <c r="DB496" s="163"/>
      <c r="DC496" s="163"/>
      <c r="DD496" s="163"/>
      <c r="DE496" s="163"/>
      <c r="DF496" s="163"/>
      <c r="DG496" s="163"/>
      <c r="DH496" s="163"/>
      <c r="DI496" s="163"/>
      <c r="DJ496" s="163"/>
      <c r="DK496" s="163"/>
      <c r="DL496" s="163"/>
      <c r="DM496" s="163"/>
      <c r="DN496" s="163"/>
      <c r="DO496" s="163"/>
      <c r="DP496" s="163"/>
      <c r="DQ496" s="163"/>
      <c r="DR496" s="163"/>
      <c r="DS496" s="163"/>
      <c r="DT496" s="163"/>
      <c r="DU496" s="163"/>
      <c r="DV496" s="163"/>
      <c r="DW496" s="163"/>
      <c r="DX496" s="163"/>
      <c r="DY496" s="163"/>
      <c r="DZ496" s="163"/>
      <c r="EA496" s="163"/>
      <c r="EB496" s="163"/>
      <c r="EC496" s="163"/>
      <c r="ED496" s="163"/>
      <c r="EE496" s="163"/>
      <c r="EF496" s="163"/>
      <c r="EG496" s="163"/>
      <c r="EH496" s="163"/>
      <c r="EI496" s="163"/>
      <c r="EJ496" s="163"/>
      <c r="EK496" s="163"/>
      <c r="EL496" s="163"/>
      <c r="EM496" s="163"/>
      <c r="EN496" s="163"/>
      <c r="EO496" s="163"/>
      <c r="EP496" s="163"/>
      <c r="EQ496" s="163"/>
      <c r="ER496" s="163"/>
      <c r="ES496" s="163"/>
      <c r="ET496" s="163"/>
      <c r="EU496" s="163"/>
      <c r="EV496" s="163"/>
      <c r="EW496" s="163"/>
      <c r="EX496" s="163"/>
      <c r="EY496" s="163"/>
      <c r="EZ496" s="163"/>
      <c r="FA496" s="163"/>
      <c r="FB496" s="163"/>
      <c r="FC496" s="163"/>
      <c r="FD496" s="163"/>
      <c r="FE496" s="163"/>
      <c r="FF496" s="163"/>
      <c r="FG496" s="163"/>
      <c r="FH496" s="163"/>
      <c r="FI496" s="163"/>
      <c r="FJ496" s="163"/>
      <c r="FK496" s="163"/>
      <c r="FL496" s="163"/>
      <c r="FM496" s="163"/>
      <c r="FN496" s="163"/>
      <c r="FO496" s="163"/>
      <c r="FP496" s="163"/>
      <c r="FQ496" s="163"/>
      <c r="FR496" s="163"/>
      <c r="FS496" s="163"/>
      <c r="FT496" s="163"/>
      <c r="FU496" s="163"/>
      <c r="FV496" s="163"/>
      <c r="FW496" s="163"/>
      <c r="FX496" s="163"/>
      <c r="FY496" s="163"/>
      <c r="FZ496" s="163"/>
      <c r="GA496" s="163"/>
      <c r="GB496" s="163"/>
      <c r="GC496" s="163"/>
      <c r="GD496" s="163"/>
      <c r="GE496" s="163"/>
      <c r="GF496" s="163"/>
      <c r="GG496" s="163"/>
      <c r="GH496" s="163"/>
      <c r="GI496" s="163"/>
      <c r="GJ496" s="163"/>
      <c r="GK496" s="163"/>
      <c r="GL496" s="163"/>
      <c r="GM496" s="163"/>
      <c r="GN496" s="163"/>
      <c r="GO496" s="163"/>
      <c r="GP496" s="163"/>
      <c r="GQ496" s="163"/>
      <c r="GR496" s="163"/>
      <c r="GS496" s="163"/>
      <c r="GT496" s="163"/>
      <c r="GU496" s="163"/>
      <c r="GV496" s="163"/>
      <c r="GW496" s="163"/>
      <c r="GX496" s="163"/>
      <c r="GY496" s="163"/>
      <c r="GZ496" s="163"/>
      <c r="HA496" s="163"/>
      <c r="HB496" s="163"/>
      <c r="HC496" s="163"/>
      <c r="HD496" s="163"/>
      <c r="HE496" s="163"/>
      <c r="HF496" s="163"/>
      <c r="HG496" s="163"/>
      <c r="HH496" s="163"/>
      <c r="HI496" s="163"/>
      <c r="HJ496" s="163"/>
      <c r="HK496" s="163"/>
      <c r="HL496" s="163"/>
      <c r="HM496" s="163"/>
      <c r="HN496" s="163"/>
      <c r="HO496" s="163"/>
      <c r="HP496" s="163"/>
      <c r="HQ496" s="163"/>
      <c r="HR496" s="163"/>
      <c r="HS496" s="163"/>
      <c r="HT496" s="163"/>
      <c r="HU496" s="163"/>
      <c r="HV496" s="163"/>
      <c r="HW496" s="163"/>
      <c r="HX496" s="163"/>
      <c r="HY496" s="163"/>
      <c r="HZ496" s="163"/>
      <c r="IA496" s="163"/>
      <c r="IB496" s="163"/>
      <c r="IC496" s="163"/>
      <c r="ID496" s="163"/>
      <c r="IE496" s="163"/>
      <c r="IF496" s="163"/>
      <c r="IG496" s="163"/>
      <c r="IH496" s="163"/>
      <c r="II496" s="163"/>
      <c r="IJ496" s="163"/>
      <c r="IK496" s="163"/>
      <c r="IL496" s="163"/>
      <c r="IM496" s="163"/>
      <c r="IN496" s="163"/>
      <c r="IO496" s="163"/>
      <c r="IP496" s="163"/>
      <c r="IQ496" s="163"/>
      <c r="IR496" s="163"/>
      <c r="IS496" s="163"/>
      <c r="IT496" s="163"/>
      <c r="IU496" s="163"/>
      <c r="IV496" s="163"/>
      <c r="IW496" s="163"/>
      <c r="IX496" s="163"/>
      <c r="IY496" s="163"/>
      <c r="IZ496" s="163"/>
      <c r="JA496" s="163"/>
      <c r="JB496" s="163"/>
      <c r="JC496" s="163"/>
      <c r="JD496" s="163"/>
      <c r="JE496" s="163"/>
      <c r="JF496" s="163"/>
      <c r="JG496" s="163"/>
      <c r="JH496" s="163"/>
      <c r="JI496" s="163"/>
      <c r="JJ496" s="163"/>
      <c r="JK496" s="163"/>
      <c r="JL496" s="163"/>
      <c r="JM496" s="163"/>
      <c r="JN496" s="163"/>
      <c r="JO496" s="163"/>
      <c r="JP496" s="163"/>
      <c r="JQ496" s="163"/>
      <c r="JR496" s="163"/>
      <c r="JS496" s="163"/>
      <c r="JT496" s="163"/>
      <c r="JU496" s="163"/>
      <c r="JV496" s="163"/>
      <c r="JW496" s="163"/>
      <c r="JX496" s="163"/>
      <c r="JY496" s="163"/>
      <c r="JZ496" s="163"/>
      <c r="KA496" s="163"/>
      <c r="KB496" s="163"/>
      <c r="KC496" s="163"/>
      <c r="KD496" s="163"/>
      <c r="KE496" s="163"/>
      <c r="KF496" s="163"/>
      <c r="KG496" s="163"/>
      <c r="KH496" s="163"/>
      <c r="KI496" s="163"/>
      <c r="KJ496" s="163"/>
      <c r="KK496" s="163"/>
      <c r="KL496" s="163"/>
      <c r="KM496" s="163"/>
      <c r="KN496" s="163"/>
      <c r="KO496" s="163"/>
      <c r="KP496" s="163"/>
      <c r="KQ496" s="163"/>
      <c r="KR496" s="163"/>
      <c r="KS496" s="163"/>
      <c r="KT496" s="163"/>
      <c r="KU496" s="163"/>
      <c r="KV496" s="163"/>
      <c r="KW496" s="163"/>
      <c r="KX496" s="163"/>
      <c r="KY496" s="163"/>
      <c r="KZ496" s="163"/>
      <c r="LA496" s="163"/>
      <c r="LB496" s="163"/>
      <c r="LC496" s="163"/>
      <c r="LD496" s="163"/>
      <c r="LE496" s="163"/>
      <c r="LF496" s="163"/>
      <c r="LG496" s="163"/>
      <c r="LH496" s="163"/>
      <c r="LI496" s="163"/>
      <c r="LJ496" s="163"/>
      <c r="LK496" s="163"/>
      <c r="LL496" s="163"/>
      <c r="LM496" s="163"/>
      <c r="LN496" s="163"/>
      <c r="LO496" s="163"/>
      <c r="LP496" s="163"/>
      <c r="LQ496" s="163"/>
      <c r="LR496" s="163"/>
      <c r="LS496" s="163"/>
      <c r="LT496" s="163"/>
      <c r="LU496" s="163"/>
      <c r="LV496" s="163"/>
      <c r="LW496" s="163"/>
      <c r="LX496" s="163"/>
      <c r="LY496" s="163"/>
      <c r="LZ496" s="163"/>
      <c r="MA496" s="163"/>
      <c r="MB496" s="163"/>
      <c r="MC496" s="163"/>
      <c r="MD496" s="163"/>
      <c r="ME496" s="163"/>
      <c r="MF496" s="163"/>
      <c r="MG496" s="163"/>
      <c r="MH496" s="163"/>
      <c r="MI496" s="163"/>
      <c r="MJ496" s="163"/>
      <c r="MK496" s="163"/>
      <c r="ML496" s="163"/>
      <c r="MM496" s="163"/>
      <c r="MN496" s="163"/>
      <c r="MO496" s="163"/>
      <c r="MP496" s="163"/>
      <c r="MQ496" s="163"/>
      <c r="MR496" s="163"/>
      <c r="MS496" s="163"/>
      <c r="MT496" s="163"/>
      <c r="MU496" s="163"/>
      <c r="MV496" s="163"/>
      <c r="MW496" s="163"/>
      <c r="MX496" s="163"/>
      <c r="MY496" s="163"/>
      <c r="MZ496" s="163"/>
      <c r="NA496" s="163"/>
      <c r="NB496" s="163"/>
      <c r="NC496" s="163"/>
      <c r="ND496" s="163"/>
      <c r="NE496" s="163"/>
      <c r="NF496" s="163"/>
      <c r="NG496" s="163"/>
      <c r="NH496" s="163"/>
      <c r="NI496" s="163"/>
      <c r="NJ496" s="163"/>
      <c r="NK496" s="163"/>
      <c r="NL496" s="163"/>
      <c r="NM496" s="163"/>
      <c r="NN496" s="163"/>
      <c r="NO496" s="163"/>
      <c r="NP496" s="163"/>
      <c r="NQ496" s="163"/>
      <c r="NR496" s="163"/>
      <c r="NS496" s="163"/>
      <c r="NT496" s="163"/>
      <c r="NU496" s="163"/>
      <c r="NV496" s="163"/>
      <c r="NW496" s="163"/>
      <c r="NX496" s="163"/>
      <c r="NY496" s="163"/>
      <c r="NZ496" s="163"/>
      <c r="OA496" s="163"/>
      <c r="OB496" s="163"/>
      <c r="OC496" s="163"/>
      <c r="OD496" s="163"/>
      <c r="OE496" s="163"/>
      <c r="OF496" s="163"/>
      <c r="OG496" s="163"/>
      <c r="OH496" s="163"/>
      <c r="OI496" s="163"/>
      <c r="OJ496" s="163"/>
      <c r="OK496" s="163"/>
      <c r="OL496" s="163"/>
      <c r="OM496" s="163"/>
      <c r="ON496" s="163"/>
      <c r="OO496" s="163"/>
      <c r="OP496" s="163"/>
      <c r="OQ496" s="163"/>
      <c r="OR496" s="163"/>
      <c r="OS496" s="163"/>
      <c r="OT496" s="163"/>
      <c r="OU496" s="163"/>
      <c r="OV496" s="163"/>
      <c r="OW496" s="163"/>
      <c r="OX496" s="163"/>
      <c r="OY496" s="163"/>
      <c r="OZ496" s="163"/>
      <c r="PA496" s="163"/>
      <c r="PB496" s="163"/>
      <c r="PC496" s="163"/>
      <c r="PD496" s="163"/>
      <c r="PE496" s="163"/>
      <c r="PF496" s="163"/>
      <c r="PG496" s="163"/>
      <c r="PH496" s="163"/>
      <c r="PI496" s="163"/>
      <c r="PJ496" s="163"/>
      <c r="PK496" s="163"/>
      <c r="PL496" s="163"/>
      <c r="PM496" s="163"/>
      <c r="PN496" s="163"/>
      <c r="PO496" s="163"/>
      <c r="PP496" s="163"/>
      <c r="PQ496" s="163"/>
      <c r="PR496" s="163"/>
      <c r="PS496" s="163"/>
      <c r="PT496" s="163"/>
      <c r="PU496" s="163"/>
      <c r="PV496" s="163"/>
      <c r="PW496" s="163"/>
      <c r="PX496" s="163"/>
      <c r="PY496" s="163"/>
      <c r="PZ496" s="163"/>
      <c r="QA496" s="163"/>
      <c r="QB496" s="163"/>
      <c r="QC496" s="163"/>
      <c r="QD496" s="163"/>
      <c r="QE496" s="163"/>
      <c r="QF496" s="163"/>
      <c r="QG496" s="163"/>
      <c r="QH496" s="163"/>
      <c r="QI496" s="163"/>
      <c r="QJ496" s="163"/>
      <c r="QK496" s="163"/>
      <c r="QL496" s="163"/>
      <c r="QM496" s="163"/>
      <c r="QN496" s="163"/>
      <c r="QO496" s="163"/>
      <c r="QP496" s="163"/>
      <c r="QQ496" s="163"/>
      <c r="QR496" s="163"/>
      <c r="QS496" s="163"/>
      <c r="QT496" s="163"/>
      <c r="QU496" s="163"/>
      <c r="QV496" s="163"/>
      <c r="QW496" s="163"/>
      <c r="QX496" s="163"/>
      <c r="QY496" s="163"/>
      <c r="QZ496" s="163"/>
      <c r="RA496" s="163"/>
      <c r="RB496" s="163"/>
      <c r="RC496" s="163"/>
      <c r="RD496" s="163"/>
      <c r="RE496" s="163"/>
      <c r="RF496" s="163"/>
      <c r="RG496" s="163"/>
      <c r="RH496" s="163"/>
      <c r="RI496" s="163"/>
      <c r="RJ496" s="163"/>
      <c r="RK496" s="163"/>
      <c r="RL496" s="163"/>
      <c r="RM496" s="163"/>
      <c r="RN496" s="163"/>
      <c r="RO496" s="163"/>
      <c r="RP496" s="163"/>
      <c r="RQ496" s="163"/>
      <c r="RR496" s="163"/>
      <c r="RS496" s="163"/>
      <c r="RT496" s="163"/>
      <c r="RU496" s="163"/>
      <c r="RV496" s="163"/>
      <c r="RW496" s="163"/>
      <c r="RX496" s="163"/>
      <c r="RY496" s="163"/>
      <c r="RZ496" s="163"/>
      <c r="SA496" s="163"/>
      <c r="SB496" s="163"/>
      <c r="SC496" s="163"/>
      <c r="SD496" s="163"/>
      <c r="SE496" s="163"/>
      <c r="SF496" s="163"/>
      <c r="SG496" s="163"/>
      <c r="SH496" s="163"/>
      <c r="SI496" s="163"/>
      <c r="SJ496" s="163"/>
      <c r="SK496" s="163"/>
      <c r="SL496" s="163"/>
      <c r="SM496" s="163"/>
      <c r="SN496" s="163"/>
      <c r="SO496" s="163"/>
      <c r="SP496" s="163"/>
      <c r="SQ496" s="163"/>
      <c r="SR496" s="163"/>
      <c r="SS496" s="163"/>
      <c r="ST496" s="163"/>
      <c r="SU496" s="163"/>
      <c r="SV496" s="163"/>
      <c r="SW496" s="163"/>
      <c r="SX496" s="163"/>
      <c r="SY496" s="163"/>
      <c r="SZ496" s="163"/>
      <c r="TA496" s="163"/>
      <c r="TB496" s="163"/>
      <c r="TC496" s="163"/>
      <c r="TD496" s="163"/>
      <c r="TE496" s="163"/>
      <c r="TF496" s="163"/>
      <c r="TG496" s="163"/>
      <c r="TH496" s="163"/>
      <c r="TI496" s="163"/>
      <c r="TJ496" s="163"/>
      <c r="TK496" s="163"/>
      <c r="TL496" s="163"/>
      <c r="TM496" s="163"/>
      <c r="TN496" s="163"/>
      <c r="TO496" s="163"/>
      <c r="TP496" s="163"/>
      <c r="TQ496" s="163"/>
      <c r="TR496" s="163"/>
      <c r="TS496" s="163"/>
      <c r="TT496" s="163"/>
      <c r="TU496" s="163"/>
      <c r="TV496" s="163"/>
      <c r="TW496" s="163"/>
      <c r="TX496" s="163"/>
      <c r="TY496" s="163"/>
      <c r="TZ496" s="163"/>
      <c r="UA496" s="163"/>
      <c r="UB496" s="163"/>
      <c r="UC496" s="163"/>
      <c r="UD496" s="163"/>
      <c r="UE496" s="163"/>
      <c r="UF496" s="163"/>
      <c r="UG496" s="163"/>
      <c r="UH496" s="163"/>
      <c r="UI496" s="163"/>
      <c r="UJ496" s="163"/>
      <c r="UK496" s="163"/>
      <c r="UL496" s="163"/>
      <c r="UM496" s="163"/>
      <c r="UN496" s="163"/>
      <c r="UO496" s="163"/>
      <c r="UP496" s="163"/>
      <c r="UQ496" s="163"/>
      <c r="UR496" s="163"/>
      <c r="US496" s="163"/>
      <c r="UT496" s="163"/>
      <c r="UU496" s="163"/>
      <c r="UV496" s="163"/>
      <c r="UW496" s="163"/>
      <c r="UX496" s="163"/>
      <c r="UY496" s="163"/>
      <c r="UZ496" s="163"/>
      <c r="VA496" s="163"/>
      <c r="VB496" s="163"/>
      <c r="VC496" s="163"/>
      <c r="VD496" s="163"/>
      <c r="VE496" s="163"/>
      <c r="VF496" s="163"/>
      <c r="VG496" s="163"/>
      <c r="VH496" s="163"/>
      <c r="VI496" s="163"/>
      <c r="VJ496" s="163"/>
      <c r="VK496" s="163"/>
      <c r="VL496" s="163"/>
      <c r="VM496" s="163"/>
      <c r="VN496" s="163"/>
      <c r="VO496" s="163"/>
      <c r="VP496" s="163"/>
      <c r="VQ496" s="163"/>
      <c r="VR496" s="163"/>
      <c r="VS496" s="163"/>
      <c r="VT496" s="163"/>
      <c r="VU496" s="163"/>
      <c r="VV496" s="163"/>
      <c r="VW496" s="163"/>
      <c r="VX496" s="163"/>
      <c r="VY496" s="163"/>
      <c r="VZ496" s="163"/>
      <c r="WA496" s="163"/>
      <c r="WB496" s="163"/>
      <c r="WC496" s="163"/>
      <c r="WD496" s="163"/>
      <c r="WE496" s="163"/>
      <c r="WF496" s="163"/>
      <c r="WG496" s="163"/>
      <c r="WH496" s="163"/>
      <c r="WI496" s="163"/>
      <c r="WJ496" s="163"/>
      <c r="WK496" s="163"/>
      <c r="WL496" s="163"/>
      <c r="WM496" s="163"/>
      <c r="WN496" s="163"/>
      <c r="WO496" s="163"/>
      <c r="WP496" s="163"/>
      <c r="WQ496" s="163"/>
      <c r="WR496" s="163"/>
      <c r="WS496" s="163"/>
      <c r="WT496" s="163"/>
      <c r="WU496" s="163"/>
      <c r="WV496" s="163"/>
      <c r="WW496" s="163"/>
      <c r="WX496" s="163"/>
      <c r="WY496" s="163"/>
      <c r="WZ496" s="163"/>
      <c r="XA496" s="163"/>
      <c r="XB496" s="163"/>
      <c r="XC496" s="163"/>
      <c r="XD496" s="163"/>
      <c r="XE496" s="163"/>
      <c r="XF496" s="163"/>
      <c r="XG496" s="163"/>
      <c r="XH496" s="163"/>
      <c r="XI496" s="163"/>
      <c r="XJ496" s="163"/>
      <c r="XK496" s="163"/>
      <c r="XL496" s="163"/>
      <c r="XM496" s="163"/>
      <c r="XN496" s="163"/>
      <c r="XO496" s="163"/>
      <c r="XP496" s="163"/>
      <c r="XQ496" s="163"/>
      <c r="XR496" s="163"/>
      <c r="XS496" s="163"/>
      <c r="XT496" s="163"/>
      <c r="XU496" s="163"/>
      <c r="XV496" s="163"/>
      <c r="XW496" s="163"/>
      <c r="XX496" s="163"/>
      <c r="XY496" s="163"/>
      <c r="XZ496" s="163"/>
      <c r="YA496" s="163"/>
      <c r="YB496" s="163"/>
      <c r="YC496" s="163"/>
      <c r="YD496" s="163"/>
      <c r="YE496" s="163"/>
      <c r="YF496" s="163"/>
      <c r="YG496" s="163"/>
      <c r="YH496" s="163"/>
      <c r="YI496" s="163"/>
      <c r="YJ496" s="163"/>
      <c r="YK496" s="163"/>
      <c r="YL496" s="163"/>
      <c r="YM496" s="163"/>
      <c r="YN496" s="163"/>
      <c r="YO496" s="163"/>
      <c r="YP496" s="163"/>
      <c r="YQ496" s="163"/>
      <c r="YR496" s="163"/>
      <c r="YS496" s="163"/>
      <c r="YT496" s="163"/>
      <c r="YU496" s="163"/>
      <c r="YV496" s="163"/>
      <c r="YW496" s="163"/>
      <c r="YX496" s="163"/>
      <c r="YY496" s="163"/>
      <c r="YZ496" s="163"/>
      <c r="ZA496" s="163"/>
      <c r="ZB496" s="163"/>
      <c r="ZC496" s="163"/>
      <c r="ZD496" s="163"/>
      <c r="ZE496" s="163"/>
      <c r="ZF496" s="163"/>
      <c r="ZG496" s="163"/>
      <c r="ZH496" s="163"/>
      <c r="ZI496" s="163"/>
      <c r="ZJ496" s="163"/>
      <c r="ZK496" s="163"/>
      <c r="ZL496" s="163"/>
      <c r="ZM496" s="163"/>
      <c r="ZN496" s="163"/>
      <c r="ZO496" s="163"/>
      <c r="ZP496" s="163"/>
      <c r="ZQ496" s="163"/>
      <c r="ZR496" s="163"/>
      <c r="ZS496" s="163"/>
      <c r="ZT496" s="163"/>
      <c r="ZU496" s="163"/>
      <c r="ZV496" s="163"/>
      <c r="ZW496" s="163"/>
      <c r="ZX496" s="163"/>
      <c r="ZY496" s="163"/>
      <c r="ZZ496" s="163"/>
      <c r="AAA496" s="163"/>
      <c r="AAB496" s="163"/>
      <c r="AAC496" s="163"/>
      <c r="AAD496" s="163"/>
      <c r="AAE496" s="163"/>
      <c r="AAF496" s="163"/>
      <c r="AAG496" s="163"/>
      <c r="AAH496" s="163"/>
      <c r="AAI496" s="163"/>
      <c r="AAJ496" s="163"/>
      <c r="AAK496" s="163"/>
      <c r="AAL496" s="163"/>
      <c r="AAM496" s="163"/>
      <c r="AAN496" s="163"/>
      <c r="AAO496" s="163"/>
      <c r="AAP496" s="163"/>
      <c r="AAQ496" s="163"/>
      <c r="AAR496" s="163"/>
      <c r="AAS496" s="163"/>
      <c r="AAT496" s="163"/>
      <c r="AAU496" s="163"/>
      <c r="AAV496" s="163"/>
      <c r="AAW496" s="163"/>
      <c r="AAX496" s="163"/>
      <c r="AAY496" s="163"/>
      <c r="AAZ496" s="163"/>
      <c r="ABA496" s="163"/>
      <c r="ABB496" s="163"/>
      <c r="ABC496" s="163"/>
      <c r="ABD496" s="163"/>
      <c r="ABE496" s="163"/>
      <c r="ABF496" s="163"/>
      <c r="ABG496" s="163"/>
      <c r="ABH496" s="163"/>
      <c r="ABI496" s="163"/>
      <c r="ABJ496" s="163"/>
      <c r="ABK496" s="163"/>
      <c r="ABL496" s="163"/>
      <c r="ABM496" s="163"/>
      <c r="ABN496" s="163"/>
      <c r="ABO496" s="163"/>
      <c r="ABP496" s="163"/>
      <c r="ABQ496" s="163"/>
      <c r="ABR496" s="163"/>
      <c r="ABS496" s="163"/>
      <c r="ABT496" s="163"/>
      <c r="ABU496" s="163"/>
      <c r="ABV496" s="163"/>
      <c r="ABW496" s="163"/>
      <c r="ABX496" s="163"/>
      <c r="ABY496" s="163"/>
      <c r="ABZ496" s="163"/>
      <c r="ACA496" s="163"/>
      <c r="ACB496" s="163"/>
      <c r="ACC496" s="163"/>
      <c r="ACD496" s="163"/>
      <c r="ACE496" s="163"/>
      <c r="ACF496" s="163"/>
      <c r="ACG496" s="163"/>
      <c r="ACH496" s="163"/>
      <c r="ACI496" s="163"/>
      <c r="ACJ496" s="163"/>
      <c r="ACK496" s="163"/>
      <c r="ACL496" s="163"/>
      <c r="ACM496" s="163"/>
      <c r="ACN496" s="163"/>
      <c r="ACO496" s="163"/>
      <c r="ACP496" s="163"/>
      <c r="ACQ496" s="163"/>
      <c r="ACR496" s="163"/>
      <c r="ACS496" s="163"/>
      <c r="ACT496" s="163"/>
      <c r="ACU496" s="163"/>
      <c r="ACV496" s="163"/>
      <c r="ACW496" s="163"/>
      <c r="ACX496" s="163"/>
      <c r="ACY496" s="163"/>
      <c r="ACZ496" s="163"/>
      <c r="ADA496" s="163"/>
      <c r="ADB496" s="163"/>
      <c r="ADC496" s="163"/>
      <c r="ADD496" s="163"/>
      <c r="ADE496" s="163"/>
      <c r="ADF496" s="163"/>
      <c r="ADG496" s="163"/>
      <c r="ADH496" s="163"/>
      <c r="ADI496" s="163"/>
      <c r="ADJ496" s="163"/>
      <c r="ADK496" s="163"/>
      <c r="ADL496" s="163"/>
      <c r="ADM496" s="163"/>
      <c r="ADN496" s="163"/>
      <c r="ADO496" s="163"/>
      <c r="ADP496" s="163"/>
      <c r="ADQ496" s="163"/>
      <c r="ADR496" s="163"/>
      <c r="ADS496" s="163"/>
      <c r="ADT496" s="163"/>
      <c r="ADU496" s="163"/>
      <c r="ADV496" s="163"/>
      <c r="ADW496" s="163"/>
      <c r="ADX496" s="163"/>
      <c r="ADY496" s="163"/>
      <c r="ADZ496" s="163"/>
      <c r="AEA496" s="163"/>
      <c r="AEB496" s="163"/>
      <c r="AEC496" s="163"/>
      <c r="AED496" s="163"/>
      <c r="AEE496" s="163"/>
      <c r="AEF496" s="163"/>
      <c r="AEG496" s="163"/>
      <c r="AEH496" s="163"/>
      <c r="AEI496" s="163"/>
      <c r="AEJ496" s="163"/>
      <c r="AEK496" s="163"/>
      <c r="AEL496" s="163"/>
      <c r="AEM496" s="163"/>
      <c r="AEN496" s="163"/>
      <c r="AEO496" s="163"/>
      <c r="AEP496" s="163"/>
      <c r="AEQ496" s="163"/>
      <c r="AER496" s="163"/>
      <c r="AES496" s="163"/>
      <c r="AET496" s="163"/>
      <c r="AEU496" s="163"/>
      <c r="AEV496" s="163"/>
      <c r="AEW496" s="163"/>
      <c r="AEX496" s="163"/>
      <c r="AEY496" s="163"/>
      <c r="AEZ496" s="163"/>
      <c r="AFA496" s="163"/>
      <c r="AFB496" s="163"/>
      <c r="AFC496" s="163"/>
      <c r="AFD496" s="163"/>
      <c r="AFE496" s="163"/>
      <c r="AFF496" s="163"/>
      <c r="AFG496" s="163"/>
      <c r="AFH496" s="163"/>
      <c r="AFI496" s="163"/>
      <c r="AFJ496" s="163"/>
      <c r="AFK496" s="163"/>
      <c r="AFL496" s="163"/>
      <c r="AFM496" s="163"/>
      <c r="AFN496" s="163"/>
      <c r="AFO496" s="163"/>
      <c r="AFP496" s="163"/>
      <c r="AFQ496" s="163"/>
      <c r="AFR496" s="163"/>
      <c r="AFS496" s="163"/>
      <c r="AFT496" s="163"/>
      <c r="AFU496" s="163"/>
      <c r="AFV496" s="163"/>
      <c r="AFW496" s="163"/>
      <c r="AFX496" s="163"/>
      <c r="AFY496" s="163"/>
      <c r="AFZ496" s="163"/>
      <c r="AGA496" s="163"/>
      <c r="AGB496" s="163"/>
      <c r="AGC496" s="163"/>
      <c r="AGD496" s="163"/>
      <c r="AGE496" s="163"/>
      <c r="AGF496" s="163"/>
      <c r="AGG496" s="163"/>
      <c r="AGH496" s="163"/>
      <c r="AGI496" s="163"/>
      <c r="AGJ496" s="163"/>
      <c r="AGK496" s="163"/>
      <c r="AGL496" s="163"/>
      <c r="AGM496" s="163"/>
      <c r="AGN496" s="163"/>
      <c r="AGO496" s="163"/>
      <c r="AGP496" s="163"/>
      <c r="AGQ496" s="163"/>
      <c r="AGR496" s="163"/>
      <c r="AGS496" s="163"/>
      <c r="AGT496" s="163"/>
      <c r="AGU496" s="163"/>
      <c r="AGV496" s="163"/>
      <c r="AGW496" s="163"/>
      <c r="AGX496" s="163"/>
      <c r="AGY496" s="163"/>
      <c r="AGZ496" s="163"/>
      <c r="AHA496" s="163"/>
      <c r="AHB496" s="163"/>
      <c r="AHC496" s="163"/>
      <c r="AHD496" s="163"/>
      <c r="AHE496" s="163"/>
      <c r="AHF496" s="163"/>
      <c r="AHG496" s="163"/>
      <c r="AHH496" s="163"/>
      <c r="AHI496" s="163"/>
      <c r="AHJ496" s="163"/>
      <c r="AHK496" s="163"/>
      <c r="AHL496" s="163"/>
      <c r="AHM496" s="163"/>
      <c r="AHN496" s="163"/>
      <c r="AHO496" s="163"/>
      <c r="AHP496" s="163"/>
      <c r="AHQ496" s="163"/>
      <c r="AHR496" s="163"/>
      <c r="AHS496" s="163"/>
      <c r="AHT496" s="163"/>
      <c r="AHU496" s="163"/>
      <c r="AHV496" s="163"/>
      <c r="AHW496" s="163"/>
      <c r="AHX496" s="163"/>
      <c r="AHY496" s="163"/>
      <c r="AHZ496" s="163"/>
      <c r="AIA496" s="163"/>
      <c r="AIB496" s="163"/>
      <c r="AIC496" s="163"/>
      <c r="AID496" s="163"/>
      <c r="AIE496" s="163"/>
      <c r="AIF496" s="163"/>
      <c r="AIG496" s="163"/>
      <c r="AIH496" s="163"/>
      <c r="AII496" s="163"/>
      <c r="AIJ496" s="163"/>
      <c r="AIK496" s="163"/>
      <c r="AIL496" s="163"/>
      <c r="AIM496" s="163"/>
      <c r="AIN496" s="163"/>
      <c r="AIO496" s="163"/>
      <c r="AIP496" s="163"/>
      <c r="AIQ496" s="163"/>
      <c r="AIR496" s="163"/>
      <c r="AIS496" s="163"/>
      <c r="AIT496" s="163"/>
      <c r="AIU496" s="163"/>
      <c r="AIV496" s="163"/>
      <c r="AIW496" s="163"/>
      <c r="AIX496" s="163"/>
      <c r="AIY496" s="163"/>
      <c r="AIZ496" s="163"/>
      <c r="AJA496" s="163"/>
      <c r="AJB496" s="163"/>
      <c r="AJC496" s="163"/>
      <c r="AJD496" s="163"/>
      <c r="AJE496" s="163"/>
      <c r="AJF496" s="163"/>
      <c r="AJG496" s="163"/>
      <c r="AJH496" s="163"/>
      <c r="AJI496" s="163"/>
      <c r="AJJ496" s="163"/>
      <c r="AJK496" s="163"/>
      <c r="AJL496" s="163"/>
      <c r="AJM496" s="163"/>
      <c r="AJN496" s="163"/>
      <c r="AJO496" s="163"/>
      <c r="AJP496" s="163"/>
      <c r="AJQ496" s="163"/>
      <c r="AJR496" s="163"/>
      <c r="AJS496" s="163"/>
      <c r="AJT496" s="163"/>
      <c r="AJU496" s="163"/>
      <c r="AJV496" s="163"/>
      <c r="AJW496" s="163"/>
      <c r="AJX496" s="163"/>
      <c r="AJY496" s="163"/>
      <c r="AJZ496" s="163"/>
      <c r="AKA496" s="163"/>
      <c r="AKB496" s="163"/>
      <c r="AKC496" s="163"/>
      <c r="AKD496" s="163"/>
      <c r="AKE496" s="163"/>
      <c r="AKF496" s="163"/>
      <c r="AKG496" s="163"/>
      <c r="AKH496" s="163"/>
      <c r="AKI496" s="163"/>
      <c r="AKJ496" s="163"/>
      <c r="AKK496" s="163"/>
      <c r="AKL496" s="163"/>
      <c r="AKM496" s="163"/>
      <c r="AKN496" s="163"/>
      <c r="AKO496" s="163"/>
      <c r="AKP496" s="163"/>
      <c r="AKQ496" s="163"/>
      <c r="AKR496" s="163"/>
      <c r="AKS496" s="163"/>
      <c r="AKT496" s="163"/>
      <c r="AKU496" s="163"/>
      <c r="AKV496" s="163"/>
      <c r="AKW496" s="163"/>
      <c r="AKX496" s="163"/>
      <c r="AKY496" s="163"/>
      <c r="AKZ496" s="163"/>
      <c r="ALA496" s="163"/>
      <c r="ALB496" s="163"/>
      <c r="ALC496" s="163"/>
      <c r="ALD496" s="163"/>
      <c r="ALE496" s="163"/>
      <c r="ALF496" s="163"/>
      <c r="ALG496" s="163"/>
      <c r="ALH496" s="163"/>
      <c r="ALI496" s="163"/>
      <c r="ALJ496" s="163"/>
      <c r="ALK496" s="163"/>
      <c r="ALL496" s="163"/>
    </row>
    <row r="497" spans="1:5" ht="15">
      <c r="A497" s="2">
        <v>496</v>
      </c>
      <c r="B497" s="86">
        <v>45089</v>
      </c>
      <c r="C497" s="85" t="s">
        <v>499</v>
      </c>
      <c r="D497" s="162"/>
      <c r="E497" s="162"/>
    </row>
    <row r="498" spans="1:5" ht="15">
      <c r="A498" s="2">
        <v>497</v>
      </c>
      <c r="B498" s="86">
        <v>45089</v>
      </c>
      <c r="C498" s="85" t="s">
        <v>500</v>
      </c>
      <c r="D498" s="162"/>
      <c r="E498" s="162"/>
    </row>
    <row r="499" spans="1:5" ht="15">
      <c r="A499" s="2">
        <v>498</v>
      </c>
      <c r="B499" s="86">
        <v>45089</v>
      </c>
      <c r="C499" s="85" t="s">
        <v>501</v>
      </c>
      <c r="D499" s="162"/>
      <c r="E499" s="162"/>
    </row>
    <row r="500" spans="1:5" ht="15">
      <c r="A500" s="2">
        <v>499</v>
      </c>
      <c r="B500" s="86">
        <v>45089</v>
      </c>
      <c r="C500" s="85" t="s">
        <v>502</v>
      </c>
      <c r="D500" s="162"/>
      <c r="E500" s="162"/>
    </row>
    <row r="501" spans="1:5" ht="15">
      <c r="A501" s="2">
        <v>500</v>
      </c>
      <c r="B501" s="86">
        <v>45089</v>
      </c>
      <c r="C501" s="85" t="s">
        <v>503</v>
      </c>
      <c r="D501" s="162"/>
      <c r="E501" s="162"/>
    </row>
    <row r="502" spans="1:5" ht="15">
      <c r="A502" s="2">
        <v>501</v>
      </c>
      <c r="B502" s="86">
        <v>45087</v>
      </c>
      <c r="C502" s="85" t="s">
        <v>504</v>
      </c>
      <c r="D502" s="162"/>
      <c r="E502" s="162"/>
    </row>
    <row r="503" spans="1:5" ht="15">
      <c r="A503" s="2">
        <v>502</v>
      </c>
      <c r="B503" s="86">
        <v>45086</v>
      </c>
      <c r="C503" s="85" t="s">
        <v>505</v>
      </c>
      <c r="D503" s="162"/>
      <c r="E503" s="162"/>
    </row>
    <row r="504" spans="1:5" ht="15">
      <c r="A504" s="2">
        <v>503</v>
      </c>
      <c r="B504" s="86">
        <v>45097</v>
      </c>
      <c r="C504" s="85" t="s">
        <v>506</v>
      </c>
      <c r="D504" s="162"/>
      <c r="E504" s="162"/>
    </row>
    <row r="505" spans="1:5" ht="15">
      <c r="A505" s="2">
        <v>504</v>
      </c>
      <c r="B505" s="86">
        <v>45097</v>
      </c>
      <c r="C505" s="85" t="s">
        <v>507</v>
      </c>
      <c r="D505" s="162"/>
      <c r="E505" s="162"/>
    </row>
    <row r="506" spans="1:5" ht="15">
      <c r="A506" s="2">
        <v>505</v>
      </c>
      <c r="B506" s="86">
        <v>45093</v>
      </c>
      <c r="C506" s="85" t="s">
        <v>508</v>
      </c>
      <c r="D506" s="162"/>
      <c r="E506" s="162"/>
    </row>
    <row r="507" spans="1:5" ht="15">
      <c r="A507" s="2">
        <v>506</v>
      </c>
      <c r="B507" s="86">
        <v>45093</v>
      </c>
      <c r="C507" s="85" t="s">
        <v>509</v>
      </c>
      <c r="D507" s="162"/>
      <c r="E507" s="162"/>
    </row>
    <row r="508" spans="1:5" ht="15">
      <c r="A508" s="2">
        <v>507</v>
      </c>
      <c r="B508" s="86">
        <v>45094</v>
      </c>
      <c r="C508" s="85" t="s">
        <v>510</v>
      </c>
      <c r="D508" s="162"/>
      <c r="E508" s="162"/>
    </row>
    <row r="509" spans="1:5" ht="15">
      <c r="A509" s="2">
        <v>508</v>
      </c>
      <c r="B509" s="86">
        <v>45096</v>
      </c>
      <c r="C509" s="85" t="s">
        <v>511</v>
      </c>
      <c r="D509" s="162"/>
      <c r="E509" s="162"/>
    </row>
    <row r="510" spans="1:5" ht="15">
      <c r="A510" s="2">
        <v>509</v>
      </c>
      <c r="B510" s="86">
        <v>45096</v>
      </c>
      <c r="C510" s="85" t="s">
        <v>512</v>
      </c>
      <c r="D510" s="162"/>
      <c r="E510" s="162"/>
    </row>
    <row r="511" spans="1:5" ht="15">
      <c r="A511" s="2">
        <v>510</v>
      </c>
      <c r="B511" s="86">
        <v>45096</v>
      </c>
      <c r="C511" s="85" t="s">
        <v>513</v>
      </c>
      <c r="D511" s="162"/>
      <c r="E511" s="162"/>
    </row>
    <row r="512" spans="1:5" ht="15">
      <c r="A512" s="2">
        <v>511</v>
      </c>
      <c r="B512" s="86">
        <v>45097</v>
      </c>
      <c r="C512" s="85" t="s">
        <v>514</v>
      </c>
      <c r="D512" s="162"/>
      <c r="E512" s="162"/>
    </row>
    <row r="513" spans="1:1000" ht="15">
      <c r="A513" s="2">
        <v>512</v>
      </c>
      <c r="B513" s="86">
        <v>45093</v>
      </c>
      <c r="C513" s="85" t="s">
        <v>515</v>
      </c>
      <c r="D513" s="162"/>
      <c r="E513" s="162"/>
    </row>
    <row r="514" spans="1:1000" ht="15">
      <c r="A514" s="2">
        <v>513</v>
      </c>
      <c r="B514" s="86">
        <v>45094</v>
      </c>
      <c r="C514" s="85" t="s">
        <v>516</v>
      </c>
      <c r="D514" s="162"/>
      <c r="E514" s="162"/>
    </row>
    <row r="515" spans="1:1000" ht="15">
      <c r="A515" s="2">
        <v>514</v>
      </c>
      <c r="B515" s="86">
        <v>45097</v>
      </c>
      <c r="C515" s="85" t="s">
        <v>517</v>
      </c>
      <c r="D515" s="162"/>
      <c r="E515" s="162"/>
    </row>
    <row r="516" spans="1:1000" ht="15">
      <c r="A516" s="2">
        <v>515</v>
      </c>
      <c r="B516" s="86">
        <v>45096</v>
      </c>
      <c r="C516" s="85" t="s">
        <v>518</v>
      </c>
      <c r="D516" s="162"/>
      <c r="E516" s="162"/>
    </row>
    <row r="517" spans="1:1000" ht="15">
      <c r="A517" s="2">
        <v>516</v>
      </c>
      <c r="B517" s="86">
        <v>45096</v>
      </c>
      <c r="C517" s="85" t="s">
        <v>519</v>
      </c>
      <c r="D517" s="162"/>
      <c r="E517" s="162"/>
    </row>
    <row r="518" spans="1:1000" ht="15">
      <c r="A518" s="2">
        <v>517</v>
      </c>
      <c r="B518" s="86">
        <v>45096</v>
      </c>
      <c r="C518" s="85" t="s">
        <v>520</v>
      </c>
      <c r="D518" s="162"/>
      <c r="E518" s="162"/>
    </row>
    <row r="519" spans="1:1000" ht="15">
      <c r="A519" s="2">
        <v>518</v>
      </c>
      <c r="B519" s="86">
        <v>45097</v>
      </c>
      <c r="C519" s="85" t="s">
        <v>521</v>
      </c>
      <c r="D519" s="162"/>
      <c r="E519" s="162"/>
    </row>
    <row r="520" spans="1:1000" ht="15">
      <c r="A520" s="2">
        <v>519</v>
      </c>
      <c r="B520" s="86">
        <v>45097</v>
      </c>
      <c r="C520" s="85" t="s">
        <v>522</v>
      </c>
      <c r="D520" s="162"/>
      <c r="E520" s="162"/>
    </row>
    <row r="521" spans="1:1000" ht="15">
      <c r="A521" s="2">
        <v>520</v>
      </c>
      <c r="B521" s="86">
        <v>45097</v>
      </c>
      <c r="C521" s="85" t="s">
        <v>523</v>
      </c>
      <c r="D521" s="162"/>
      <c r="E521" s="162"/>
    </row>
    <row r="522" spans="1:1000" ht="15">
      <c r="A522" s="2">
        <v>521</v>
      </c>
      <c r="B522" s="86">
        <v>45093</v>
      </c>
      <c r="C522" s="85" t="s">
        <v>524</v>
      </c>
      <c r="D522" s="162"/>
      <c r="E522" s="162"/>
    </row>
    <row r="523" spans="1:1000" s="165" customFormat="1" ht="15">
      <c r="A523" s="2">
        <v>522</v>
      </c>
      <c r="B523" s="86">
        <v>45094</v>
      </c>
      <c r="C523" s="85" t="s">
        <v>525</v>
      </c>
      <c r="D523" s="162"/>
      <c r="E523" s="162"/>
      <c r="F523" s="163"/>
      <c r="G523" s="163"/>
      <c r="H523" s="163"/>
      <c r="I523" s="163"/>
      <c r="J523" s="163"/>
      <c r="K523" s="163"/>
      <c r="L523" s="163"/>
      <c r="M523" s="163"/>
      <c r="N523" s="163"/>
      <c r="O523" s="163"/>
      <c r="P523" s="163"/>
      <c r="Q523" s="163"/>
      <c r="R523" s="163"/>
      <c r="S523" s="163"/>
      <c r="T523" s="163"/>
      <c r="U523" s="163"/>
      <c r="V523" s="163"/>
      <c r="W523" s="163"/>
      <c r="X523" s="163"/>
      <c r="Y523" s="163"/>
      <c r="Z523" s="163"/>
      <c r="AA523" s="163"/>
      <c r="AB523" s="163"/>
      <c r="AC523" s="163"/>
      <c r="AD523" s="163"/>
      <c r="AE523" s="163"/>
      <c r="AF523" s="163"/>
      <c r="AG523" s="163"/>
      <c r="AH523" s="163"/>
      <c r="AI523" s="163"/>
      <c r="AJ523" s="163"/>
      <c r="AK523" s="163"/>
      <c r="AL523" s="163"/>
      <c r="AM523" s="163"/>
      <c r="AN523" s="163"/>
      <c r="AO523" s="163"/>
      <c r="AP523" s="163"/>
      <c r="AQ523" s="163"/>
      <c r="AR523" s="163"/>
      <c r="AS523" s="163"/>
      <c r="AT523" s="163"/>
      <c r="AU523" s="163"/>
      <c r="AV523" s="163"/>
      <c r="AW523" s="163"/>
      <c r="AX523" s="163"/>
      <c r="AY523" s="163"/>
      <c r="AZ523" s="163"/>
      <c r="BA523" s="163"/>
      <c r="BB523" s="163"/>
      <c r="BC523" s="163"/>
      <c r="BD523" s="163"/>
      <c r="BE523" s="163"/>
      <c r="BF523" s="163"/>
      <c r="BG523" s="163"/>
      <c r="BH523" s="163"/>
      <c r="BI523" s="163"/>
      <c r="BJ523" s="163"/>
      <c r="BK523" s="163"/>
      <c r="BL523" s="163"/>
      <c r="BM523" s="163"/>
      <c r="BN523" s="163"/>
      <c r="BO523" s="163"/>
      <c r="BP523" s="163"/>
      <c r="BQ523" s="163"/>
      <c r="BR523" s="163"/>
      <c r="BS523" s="163"/>
      <c r="BT523" s="163"/>
      <c r="BU523" s="163"/>
      <c r="BV523" s="163"/>
      <c r="BW523" s="163"/>
      <c r="BX523" s="163"/>
      <c r="BY523" s="163"/>
      <c r="BZ523" s="163"/>
      <c r="CA523" s="163"/>
      <c r="CB523" s="163"/>
      <c r="CC523" s="163"/>
      <c r="CD523" s="163"/>
      <c r="CE523" s="163"/>
      <c r="CF523" s="163"/>
      <c r="CG523" s="163"/>
      <c r="CH523" s="163"/>
      <c r="CI523" s="163"/>
      <c r="CJ523" s="163"/>
      <c r="CK523" s="163"/>
      <c r="CL523" s="163"/>
      <c r="CM523" s="163"/>
      <c r="CN523" s="163"/>
      <c r="CO523" s="163"/>
      <c r="CP523" s="163"/>
      <c r="CQ523" s="163"/>
      <c r="CR523" s="163"/>
      <c r="CS523" s="163"/>
      <c r="CT523" s="163"/>
      <c r="CU523" s="163"/>
      <c r="CV523" s="163"/>
      <c r="CW523" s="163"/>
      <c r="CX523" s="163"/>
      <c r="CY523" s="163"/>
      <c r="CZ523" s="163"/>
      <c r="DA523" s="163"/>
      <c r="DB523" s="163"/>
      <c r="DC523" s="163"/>
      <c r="DD523" s="163"/>
      <c r="DE523" s="163"/>
      <c r="DF523" s="163"/>
      <c r="DG523" s="163"/>
      <c r="DH523" s="163"/>
      <c r="DI523" s="163"/>
      <c r="DJ523" s="163"/>
      <c r="DK523" s="163"/>
      <c r="DL523" s="163"/>
      <c r="DM523" s="163"/>
      <c r="DN523" s="163"/>
      <c r="DO523" s="163"/>
      <c r="DP523" s="163"/>
      <c r="DQ523" s="163"/>
      <c r="DR523" s="163"/>
      <c r="DS523" s="163"/>
      <c r="DT523" s="163"/>
      <c r="DU523" s="163"/>
      <c r="DV523" s="163"/>
      <c r="DW523" s="163"/>
      <c r="DX523" s="163"/>
      <c r="DY523" s="163"/>
      <c r="DZ523" s="163"/>
      <c r="EA523" s="163"/>
      <c r="EB523" s="163"/>
      <c r="EC523" s="163"/>
      <c r="ED523" s="163"/>
      <c r="EE523" s="163"/>
      <c r="EF523" s="163"/>
      <c r="EG523" s="163"/>
      <c r="EH523" s="163"/>
      <c r="EI523" s="163"/>
      <c r="EJ523" s="163"/>
      <c r="EK523" s="163"/>
      <c r="EL523" s="163"/>
      <c r="EM523" s="163"/>
      <c r="EN523" s="163"/>
      <c r="EO523" s="163"/>
      <c r="EP523" s="163"/>
      <c r="EQ523" s="163"/>
      <c r="ER523" s="163"/>
      <c r="ES523" s="163"/>
      <c r="ET523" s="163"/>
      <c r="EU523" s="163"/>
      <c r="EV523" s="163"/>
      <c r="EW523" s="163"/>
      <c r="EX523" s="163"/>
      <c r="EY523" s="163"/>
      <c r="EZ523" s="163"/>
      <c r="FA523" s="163"/>
      <c r="FB523" s="163"/>
      <c r="FC523" s="163"/>
      <c r="FD523" s="163"/>
      <c r="FE523" s="163"/>
      <c r="FF523" s="163"/>
      <c r="FG523" s="163"/>
      <c r="FH523" s="163"/>
      <c r="FI523" s="163"/>
      <c r="FJ523" s="163"/>
      <c r="FK523" s="163"/>
      <c r="FL523" s="163"/>
      <c r="FM523" s="163"/>
      <c r="FN523" s="163"/>
      <c r="FO523" s="163"/>
      <c r="FP523" s="163"/>
      <c r="FQ523" s="163"/>
      <c r="FR523" s="163"/>
      <c r="FS523" s="163"/>
      <c r="FT523" s="163"/>
      <c r="FU523" s="163"/>
      <c r="FV523" s="163"/>
      <c r="FW523" s="163"/>
      <c r="FX523" s="163"/>
      <c r="FY523" s="163"/>
      <c r="FZ523" s="163"/>
      <c r="GA523" s="163"/>
      <c r="GB523" s="163"/>
      <c r="GC523" s="163"/>
      <c r="GD523" s="163"/>
      <c r="GE523" s="163"/>
      <c r="GF523" s="163"/>
      <c r="GG523" s="163"/>
      <c r="GH523" s="163"/>
      <c r="GI523" s="163"/>
      <c r="GJ523" s="163"/>
      <c r="GK523" s="163"/>
      <c r="GL523" s="163"/>
      <c r="GM523" s="163"/>
      <c r="GN523" s="163"/>
      <c r="GO523" s="163"/>
      <c r="GP523" s="163"/>
      <c r="GQ523" s="163"/>
      <c r="GR523" s="163"/>
      <c r="GS523" s="163"/>
      <c r="GT523" s="163"/>
      <c r="GU523" s="163"/>
      <c r="GV523" s="163"/>
      <c r="GW523" s="163"/>
      <c r="GX523" s="163"/>
      <c r="GY523" s="163"/>
      <c r="GZ523" s="163"/>
      <c r="HA523" s="163"/>
      <c r="HB523" s="163"/>
      <c r="HC523" s="163"/>
      <c r="HD523" s="163"/>
      <c r="HE523" s="163"/>
      <c r="HF523" s="163"/>
      <c r="HG523" s="163"/>
      <c r="HH523" s="163"/>
      <c r="HI523" s="163"/>
      <c r="HJ523" s="163"/>
      <c r="HK523" s="163"/>
      <c r="HL523" s="163"/>
      <c r="HM523" s="163"/>
      <c r="HN523" s="163"/>
      <c r="HO523" s="163"/>
      <c r="HP523" s="163"/>
      <c r="HQ523" s="163"/>
      <c r="HR523" s="163"/>
      <c r="HS523" s="163"/>
      <c r="HT523" s="163"/>
      <c r="HU523" s="163"/>
      <c r="HV523" s="163"/>
      <c r="HW523" s="163"/>
      <c r="HX523" s="163"/>
      <c r="HY523" s="163"/>
      <c r="HZ523" s="163"/>
      <c r="IA523" s="163"/>
      <c r="IB523" s="163"/>
      <c r="IC523" s="163"/>
      <c r="ID523" s="163"/>
      <c r="IE523" s="163"/>
      <c r="IF523" s="163"/>
      <c r="IG523" s="163"/>
      <c r="IH523" s="163"/>
      <c r="II523" s="163"/>
      <c r="IJ523" s="163"/>
      <c r="IK523" s="163"/>
      <c r="IL523" s="163"/>
      <c r="IM523" s="163"/>
      <c r="IN523" s="163"/>
      <c r="IO523" s="163"/>
      <c r="IP523" s="163"/>
      <c r="IQ523" s="163"/>
      <c r="IR523" s="163"/>
      <c r="IS523" s="163"/>
      <c r="IT523" s="163"/>
      <c r="IU523" s="163"/>
      <c r="IV523" s="163"/>
      <c r="IW523" s="163"/>
      <c r="IX523" s="163"/>
      <c r="IY523" s="163"/>
      <c r="IZ523" s="163"/>
      <c r="JA523" s="163"/>
      <c r="JB523" s="163"/>
      <c r="JC523" s="163"/>
      <c r="JD523" s="163"/>
      <c r="JE523" s="163"/>
      <c r="JF523" s="163"/>
      <c r="JG523" s="163"/>
      <c r="JH523" s="163"/>
      <c r="JI523" s="163"/>
      <c r="JJ523" s="163"/>
      <c r="JK523" s="163"/>
      <c r="JL523" s="163"/>
      <c r="JM523" s="163"/>
      <c r="JN523" s="163"/>
      <c r="JO523" s="163"/>
      <c r="JP523" s="163"/>
      <c r="JQ523" s="163"/>
      <c r="JR523" s="163"/>
      <c r="JS523" s="163"/>
      <c r="JT523" s="163"/>
      <c r="JU523" s="163"/>
      <c r="JV523" s="163"/>
      <c r="JW523" s="163"/>
      <c r="JX523" s="163"/>
      <c r="JY523" s="163"/>
      <c r="JZ523" s="163"/>
      <c r="KA523" s="163"/>
      <c r="KB523" s="163"/>
      <c r="KC523" s="163"/>
      <c r="KD523" s="163"/>
      <c r="KE523" s="163"/>
      <c r="KF523" s="163"/>
      <c r="KG523" s="163"/>
      <c r="KH523" s="163"/>
      <c r="KI523" s="163"/>
      <c r="KJ523" s="163"/>
      <c r="KK523" s="163"/>
      <c r="KL523" s="163"/>
      <c r="KM523" s="163"/>
      <c r="KN523" s="163"/>
      <c r="KO523" s="163"/>
      <c r="KP523" s="163"/>
      <c r="KQ523" s="163"/>
      <c r="KR523" s="163"/>
      <c r="KS523" s="163"/>
      <c r="KT523" s="163"/>
      <c r="KU523" s="163"/>
      <c r="KV523" s="163"/>
      <c r="KW523" s="163"/>
      <c r="KX523" s="163"/>
      <c r="KY523" s="163"/>
      <c r="KZ523" s="163"/>
      <c r="LA523" s="163"/>
      <c r="LB523" s="163"/>
      <c r="LC523" s="163"/>
      <c r="LD523" s="163"/>
      <c r="LE523" s="163"/>
      <c r="LF523" s="163"/>
      <c r="LG523" s="163"/>
      <c r="LH523" s="163"/>
      <c r="LI523" s="163"/>
      <c r="LJ523" s="163"/>
      <c r="LK523" s="163"/>
      <c r="LL523" s="163"/>
      <c r="LM523" s="163"/>
      <c r="LN523" s="163"/>
      <c r="LO523" s="163"/>
      <c r="LP523" s="163"/>
      <c r="LQ523" s="163"/>
      <c r="LR523" s="163"/>
      <c r="LS523" s="163"/>
      <c r="LT523" s="163"/>
      <c r="LU523" s="163"/>
      <c r="LV523" s="163"/>
      <c r="LW523" s="163"/>
      <c r="LX523" s="163"/>
      <c r="LY523" s="163"/>
      <c r="LZ523" s="163"/>
      <c r="MA523" s="163"/>
      <c r="MB523" s="163"/>
      <c r="MC523" s="163"/>
      <c r="MD523" s="163"/>
      <c r="ME523" s="163"/>
      <c r="MF523" s="163"/>
      <c r="MG523" s="163"/>
      <c r="MH523" s="163"/>
      <c r="MI523" s="163"/>
      <c r="MJ523" s="163"/>
      <c r="MK523" s="163"/>
      <c r="ML523" s="163"/>
      <c r="MM523" s="163"/>
      <c r="MN523" s="163"/>
      <c r="MO523" s="163"/>
      <c r="MP523" s="163"/>
      <c r="MQ523" s="163"/>
      <c r="MR523" s="163"/>
      <c r="MS523" s="163"/>
      <c r="MT523" s="163"/>
      <c r="MU523" s="163"/>
      <c r="MV523" s="163"/>
      <c r="MW523" s="163"/>
      <c r="MX523" s="163"/>
      <c r="MY523" s="163"/>
      <c r="MZ523" s="163"/>
      <c r="NA523" s="163"/>
      <c r="NB523" s="163"/>
      <c r="NC523" s="163"/>
      <c r="ND523" s="163"/>
      <c r="NE523" s="163"/>
      <c r="NF523" s="163"/>
      <c r="NG523" s="163"/>
      <c r="NH523" s="163"/>
      <c r="NI523" s="163"/>
      <c r="NJ523" s="163"/>
      <c r="NK523" s="163"/>
      <c r="NL523" s="163"/>
      <c r="NM523" s="163"/>
      <c r="NN523" s="163"/>
      <c r="NO523" s="163"/>
      <c r="NP523" s="163"/>
      <c r="NQ523" s="163"/>
      <c r="NR523" s="163"/>
      <c r="NS523" s="163"/>
      <c r="NT523" s="163"/>
      <c r="NU523" s="163"/>
      <c r="NV523" s="163"/>
      <c r="NW523" s="163"/>
      <c r="NX523" s="163"/>
      <c r="NY523" s="163"/>
      <c r="NZ523" s="163"/>
      <c r="OA523" s="163"/>
      <c r="OB523" s="163"/>
      <c r="OC523" s="163"/>
      <c r="OD523" s="163"/>
      <c r="OE523" s="163"/>
      <c r="OF523" s="163"/>
      <c r="OG523" s="163"/>
      <c r="OH523" s="163"/>
      <c r="OI523" s="163"/>
      <c r="OJ523" s="163"/>
      <c r="OK523" s="163"/>
      <c r="OL523" s="163"/>
      <c r="OM523" s="163"/>
      <c r="ON523" s="163"/>
      <c r="OO523" s="163"/>
      <c r="OP523" s="163"/>
      <c r="OQ523" s="163"/>
      <c r="OR523" s="163"/>
      <c r="OS523" s="163"/>
      <c r="OT523" s="163"/>
      <c r="OU523" s="163"/>
      <c r="OV523" s="163"/>
      <c r="OW523" s="163"/>
      <c r="OX523" s="163"/>
      <c r="OY523" s="163"/>
      <c r="OZ523" s="163"/>
      <c r="PA523" s="163"/>
      <c r="PB523" s="163"/>
      <c r="PC523" s="163"/>
      <c r="PD523" s="163"/>
      <c r="PE523" s="163"/>
      <c r="PF523" s="163"/>
      <c r="PG523" s="163"/>
      <c r="PH523" s="163"/>
      <c r="PI523" s="163"/>
      <c r="PJ523" s="163"/>
      <c r="PK523" s="163"/>
      <c r="PL523" s="163"/>
      <c r="PM523" s="163"/>
      <c r="PN523" s="163"/>
      <c r="PO523" s="163"/>
      <c r="PP523" s="163"/>
      <c r="PQ523" s="163"/>
      <c r="PR523" s="163"/>
      <c r="PS523" s="163"/>
      <c r="PT523" s="163"/>
      <c r="PU523" s="163"/>
      <c r="PV523" s="163"/>
      <c r="PW523" s="163"/>
      <c r="PX523" s="163"/>
      <c r="PY523" s="163"/>
      <c r="PZ523" s="163"/>
      <c r="QA523" s="163"/>
      <c r="QB523" s="163"/>
      <c r="QC523" s="163"/>
      <c r="QD523" s="163"/>
      <c r="QE523" s="163"/>
      <c r="QF523" s="163"/>
      <c r="QG523" s="163"/>
      <c r="QH523" s="163"/>
      <c r="QI523" s="163"/>
      <c r="QJ523" s="163"/>
      <c r="QK523" s="163"/>
      <c r="QL523" s="163"/>
      <c r="QM523" s="163"/>
      <c r="QN523" s="163"/>
      <c r="QO523" s="163"/>
      <c r="QP523" s="163"/>
      <c r="QQ523" s="163"/>
      <c r="QR523" s="163"/>
      <c r="QS523" s="163"/>
      <c r="QT523" s="163"/>
      <c r="QU523" s="163"/>
      <c r="QV523" s="163"/>
      <c r="QW523" s="163"/>
      <c r="QX523" s="163"/>
      <c r="QY523" s="163"/>
      <c r="QZ523" s="163"/>
      <c r="RA523" s="163"/>
      <c r="RB523" s="163"/>
      <c r="RC523" s="163"/>
      <c r="RD523" s="163"/>
      <c r="RE523" s="163"/>
      <c r="RF523" s="163"/>
      <c r="RG523" s="163"/>
      <c r="RH523" s="163"/>
      <c r="RI523" s="163"/>
      <c r="RJ523" s="163"/>
      <c r="RK523" s="163"/>
      <c r="RL523" s="163"/>
      <c r="RM523" s="163"/>
      <c r="RN523" s="163"/>
      <c r="RO523" s="163"/>
      <c r="RP523" s="163"/>
      <c r="RQ523" s="163"/>
      <c r="RR523" s="163"/>
      <c r="RS523" s="163"/>
      <c r="RT523" s="163"/>
      <c r="RU523" s="163"/>
      <c r="RV523" s="163"/>
      <c r="RW523" s="163"/>
      <c r="RX523" s="163"/>
      <c r="RY523" s="163"/>
      <c r="RZ523" s="163"/>
      <c r="SA523" s="163"/>
      <c r="SB523" s="163"/>
      <c r="SC523" s="163"/>
      <c r="SD523" s="163"/>
      <c r="SE523" s="163"/>
      <c r="SF523" s="163"/>
      <c r="SG523" s="163"/>
      <c r="SH523" s="163"/>
      <c r="SI523" s="163"/>
      <c r="SJ523" s="163"/>
      <c r="SK523" s="163"/>
      <c r="SL523" s="163"/>
      <c r="SM523" s="163"/>
      <c r="SN523" s="163"/>
      <c r="SO523" s="163"/>
      <c r="SP523" s="163"/>
      <c r="SQ523" s="163"/>
      <c r="SR523" s="163"/>
      <c r="SS523" s="163"/>
      <c r="ST523" s="163"/>
      <c r="SU523" s="163"/>
      <c r="SV523" s="163"/>
      <c r="SW523" s="163"/>
      <c r="SX523" s="163"/>
      <c r="SY523" s="163"/>
      <c r="SZ523" s="163"/>
      <c r="TA523" s="163"/>
      <c r="TB523" s="163"/>
      <c r="TC523" s="163"/>
      <c r="TD523" s="163"/>
      <c r="TE523" s="163"/>
      <c r="TF523" s="163"/>
      <c r="TG523" s="163"/>
      <c r="TH523" s="163"/>
      <c r="TI523" s="163"/>
      <c r="TJ523" s="163"/>
      <c r="TK523" s="163"/>
      <c r="TL523" s="163"/>
      <c r="TM523" s="163"/>
      <c r="TN523" s="163"/>
      <c r="TO523" s="163"/>
      <c r="TP523" s="163"/>
      <c r="TQ523" s="163"/>
      <c r="TR523" s="163"/>
      <c r="TS523" s="163"/>
      <c r="TT523" s="163"/>
      <c r="TU523" s="163"/>
      <c r="TV523" s="163"/>
      <c r="TW523" s="163"/>
      <c r="TX523" s="163"/>
      <c r="TY523" s="163"/>
      <c r="TZ523" s="163"/>
      <c r="UA523" s="163"/>
      <c r="UB523" s="163"/>
      <c r="UC523" s="163"/>
      <c r="UD523" s="163"/>
      <c r="UE523" s="163"/>
      <c r="UF523" s="163"/>
      <c r="UG523" s="163"/>
      <c r="UH523" s="163"/>
      <c r="UI523" s="163"/>
      <c r="UJ523" s="163"/>
      <c r="UK523" s="163"/>
      <c r="UL523" s="163"/>
      <c r="UM523" s="163"/>
      <c r="UN523" s="163"/>
      <c r="UO523" s="163"/>
      <c r="UP523" s="163"/>
      <c r="UQ523" s="163"/>
      <c r="UR523" s="163"/>
      <c r="US523" s="163"/>
      <c r="UT523" s="163"/>
      <c r="UU523" s="163"/>
      <c r="UV523" s="163"/>
      <c r="UW523" s="163"/>
      <c r="UX523" s="163"/>
      <c r="UY523" s="163"/>
      <c r="UZ523" s="163"/>
      <c r="VA523" s="163"/>
      <c r="VB523" s="163"/>
      <c r="VC523" s="163"/>
      <c r="VD523" s="163"/>
      <c r="VE523" s="163"/>
      <c r="VF523" s="163"/>
      <c r="VG523" s="163"/>
      <c r="VH523" s="163"/>
      <c r="VI523" s="163"/>
      <c r="VJ523" s="163"/>
      <c r="VK523" s="163"/>
      <c r="VL523" s="163"/>
      <c r="VM523" s="163"/>
      <c r="VN523" s="163"/>
      <c r="VO523" s="163"/>
      <c r="VP523" s="163"/>
      <c r="VQ523" s="163"/>
      <c r="VR523" s="163"/>
      <c r="VS523" s="163"/>
      <c r="VT523" s="163"/>
      <c r="VU523" s="163"/>
      <c r="VV523" s="163"/>
      <c r="VW523" s="163"/>
      <c r="VX523" s="163"/>
      <c r="VY523" s="163"/>
      <c r="VZ523" s="163"/>
      <c r="WA523" s="163"/>
      <c r="WB523" s="163"/>
      <c r="WC523" s="163"/>
      <c r="WD523" s="163"/>
      <c r="WE523" s="163"/>
      <c r="WF523" s="163"/>
      <c r="WG523" s="163"/>
      <c r="WH523" s="163"/>
      <c r="WI523" s="163"/>
      <c r="WJ523" s="163"/>
      <c r="WK523" s="163"/>
      <c r="WL523" s="163"/>
      <c r="WM523" s="163"/>
      <c r="WN523" s="163"/>
      <c r="WO523" s="163"/>
      <c r="WP523" s="163"/>
      <c r="WQ523" s="163"/>
      <c r="WR523" s="163"/>
      <c r="WS523" s="163"/>
      <c r="WT523" s="163"/>
      <c r="WU523" s="163"/>
      <c r="WV523" s="163"/>
      <c r="WW523" s="163"/>
      <c r="WX523" s="163"/>
      <c r="WY523" s="163"/>
      <c r="WZ523" s="163"/>
      <c r="XA523" s="163"/>
      <c r="XB523" s="163"/>
      <c r="XC523" s="163"/>
      <c r="XD523" s="163"/>
      <c r="XE523" s="163"/>
      <c r="XF523" s="163"/>
      <c r="XG523" s="163"/>
      <c r="XH523" s="163"/>
      <c r="XI523" s="163"/>
      <c r="XJ523" s="163"/>
      <c r="XK523" s="163"/>
      <c r="XL523" s="163"/>
      <c r="XM523" s="163"/>
      <c r="XN523" s="163"/>
      <c r="XO523" s="163"/>
      <c r="XP523" s="163"/>
      <c r="XQ523" s="163"/>
      <c r="XR523" s="163"/>
      <c r="XS523" s="163"/>
      <c r="XT523" s="163"/>
      <c r="XU523" s="163"/>
      <c r="XV523" s="163"/>
      <c r="XW523" s="163"/>
      <c r="XX523" s="163"/>
      <c r="XY523" s="163"/>
      <c r="XZ523" s="163"/>
      <c r="YA523" s="163"/>
      <c r="YB523" s="163"/>
      <c r="YC523" s="163"/>
      <c r="YD523" s="163"/>
      <c r="YE523" s="163"/>
      <c r="YF523" s="163"/>
      <c r="YG523" s="163"/>
      <c r="YH523" s="163"/>
      <c r="YI523" s="163"/>
      <c r="YJ523" s="163"/>
      <c r="YK523" s="163"/>
      <c r="YL523" s="163"/>
      <c r="YM523" s="163"/>
      <c r="YN523" s="163"/>
      <c r="YO523" s="163"/>
      <c r="YP523" s="163"/>
      <c r="YQ523" s="163"/>
      <c r="YR523" s="163"/>
      <c r="YS523" s="163"/>
      <c r="YT523" s="163"/>
      <c r="YU523" s="163"/>
      <c r="YV523" s="163"/>
      <c r="YW523" s="163"/>
      <c r="YX523" s="163"/>
      <c r="YY523" s="163"/>
      <c r="YZ523" s="163"/>
      <c r="ZA523" s="163"/>
      <c r="ZB523" s="163"/>
      <c r="ZC523" s="163"/>
      <c r="ZD523" s="163"/>
      <c r="ZE523" s="163"/>
      <c r="ZF523" s="163"/>
      <c r="ZG523" s="163"/>
      <c r="ZH523" s="163"/>
      <c r="ZI523" s="163"/>
      <c r="ZJ523" s="163"/>
      <c r="ZK523" s="163"/>
      <c r="ZL523" s="163"/>
      <c r="ZM523" s="163"/>
      <c r="ZN523" s="163"/>
      <c r="ZO523" s="163"/>
      <c r="ZP523" s="163"/>
      <c r="ZQ523" s="163"/>
      <c r="ZR523" s="163"/>
      <c r="ZS523" s="163"/>
      <c r="ZT523" s="163"/>
      <c r="ZU523" s="163"/>
      <c r="ZV523" s="163"/>
      <c r="ZW523" s="163"/>
      <c r="ZX523" s="163"/>
      <c r="ZY523" s="163"/>
      <c r="ZZ523" s="163"/>
      <c r="AAA523" s="163"/>
      <c r="AAB523" s="163"/>
      <c r="AAC523" s="163"/>
      <c r="AAD523" s="163"/>
      <c r="AAE523" s="163"/>
      <c r="AAF523" s="163"/>
      <c r="AAG523" s="163"/>
      <c r="AAH523" s="163"/>
      <c r="AAI523" s="163"/>
      <c r="AAJ523" s="163"/>
      <c r="AAK523" s="163"/>
      <c r="AAL523" s="163"/>
      <c r="AAM523" s="163"/>
      <c r="AAN523" s="163"/>
      <c r="AAO523" s="163"/>
      <c r="AAP523" s="163"/>
      <c r="AAQ523" s="163"/>
      <c r="AAR523" s="163"/>
      <c r="AAS523" s="163"/>
      <c r="AAT523" s="163"/>
      <c r="AAU523" s="163"/>
      <c r="AAV523" s="163"/>
      <c r="AAW523" s="163"/>
      <c r="AAX523" s="163"/>
      <c r="AAY523" s="163"/>
      <c r="AAZ523" s="163"/>
      <c r="ABA523" s="163"/>
      <c r="ABB523" s="163"/>
      <c r="ABC523" s="163"/>
      <c r="ABD523" s="163"/>
      <c r="ABE523" s="163"/>
      <c r="ABF523" s="163"/>
      <c r="ABG523" s="163"/>
      <c r="ABH523" s="163"/>
      <c r="ABI523" s="163"/>
      <c r="ABJ523" s="163"/>
      <c r="ABK523" s="163"/>
      <c r="ABL523" s="163"/>
      <c r="ABM523" s="163"/>
      <c r="ABN523" s="163"/>
      <c r="ABO523" s="163"/>
      <c r="ABP523" s="163"/>
      <c r="ABQ523" s="163"/>
      <c r="ABR523" s="163"/>
      <c r="ABS523" s="163"/>
      <c r="ABT523" s="163"/>
      <c r="ABU523" s="163"/>
      <c r="ABV523" s="163"/>
      <c r="ABW523" s="163"/>
      <c r="ABX523" s="163"/>
      <c r="ABY523" s="163"/>
      <c r="ABZ523" s="163"/>
      <c r="ACA523" s="163"/>
      <c r="ACB523" s="163"/>
      <c r="ACC523" s="163"/>
      <c r="ACD523" s="163"/>
      <c r="ACE523" s="163"/>
      <c r="ACF523" s="163"/>
      <c r="ACG523" s="163"/>
      <c r="ACH523" s="163"/>
      <c r="ACI523" s="163"/>
      <c r="ACJ523" s="163"/>
      <c r="ACK523" s="163"/>
      <c r="ACL523" s="163"/>
      <c r="ACM523" s="163"/>
      <c r="ACN523" s="163"/>
      <c r="ACO523" s="163"/>
      <c r="ACP523" s="163"/>
      <c r="ACQ523" s="163"/>
      <c r="ACR523" s="163"/>
      <c r="ACS523" s="163"/>
      <c r="ACT523" s="163"/>
      <c r="ACU523" s="163"/>
      <c r="ACV523" s="163"/>
      <c r="ACW523" s="163"/>
      <c r="ACX523" s="163"/>
      <c r="ACY523" s="163"/>
      <c r="ACZ523" s="163"/>
      <c r="ADA523" s="163"/>
      <c r="ADB523" s="163"/>
      <c r="ADC523" s="163"/>
      <c r="ADD523" s="163"/>
      <c r="ADE523" s="163"/>
      <c r="ADF523" s="163"/>
      <c r="ADG523" s="163"/>
      <c r="ADH523" s="163"/>
      <c r="ADI523" s="163"/>
      <c r="ADJ523" s="163"/>
      <c r="ADK523" s="163"/>
      <c r="ADL523" s="163"/>
      <c r="ADM523" s="163"/>
      <c r="ADN523" s="163"/>
      <c r="ADO523" s="163"/>
      <c r="ADP523" s="163"/>
      <c r="ADQ523" s="163"/>
      <c r="ADR523" s="163"/>
      <c r="ADS523" s="163"/>
      <c r="ADT523" s="163"/>
      <c r="ADU523" s="163"/>
      <c r="ADV523" s="163"/>
      <c r="ADW523" s="163"/>
      <c r="ADX523" s="163"/>
      <c r="ADY523" s="163"/>
      <c r="ADZ523" s="163"/>
      <c r="AEA523" s="163"/>
      <c r="AEB523" s="163"/>
      <c r="AEC523" s="163"/>
      <c r="AED523" s="163"/>
      <c r="AEE523" s="163"/>
      <c r="AEF523" s="163"/>
      <c r="AEG523" s="163"/>
      <c r="AEH523" s="163"/>
      <c r="AEI523" s="163"/>
      <c r="AEJ523" s="163"/>
      <c r="AEK523" s="163"/>
      <c r="AEL523" s="163"/>
      <c r="AEM523" s="163"/>
      <c r="AEN523" s="163"/>
      <c r="AEO523" s="163"/>
      <c r="AEP523" s="163"/>
      <c r="AEQ523" s="163"/>
      <c r="AER523" s="163"/>
      <c r="AES523" s="163"/>
      <c r="AET523" s="163"/>
      <c r="AEU523" s="163"/>
      <c r="AEV523" s="163"/>
      <c r="AEW523" s="163"/>
      <c r="AEX523" s="163"/>
      <c r="AEY523" s="163"/>
      <c r="AEZ523" s="163"/>
      <c r="AFA523" s="163"/>
      <c r="AFB523" s="163"/>
      <c r="AFC523" s="163"/>
      <c r="AFD523" s="163"/>
      <c r="AFE523" s="163"/>
      <c r="AFF523" s="163"/>
      <c r="AFG523" s="163"/>
      <c r="AFH523" s="163"/>
      <c r="AFI523" s="163"/>
      <c r="AFJ523" s="163"/>
      <c r="AFK523" s="163"/>
      <c r="AFL523" s="163"/>
      <c r="AFM523" s="163"/>
      <c r="AFN523" s="163"/>
      <c r="AFO523" s="163"/>
      <c r="AFP523" s="163"/>
      <c r="AFQ523" s="163"/>
      <c r="AFR523" s="163"/>
      <c r="AFS523" s="163"/>
      <c r="AFT523" s="163"/>
      <c r="AFU523" s="163"/>
      <c r="AFV523" s="163"/>
      <c r="AFW523" s="163"/>
      <c r="AFX523" s="163"/>
      <c r="AFY523" s="163"/>
      <c r="AFZ523" s="163"/>
      <c r="AGA523" s="163"/>
      <c r="AGB523" s="163"/>
      <c r="AGC523" s="163"/>
      <c r="AGD523" s="163"/>
      <c r="AGE523" s="163"/>
      <c r="AGF523" s="163"/>
      <c r="AGG523" s="163"/>
      <c r="AGH523" s="163"/>
      <c r="AGI523" s="163"/>
      <c r="AGJ523" s="163"/>
      <c r="AGK523" s="163"/>
      <c r="AGL523" s="163"/>
      <c r="AGM523" s="163"/>
      <c r="AGN523" s="163"/>
      <c r="AGO523" s="163"/>
      <c r="AGP523" s="163"/>
      <c r="AGQ523" s="163"/>
      <c r="AGR523" s="163"/>
      <c r="AGS523" s="163"/>
      <c r="AGT523" s="163"/>
      <c r="AGU523" s="163"/>
      <c r="AGV523" s="163"/>
      <c r="AGW523" s="163"/>
      <c r="AGX523" s="163"/>
      <c r="AGY523" s="163"/>
      <c r="AGZ523" s="163"/>
      <c r="AHA523" s="163"/>
      <c r="AHB523" s="163"/>
      <c r="AHC523" s="163"/>
      <c r="AHD523" s="163"/>
      <c r="AHE523" s="163"/>
      <c r="AHF523" s="163"/>
      <c r="AHG523" s="163"/>
      <c r="AHH523" s="163"/>
      <c r="AHI523" s="163"/>
      <c r="AHJ523" s="163"/>
      <c r="AHK523" s="163"/>
      <c r="AHL523" s="163"/>
      <c r="AHM523" s="163"/>
      <c r="AHN523" s="163"/>
      <c r="AHO523" s="163"/>
      <c r="AHP523" s="163"/>
      <c r="AHQ523" s="163"/>
      <c r="AHR523" s="163"/>
      <c r="AHS523" s="163"/>
      <c r="AHT523" s="163"/>
      <c r="AHU523" s="163"/>
      <c r="AHV523" s="163"/>
      <c r="AHW523" s="163"/>
      <c r="AHX523" s="163"/>
      <c r="AHY523" s="163"/>
      <c r="AHZ523" s="163"/>
      <c r="AIA523" s="163"/>
      <c r="AIB523" s="163"/>
      <c r="AIC523" s="163"/>
      <c r="AID523" s="163"/>
      <c r="AIE523" s="163"/>
      <c r="AIF523" s="163"/>
      <c r="AIG523" s="163"/>
      <c r="AIH523" s="163"/>
      <c r="AII523" s="163"/>
      <c r="AIJ523" s="163"/>
      <c r="AIK523" s="163"/>
      <c r="AIL523" s="163"/>
      <c r="AIM523" s="163"/>
      <c r="AIN523" s="163"/>
      <c r="AIO523" s="163"/>
      <c r="AIP523" s="163"/>
      <c r="AIQ523" s="163"/>
      <c r="AIR523" s="163"/>
      <c r="AIS523" s="163"/>
      <c r="AIT523" s="163"/>
      <c r="AIU523" s="163"/>
      <c r="AIV523" s="163"/>
      <c r="AIW523" s="163"/>
      <c r="AIX523" s="163"/>
      <c r="AIY523" s="163"/>
      <c r="AIZ523" s="163"/>
      <c r="AJA523" s="163"/>
      <c r="AJB523" s="163"/>
      <c r="AJC523" s="163"/>
      <c r="AJD523" s="163"/>
      <c r="AJE523" s="163"/>
      <c r="AJF523" s="163"/>
      <c r="AJG523" s="163"/>
      <c r="AJH523" s="163"/>
      <c r="AJI523" s="163"/>
      <c r="AJJ523" s="163"/>
      <c r="AJK523" s="163"/>
      <c r="AJL523" s="163"/>
      <c r="AJM523" s="163"/>
      <c r="AJN523" s="163"/>
      <c r="AJO523" s="163"/>
      <c r="AJP523" s="163"/>
      <c r="AJQ523" s="163"/>
      <c r="AJR523" s="163"/>
      <c r="AJS523" s="163"/>
      <c r="AJT523" s="163"/>
      <c r="AJU523" s="163"/>
      <c r="AJV523" s="163"/>
      <c r="AJW523" s="163"/>
      <c r="AJX523" s="163"/>
      <c r="AJY523" s="163"/>
      <c r="AJZ523" s="163"/>
      <c r="AKA523" s="163"/>
      <c r="AKB523" s="163"/>
      <c r="AKC523" s="163"/>
      <c r="AKD523" s="163"/>
      <c r="AKE523" s="163"/>
      <c r="AKF523" s="163"/>
      <c r="AKG523" s="163"/>
      <c r="AKH523" s="163"/>
      <c r="AKI523" s="163"/>
      <c r="AKJ523" s="163"/>
      <c r="AKK523" s="163"/>
      <c r="AKL523" s="163"/>
      <c r="AKM523" s="163"/>
      <c r="AKN523" s="163"/>
      <c r="AKO523" s="163"/>
      <c r="AKP523" s="163"/>
      <c r="AKQ523" s="163"/>
      <c r="AKR523" s="163"/>
      <c r="AKS523" s="163"/>
      <c r="AKT523" s="163"/>
      <c r="AKU523" s="163"/>
      <c r="AKV523" s="163"/>
      <c r="AKW523" s="163"/>
      <c r="AKX523" s="163"/>
      <c r="AKY523" s="163"/>
      <c r="AKZ523" s="163"/>
      <c r="ALA523" s="163"/>
      <c r="ALB523" s="163"/>
      <c r="ALC523" s="163"/>
      <c r="ALD523" s="163"/>
      <c r="ALE523" s="163"/>
      <c r="ALF523" s="163"/>
      <c r="ALG523" s="163"/>
      <c r="ALH523" s="163"/>
      <c r="ALI523" s="163"/>
      <c r="ALJ523" s="163"/>
      <c r="ALK523" s="163"/>
      <c r="ALL523" s="163"/>
    </row>
    <row r="524" spans="1:1000" ht="15">
      <c r="A524" s="2">
        <v>523</v>
      </c>
      <c r="B524" s="86">
        <v>45096</v>
      </c>
      <c r="C524" s="85" t="s">
        <v>526</v>
      </c>
      <c r="D524" s="162"/>
      <c r="E524" s="162"/>
    </row>
    <row r="525" spans="1:1000" ht="15">
      <c r="A525" s="2">
        <v>524</v>
      </c>
      <c r="B525" s="86">
        <v>45094</v>
      </c>
      <c r="C525" s="85" t="s">
        <v>527</v>
      </c>
      <c r="D525" s="162"/>
      <c r="E525" s="162"/>
    </row>
    <row r="526" spans="1:1000" ht="15">
      <c r="A526" s="2">
        <v>525</v>
      </c>
      <c r="B526" s="86">
        <v>45096</v>
      </c>
      <c r="C526" s="85" t="s">
        <v>528</v>
      </c>
      <c r="D526" s="162"/>
      <c r="E526" s="162"/>
    </row>
    <row r="527" spans="1:1000" ht="15">
      <c r="A527" s="2">
        <v>526</v>
      </c>
      <c r="B527" s="86">
        <v>45096</v>
      </c>
      <c r="C527" s="85" t="s">
        <v>529</v>
      </c>
      <c r="D527" s="162"/>
      <c r="E527" s="162"/>
    </row>
    <row r="528" spans="1:1000" ht="15">
      <c r="A528" s="2">
        <v>527</v>
      </c>
      <c r="B528" s="86">
        <v>45097</v>
      </c>
      <c r="C528" s="85" t="s">
        <v>530</v>
      </c>
      <c r="D528" s="162"/>
      <c r="E528" s="162"/>
    </row>
    <row r="529" spans="1:5" ht="15">
      <c r="A529" s="2">
        <v>528</v>
      </c>
      <c r="B529" s="86">
        <v>45097</v>
      </c>
      <c r="C529" s="85" t="s">
        <v>531</v>
      </c>
      <c r="D529" s="162"/>
      <c r="E529" s="162"/>
    </row>
    <row r="530" spans="1:5" ht="15">
      <c r="A530" s="2">
        <v>529</v>
      </c>
      <c r="B530" s="86">
        <v>45091</v>
      </c>
      <c r="C530" s="85" t="s">
        <v>532</v>
      </c>
      <c r="D530" s="162"/>
      <c r="E530" s="162"/>
    </row>
    <row r="531" spans="1:5" ht="15">
      <c r="A531" s="2">
        <v>530</v>
      </c>
      <c r="B531" s="86">
        <v>45096</v>
      </c>
      <c r="C531" s="85" t="s">
        <v>533</v>
      </c>
      <c r="D531" s="162"/>
      <c r="E531" s="162"/>
    </row>
    <row r="532" spans="1:5" ht="15">
      <c r="A532" s="2">
        <v>531</v>
      </c>
      <c r="B532" s="86">
        <v>45096</v>
      </c>
      <c r="C532" s="85" t="s">
        <v>534</v>
      </c>
      <c r="D532" s="162"/>
      <c r="E532" s="162"/>
    </row>
    <row r="533" spans="1:5" ht="15">
      <c r="A533" s="2">
        <v>532</v>
      </c>
      <c r="B533" s="86">
        <v>45097</v>
      </c>
      <c r="C533" s="85" t="s">
        <v>535</v>
      </c>
      <c r="D533" s="162"/>
      <c r="E533" s="162"/>
    </row>
    <row r="534" spans="1:5" ht="15">
      <c r="A534" s="2">
        <v>533</v>
      </c>
      <c r="B534" s="86">
        <v>45094</v>
      </c>
      <c r="C534" s="85" t="s">
        <v>536</v>
      </c>
      <c r="D534" s="162"/>
      <c r="E534" s="162"/>
    </row>
    <row r="535" spans="1:5" ht="15">
      <c r="A535" s="2">
        <v>534</v>
      </c>
      <c r="B535" s="86">
        <v>45098</v>
      </c>
      <c r="C535" s="85" t="s">
        <v>537</v>
      </c>
      <c r="D535" s="162"/>
      <c r="E535" s="162"/>
    </row>
    <row r="536" spans="1:5" ht="15">
      <c r="A536" s="2">
        <v>535</v>
      </c>
      <c r="B536" s="86">
        <v>45096</v>
      </c>
      <c r="C536" s="85" t="s">
        <v>538</v>
      </c>
      <c r="D536" s="162"/>
      <c r="E536" s="162"/>
    </row>
    <row r="537" spans="1:5" ht="15">
      <c r="A537" s="2">
        <v>536</v>
      </c>
      <c r="B537" s="86">
        <v>45097</v>
      </c>
      <c r="C537" s="85" t="s">
        <v>539</v>
      </c>
      <c r="D537" s="162"/>
      <c r="E537" s="162"/>
    </row>
    <row r="538" spans="1:5" ht="15">
      <c r="A538" s="2">
        <v>537</v>
      </c>
      <c r="B538" s="86">
        <v>45097</v>
      </c>
      <c r="C538" s="85" t="s">
        <v>540</v>
      </c>
      <c r="D538" s="162"/>
      <c r="E538" s="162"/>
    </row>
    <row r="539" spans="1:5" ht="15">
      <c r="A539" s="2">
        <v>538</v>
      </c>
      <c r="B539" s="86">
        <v>45093</v>
      </c>
      <c r="C539" s="85" t="s">
        <v>541</v>
      </c>
      <c r="D539" s="162"/>
      <c r="E539" s="162"/>
    </row>
    <row r="540" spans="1:5" s="163" customFormat="1" ht="15">
      <c r="A540" s="2">
        <v>539</v>
      </c>
      <c r="B540" s="86">
        <v>45094</v>
      </c>
      <c r="C540" s="85" t="s">
        <v>542</v>
      </c>
      <c r="D540" s="162"/>
      <c r="E540" s="162"/>
    </row>
    <row r="541" spans="1:5" ht="15">
      <c r="A541" s="2">
        <v>540</v>
      </c>
      <c r="B541" s="86">
        <v>45096</v>
      </c>
      <c r="C541" s="85" t="s">
        <v>543</v>
      </c>
      <c r="D541" s="162"/>
      <c r="E541" s="162"/>
    </row>
    <row r="542" spans="1:5" ht="15">
      <c r="A542" s="2">
        <v>541</v>
      </c>
      <c r="B542" s="86">
        <v>45096</v>
      </c>
      <c r="C542" s="85" t="s">
        <v>544</v>
      </c>
      <c r="D542" s="162"/>
      <c r="E542" s="162"/>
    </row>
    <row r="543" spans="1:5" ht="15">
      <c r="A543" s="2">
        <v>542</v>
      </c>
      <c r="B543" s="86">
        <v>45097</v>
      </c>
      <c r="C543" s="85" t="s">
        <v>545</v>
      </c>
      <c r="D543" s="162"/>
      <c r="E543" s="162"/>
    </row>
    <row r="544" spans="1:5" ht="15">
      <c r="A544" s="2">
        <v>543</v>
      </c>
      <c r="B544" s="86">
        <v>45086</v>
      </c>
      <c r="C544" s="85" t="s">
        <v>546</v>
      </c>
      <c r="D544" s="162"/>
      <c r="E544" s="162"/>
    </row>
    <row r="545" spans="1:1000" ht="15">
      <c r="A545" s="2">
        <v>544</v>
      </c>
      <c r="B545" s="86">
        <v>45088</v>
      </c>
      <c r="C545" s="85" t="s">
        <v>547</v>
      </c>
      <c r="D545" s="162"/>
      <c r="E545" s="162"/>
    </row>
    <row r="546" spans="1:1000" ht="15">
      <c r="A546" s="2">
        <v>545</v>
      </c>
      <c r="B546" s="86">
        <v>45089</v>
      </c>
      <c r="C546" s="85" t="s">
        <v>548</v>
      </c>
      <c r="D546" s="162"/>
      <c r="E546" s="162"/>
    </row>
    <row r="547" spans="1:1000" ht="15">
      <c r="A547" s="2">
        <v>546</v>
      </c>
      <c r="B547" s="86">
        <v>45088</v>
      </c>
      <c r="C547" s="85" t="s">
        <v>549</v>
      </c>
      <c r="D547" s="162"/>
      <c r="E547" s="162"/>
    </row>
    <row r="548" spans="1:1000" ht="15">
      <c r="A548" s="2">
        <v>547</v>
      </c>
      <c r="B548" s="86">
        <v>45094</v>
      </c>
      <c r="C548" s="85" t="s">
        <v>550</v>
      </c>
      <c r="D548" s="162"/>
      <c r="E548" s="162"/>
    </row>
    <row r="549" spans="1:1000" s="163" customFormat="1" ht="15">
      <c r="A549" s="2">
        <v>548</v>
      </c>
      <c r="B549" s="86">
        <v>45094</v>
      </c>
      <c r="C549" s="85" t="s">
        <v>551</v>
      </c>
      <c r="D549" s="162"/>
      <c r="E549" s="162"/>
    </row>
    <row r="550" spans="1:1000" ht="15">
      <c r="A550" s="2">
        <v>549</v>
      </c>
      <c r="B550" s="86">
        <v>45094</v>
      </c>
      <c r="C550" s="85" t="s">
        <v>552</v>
      </c>
      <c r="D550" s="162"/>
      <c r="E550" s="162"/>
    </row>
    <row r="551" spans="1:1000" ht="15">
      <c r="A551" s="2">
        <v>550</v>
      </c>
      <c r="B551" s="86">
        <v>45093</v>
      </c>
      <c r="C551" s="85" t="s">
        <v>553</v>
      </c>
      <c r="D551" s="162"/>
      <c r="E551" s="162"/>
    </row>
    <row r="552" spans="1:1000" s="163" customFormat="1" ht="15">
      <c r="A552" s="2">
        <v>551</v>
      </c>
      <c r="B552" s="86">
        <v>45093</v>
      </c>
      <c r="C552" s="85" t="s">
        <v>554</v>
      </c>
      <c r="D552" s="165"/>
      <c r="E552" s="165"/>
      <c r="F552" s="165"/>
      <c r="G552" s="165"/>
      <c r="H552" s="165"/>
      <c r="I552" s="165"/>
      <c r="J552" s="165"/>
      <c r="K552" s="165"/>
      <c r="L552" s="165"/>
      <c r="M552" s="165"/>
      <c r="N552" s="165"/>
      <c r="O552" s="165"/>
      <c r="P552" s="165"/>
      <c r="Q552" s="165"/>
      <c r="R552" s="165"/>
      <c r="S552" s="165"/>
      <c r="T552" s="165"/>
      <c r="U552" s="165"/>
      <c r="V552" s="165"/>
      <c r="W552" s="165"/>
      <c r="X552" s="165"/>
      <c r="Y552" s="165"/>
      <c r="Z552" s="165"/>
      <c r="AA552" s="165"/>
      <c r="AB552" s="165"/>
      <c r="AC552" s="165"/>
      <c r="AD552" s="165"/>
      <c r="AE552" s="165"/>
      <c r="AF552" s="165"/>
      <c r="AG552" s="165"/>
      <c r="AH552" s="165"/>
      <c r="AI552" s="165"/>
      <c r="AJ552" s="165"/>
      <c r="AK552" s="165"/>
      <c r="AL552" s="165"/>
      <c r="AM552" s="165"/>
      <c r="AN552" s="165"/>
      <c r="AO552" s="165"/>
      <c r="AP552" s="165"/>
      <c r="AQ552" s="165"/>
      <c r="AR552" s="165"/>
      <c r="AS552" s="165"/>
      <c r="AT552" s="165"/>
      <c r="AU552" s="165"/>
      <c r="AV552" s="165"/>
      <c r="AW552" s="165"/>
      <c r="AX552" s="165"/>
      <c r="AY552" s="165"/>
      <c r="AZ552" s="165"/>
      <c r="BA552" s="165"/>
      <c r="BB552" s="165"/>
      <c r="BC552" s="165"/>
      <c r="BD552" s="165"/>
      <c r="BE552" s="165"/>
      <c r="BF552" s="165"/>
      <c r="BG552" s="165"/>
      <c r="BH552" s="165"/>
      <c r="BI552" s="165"/>
      <c r="BJ552" s="165"/>
      <c r="BK552" s="165"/>
      <c r="BL552" s="165"/>
      <c r="BM552" s="165"/>
      <c r="BN552" s="165"/>
      <c r="BO552" s="165"/>
      <c r="BP552" s="165"/>
      <c r="BQ552" s="165"/>
      <c r="BR552" s="165"/>
      <c r="BS552" s="165"/>
      <c r="BT552" s="165"/>
      <c r="BU552" s="165"/>
      <c r="BV552" s="165"/>
      <c r="BW552" s="165"/>
      <c r="BX552" s="165"/>
      <c r="BY552" s="165"/>
      <c r="BZ552" s="165"/>
      <c r="CA552" s="165"/>
      <c r="CB552" s="165"/>
      <c r="CC552" s="165"/>
      <c r="CD552" s="165"/>
      <c r="CE552" s="165"/>
      <c r="CF552" s="165"/>
      <c r="CG552" s="165"/>
      <c r="CH552" s="165"/>
      <c r="CI552" s="165"/>
      <c r="CJ552" s="165"/>
      <c r="CK552" s="165"/>
      <c r="CL552" s="165"/>
      <c r="CM552" s="165"/>
      <c r="CN552" s="165"/>
      <c r="CO552" s="165"/>
      <c r="CP552" s="165"/>
      <c r="CQ552" s="165"/>
      <c r="CR552" s="165"/>
      <c r="CS552" s="165"/>
      <c r="CT552" s="165"/>
      <c r="CU552" s="165"/>
      <c r="CV552" s="165"/>
      <c r="CW552" s="165"/>
      <c r="CX552" s="165"/>
      <c r="CY552" s="165"/>
      <c r="CZ552" s="165"/>
      <c r="DA552" s="165"/>
      <c r="DB552" s="165"/>
      <c r="DC552" s="165"/>
      <c r="DD552" s="165"/>
      <c r="DE552" s="165"/>
      <c r="DF552" s="165"/>
      <c r="DG552" s="165"/>
      <c r="DH552" s="165"/>
      <c r="DI552" s="165"/>
      <c r="DJ552" s="165"/>
      <c r="DK552" s="165"/>
      <c r="DL552" s="165"/>
      <c r="DM552" s="165"/>
      <c r="DN552" s="165"/>
      <c r="DO552" s="165"/>
      <c r="DP552" s="165"/>
      <c r="DQ552" s="165"/>
      <c r="DR552" s="165"/>
      <c r="DS552" s="165"/>
      <c r="DT552" s="165"/>
      <c r="DU552" s="165"/>
      <c r="DV552" s="165"/>
      <c r="DW552" s="165"/>
      <c r="DX552" s="165"/>
      <c r="DY552" s="165"/>
      <c r="DZ552" s="165"/>
      <c r="EA552" s="165"/>
      <c r="EB552" s="165"/>
      <c r="EC552" s="165"/>
      <c r="ED552" s="165"/>
      <c r="EE552" s="165"/>
      <c r="EF552" s="165"/>
      <c r="EG552" s="165"/>
      <c r="EH552" s="165"/>
      <c r="EI552" s="165"/>
      <c r="EJ552" s="165"/>
      <c r="EK552" s="165"/>
      <c r="EL552" s="165"/>
      <c r="EM552" s="165"/>
      <c r="EN552" s="165"/>
      <c r="EO552" s="165"/>
      <c r="EP552" s="165"/>
      <c r="EQ552" s="165"/>
      <c r="ER552" s="165"/>
      <c r="ES552" s="165"/>
      <c r="ET552" s="165"/>
      <c r="EU552" s="165"/>
      <c r="EV552" s="165"/>
      <c r="EW552" s="165"/>
      <c r="EX552" s="165"/>
      <c r="EY552" s="165"/>
      <c r="EZ552" s="165"/>
      <c r="FA552" s="165"/>
      <c r="FB552" s="165"/>
      <c r="FC552" s="165"/>
      <c r="FD552" s="165"/>
      <c r="FE552" s="165"/>
      <c r="FF552" s="165"/>
      <c r="FG552" s="165"/>
      <c r="FH552" s="165"/>
      <c r="FI552" s="165"/>
      <c r="FJ552" s="165"/>
      <c r="FK552" s="165"/>
      <c r="FL552" s="165"/>
      <c r="FM552" s="165"/>
      <c r="FN552" s="165"/>
      <c r="FO552" s="165"/>
      <c r="FP552" s="165"/>
      <c r="FQ552" s="165"/>
      <c r="FR552" s="165"/>
      <c r="FS552" s="165"/>
      <c r="FT552" s="165"/>
      <c r="FU552" s="165"/>
      <c r="FV552" s="165"/>
      <c r="FW552" s="165"/>
      <c r="FX552" s="165"/>
      <c r="FY552" s="165"/>
      <c r="FZ552" s="165"/>
      <c r="GA552" s="165"/>
      <c r="GB552" s="165"/>
      <c r="GC552" s="165"/>
      <c r="GD552" s="165"/>
      <c r="GE552" s="165"/>
      <c r="GF552" s="165"/>
      <c r="GG552" s="165"/>
      <c r="GH552" s="165"/>
      <c r="GI552" s="165"/>
      <c r="GJ552" s="165"/>
      <c r="GK552" s="165"/>
      <c r="GL552" s="165"/>
      <c r="GM552" s="165"/>
      <c r="GN552" s="165"/>
      <c r="GO552" s="165"/>
      <c r="GP552" s="165"/>
      <c r="GQ552" s="165"/>
      <c r="GR552" s="165"/>
      <c r="GS552" s="165"/>
      <c r="GT552" s="165"/>
      <c r="GU552" s="165"/>
      <c r="GV552" s="165"/>
      <c r="GW552" s="165"/>
      <c r="GX552" s="165"/>
      <c r="GY552" s="165"/>
      <c r="GZ552" s="165"/>
      <c r="HA552" s="165"/>
      <c r="HB552" s="165"/>
      <c r="HC552" s="165"/>
      <c r="HD552" s="165"/>
      <c r="HE552" s="165"/>
      <c r="HF552" s="165"/>
      <c r="HG552" s="165"/>
      <c r="HH552" s="165"/>
      <c r="HI552" s="165"/>
      <c r="HJ552" s="165"/>
      <c r="HK552" s="165"/>
      <c r="HL552" s="165"/>
      <c r="HM552" s="165"/>
      <c r="HN552" s="165"/>
      <c r="HO552" s="165"/>
      <c r="HP552" s="165"/>
      <c r="HQ552" s="165"/>
      <c r="HR552" s="165"/>
      <c r="HS552" s="165"/>
      <c r="HT552" s="165"/>
      <c r="HU552" s="165"/>
      <c r="HV552" s="165"/>
      <c r="HW552" s="165"/>
      <c r="HX552" s="165"/>
      <c r="HY552" s="165"/>
      <c r="HZ552" s="165"/>
      <c r="IA552" s="165"/>
      <c r="IB552" s="165"/>
      <c r="IC552" s="165"/>
      <c r="ID552" s="165"/>
      <c r="IE552" s="165"/>
      <c r="IF552" s="165"/>
      <c r="IG552" s="165"/>
      <c r="IH552" s="165"/>
      <c r="II552" s="165"/>
      <c r="IJ552" s="165"/>
      <c r="IK552" s="165"/>
      <c r="IL552" s="165"/>
      <c r="IM552" s="165"/>
      <c r="IN552" s="165"/>
      <c r="IO552" s="165"/>
      <c r="IP552" s="165"/>
      <c r="IQ552" s="165"/>
      <c r="IR552" s="165"/>
      <c r="IS552" s="165"/>
      <c r="IT552" s="165"/>
      <c r="IU552" s="165"/>
      <c r="IV552" s="165"/>
      <c r="IW552" s="165"/>
      <c r="IX552" s="165"/>
      <c r="IY552" s="165"/>
      <c r="IZ552" s="165"/>
      <c r="JA552" s="165"/>
      <c r="JB552" s="165"/>
      <c r="JC552" s="165"/>
      <c r="JD552" s="165"/>
      <c r="JE552" s="165"/>
      <c r="JF552" s="165"/>
      <c r="JG552" s="165"/>
      <c r="JH552" s="165"/>
      <c r="JI552" s="165"/>
      <c r="JJ552" s="165"/>
      <c r="JK552" s="165"/>
      <c r="JL552" s="165"/>
      <c r="JM552" s="165"/>
      <c r="JN552" s="165"/>
      <c r="JO552" s="165"/>
      <c r="JP552" s="165"/>
      <c r="JQ552" s="165"/>
      <c r="JR552" s="165"/>
      <c r="JS552" s="165"/>
      <c r="JT552" s="165"/>
      <c r="JU552" s="165"/>
      <c r="JV552" s="165"/>
      <c r="JW552" s="165"/>
      <c r="JX552" s="165"/>
      <c r="JY552" s="165"/>
      <c r="JZ552" s="165"/>
      <c r="KA552" s="165"/>
      <c r="KB552" s="165"/>
      <c r="KC552" s="165"/>
      <c r="KD552" s="165"/>
      <c r="KE552" s="165"/>
      <c r="KF552" s="165"/>
      <c r="KG552" s="165"/>
      <c r="KH552" s="165"/>
      <c r="KI552" s="165"/>
      <c r="KJ552" s="165"/>
      <c r="KK552" s="165"/>
      <c r="KL552" s="165"/>
      <c r="KM552" s="165"/>
      <c r="KN552" s="165"/>
      <c r="KO552" s="165"/>
      <c r="KP552" s="165"/>
      <c r="KQ552" s="165"/>
      <c r="KR552" s="165"/>
      <c r="KS552" s="165"/>
      <c r="KT552" s="165"/>
      <c r="KU552" s="165"/>
      <c r="KV552" s="165"/>
      <c r="KW552" s="165"/>
      <c r="KX552" s="165"/>
      <c r="KY552" s="165"/>
      <c r="KZ552" s="165"/>
      <c r="LA552" s="165"/>
      <c r="LB552" s="165"/>
      <c r="LC552" s="165"/>
      <c r="LD552" s="165"/>
      <c r="LE552" s="165"/>
      <c r="LF552" s="165"/>
      <c r="LG552" s="165"/>
      <c r="LH552" s="165"/>
      <c r="LI552" s="165"/>
      <c r="LJ552" s="165"/>
      <c r="LK552" s="165"/>
      <c r="LL552" s="165"/>
      <c r="LM552" s="165"/>
      <c r="LN552" s="165"/>
      <c r="LO552" s="165"/>
      <c r="LP552" s="165"/>
      <c r="LQ552" s="165"/>
      <c r="LR552" s="165"/>
      <c r="LS552" s="165"/>
      <c r="LT552" s="165"/>
      <c r="LU552" s="165"/>
      <c r="LV552" s="165"/>
      <c r="LW552" s="165"/>
      <c r="LX552" s="165"/>
      <c r="LY552" s="165"/>
      <c r="LZ552" s="165"/>
      <c r="MA552" s="165"/>
      <c r="MB552" s="165"/>
      <c r="MC552" s="165"/>
      <c r="MD552" s="165"/>
      <c r="ME552" s="165"/>
      <c r="MF552" s="165"/>
      <c r="MG552" s="165"/>
      <c r="MH552" s="165"/>
      <c r="MI552" s="165"/>
      <c r="MJ552" s="165"/>
      <c r="MK552" s="165"/>
      <c r="ML552" s="165"/>
      <c r="MM552" s="165"/>
      <c r="MN552" s="165"/>
      <c r="MO552" s="165"/>
      <c r="MP552" s="165"/>
      <c r="MQ552" s="165"/>
      <c r="MR552" s="165"/>
      <c r="MS552" s="165"/>
      <c r="MT552" s="165"/>
      <c r="MU552" s="165"/>
      <c r="MV552" s="165"/>
      <c r="MW552" s="165"/>
      <c r="MX552" s="165"/>
      <c r="MY552" s="165"/>
      <c r="MZ552" s="165"/>
      <c r="NA552" s="165"/>
      <c r="NB552" s="165"/>
      <c r="NC552" s="165"/>
      <c r="ND552" s="165"/>
      <c r="NE552" s="165"/>
      <c r="NF552" s="165"/>
      <c r="NG552" s="165"/>
      <c r="NH552" s="165"/>
      <c r="NI552" s="165"/>
      <c r="NJ552" s="165"/>
      <c r="NK552" s="165"/>
      <c r="NL552" s="165"/>
      <c r="NM552" s="165"/>
      <c r="NN552" s="165"/>
      <c r="NO552" s="165"/>
      <c r="NP552" s="165"/>
      <c r="NQ552" s="165"/>
      <c r="NR552" s="165"/>
      <c r="NS552" s="165"/>
      <c r="NT552" s="165"/>
      <c r="NU552" s="165"/>
      <c r="NV552" s="165"/>
      <c r="NW552" s="165"/>
      <c r="NX552" s="165"/>
      <c r="NY552" s="165"/>
      <c r="NZ552" s="165"/>
      <c r="OA552" s="165"/>
      <c r="OB552" s="165"/>
      <c r="OC552" s="165"/>
      <c r="OD552" s="165"/>
      <c r="OE552" s="165"/>
      <c r="OF552" s="165"/>
      <c r="OG552" s="165"/>
      <c r="OH552" s="165"/>
      <c r="OI552" s="165"/>
      <c r="OJ552" s="165"/>
      <c r="OK552" s="165"/>
      <c r="OL552" s="165"/>
      <c r="OM552" s="165"/>
      <c r="ON552" s="165"/>
      <c r="OO552" s="165"/>
      <c r="OP552" s="165"/>
      <c r="OQ552" s="165"/>
      <c r="OR552" s="165"/>
      <c r="OS552" s="165"/>
      <c r="OT552" s="165"/>
      <c r="OU552" s="165"/>
      <c r="OV552" s="165"/>
      <c r="OW552" s="165"/>
      <c r="OX552" s="165"/>
      <c r="OY552" s="165"/>
      <c r="OZ552" s="165"/>
      <c r="PA552" s="165"/>
      <c r="PB552" s="165"/>
      <c r="PC552" s="165"/>
      <c r="PD552" s="165"/>
      <c r="PE552" s="165"/>
      <c r="PF552" s="165"/>
      <c r="PG552" s="165"/>
      <c r="PH552" s="165"/>
      <c r="PI552" s="165"/>
      <c r="PJ552" s="165"/>
      <c r="PK552" s="165"/>
      <c r="PL552" s="165"/>
      <c r="PM552" s="165"/>
      <c r="PN552" s="165"/>
      <c r="PO552" s="165"/>
      <c r="PP552" s="165"/>
      <c r="PQ552" s="165"/>
      <c r="PR552" s="165"/>
      <c r="PS552" s="165"/>
      <c r="PT552" s="165"/>
      <c r="PU552" s="165"/>
      <c r="PV552" s="165"/>
      <c r="PW552" s="165"/>
      <c r="PX552" s="165"/>
      <c r="PY552" s="165"/>
      <c r="PZ552" s="165"/>
      <c r="QA552" s="165"/>
      <c r="QB552" s="165"/>
      <c r="QC552" s="165"/>
      <c r="QD552" s="165"/>
      <c r="QE552" s="165"/>
      <c r="QF552" s="165"/>
      <c r="QG552" s="165"/>
      <c r="QH552" s="165"/>
      <c r="QI552" s="165"/>
      <c r="QJ552" s="165"/>
      <c r="QK552" s="165"/>
      <c r="QL552" s="165"/>
      <c r="QM552" s="165"/>
      <c r="QN552" s="165"/>
      <c r="QO552" s="165"/>
      <c r="QP552" s="165"/>
      <c r="QQ552" s="165"/>
      <c r="QR552" s="165"/>
      <c r="QS552" s="165"/>
      <c r="QT552" s="165"/>
      <c r="QU552" s="165"/>
      <c r="QV552" s="165"/>
      <c r="QW552" s="165"/>
      <c r="QX552" s="165"/>
      <c r="QY552" s="165"/>
      <c r="QZ552" s="165"/>
      <c r="RA552" s="165"/>
      <c r="RB552" s="165"/>
      <c r="RC552" s="165"/>
      <c r="RD552" s="165"/>
      <c r="RE552" s="165"/>
      <c r="RF552" s="165"/>
      <c r="RG552" s="165"/>
      <c r="RH552" s="165"/>
      <c r="RI552" s="165"/>
      <c r="RJ552" s="165"/>
      <c r="RK552" s="165"/>
      <c r="RL552" s="165"/>
      <c r="RM552" s="165"/>
      <c r="RN552" s="165"/>
      <c r="RO552" s="165"/>
      <c r="RP552" s="165"/>
      <c r="RQ552" s="165"/>
      <c r="RR552" s="165"/>
      <c r="RS552" s="165"/>
      <c r="RT552" s="165"/>
      <c r="RU552" s="165"/>
      <c r="RV552" s="165"/>
      <c r="RW552" s="165"/>
      <c r="RX552" s="165"/>
      <c r="RY552" s="165"/>
      <c r="RZ552" s="165"/>
      <c r="SA552" s="165"/>
      <c r="SB552" s="165"/>
      <c r="SC552" s="165"/>
      <c r="SD552" s="165"/>
      <c r="SE552" s="165"/>
      <c r="SF552" s="165"/>
      <c r="SG552" s="165"/>
      <c r="SH552" s="165"/>
      <c r="SI552" s="165"/>
      <c r="SJ552" s="165"/>
      <c r="SK552" s="165"/>
      <c r="SL552" s="165"/>
      <c r="SM552" s="165"/>
      <c r="SN552" s="165"/>
      <c r="SO552" s="165"/>
      <c r="SP552" s="165"/>
      <c r="SQ552" s="165"/>
      <c r="SR552" s="165"/>
      <c r="SS552" s="165"/>
      <c r="ST552" s="165"/>
      <c r="SU552" s="165"/>
      <c r="SV552" s="165"/>
      <c r="SW552" s="165"/>
      <c r="SX552" s="165"/>
      <c r="SY552" s="165"/>
      <c r="SZ552" s="165"/>
      <c r="TA552" s="165"/>
      <c r="TB552" s="165"/>
      <c r="TC552" s="165"/>
      <c r="TD552" s="165"/>
      <c r="TE552" s="165"/>
      <c r="TF552" s="165"/>
      <c r="TG552" s="165"/>
      <c r="TH552" s="165"/>
      <c r="TI552" s="165"/>
      <c r="TJ552" s="165"/>
      <c r="TK552" s="165"/>
      <c r="TL552" s="165"/>
      <c r="TM552" s="165"/>
      <c r="TN552" s="165"/>
      <c r="TO552" s="165"/>
      <c r="TP552" s="165"/>
      <c r="TQ552" s="165"/>
      <c r="TR552" s="165"/>
      <c r="TS552" s="165"/>
      <c r="TT552" s="165"/>
      <c r="TU552" s="165"/>
      <c r="TV552" s="165"/>
      <c r="TW552" s="165"/>
      <c r="TX552" s="165"/>
      <c r="TY552" s="165"/>
      <c r="TZ552" s="165"/>
      <c r="UA552" s="165"/>
      <c r="UB552" s="165"/>
      <c r="UC552" s="165"/>
      <c r="UD552" s="165"/>
      <c r="UE552" s="165"/>
      <c r="UF552" s="165"/>
      <c r="UG552" s="165"/>
      <c r="UH552" s="165"/>
      <c r="UI552" s="165"/>
      <c r="UJ552" s="165"/>
      <c r="UK552" s="165"/>
      <c r="UL552" s="165"/>
      <c r="UM552" s="165"/>
      <c r="UN552" s="165"/>
      <c r="UO552" s="165"/>
      <c r="UP552" s="165"/>
      <c r="UQ552" s="165"/>
      <c r="UR552" s="165"/>
      <c r="US552" s="165"/>
      <c r="UT552" s="165"/>
      <c r="UU552" s="165"/>
      <c r="UV552" s="165"/>
      <c r="UW552" s="165"/>
      <c r="UX552" s="165"/>
      <c r="UY552" s="165"/>
      <c r="UZ552" s="165"/>
      <c r="VA552" s="165"/>
      <c r="VB552" s="165"/>
      <c r="VC552" s="165"/>
      <c r="VD552" s="165"/>
      <c r="VE552" s="165"/>
      <c r="VF552" s="165"/>
      <c r="VG552" s="165"/>
      <c r="VH552" s="165"/>
      <c r="VI552" s="165"/>
      <c r="VJ552" s="165"/>
      <c r="VK552" s="165"/>
      <c r="VL552" s="165"/>
      <c r="VM552" s="165"/>
      <c r="VN552" s="165"/>
      <c r="VO552" s="165"/>
      <c r="VP552" s="165"/>
      <c r="VQ552" s="165"/>
      <c r="VR552" s="165"/>
      <c r="VS552" s="165"/>
      <c r="VT552" s="165"/>
      <c r="VU552" s="165"/>
      <c r="VV552" s="165"/>
      <c r="VW552" s="165"/>
      <c r="VX552" s="165"/>
      <c r="VY552" s="165"/>
      <c r="VZ552" s="165"/>
      <c r="WA552" s="165"/>
      <c r="WB552" s="165"/>
      <c r="WC552" s="165"/>
      <c r="WD552" s="165"/>
      <c r="WE552" s="165"/>
      <c r="WF552" s="165"/>
      <c r="WG552" s="165"/>
      <c r="WH552" s="165"/>
      <c r="WI552" s="165"/>
      <c r="WJ552" s="165"/>
      <c r="WK552" s="165"/>
      <c r="WL552" s="165"/>
      <c r="WM552" s="165"/>
      <c r="WN552" s="165"/>
      <c r="WO552" s="165"/>
      <c r="WP552" s="165"/>
      <c r="WQ552" s="165"/>
      <c r="WR552" s="165"/>
      <c r="WS552" s="165"/>
      <c r="WT552" s="165"/>
      <c r="WU552" s="165"/>
      <c r="WV552" s="165"/>
      <c r="WW552" s="165"/>
      <c r="WX552" s="165"/>
      <c r="WY552" s="165"/>
      <c r="WZ552" s="165"/>
      <c r="XA552" s="165"/>
      <c r="XB552" s="165"/>
      <c r="XC552" s="165"/>
      <c r="XD552" s="165"/>
      <c r="XE552" s="165"/>
      <c r="XF552" s="165"/>
      <c r="XG552" s="165"/>
      <c r="XH552" s="165"/>
      <c r="XI552" s="165"/>
      <c r="XJ552" s="165"/>
      <c r="XK552" s="165"/>
      <c r="XL552" s="165"/>
      <c r="XM552" s="165"/>
      <c r="XN552" s="165"/>
      <c r="XO552" s="165"/>
      <c r="XP552" s="165"/>
      <c r="XQ552" s="165"/>
      <c r="XR552" s="165"/>
      <c r="XS552" s="165"/>
      <c r="XT552" s="165"/>
      <c r="XU552" s="165"/>
      <c r="XV552" s="165"/>
      <c r="XW552" s="165"/>
      <c r="XX552" s="165"/>
      <c r="XY552" s="165"/>
      <c r="XZ552" s="165"/>
      <c r="YA552" s="165"/>
      <c r="YB552" s="165"/>
      <c r="YC552" s="165"/>
      <c r="YD552" s="165"/>
      <c r="YE552" s="165"/>
      <c r="YF552" s="165"/>
      <c r="YG552" s="165"/>
      <c r="YH552" s="165"/>
      <c r="YI552" s="165"/>
      <c r="YJ552" s="165"/>
      <c r="YK552" s="165"/>
      <c r="YL552" s="165"/>
      <c r="YM552" s="165"/>
      <c r="YN552" s="165"/>
      <c r="YO552" s="165"/>
      <c r="YP552" s="165"/>
      <c r="YQ552" s="165"/>
      <c r="YR552" s="165"/>
      <c r="YS552" s="165"/>
      <c r="YT552" s="165"/>
      <c r="YU552" s="165"/>
      <c r="YV552" s="165"/>
      <c r="YW552" s="165"/>
      <c r="YX552" s="165"/>
      <c r="YY552" s="165"/>
      <c r="YZ552" s="165"/>
      <c r="ZA552" s="165"/>
      <c r="ZB552" s="165"/>
      <c r="ZC552" s="165"/>
      <c r="ZD552" s="165"/>
      <c r="ZE552" s="165"/>
      <c r="ZF552" s="165"/>
      <c r="ZG552" s="165"/>
      <c r="ZH552" s="165"/>
      <c r="ZI552" s="165"/>
      <c r="ZJ552" s="165"/>
      <c r="ZK552" s="165"/>
      <c r="ZL552" s="165"/>
      <c r="ZM552" s="165"/>
      <c r="ZN552" s="165"/>
      <c r="ZO552" s="165"/>
      <c r="ZP552" s="165"/>
      <c r="ZQ552" s="165"/>
      <c r="ZR552" s="165"/>
      <c r="ZS552" s="165"/>
      <c r="ZT552" s="165"/>
      <c r="ZU552" s="165"/>
      <c r="ZV552" s="165"/>
      <c r="ZW552" s="165"/>
      <c r="ZX552" s="165"/>
      <c r="ZY552" s="165"/>
      <c r="ZZ552" s="165"/>
      <c r="AAA552" s="165"/>
      <c r="AAB552" s="165"/>
      <c r="AAC552" s="165"/>
      <c r="AAD552" s="165"/>
      <c r="AAE552" s="165"/>
      <c r="AAF552" s="165"/>
      <c r="AAG552" s="165"/>
      <c r="AAH552" s="165"/>
      <c r="AAI552" s="165"/>
      <c r="AAJ552" s="165"/>
      <c r="AAK552" s="165"/>
      <c r="AAL552" s="165"/>
      <c r="AAM552" s="165"/>
      <c r="AAN552" s="165"/>
      <c r="AAO552" s="165"/>
      <c r="AAP552" s="165"/>
      <c r="AAQ552" s="165"/>
      <c r="AAR552" s="165"/>
      <c r="AAS552" s="165"/>
      <c r="AAT552" s="165"/>
      <c r="AAU552" s="165"/>
      <c r="AAV552" s="165"/>
      <c r="AAW552" s="165"/>
      <c r="AAX552" s="165"/>
      <c r="AAY552" s="165"/>
      <c r="AAZ552" s="165"/>
      <c r="ABA552" s="165"/>
      <c r="ABB552" s="165"/>
      <c r="ABC552" s="165"/>
      <c r="ABD552" s="165"/>
      <c r="ABE552" s="165"/>
      <c r="ABF552" s="165"/>
      <c r="ABG552" s="165"/>
      <c r="ABH552" s="165"/>
      <c r="ABI552" s="165"/>
      <c r="ABJ552" s="165"/>
      <c r="ABK552" s="165"/>
      <c r="ABL552" s="165"/>
      <c r="ABM552" s="165"/>
      <c r="ABN552" s="165"/>
      <c r="ABO552" s="165"/>
      <c r="ABP552" s="165"/>
      <c r="ABQ552" s="165"/>
      <c r="ABR552" s="165"/>
      <c r="ABS552" s="165"/>
      <c r="ABT552" s="165"/>
      <c r="ABU552" s="165"/>
      <c r="ABV552" s="165"/>
      <c r="ABW552" s="165"/>
      <c r="ABX552" s="165"/>
      <c r="ABY552" s="165"/>
      <c r="ABZ552" s="165"/>
      <c r="ACA552" s="165"/>
      <c r="ACB552" s="165"/>
      <c r="ACC552" s="165"/>
      <c r="ACD552" s="165"/>
      <c r="ACE552" s="165"/>
      <c r="ACF552" s="165"/>
      <c r="ACG552" s="165"/>
      <c r="ACH552" s="165"/>
      <c r="ACI552" s="165"/>
      <c r="ACJ552" s="165"/>
      <c r="ACK552" s="165"/>
      <c r="ACL552" s="165"/>
      <c r="ACM552" s="165"/>
      <c r="ACN552" s="165"/>
      <c r="ACO552" s="165"/>
      <c r="ACP552" s="165"/>
      <c r="ACQ552" s="165"/>
      <c r="ACR552" s="165"/>
      <c r="ACS552" s="165"/>
      <c r="ACT552" s="165"/>
      <c r="ACU552" s="165"/>
      <c r="ACV552" s="165"/>
      <c r="ACW552" s="165"/>
      <c r="ACX552" s="165"/>
      <c r="ACY552" s="165"/>
      <c r="ACZ552" s="165"/>
      <c r="ADA552" s="165"/>
      <c r="ADB552" s="165"/>
      <c r="ADC552" s="165"/>
      <c r="ADD552" s="165"/>
      <c r="ADE552" s="165"/>
      <c r="ADF552" s="165"/>
      <c r="ADG552" s="165"/>
      <c r="ADH552" s="165"/>
      <c r="ADI552" s="165"/>
      <c r="ADJ552" s="165"/>
      <c r="ADK552" s="165"/>
      <c r="ADL552" s="165"/>
      <c r="ADM552" s="165"/>
      <c r="ADN552" s="165"/>
      <c r="ADO552" s="165"/>
      <c r="ADP552" s="165"/>
      <c r="ADQ552" s="165"/>
      <c r="ADR552" s="165"/>
      <c r="ADS552" s="165"/>
      <c r="ADT552" s="165"/>
      <c r="ADU552" s="165"/>
      <c r="ADV552" s="165"/>
      <c r="ADW552" s="165"/>
      <c r="ADX552" s="165"/>
      <c r="ADY552" s="165"/>
      <c r="ADZ552" s="165"/>
      <c r="AEA552" s="165"/>
      <c r="AEB552" s="165"/>
      <c r="AEC552" s="165"/>
      <c r="AED552" s="165"/>
      <c r="AEE552" s="165"/>
      <c r="AEF552" s="165"/>
      <c r="AEG552" s="165"/>
      <c r="AEH552" s="165"/>
      <c r="AEI552" s="165"/>
      <c r="AEJ552" s="165"/>
      <c r="AEK552" s="165"/>
      <c r="AEL552" s="165"/>
      <c r="AEM552" s="165"/>
      <c r="AEN552" s="165"/>
      <c r="AEO552" s="165"/>
      <c r="AEP552" s="165"/>
      <c r="AEQ552" s="165"/>
      <c r="AER552" s="165"/>
      <c r="AES552" s="165"/>
      <c r="AET552" s="165"/>
      <c r="AEU552" s="165"/>
      <c r="AEV552" s="165"/>
      <c r="AEW552" s="165"/>
      <c r="AEX552" s="165"/>
      <c r="AEY552" s="165"/>
      <c r="AEZ552" s="165"/>
      <c r="AFA552" s="165"/>
      <c r="AFB552" s="165"/>
      <c r="AFC552" s="165"/>
      <c r="AFD552" s="165"/>
      <c r="AFE552" s="165"/>
      <c r="AFF552" s="165"/>
      <c r="AFG552" s="165"/>
      <c r="AFH552" s="165"/>
      <c r="AFI552" s="165"/>
      <c r="AFJ552" s="165"/>
      <c r="AFK552" s="165"/>
      <c r="AFL552" s="165"/>
      <c r="AFM552" s="165"/>
      <c r="AFN552" s="165"/>
      <c r="AFO552" s="165"/>
      <c r="AFP552" s="165"/>
      <c r="AFQ552" s="165"/>
      <c r="AFR552" s="165"/>
      <c r="AFS552" s="165"/>
      <c r="AFT552" s="165"/>
      <c r="AFU552" s="165"/>
      <c r="AFV552" s="165"/>
      <c r="AFW552" s="165"/>
      <c r="AFX552" s="165"/>
      <c r="AFY552" s="165"/>
      <c r="AFZ552" s="165"/>
      <c r="AGA552" s="165"/>
      <c r="AGB552" s="165"/>
      <c r="AGC552" s="165"/>
      <c r="AGD552" s="165"/>
      <c r="AGE552" s="165"/>
      <c r="AGF552" s="165"/>
      <c r="AGG552" s="165"/>
      <c r="AGH552" s="165"/>
      <c r="AGI552" s="165"/>
      <c r="AGJ552" s="165"/>
      <c r="AGK552" s="165"/>
      <c r="AGL552" s="165"/>
      <c r="AGM552" s="165"/>
      <c r="AGN552" s="165"/>
      <c r="AGO552" s="165"/>
      <c r="AGP552" s="165"/>
      <c r="AGQ552" s="165"/>
      <c r="AGR552" s="165"/>
      <c r="AGS552" s="165"/>
      <c r="AGT552" s="165"/>
      <c r="AGU552" s="165"/>
      <c r="AGV552" s="165"/>
      <c r="AGW552" s="165"/>
      <c r="AGX552" s="165"/>
      <c r="AGY552" s="165"/>
      <c r="AGZ552" s="165"/>
      <c r="AHA552" s="165"/>
      <c r="AHB552" s="165"/>
      <c r="AHC552" s="165"/>
      <c r="AHD552" s="165"/>
      <c r="AHE552" s="165"/>
      <c r="AHF552" s="165"/>
      <c r="AHG552" s="165"/>
      <c r="AHH552" s="165"/>
      <c r="AHI552" s="165"/>
      <c r="AHJ552" s="165"/>
      <c r="AHK552" s="165"/>
      <c r="AHL552" s="165"/>
      <c r="AHM552" s="165"/>
      <c r="AHN552" s="165"/>
      <c r="AHO552" s="165"/>
      <c r="AHP552" s="165"/>
      <c r="AHQ552" s="165"/>
      <c r="AHR552" s="165"/>
      <c r="AHS552" s="165"/>
      <c r="AHT552" s="165"/>
      <c r="AHU552" s="165"/>
      <c r="AHV552" s="165"/>
      <c r="AHW552" s="165"/>
      <c r="AHX552" s="165"/>
      <c r="AHY552" s="165"/>
      <c r="AHZ552" s="165"/>
      <c r="AIA552" s="165"/>
      <c r="AIB552" s="165"/>
      <c r="AIC552" s="165"/>
      <c r="AID552" s="165"/>
      <c r="AIE552" s="165"/>
      <c r="AIF552" s="165"/>
      <c r="AIG552" s="165"/>
      <c r="AIH552" s="165"/>
      <c r="AII552" s="165"/>
      <c r="AIJ552" s="165"/>
      <c r="AIK552" s="165"/>
      <c r="AIL552" s="165"/>
      <c r="AIM552" s="165"/>
      <c r="AIN552" s="165"/>
      <c r="AIO552" s="165"/>
      <c r="AIP552" s="165"/>
      <c r="AIQ552" s="165"/>
      <c r="AIR552" s="165"/>
      <c r="AIS552" s="165"/>
      <c r="AIT552" s="165"/>
      <c r="AIU552" s="165"/>
      <c r="AIV552" s="165"/>
      <c r="AIW552" s="165"/>
      <c r="AIX552" s="165"/>
      <c r="AIY552" s="165"/>
      <c r="AIZ552" s="165"/>
      <c r="AJA552" s="165"/>
      <c r="AJB552" s="165"/>
      <c r="AJC552" s="165"/>
      <c r="AJD552" s="165"/>
      <c r="AJE552" s="165"/>
      <c r="AJF552" s="165"/>
      <c r="AJG552" s="165"/>
      <c r="AJH552" s="165"/>
      <c r="AJI552" s="165"/>
      <c r="AJJ552" s="165"/>
      <c r="AJK552" s="165"/>
      <c r="AJL552" s="165"/>
      <c r="AJM552" s="165"/>
      <c r="AJN552" s="165"/>
      <c r="AJO552" s="165"/>
      <c r="AJP552" s="165"/>
      <c r="AJQ552" s="165"/>
      <c r="AJR552" s="165"/>
      <c r="AJS552" s="165"/>
      <c r="AJT552" s="165"/>
      <c r="AJU552" s="165"/>
      <c r="AJV552" s="165"/>
      <c r="AJW552" s="165"/>
      <c r="AJX552" s="165"/>
      <c r="AJY552" s="165"/>
      <c r="AJZ552" s="165"/>
      <c r="AKA552" s="165"/>
      <c r="AKB552" s="165"/>
      <c r="AKC552" s="165"/>
      <c r="AKD552" s="165"/>
      <c r="AKE552" s="165"/>
      <c r="AKF552" s="165"/>
      <c r="AKG552" s="165"/>
      <c r="AKH552" s="165"/>
      <c r="AKI552" s="165"/>
      <c r="AKJ552" s="165"/>
      <c r="AKK552" s="165"/>
      <c r="AKL552" s="165"/>
      <c r="AKM552" s="165"/>
      <c r="AKN552" s="165"/>
      <c r="AKO552" s="165"/>
      <c r="AKP552" s="165"/>
      <c r="AKQ552" s="165"/>
      <c r="AKR552" s="165"/>
      <c r="AKS552" s="165"/>
      <c r="AKT552" s="165"/>
      <c r="AKU552" s="165"/>
      <c r="AKV552" s="165"/>
      <c r="AKW552" s="165"/>
      <c r="AKX552" s="165"/>
      <c r="AKY552" s="165"/>
      <c r="AKZ552" s="165"/>
      <c r="ALA552" s="165"/>
      <c r="ALB552" s="165"/>
      <c r="ALC552" s="165"/>
      <c r="ALD552" s="165"/>
      <c r="ALE552" s="165"/>
      <c r="ALF552" s="165"/>
      <c r="ALG552" s="165"/>
      <c r="ALH552" s="165"/>
      <c r="ALI552" s="165"/>
      <c r="ALJ552" s="165"/>
      <c r="ALK552" s="165"/>
      <c r="ALL552" s="165"/>
    </row>
    <row r="553" spans="1:1000" ht="15">
      <c r="A553" s="2">
        <v>552</v>
      </c>
      <c r="B553" s="86">
        <v>45093</v>
      </c>
      <c r="C553" s="85" t="s">
        <v>555</v>
      </c>
      <c r="D553" s="162"/>
      <c r="E553" s="162"/>
    </row>
    <row r="554" spans="1:1000" ht="15">
      <c r="A554" s="2">
        <v>553</v>
      </c>
      <c r="B554" s="86">
        <v>45093</v>
      </c>
      <c r="C554" s="85" t="s">
        <v>556</v>
      </c>
      <c r="D554" s="162"/>
      <c r="E554" s="162"/>
    </row>
    <row r="555" spans="1:1000" ht="15">
      <c r="A555" s="2">
        <v>554</v>
      </c>
      <c r="B555" s="86">
        <v>45093</v>
      </c>
      <c r="C555" s="85" t="s">
        <v>557</v>
      </c>
      <c r="D555" s="162"/>
      <c r="E555" s="162"/>
    </row>
    <row r="556" spans="1:1000" ht="15">
      <c r="A556" s="2">
        <v>555</v>
      </c>
      <c r="B556" s="86">
        <v>45093</v>
      </c>
      <c r="C556" s="85" t="s">
        <v>558</v>
      </c>
      <c r="D556" s="162"/>
      <c r="E556" s="162"/>
    </row>
    <row r="557" spans="1:1000" ht="15">
      <c r="A557" s="2">
        <v>556</v>
      </c>
      <c r="B557" s="86">
        <v>45093</v>
      </c>
      <c r="C557" s="85" t="s">
        <v>559</v>
      </c>
      <c r="D557" s="162"/>
      <c r="E557" s="162"/>
    </row>
    <row r="558" spans="1:1000" ht="15">
      <c r="A558" s="2">
        <v>557</v>
      </c>
      <c r="B558" s="86">
        <v>45096</v>
      </c>
      <c r="C558" s="85" t="s">
        <v>560</v>
      </c>
      <c r="D558" s="162"/>
      <c r="E558" s="162"/>
    </row>
    <row r="559" spans="1:1000" ht="15">
      <c r="A559" s="2">
        <v>558</v>
      </c>
      <c r="B559" s="86">
        <v>45097</v>
      </c>
      <c r="C559" s="85" t="s">
        <v>561</v>
      </c>
      <c r="D559" s="162"/>
      <c r="E559" s="162"/>
    </row>
    <row r="560" spans="1:1000" ht="15">
      <c r="A560" s="2">
        <v>559</v>
      </c>
      <c r="B560" s="86">
        <v>45097</v>
      </c>
      <c r="C560" s="85" t="s">
        <v>562</v>
      </c>
      <c r="D560" s="162"/>
      <c r="E560" s="162"/>
    </row>
    <row r="561" spans="1:1000" ht="15">
      <c r="A561" s="2">
        <v>560</v>
      </c>
      <c r="B561" s="86">
        <v>45093</v>
      </c>
      <c r="C561" s="85" t="s">
        <v>563</v>
      </c>
      <c r="D561" s="162"/>
      <c r="E561" s="162"/>
    </row>
    <row r="562" spans="1:1000" ht="15">
      <c r="A562" s="2">
        <v>561</v>
      </c>
      <c r="B562" s="86">
        <v>45093</v>
      </c>
      <c r="C562" s="85" t="s">
        <v>564</v>
      </c>
      <c r="D562" s="162"/>
      <c r="E562" s="162"/>
    </row>
    <row r="563" spans="1:1000" ht="15">
      <c r="A563" s="2">
        <v>562</v>
      </c>
      <c r="B563" s="86">
        <v>45093</v>
      </c>
      <c r="C563" s="85" t="s">
        <v>565</v>
      </c>
      <c r="D563" s="162"/>
      <c r="E563" s="162"/>
    </row>
    <row r="564" spans="1:1000" ht="15">
      <c r="A564" s="2">
        <v>563</v>
      </c>
      <c r="B564" s="86">
        <v>45093</v>
      </c>
      <c r="C564" s="85" t="s">
        <v>566</v>
      </c>
      <c r="D564" s="162"/>
      <c r="E564" s="162"/>
    </row>
    <row r="565" spans="1:1000" ht="15">
      <c r="A565" s="2">
        <v>564</v>
      </c>
      <c r="B565" s="86">
        <v>45093</v>
      </c>
      <c r="C565" s="85" t="s">
        <v>567</v>
      </c>
      <c r="D565" s="162"/>
      <c r="E565" s="162"/>
    </row>
    <row r="566" spans="1:1000" ht="15">
      <c r="A566" s="2">
        <v>565</v>
      </c>
      <c r="B566" s="86">
        <v>45094</v>
      </c>
      <c r="C566" s="85" t="s">
        <v>568</v>
      </c>
      <c r="D566" s="162"/>
      <c r="E566" s="162"/>
    </row>
    <row r="567" spans="1:1000" ht="15">
      <c r="A567" s="2">
        <v>566</v>
      </c>
      <c r="B567" s="86">
        <v>45093</v>
      </c>
      <c r="C567" s="85" t="s">
        <v>569</v>
      </c>
      <c r="D567" s="162"/>
      <c r="E567" s="162"/>
    </row>
    <row r="568" spans="1:1000" ht="15">
      <c r="A568" s="2">
        <v>567</v>
      </c>
      <c r="B568" s="86">
        <v>45093</v>
      </c>
      <c r="C568" s="85" t="s">
        <v>570</v>
      </c>
      <c r="D568" s="162"/>
      <c r="E568" s="162"/>
    </row>
    <row r="569" spans="1:1000" ht="15">
      <c r="A569" s="2">
        <v>568</v>
      </c>
      <c r="B569" s="86">
        <v>45093</v>
      </c>
      <c r="C569" s="85" t="s">
        <v>571</v>
      </c>
      <c r="D569" s="162"/>
      <c r="E569" s="162"/>
    </row>
    <row r="570" spans="1:1000" ht="15">
      <c r="A570" s="2">
        <v>569</v>
      </c>
      <c r="B570" s="86">
        <v>45093</v>
      </c>
      <c r="C570" s="85" t="s">
        <v>572</v>
      </c>
      <c r="D570" s="162"/>
      <c r="E570" s="162"/>
    </row>
    <row r="571" spans="1:1000" ht="15">
      <c r="A571" s="2">
        <v>570</v>
      </c>
      <c r="B571" s="86">
        <v>45093</v>
      </c>
      <c r="C571" s="85" t="s">
        <v>573</v>
      </c>
      <c r="D571" s="162"/>
      <c r="E571" s="162"/>
    </row>
    <row r="572" spans="1:1000" ht="15">
      <c r="A572" s="2">
        <v>571</v>
      </c>
      <c r="B572" s="86">
        <v>45093</v>
      </c>
      <c r="C572" s="85" t="s">
        <v>574</v>
      </c>
      <c r="D572" s="162"/>
      <c r="E572" s="162"/>
    </row>
    <row r="573" spans="1:1000" ht="15">
      <c r="A573" s="2">
        <v>572</v>
      </c>
      <c r="B573" s="86">
        <v>45093</v>
      </c>
      <c r="C573" s="85" t="s">
        <v>575</v>
      </c>
      <c r="D573" s="162"/>
      <c r="E573" s="162"/>
    </row>
    <row r="574" spans="1:1000" ht="15">
      <c r="A574" s="2">
        <v>573</v>
      </c>
      <c r="B574" s="86">
        <v>45094</v>
      </c>
      <c r="C574" s="85" t="s">
        <v>576</v>
      </c>
      <c r="D574" s="162"/>
      <c r="E574" s="162"/>
    </row>
    <row r="575" spans="1:1000" ht="15">
      <c r="A575" s="2">
        <v>574</v>
      </c>
      <c r="B575" s="86">
        <v>45094</v>
      </c>
      <c r="C575" s="85" t="s">
        <v>577</v>
      </c>
      <c r="D575" s="162"/>
      <c r="E575" s="162"/>
    </row>
    <row r="576" spans="1:1000" s="165" customFormat="1" ht="15">
      <c r="A576" s="88">
        <v>575</v>
      </c>
      <c r="B576" s="86">
        <v>45080</v>
      </c>
      <c r="C576" s="85" t="s">
        <v>578</v>
      </c>
      <c r="D576" s="162"/>
      <c r="E576" s="162"/>
      <c r="F576" s="163"/>
      <c r="G576" s="163"/>
      <c r="H576" s="163"/>
      <c r="I576" s="163"/>
      <c r="J576" s="163"/>
      <c r="K576" s="163"/>
      <c r="L576" s="163"/>
      <c r="M576" s="163"/>
      <c r="N576" s="163"/>
      <c r="O576" s="163"/>
      <c r="P576" s="163"/>
      <c r="Q576" s="163"/>
      <c r="R576" s="163"/>
      <c r="S576" s="163"/>
      <c r="T576" s="163"/>
      <c r="U576" s="163"/>
      <c r="V576" s="163"/>
      <c r="W576" s="163"/>
      <c r="X576" s="163"/>
      <c r="Y576" s="163"/>
      <c r="Z576" s="163"/>
      <c r="AA576" s="163"/>
      <c r="AB576" s="163"/>
      <c r="AC576" s="163"/>
      <c r="AD576" s="163"/>
      <c r="AE576" s="163"/>
      <c r="AF576" s="163"/>
      <c r="AG576" s="163"/>
      <c r="AH576" s="163"/>
      <c r="AI576" s="163"/>
      <c r="AJ576" s="163"/>
      <c r="AK576" s="163"/>
      <c r="AL576" s="163"/>
      <c r="AM576" s="163"/>
      <c r="AN576" s="163"/>
      <c r="AO576" s="163"/>
      <c r="AP576" s="163"/>
      <c r="AQ576" s="163"/>
      <c r="AR576" s="163"/>
      <c r="AS576" s="163"/>
      <c r="AT576" s="163"/>
      <c r="AU576" s="163"/>
      <c r="AV576" s="163"/>
      <c r="AW576" s="163"/>
      <c r="AX576" s="163"/>
      <c r="AY576" s="163"/>
      <c r="AZ576" s="163"/>
      <c r="BA576" s="163"/>
      <c r="BB576" s="163"/>
      <c r="BC576" s="163"/>
      <c r="BD576" s="163"/>
      <c r="BE576" s="163"/>
      <c r="BF576" s="163"/>
      <c r="BG576" s="163"/>
      <c r="BH576" s="163"/>
      <c r="BI576" s="163"/>
      <c r="BJ576" s="163"/>
      <c r="BK576" s="163"/>
      <c r="BL576" s="163"/>
      <c r="BM576" s="163"/>
      <c r="BN576" s="163"/>
      <c r="BO576" s="163"/>
      <c r="BP576" s="163"/>
      <c r="BQ576" s="163"/>
      <c r="BR576" s="163"/>
      <c r="BS576" s="163"/>
      <c r="BT576" s="163"/>
      <c r="BU576" s="163"/>
      <c r="BV576" s="163"/>
      <c r="BW576" s="163"/>
      <c r="BX576" s="163"/>
      <c r="BY576" s="163"/>
      <c r="BZ576" s="163"/>
      <c r="CA576" s="163"/>
      <c r="CB576" s="163"/>
      <c r="CC576" s="163"/>
      <c r="CD576" s="163"/>
      <c r="CE576" s="163"/>
      <c r="CF576" s="163"/>
      <c r="CG576" s="163"/>
      <c r="CH576" s="163"/>
      <c r="CI576" s="163"/>
      <c r="CJ576" s="163"/>
      <c r="CK576" s="163"/>
      <c r="CL576" s="163"/>
      <c r="CM576" s="163"/>
      <c r="CN576" s="163"/>
      <c r="CO576" s="163"/>
      <c r="CP576" s="163"/>
      <c r="CQ576" s="163"/>
      <c r="CR576" s="163"/>
      <c r="CS576" s="163"/>
      <c r="CT576" s="163"/>
      <c r="CU576" s="163"/>
      <c r="CV576" s="163"/>
      <c r="CW576" s="163"/>
      <c r="CX576" s="163"/>
      <c r="CY576" s="163"/>
      <c r="CZ576" s="163"/>
      <c r="DA576" s="163"/>
      <c r="DB576" s="163"/>
      <c r="DC576" s="163"/>
      <c r="DD576" s="163"/>
      <c r="DE576" s="163"/>
      <c r="DF576" s="163"/>
      <c r="DG576" s="163"/>
      <c r="DH576" s="163"/>
      <c r="DI576" s="163"/>
      <c r="DJ576" s="163"/>
      <c r="DK576" s="163"/>
      <c r="DL576" s="163"/>
      <c r="DM576" s="163"/>
      <c r="DN576" s="163"/>
      <c r="DO576" s="163"/>
      <c r="DP576" s="163"/>
      <c r="DQ576" s="163"/>
      <c r="DR576" s="163"/>
      <c r="DS576" s="163"/>
      <c r="DT576" s="163"/>
      <c r="DU576" s="163"/>
      <c r="DV576" s="163"/>
      <c r="DW576" s="163"/>
      <c r="DX576" s="163"/>
      <c r="DY576" s="163"/>
      <c r="DZ576" s="163"/>
      <c r="EA576" s="163"/>
      <c r="EB576" s="163"/>
      <c r="EC576" s="163"/>
      <c r="ED576" s="163"/>
      <c r="EE576" s="163"/>
      <c r="EF576" s="163"/>
      <c r="EG576" s="163"/>
      <c r="EH576" s="163"/>
      <c r="EI576" s="163"/>
      <c r="EJ576" s="163"/>
      <c r="EK576" s="163"/>
      <c r="EL576" s="163"/>
      <c r="EM576" s="163"/>
      <c r="EN576" s="163"/>
      <c r="EO576" s="163"/>
      <c r="EP576" s="163"/>
      <c r="EQ576" s="163"/>
      <c r="ER576" s="163"/>
      <c r="ES576" s="163"/>
      <c r="ET576" s="163"/>
      <c r="EU576" s="163"/>
      <c r="EV576" s="163"/>
      <c r="EW576" s="163"/>
      <c r="EX576" s="163"/>
      <c r="EY576" s="163"/>
      <c r="EZ576" s="163"/>
      <c r="FA576" s="163"/>
      <c r="FB576" s="163"/>
      <c r="FC576" s="163"/>
      <c r="FD576" s="163"/>
      <c r="FE576" s="163"/>
      <c r="FF576" s="163"/>
      <c r="FG576" s="163"/>
      <c r="FH576" s="163"/>
      <c r="FI576" s="163"/>
      <c r="FJ576" s="163"/>
      <c r="FK576" s="163"/>
      <c r="FL576" s="163"/>
      <c r="FM576" s="163"/>
      <c r="FN576" s="163"/>
      <c r="FO576" s="163"/>
      <c r="FP576" s="163"/>
      <c r="FQ576" s="163"/>
      <c r="FR576" s="163"/>
      <c r="FS576" s="163"/>
      <c r="FT576" s="163"/>
      <c r="FU576" s="163"/>
      <c r="FV576" s="163"/>
      <c r="FW576" s="163"/>
      <c r="FX576" s="163"/>
      <c r="FY576" s="163"/>
      <c r="FZ576" s="163"/>
      <c r="GA576" s="163"/>
      <c r="GB576" s="163"/>
      <c r="GC576" s="163"/>
      <c r="GD576" s="163"/>
      <c r="GE576" s="163"/>
      <c r="GF576" s="163"/>
      <c r="GG576" s="163"/>
      <c r="GH576" s="163"/>
      <c r="GI576" s="163"/>
      <c r="GJ576" s="163"/>
      <c r="GK576" s="163"/>
      <c r="GL576" s="163"/>
      <c r="GM576" s="163"/>
      <c r="GN576" s="163"/>
      <c r="GO576" s="163"/>
      <c r="GP576" s="163"/>
      <c r="GQ576" s="163"/>
      <c r="GR576" s="163"/>
      <c r="GS576" s="163"/>
      <c r="GT576" s="163"/>
      <c r="GU576" s="163"/>
      <c r="GV576" s="163"/>
      <c r="GW576" s="163"/>
      <c r="GX576" s="163"/>
      <c r="GY576" s="163"/>
      <c r="GZ576" s="163"/>
      <c r="HA576" s="163"/>
      <c r="HB576" s="163"/>
      <c r="HC576" s="163"/>
      <c r="HD576" s="163"/>
      <c r="HE576" s="163"/>
      <c r="HF576" s="163"/>
      <c r="HG576" s="163"/>
      <c r="HH576" s="163"/>
      <c r="HI576" s="163"/>
      <c r="HJ576" s="163"/>
      <c r="HK576" s="163"/>
      <c r="HL576" s="163"/>
      <c r="HM576" s="163"/>
      <c r="HN576" s="163"/>
      <c r="HO576" s="163"/>
      <c r="HP576" s="163"/>
      <c r="HQ576" s="163"/>
      <c r="HR576" s="163"/>
      <c r="HS576" s="163"/>
      <c r="HT576" s="163"/>
      <c r="HU576" s="163"/>
      <c r="HV576" s="163"/>
      <c r="HW576" s="163"/>
      <c r="HX576" s="163"/>
      <c r="HY576" s="163"/>
      <c r="HZ576" s="163"/>
      <c r="IA576" s="163"/>
      <c r="IB576" s="163"/>
      <c r="IC576" s="163"/>
      <c r="ID576" s="163"/>
      <c r="IE576" s="163"/>
      <c r="IF576" s="163"/>
      <c r="IG576" s="163"/>
      <c r="IH576" s="163"/>
      <c r="II576" s="163"/>
      <c r="IJ576" s="163"/>
      <c r="IK576" s="163"/>
      <c r="IL576" s="163"/>
      <c r="IM576" s="163"/>
      <c r="IN576" s="163"/>
      <c r="IO576" s="163"/>
      <c r="IP576" s="163"/>
      <c r="IQ576" s="163"/>
      <c r="IR576" s="163"/>
      <c r="IS576" s="163"/>
      <c r="IT576" s="163"/>
      <c r="IU576" s="163"/>
      <c r="IV576" s="163"/>
      <c r="IW576" s="163"/>
      <c r="IX576" s="163"/>
      <c r="IY576" s="163"/>
      <c r="IZ576" s="163"/>
      <c r="JA576" s="163"/>
      <c r="JB576" s="163"/>
      <c r="JC576" s="163"/>
      <c r="JD576" s="163"/>
      <c r="JE576" s="163"/>
      <c r="JF576" s="163"/>
      <c r="JG576" s="163"/>
      <c r="JH576" s="163"/>
      <c r="JI576" s="163"/>
      <c r="JJ576" s="163"/>
      <c r="JK576" s="163"/>
      <c r="JL576" s="163"/>
      <c r="JM576" s="163"/>
      <c r="JN576" s="163"/>
      <c r="JO576" s="163"/>
      <c r="JP576" s="163"/>
      <c r="JQ576" s="163"/>
      <c r="JR576" s="163"/>
      <c r="JS576" s="163"/>
      <c r="JT576" s="163"/>
      <c r="JU576" s="163"/>
      <c r="JV576" s="163"/>
      <c r="JW576" s="163"/>
      <c r="JX576" s="163"/>
      <c r="JY576" s="163"/>
      <c r="JZ576" s="163"/>
      <c r="KA576" s="163"/>
      <c r="KB576" s="163"/>
      <c r="KC576" s="163"/>
      <c r="KD576" s="163"/>
      <c r="KE576" s="163"/>
      <c r="KF576" s="163"/>
      <c r="KG576" s="163"/>
      <c r="KH576" s="163"/>
      <c r="KI576" s="163"/>
      <c r="KJ576" s="163"/>
      <c r="KK576" s="163"/>
      <c r="KL576" s="163"/>
      <c r="KM576" s="163"/>
      <c r="KN576" s="163"/>
      <c r="KO576" s="163"/>
      <c r="KP576" s="163"/>
      <c r="KQ576" s="163"/>
      <c r="KR576" s="163"/>
      <c r="KS576" s="163"/>
      <c r="KT576" s="163"/>
      <c r="KU576" s="163"/>
      <c r="KV576" s="163"/>
      <c r="KW576" s="163"/>
      <c r="KX576" s="163"/>
      <c r="KY576" s="163"/>
      <c r="KZ576" s="163"/>
      <c r="LA576" s="163"/>
      <c r="LB576" s="163"/>
      <c r="LC576" s="163"/>
      <c r="LD576" s="163"/>
      <c r="LE576" s="163"/>
      <c r="LF576" s="163"/>
      <c r="LG576" s="163"/>
      <c r="LH576" s="163"/>
      <c r="LI576" s="163"/>
      <c r="LJ576" s="163"/>
      <c r="LK576" s="163"/>
      <c r="LL576" s="163"/>
      <c r="LM576" s="163"/>
      <c r="LN576" s="163"/>
      <c r="LO576" s="163"/>
      <c r="LP576" s="163"/>
      <c r="LQ576" s="163"/>
      <c r="LR576" s="163"/>
      <c r="LS576" s="163"/>
      <c r="LT576" s="163"/>
      <c r="LU576" s="163"/>
      <c r="LV576" s="163"/>
      <c r="LW576" s="163"/>
      <c r="LX576" s="163"/>
      <c r="LY576" s="163"/>
      <c r="LZ576" s="163"/>
      <c r="MA576" s="163"/>
      <c r="MB576" s="163"/>
      <c r="MC576" s="163"/>
      <c r="MD576" s="163"/>
      <c r="ME576" s="163"/>
      <c r="MF576" s="163"/>
      <c r="MG576" s="163"/>
      <c r="MH576" s="163"/>
      <c r="MI576" s="163"/>
      <c r="MJ576" s="163"/>
      <c r="MK576" s="163"/>
      <c r="ML576" s="163"/>
      <c r="MM576" s="163"/>
      <c r="MN576" s="163"/>
      <c r="MO576" s="163"/>
      <c r="MP576" s="163"/>
      <c r="MQ576" s="163"/>
      <c r="MR576" s="163"/>
      <c r="MS576" s="163"/>
      <c r="MT576" s="163"/>
      <c r="MU576" s="163"/>
      <c r="MV576" s="163"/>
      <c r="MW576" s="163"/>
      <c r="MX576" s="163"/>
      <c r="MY576" s="163"/>
      <c r="MZ576" s="163"/>
      <c r="NA576" s="163"/>
      <c r="NB576" s="163"/>
      <c r="NC576" s="163"/>
      <c r="ND576" s="163"/>
      <c r="NE576" s="163"/>
      <c r="NF576" s="163"/>
      <c r="NG576" s="163"/>
      <c r="NH576" s="163"/>
      <c r="NI576" s="163"/>
      <c r="NJ576" s="163"/>
      <c r="NK576" s="163"/>
      <c r="NL576" s="163"/>
      <c r="NM576" s="163"/>
      <c r="NN576" s="163"/>
      <c r="NO576" s="163"/>
      <c r="NP576" s="163"/>
      <c r="NQ576" s="163"/>
      <c r="NR576" s="163"/>
      <c r="NS576" s="163"/>
      <c r="NT576" s="163"/>
      <c r="NU576" s="163"/>
      <c r="NV576" s="163"/>
      <c r="NW576" s="163"/>
      <c r="NX576" s="163"/>
      <c r="NY576" s="163"/>
      <c r="NZ576" s="163"/>
      <c r="OA576" s="163"/>
      <c r="OB576" s="163"/>
      <c r="OC576" s="163"/>
      <c r="OD576" s="163"/>
      <c r="OE576" s="163"/>
      <c r="OF576" s="163"/>
      <c r="OG576" s="163"/>
      <c r="OH576" s="163"/>
      <c r="OI576" s="163"/>
      <c r="OJ576" s="163"/>
      <c r="OK576" s="163"/>
      <c r="OL576" s="163"/>
      <c r="OM576" s="163"/>
      <c r="ON576" s="163"/>
      <c r="OO576" s="163"/>
      <c r="OP576" s="163"/>
      <c r="OQ576" s="163"/>
      <c r="OR576" s="163"/>
      <c r="OS576" s="163"/>
      <c r="OT576" s="163"/>
      <c r="OU576" s="163"/>
      <c r="OV576" s="163"/>
      <c r="OW576" s="163"/>
      <c r="OX576" s="163"/>
      <c r="OY576" s="163"/>
      <c r="OZ576" s="163"/>
      <c r="PA576" s="163"/>
      <c r="PB576" s="163"/>
      <c r="PC576" s="163"/>
      <c r="PD576" s="163"/>
      <c r="PE576" s="163"/>
      <c r="PF576" s="163"/>
      <c r="PG576" s="163"/>
      <c r="PH576" s="163"/>
      <c r="PI576" s="163"/>
      <c r="PJ576" s="163"/>
      <c r="PK576" s="163"/>
      <c r="PL576" s="163"/>
      <c r="PM576" s="163"/>
      <c r="PN576" s="163"/>
      <c r="PO576" s="163"/>
      <c r="PP576" s="163"/>
      <c r="PQ576" s="163"/>
      <c r="PR576" s="163"/>
      <c r="PS576" s="163"/>
      <c r="PT576" s="163"/>
      <c r="PU576" s="163"/>
      <c r="PV576" s="163"/>
      <c r="PW576" s="163"/>
      <c r="PX576" s="163"/>
      <c r="PY576" s="163"/>
      <c r="PZ576" s="163"/>
      <c r="QA576" s="163"/>
      <c r="QB576" s="163"/>
      <c r="QC576" s="163"/>
      <c r="QD576" s="163"/>
      <c r="QE576" s="163"/>
      <c r="QF576" s="163"/>
      <c r="QG576" s="163"/>
      <c r="QH576" s="163"/>
      <c r="QI576" s="163"/>
      <c r="QJ576" s="163"/>
      <c r="QK576" s="163"/>
      <c r="QL576" s="163"/>
      <c r="QM576" s="163"/>
      <c r="QN576" s="163"/>
      <c r="QO576" s="163"/>
      <c r="QP576" s="163"/>
      <c r="QQ576" s="163"/>
      <c r="QR576" s="163"/>
      <c r="QS576" s="163"/>
      <c r="QT576" s="163"/>
      <c r="QU576" s="163"/>
      <c r="QV576" s="163"/>
      <c r="QW576" s="163"/>
      <c r="QX576" s="163"/>
      <c r="QY576" s="163"/>
      <c r="QZ576" s="163"/>
      <c r="RA576" s="163"/>
      <c r="RB576" s="163"/>
      <c r="RC576" s="163"/>
      <c r="RD576" s="163"/>
      <c r="RE576" s="163"/>
      <c r="RF576" s="163"/>
      <c r="RG576" s="163"/>
      <c r="RH576" s="163"/>
      <c r="RI576" s="163"/>
      <c r="RJ576" s="163"/>
      <c r="RK576" s="163"/>
      <c r="RL576" s="163"/>
      <c r="RM576" s="163"/>
      <c r="RN576" s="163"/>
      <c r="RO576" s="163"/>
      <c r="RP576" s="163"/>
      <c r="RQ576" s="163"/>
      <c r="RR576" s="163"/>
      <c r="RS576" s="163"/>
      <c r="RT576" s="163"/>
      <c r="RU576" s="163"/>
      <c r="RV576" s="163"/>
      <c r="RW576" s="163"/>
      <c r="RX576" s="163"/>
      <c r="RY576" s="163"/>
      <c r="RZ576" s="163"/>
      <c r="SA576" s="163"/>
      <c r="SB576" s="163"/>
      <c r="SC576" s="163"/>
      <c r="SD576" s="163"/>
      <c r="SE576" s="163"/>
      <c r="SF576" s="163"/>
      <c r="SG576" s="163"/>
      <c r="SH576" s="163"/>
      <c r="SI576" s="163"/>
      <c r="SJ576" s="163"/>
      <c r="SK576" s="163"/>
      <c r="SL576" s="163"/>
      <c r="SM576" s="163"/>
      <c r="SN576" s="163"/>
      <c r="SO576" s="163"/>
      <c r="SP576" s="163"/>
      <c r="SQ576" s="163"/>
      <c r="SR576" s="163"/>
      <c r="SS576" s="163"/>
      <c r="ST576" s="163"/>
      <c r="SU576" s="163"/>
      <c r="SV576" s="163"/>
      <c r="SW576" s="163"/>
      <c r="SX576" s="163"/>
      <c r="SY576" s="163"/>
      <c r="SZ576" s="163"/>
      <c r="TA576" s="163"/>
      <c r="TB576" s="163"/>
      <c r="TC576" s="163"/>
      <c r="TD576" s="163"/>
      <c r="TE576" s="163"/>
      <c r="TF576" s="163"/>
      <c r="TG576" s="163"/>
      <c r="TH576" s="163"/>
      <c r="TI576" s="163"/>
      <c r="TJ576" s="163"/>
      <c r="TK576" s="163"/>
      <c r="TL576" s="163"/>
      <c r="TM576" s="163"/>
      <c r="TN576" s="163"/>
      <c r="TO576" s="163"/>
      <c r="TP576" s="163"/>
      <c r="TQ576" s="163"/>
      <c r="TR576" s="163"/>
      <c r="TS576" s="163"/>
      <c r="TT576" s="163"/>
      <c r="TU576" s="163"/>
      <c r="TV576" s="163"/>
      <c r="TW576" s="163"/>
      <c r="TX576" s="163"/>
      <c r="TY576" s="163"/>
      <c r="TZ576" s="163"/>
      <c r="UA576" s="163"/>
      <c r="UB576" s="163"/>
      <c r="UC576" s="163"/>
      <c r="UD576" s="163"/>
      <c r="UE576" s="163"/>
      <c r="UF576" s="163"/>
      <c r="UG576" s="163"/>
      <c r="UH576" s="163"/>
      <c r="UI576" s="163"/>
      <c r="UJ576" s="163"/>
      <c r="UK576" s="163"/>
      <c r="UL576" s="163"/>
      <c r="UM576" s="163"/>
      <c r="UN576" s="163"/>
      <c r="UO576" s="163"/>
      <c r="UP576" s="163"/>
      <c r="UQ576" s="163"/>
      <c r="UR576" s="163"/>
      <c r="US576" s="163"/>
      <c r="UT576" s="163"/>
      <c r="UU576" s="163"/>
      <c r="UV576" s="163"/>
      <c r="UW576" s="163"/>
      <c r="UX576" s="163"/>
      <c r="UY576" s="163"/>
      <c r="UZ576" s="163"/>
      <c r="VA576" s="163"/>
      <c r="VB576" s="163"/>
      <c r="VC576" s="163"/>
      <c r="VD576" s="163"/>
      <c r="VE576" s="163"/>
      <c r="VF576" s="163"/>
      <c r="VG576" s="163"/>
      <c r="VH576" s="163"/>
      <c r="VI576" s="163"/>
      <c r="VJ576" s="163"/>
      <c r="VK576" s="163"/>
      <c r="VL576" s="163"/>
      <c r="VM576" s="163"/>
      <c r="VN576" s="163"/>
      <c r="VO576" s="163"/>
      <c r="VP576" s="163"/>
      <c r="VQ576" s="163"/>
      <c r="VR576" s="163"/>
      <c r="VS576" s="163"/>
      <c r="VT576" s="163"/>
      <c r="VU576" s="163"/>
      <c r="VV576" s="163"/>
      <c r="VW576" s="163"/>
      <c r="VX576" s="163"/>
      <c r="VY576" s="163"/>
      <c r="VZ576" s="163"/>
      <c r="WA576" s="163"/>
      <c r="WB576" s="163"/>
      <c r="WC576" s="163"/>
      <c r="WD576" s="163"/>
      <c r="WE576" s="163"/>
      <c r="WF576" s="163"/>
      <c r="WG576" s="163"/>
      <c r="WH576" s="163"/>
      <c r="WI576" s="163"/>
      <c r="WJ576" s="163"/>
      <c r="WK576" s="163"/>
      <c r="WL576" s="163"/>
      <c r="WM576" s="163"/>
      <c r="WN576" s="163"/>
      <c r="WO576" s="163"/>
      <c r="WP576" s="163"/>
      <c r="WQ576" s="163"/>
      <c r="WR576" s="163"/>
      <c r="WS576" s="163"/>
      <c r="WT576" s="163"/>
      <c r="WU576" s="163"/>
      <c r="WV576" s="163"/>
      <c r="WW576" s="163"/>
      <c r="WX576" s="163"/>
      <c r="WY576" s="163"/>
      <c r="WZ576" s="163"/>
      <c r="XA576" s="163"/>
      <c r="XB576" s="163"/>
      <c r="XC576" s="163"/>
      <c r="XD576" s="163"/>
      <c r="XE576" s="163"/>
      <c r="XF576" s="163"/>
      <c r="XG576" s="163"/>
      <c r="XH576" s="163"/>
      <c r="XI576" s="163"/>
      <c r="XJ576" s="163"/>
      <c r="XK576" s="163"/>
      <c r="XL576" s="163"/>
      <c r="XM576" s="163"/>
      <c r="XN576" s="163"/>
      <c r="XO576" s="163"/>
      <c r="XP576" s="163"/>
      <c r="XQ576" s="163"/>
      <c r="XR576" s="163"/>
      <c r="XS576" s="163"/>
      <c r="XT576" s="163"/>
      <c r="XU576" s="163"/>
      <c r="XV576" s="163"/>
      <c r="XW576" s="163"/>
      <c r="XX576" s="163"/>
      <c r="XY576" s="163"/>
      <c r="XZ576" s="163"/>
      <c r="YA576" s="163"/>
      <c r="YB576" s="163"/>
      <c r="YC576" s="163"/>
      <c r="YD576" s="163"/>
      <c r="YE576" s="163"/>
      <c r="YF576" s="163"/>
      <c r="YG576" s="163"/>
      <c r="YH576" s="163"/>
      <c r="YI576" s="163"/>
      <c r="YJ576" s="163"/>
      <c r="YK576" s="163"/>
      <c r="YL576" s="163"/>
      <c r="YM576" s="163"/>
      <c r="YN576" s="163"/>
      <c r="YO576" s="163"/>
      <c r="YP576" s="163"/>
      <c r="YQ576" s="163"/>
      <c r="YR576" s="163"/>
      <c r="YS576" s="163"/>
      <c r="YT576" s="163"/>
      <c r="YU576" s="163"/>
      <c r="YV576" s="163"/>
      <c r="YW576" s="163"/>
      <c r="YX576" s="163"/>
      <c r="YY576" s="163"/>
      <c r="YZ576" s="163"/>
      <c r="ZA576" s="163"/>
      <c r="ZB576" s="163"/>
      <c r="ZC576" s="163"/>
      <c r="ZD576" s="163"/>
      <c r="ZE576" s="163"/>
      <c r="ZF576" s="163"/>
      <c r="ZG576" s="163"/>
      <c r="ZH576" s="163"/>
      <c r="ZI576" s="163"/>
      <c r="ZJ576" s="163"/>
      <c r="ZK576" s="163"/>
      <c r="ZL576" s="163"/>
      <c r="ZM576" s="163"/>
      <c r="ZN576" s="163"/>
      <c r="ZO576" s="163"/>
      <c r="ZP576" s="163"/>
      <c r="ZQ576" s="163"/>
      <c r="ZR576" s="163"/>
      <c r="ZS576" s="163"/>
      <c r="ZT576" s="163"/>
      <c r="ZU576" s="163"/>
      <c r="ZV576" s="163"/>
      <c r="ZW576" s="163"/>
      <c r="ZX576" s="163"/>
      <c r="ZY576" s="163"/>
      <c r="ZZ576" s="163"/>
      <c r="AAA576" s="163"/>
      <c r="AAB576" s="163"/>
      <c r="AAC576" s="163"/>
      <c r="AAD576" s="163"/>
      <c r="AAE576" s="163"/>
      <c r="AAF576" s="163"/>
      <c r="AAG576" s="163"/>
      <c r="AAH576" s="163"/>
      <c r="AAI576" s="163"/>
      <c r="AAJ576" s="163"/>
      <c r="AAK576" s="163"/>
      <c r="AAL576" s="163"/>
      <c r="AAM576" s="163"/>
      <c r="AAN576" s="163"/>
      <c r="AAO576" s="163"/>
      <c r="AAP576" s="163"/>
      <c r="AAQ576" s="163"/>
      <c r="AAR576" s="163"/>
      <c r="AAS576" s="163"/>
      <c r="AAT576" s="163"/>
      <c r="AAU576" s="163"/>
      <c r="AAV576" s="163"/>
      <c r="AAW576" s="163"/>
      <c r="AAX576" s="163"/>
      <c r="AAY576" s="163"/>
      <c r="AAZ576" s="163"/>
      <c r="ABA576" s="163"/>
      <c r="ABB576" s="163"/>
      <c r="ABC576" s="163"/>
      <c r="ABD576" s="163"/>
      <c r="ABE576" s="163"/>
      <c r="ABF576" s="163"/>
      <c r="ABG576" s="163"/>
      <c r="ABH576" s="163"/>
      <c r="ABI576" s="163"/>
      <c r="ABJ576" s="163"/>
      <c r="ABK576" s="163"/>
      <c r="ABL576" s="163"/>
      <c r="ABM576" s="163"/>
      <c r="ABN576" s="163"/>
      <c r="ABO576" s="163"/>
      <c r="ABP576" s="163"/>
      <c r="ABQ576" s="163"/>
      <c r="ABR576" s="163"/>
      <c r="ABS576" s="163"/>
      <c r="ABT576" s="163"/>
      <c r="ABU576" s="163"/>
      <c r="ABV576" s="163"/>
      <c r="ABW576" s="163"/>
      <c r="ABX576" s="163"/>
      <c r="ABY576" s="163"/>
      <c r="ABZ576" s="163"/>
      <c r="ACA576" s="163"/>
      <c r="ACB576" s="163"/>
      <c r="ACC576" s="163"/>
      <c r="ACD576" s="163"/>
      <c r="ACE576" s="163"/>
      <c r="ACF576" s="163"/>
      <c r="ACG576" s="163"/>
      <c r="ACH576" s="163"/>
      <c r="ACI576" s="163"/>
      <c r="ACJ576" s="163"/>
      <c r="ACK576" s="163"/>
      <c r="ACL576" s="163"/>
      <c r="ACM576" s="163"/>
      <c r="ACN576" s="163"/>
      <c r="ACO576" s="163"/>
      <c r="ACP576" s="163"/>
      <c r="ACQ576" s="163"/>
      <c r="ACR576" s="163"/>
      <c r="ACS576" s="163"/>
      <c r="ACT576" s="163"/>
      <c r="ACU576" s="163"/>
      <c r="ACV576" s="163"/>
      <c r="ACW576" s="163"/>
      <c r="ACX576" s="163"/>
      <c r="ACY576" s="163"/>
      <c r="ACZ576" s="163"/>
      <c r="ADA576" s="163"/>
      <c r="ADB576" s="163"/>
      <c r="ADC576" s="163"/>
      <c r="ADD576" s="163"/>
      <c r="ADE576" s="163"/>
      <c r="ADF576" s="163"/>
      <c r="ADG576" s="163"/>
      <c r="ADH576" s="163"/>
      <c r="ADI576" s="163"/>
      <c r="ADJ576" s="163"/>
      <c r="ADK576" s="163"/>
      <c r="ADL576" s="163"/>
      <c r="ADM576" s="163"/>
      <c r="ADN576" s="163"/>
      <c r="ADO576" s="163"/>
      <c r="ADP576" s="163"/>
      <c r="ADQ576" s="163"/>
      <c r="ADR576" s="163"/>
      <c r="ADS576" s="163"/>
      <c r="ADT576" s="163"/>
      <c r="ADU576" s="163"/>
      <c r="ADV576" s="163"/>
      <c r="ADW576" s="163"/>
      <c r="ADX576" s="163"/>
      <c r="ADY576" s="163"/>
      <c r="ADZ576" s="163"/>
      <c r="AEA576" s="163"/>
      <c r="AEB576" s="163"/>
      <c r="AEC576" s="163"/>
      <c r="AED576" s="163"/>
      <c r="AEE576" s="163"/>
      <c r="AEF576" s="163"/>
      <c r="AEG576" s="163"/>
      <c r="AEH576" s="163"/>
      <c r="AEI576" s="163"/>
      <c r="AEJ576" s="163"/>
      <c r="AEK576" s="163"/>
      <c r="AEL576" s="163"/>
      <c r="AEM576" s="163"/>
      <c r="AEN576" s="163"/>
      <c r="AEO576" s="163"/>
      <c r="AEP576" s="163"/>
      <c r="AEQ576" s="163"/>
      <c r="AER576" s="163"/>
      <c r="AES576" s="163"/>
      <c r="AET576" s="163"/>
      <c r="AEU576" s="163"/>
      <c r="AEV576" s="163"/>
      <c r="AEW576" s="163"/>
      <c r="AEX576" s="163"/>
      <c r="AEY576" s="163"/>
      <c r="AEZ576" s="163"/>
      <c r="AFA576" s="163"/>
      <c r="AFB576" s="163"/>
      <c r="AFC576" s="163"/>
      <c r="AFD576" s="163"/>
      <c r="AFE576" s="163"/>
      <c r="AFF576" s="163"/>
      <c r="AFG576" s="163"/>
      <c r="AFH576" s="163"/>
      <c r="AFI576" s="163"/>
      <c r="AFJ576" s="163"/>
      <c r="AFK576" s="163"/>
      <c r="AFL576" s="163"/>
      <c r="AFM576" s="163"/>
      <c r="AFN576" s="163"/>
      <c r="AFO576" s="163"/>
      <c r="AFP576" s="163"/>
      <c r="AFQ576" s="163"/>
      <c r="AFR576" s="163"/>
      <c r="AFS576" s="163"/>
      <c r="AFT576" s="163"/>
      <c r="AFU576" s="163"/>
      <c r="AFV576" s="163"/>
      <c r="AFW576" s="163"/>
      <c r="AFX576" s="163"/>
      <c r="AFY576" s="163"/>
      <c r="AFZ576" s="163"/>
      <c r="AGA576" s="163"/>
      <c r="AGB576" s="163"/>
      <c r="AGC576" s="163"/>
      <c r="AGD576" s="163"/>
      <c r="AGE576" s="163"/>
      <c r="AGF576" s="163"/>
      <c r="AGG576" s="163"/>
      <c r="AGH576" s="163"/>
      <c r="AGI576" s="163"/>
      <c r="AGJ576" s="163"/>
      <c r="AGK576" s="163"/>
      <c r="AGL576" s="163"/>
      <c r="AGM576" s="163"/>
      <c r="AGN576" s="163"/>
      <c r="AGO576" s="163"/>
      <c r="AGP576" s="163"/>
      <c r="AGQ576" s="163"/>
      <c r="AGR576" s="163"/>
      <c r="AGS576" s="163"/>
      <c r="AGT576" s="163"/>
      <c r="AGU576" s="163"/>
      <c r="AGV576" s="163"/>
      <c r="AGW576" s="163"/>
      <c r="AGX576" s="163"/>
      <c r="AGY576" s="163"/>
      <c r="AGZ576" s="163"/>
      <c r="AHA576" s="163"/>
      <c r="AHB576" s="163"/>
      <c r="AHC576" s="163"/>
      <c r="AHD576" s="163"/>
      <c r="AHE576" s="163"/>
      <c r="AHF576" s="163"/>
      <c r="AHG576" s="163"/>
      <c r="AHH576" s="163"/>
      <c r="AHI576" s="163"/>
      <c r="AHJ576" s="163"/>
      <c r="AHK576" s="163"/>
      <c r="AHL576" s="163"/>
      <c r="AHM576" s="163"/>
      <c r="AHN576" s="163"/>
      <c r="AHO576" s="163"/>
      <c r="AHP576" s="163"/>
      <c r="AHQ576" s="163"/>
      <c r="AHR576" s="163"/>
      <c r="AHS576" s="163"/>
      <c r="AHT576" s="163"/>
      <c r="AHU576" s="163"/>
      <c r="AHV576" s="163"/>
      <c r="AHW576" s="163"/>
      <c r="AHX576" s="163"/>
      <c r="AHY576" s="163"/>
      <c r="AHZ576" s="163"/>
      <c r="AIA576" s="163"/>
      <c r="AIB576" s="163"/>
      <c r="AIC576" s="163"/>
      <c r="AID576" s="163"/>
      <c r="AIE576" s="163"/>
      <c r="AIF576" s="163"/>
      <c r="AIG576" s="163"/>
      <c r="AIH576" s="163"/>
      <c r="AII576" s="163"/>
      <c r="AIJ576" s="163"/>
      <c r="AIK576" s="163"/>
      <c r="AIL576" s="163"/>
      <c r="AIM576" s="163"/>
      <c r="AIN576" s="163"/>
      <c r="AIO576" s="163"/>
      <c r="AIP576" s="163"/>
      <c r="AIQ576" s="163"/>
      <c r="AIR576" s="163"/>
      <c r="AIS576" s="163"/>
      <c r="AIT576" s="163"/>
      <c r="AIU576" s="163"/>
      <c r="AIV576" s="163"/>
      <c r="AIW576" s="163"/>
      <c r="AIX576" s="163"/>
      <c r="AIY576" s="163"/>
      <c r="AIZ576" s="163"/>
      <c r="AJA576" s="163"/>
      <c r="AJB576" s="163"/>
      <c r="AJC576" s="163"/>
      <c r="AJD576" s="163"/>
      <c r="AJE576" s="163"/>
      <c r="AJF576" s="163"/>
      <c r="AJG576" s="163"/>
      <c r="AJH576" s="163"/>
      <c r="AJI576" s="163"/>
      <c r="AJJ576" s="163"/>
      <c r="AJK576" s="163"/>
      <c r="AJL576" s="163"/>
      <c r="AJM576" s="163"/>
      <c r="AJN576" s="163"/>
      <c r="AJO576" s="163"/>
      <c r="AJP576" s="163"/>
      <c r="AJQ576" s="163"/>
      <c r="AJR576" s="163"/>
      <c r="AJS576" s="163"/>
      <c r="AJT576" s="163"/>
      <c r="AJU576" s="163"/>
      <c r="AJV576" s="163"/>
      <c r="AJW576" s="163"/>
      <c r="AJX576" s="163"/>
      <c r="AJY576" s="163"/>
      <c r="AJZ576" s="163"/>
      <c r="AKA576" s="163"/>
      <c r="AKB576" s="163"/>
      <c r="AKC576" s="163"/>
      <c r="AKD576" s="163"/>
      <c r="AKE576" s="163"/>
      <c r="AKF576" s="163"/>
      <c r="AKG576" s="163"/>
      <c r="AKH576" s="163"/>
      <c r="AKI576" s="163"/>
      <c r="AKJ576" s="163"/>
      <c r="AKK576" s="163"/>
      <c r="AKL576" s="163"/>
      <c r="AKM576" s="163"/>
      <c r="AKN576" s="163"/>
      <c r="AKO576" s="163"/>
      <c r="AKP576" s="163"/>
      <c r="AKQ576" s="163"/>
      <c r="AKR576" s="163"/>
      <c r="AKS576" s="163"/>
      <c r="AKT576" s="163"/>
      <c r="AKU576" s="163"/>
      <c r="AKV576" s="163"/>
      <c r="AKW576" s="163"/>
      <c r="AKX576" s="163"/>
      <c r="AKY576" s="163"/>
      <c r="AKZ576" s="163"/>
      <c r="ALA576" s="163"/>
      <c r="ALB576" s="163"/>
      <c r="ALC576" s="163"/>
      <c r="ALD576" s="163"/>
      <c r="ALE576" s="163"/>
      <c r="ALF576" s="163"/>
      <c r="ALG576" s="163"/>
      <c r="ALH576" s="163"/>
      <c r="ALI576" s="163"/>
      <c r="ALJ576" s="163"/>
      <c r="ALK576" s="163"/>
      <c r="ALL576" s="163"/>
    </row>
    <row r="577" spans="1:5" ht="15">
      <c r="A577" s="2">
        <v>576</v>
      </c>
      <c r="B577" s="86">
        <v>45101</v>
      </c>
      <c r="C577" s="85" t="s">
        <v>579</v>
      </c>
      <c r="D577" s="162"/>
      <c r="E577" s="162"/>
    </row>
    <row r="578" spans="1:5" ht="15">
      <c r="A578" s="2">
        <v>577</v>
      </c>
      <c r="B578" s="86">
        <v>45101</v>
      </c>
      <c r="C578" s="85" t="s">
        <v>580</v>
      </c>
      <c r="D578" s="162"/>
      <c r="E578" s="162"/>
    </row>
    <row r="579" spans="1:5" ht="15">
      <c r="A579" s="2">
        <v>578</v>
      </c>
      <c r="B579" s="86">
        <v>45101</v>
      </c>
      <c r="C579" s="85" t="s">
        <v>581</v>
      </c>
      <c r="D579" s="162"/>
      <c r="E579" s="162"/>
    </row>
    <row r="580" spans="1:5" ht="15">
      <c r="A580" s="2">
        <v>579</v>
      </c>
      <c r="B580" s="86">
        <v>45101</v>
      </c>
      <c r="C580" s="85" t="s">
        <v>582</v>
      </c>
      <c r="D580" s="162"/>
      <c r="E580" s="162"/>
    </row>
    <row r="581" spans="1:5" ht="15">
      <c r="A581" s="2">
        <v>580</v>
      </c>
      <c r="B581" s="86">
        <v>45101</v>
      </c>
      <c r="C581" s="85" t="s">
        <v>583</v>
      </c>
    </row>
    <row r="582" spans="1:5" ht="15">
      <c r="A582" s="2">
        <v>581</v>
      </c>
      <c r="B582" s="86">
        <v>45101</v>
      </c>
      <c r="C582" s="85" t="s">
        <v>584</v>
      </c>
      <c r="D582" s="162"/>
      <c r="E582" s="162"/>
    </row>
    <row r="583" spans="1:5" ht="15">
      <c r="A583" s="2">
        <v>582</v>
      </c>
      <c r="B583" s="86">
        <v>45101</v>
      </c>
      <c r="C583" s="85" t="s">
        <v>585</v>
      </c>
      <c r="D583" s="162"/>
      <c r="E583" s="162"/>
    </row>
    <row r="584" spans="1:5" ht="15">
      <c r="A584" s="2">
        <v>583</v>
      </c>
      <c r="B584" s="86">
        <v>45101</v>
      </c>
      <c r="C584" s="85" t="s">
        <v>586</v>
      </c>
      <c r="D584" s="162"/>
      <c r="E584" s="162"/>
    </row>
    <row r="585" spans="1:5" ht="15">
      <c r="A585" s="2">
        <v>584</v>
      </c>
      <c r="B585" s="86">
        <v>45101</v>
      </c>
      <c r="C585" s="85" t="s">
        <v>587</v>
      </c>
      <c r="D585" s="162"/>
      <c r="E585" s="162"/>
    </row>
    <row r="586" spans="1:5" ht="15">
      <c r="A586" s="2">
        <v>585</v>
      </c>
      <c r="B586" s="86">
        <v>45101</v>
      </c>
      <c r="C586" s="85" t="s">
        <v>588</v>
      </c>
      <c r="D586" s="162"/>
      <c r="E586" s="162"/>
    </row>
    <row r="587" spans="1:5" ht="15">
      <c r="A587" s="2">
        <v>586</v>
      </c>
      <c r="B587" s="86">
        <v>45101</v>
      </c>
      <c r="C587" s="85" t="s">
        <v>589</v>
      </c>
      <c r="D587" s="162"/>
      <c r="E587" s="162"/>
    </row>
    <row r="588" spans="1:5" ht="15">
      <c r="A588" s="2">
        <v>587</v>
      </c>
      <c r="B588" s="86">
        <v>45101</v>
      </c>
      <c r="C588" s="85" t="s">
        <v>590</v>
      </c>
      <c r="D588" s="162"/>
      <c r="E588" s="162"/>
    </row>
    <row r="589" spans="1:5" ht="15">
      <c r="A589" s="2">
        <v>588</v>
      </c>
      <c r="B589" s="86">
        <v>45101</v>
      </c>
      <c r="C589" s="85" t="s">
        <v>591</v>
      </c>
      <c r="D589" s="162"/>
      <c r="E589" s="162"/>
    </row>
    <row r="590" spans="1:5" ht="15">
      <c r="A590" s="2">
        <v>589</v>
      </c>
      <c r="B590" s="86">
        <v>45101</v>
      </c>
      <c r="C590" s="85" t="s">
        <v>592</v>
      </c>
      <c r="D590" s="162"/>
      <c r="E590" s="162"/>
    </row>
    <row r="591" spans="1:5" ht="15">
      <c r="A591" s="2">
        <v>590</v>
      </c>
      <c r="B591" s="86">
        <v>45101</v>
      </c>
      <c r="C591" s="85" t="s">
        <v>593</v>
      </c>
      <c r="D591" s="162"/>
      <c r="E591" s="162"/>
    </row>
    <row r="592" spans="1:5" ht="15">
      <c r="A592" s="2">
        <v>591</v>
      </c>
      <c r="B592" s="86">
        <v>45101</v>
      </c>
      <c r="C592" s="85" t="s">
        <v>594</v>
      </c>
      <c r="D592" s="162"/>
      <c r="E592" s="162"/>
    </row>
    <row r="593" spans="1:1000" ht="15">
      <c r="A593" s="2">
        <v>592</v>
      </c>
      <c r="B593" s="86">
        <v>45101</v>
      </c>
      <c r="C593" s="85" t="s">
        <v>595</v>
      </c>
      <c r="D593" s="162"/>
      <c r="E593" s="162"/>
    </row>
    <row r="594" spans="1:1000" ht="15">
      <c r="A594" s="2">
        <v>593</v>
      </c>
      <c r="B594" s="86">
        <v>45101</v>
      </c>
      <c r="C594" s="85" t="s">
        <v>596</v>
      </c>
      <c r="D594" s="162"/>
      <c r="E594" s="162"/>
    </row>
    <row r="595" spans="1:1000" ht="15">
      <c r="A595" s="2">
        <v>594</v>
      </c>
      <c r="B595" s="86">
        <v>45101</v>
      </c>
      <c r="C595" s="85" t="s">
        <v>597</v>
      </c>
      <c r="D595" s="162"/>
      <c r="E595" s="162"/>
    </row>
    <row r="596" spans="1:1000" ht="15">
      <c r="A596" s="2">
        <v>595</v>
      </c>
      <c r="B596" s="86">
        <v>45101</v>
      </c>
      <c r="C596" s="85" t="s">
        <v>598</v>
      </c>
      <c r="D596" s="162"/>
      <c r="E596" s="162"/>
    </row>
    <row r="597" spans="1:1000" ht="15">
      <c r="A597" s="2">
        <v>596</v>
      </c>
      <c r="B597" s="86">
        <v>45101</v>
      </c>
      <c r="C597" s="85" t="s">
        <v>599</v>
      </c>
      <c r="D597" s="162"/>
      <c r="E597" s="162"/>
    </row>
    <row r="598" spans="1:1000" ht="15">
      <c r="A598" s="2">
        <v>597</v>
      </c>
      <c r="B598" s="86">
        <v>45101</v>
      </c>
      <c r="C598" s="85" t="s">
        <v>600</v>
      </c>
      <c r="D598" s="162"/>
      <c r="E598" s="162"/>
    </row>
    <row r="599" spans="1:1000" ht="15">
      <c r="A599" s="2">
        <v>598</v>
      </c>
      <c r="B599" s="86">
        <v>45101</v>
      </c>
      <c r="C599" s="85" t="s">
        <v>601</v>
      </c>
      <c r="D599" s="162"/>
      <c r="E599" s="162"/>
    </row>
    <row r="600" spans="1:1000" ht="15">
      <c r="A600" s="2">
        <v>599</v>
      </c>
      <c r="B600" s="86">
        <v>45101</v>
      </c>
      <c r="C600" s="85" t="s">
        <v>602</v>
      </c>
      <c r="D600" s="162"/>
      <c r="E600" s="162"/>
    </row>
    <row r="601" spans="1:1000" ht="15">
      <c r="A601" s="2">
        <v>600</v>
      </c>
      <c r="B601" s="86">
        <v>45101</v>
      </c>
      <c r="C601" s="85" t="s">
        <v>603</v>
      </c>
      <c r="D601" s="162"/>
      <c r="E601" s="162"/>
    </row>
    <row r="602" spans="1:1000" ht="15">
      <c r="A602" s="2">
        <v>601</v>
      </c>
      <c r="B602" s="86">
        <v>45101</v>
      </c>
      <c r="C602" s="85" t="s">
        <v>604</v>
      </c>
      <c r="D602" s="162"/>
      <c r="E602" s="162"/>
    </row>
    <row r="603" spans="1:1000" ht="15">
      <c r="A603" s="2">
        <v>602</v>
      </c>
      <c r="B603" s="86">
        <v>45101</v>
      </c>
      <c r="C603" s="85" t="s">
        <v>605</v>
      </c>
      <c r="D603" s="162"/>
      <c r="E603" s="162"/>
    </row>
    <row r="604" spans="1:1000" ht="15">
      <c r="A604" s="2">
        <v>603</v>
      </c>
      <c r="B604" s="86">
        <v>45101</v>
      </c>
      <c r="C604" s="85" t="s">
        <v>606</v>
      </c>
      <c r="D604" s="162"/>
      <c r="E604" s="162"/>
    </row>
    <row r="605" spans="1:1000" ht="15">
      <c r="A605" s="2">
        <v>604</v>
      </c>
      <c r="B605" s="86">
        <v>45101</v>
      </c>
      <c r="C605" s="85" t="s">
        <v>607</v>
      </c>
      <c r="D605" s="162"/>
      <c r="E605" s="162"/>
    </row>
    <row r="606" spans="1:1000" s="165" customFormat="1" ht="15">
      <c r="A606" s="2">
        <v>605</v>
      </c>
      <c r="B606" s="86">
        <v>45101</v>
      </c>
      <c r="C606" s="85" t="s">
        <v>608</v>
      </c>
      <c r="D606" s="162"/>
      <c r="E606" s="162"/>
      <c r="F606" s="163"/>
      <c r="G606" s="163"/>
      <c r="H606" s="163"/>
      <c r="I606" s="163"/>
      <c r="J606" s="163"/>
      <c r="K606" s="163"/>
      <c r="L606" s="163"/>
      <c r="M606" s="163"/>
      <c r="N606" s="163"/>
      <c r="O606" s="163"/>
      <c r="P606" s="163"/>
      <c r="Q606" s="163"/>
      <c r="R606" s="163"/>
      <c r="S606" s="163"/>
      <c r="T606" s="163"/>
      <c r="U606" s="163"/>
      <c r="V606" s="163"/>
      <c r="W606" s="163"/>
      <c r="X606" s="163"/>
      <c r="Y606" s="163"/>
      <c r="Z606" s="163"/>
      <c r="AA606" s="163"/>
      <c r="AB606" s="163"/>
      <c r="AC606" s="163"/>
      <c r="AD606" s="163"/>
      <c r="AE606" s="163"/>
      <c r="AF606" s="163"/>
      <c r="AG606" s="163"/>
      <c r="AH606" s="163"/>
      <c r="AI606" s="163"/>
      <c r="AJ606" s="163"/>
      <c r="AK606" s="163"/>
      <c r="AL606" s="163"/>
      <c r="AM606" s="163"/>
      <c r="AN606" s="163"/>
      <c r="AO606" s="163"/>
      <c r="AP606" s="163"/>
      <c r="AQ606" s="163"/>
      <c r="AR606" s="163"/>
      <c r="AS606" s="163"/>
      <c r="AT606" s="163"/>
      <c r="AU606" s="163"/>
      <c r="AV606" s="163"/>
      <c r="AW606" s="163"/>
      <c r="AX606" s="163"/>
      <c r="AY606" s="163"/>
      <c r="AZ606" s="163"/>
      <c r="BA606" s="163"/>
      <c r="BB606" s="163"/>
      <c r="BC606" s="163"/>
      <c r="BD606" s="163"/>
      <c r="BE606" s="163"/>
      <c r="BF606" s="163"/>
      <c r="BG606" s="163"/>
      <c r="BH606" s="163"/>
      <c r="BI606" s="163"/>
      <c r="BJ606" s="163"/>
      <c r="BK606" s="163"/>
      <c r="BL606" s="163"/>
      <c r="BM606" s="163"/>
      <c r="BN606" s="163"/>
      <c r="BO606" s="163"/>
      <c r="BP606" s="163"/>
      <c r="BQ606" s="163"/>
      <c r="BR606" s="163"/>
      <c r="BS606" s="163"/>
      <c r="BT606" s="163"/>
      <c r="BU606" s="163"/>
      <c r="BV606" s="163"/>
      <c r="BW606" s="163"/>
      <c r="BX606" s="163"/>
      <c r="BY606" s="163"/>
      <c r="BZ606" s="163"/>
      <c r="CA606" s="163"/>
      <c r="CB606" s="163"/>
      <c r="CC606" s="163"/>
      <c r="CD606" s="163"/>
      <c r="CE606" s="163"/>
      <c r="CF606" s="163"/>
      <c r="CG606" s="163"/>
      <c r="CH606" s="163"/>
      <c r="CI606" s="163"/>
      <c r="CJ606" s="163"/>
      <c r="CK606" s="163"/>
      <c r="CL606" s="163"/>
      <c r="CM606" s="163"/>
      <c r="CN606" s="163"/>
      <c r="CO606" s="163"/>
      <c r="CP606" s="163"/>
      <c r="CQ606" s="163"/>
      <c r="CR606" s="163"/>
      <c r="CS606" s="163"/>
      <c r="CT606" s="163"/>
      <c r="CU606" s="163"/>
      <c r="CV606" s="163"/>
      <c r="CW606" s="163"/>
      <c r="CX606" s="163"/>
      <c r="CY606" s="163"/>
      <c r="CZ606" s="163"/>
      <c r="DA606" s="163"/>
      <c r="DB606" s="163"/>
      <c r="DC606" s="163"/>
      <c r="DD606" s="163"/>
      <c r="DE606" s="163"/>
      <c r="DF606" s="163"/>
      <c r="DG606" s="163"/>
      <c r="DH606" s="163"/>
      <c r="DI606" s="163"/>
      <c r="DJ606" s="163"/>
      <c r="DK606" s="163"/>
      <c r="DL606" s="163"/>
      <c r="DM606" s="163"/>
      <c r="DN606" s="163"/>
      <c r="DO606" s="163"/>
      <c r="DP606" s="163"/>
      <c r="DQ606" s="163"/>
      <c r="DR606" s="163"/>
      <c r="DS606" s="163"/>
      <c r="DT606" s="163"/>
      <c r="DU606" s="163"/>
      <c r="DV606" s="163"/>
      <c r="DW606" s="163"/>
      <c r="DX606" s="163"/>
      <c r="DY606" s="163"/>
      <c r="DZ606" s="163"/>
      <c r="EA606" s="163"/>
      <c r="EB606" s="163"/>
      <c r="EC606" s="163"/>
      <c r="ED606" s="163"/>
      <c r="EE606" s="163"/>
      <c r="EF606" s="163"/>
      <c r="EG606" s="163"/>
      <c r="EH606" s="163"/>
      <c r="EI606" s="163"/>
      <c r="EJ606" s="163"/>
      <c r="EK606" s="163"/>
      <c r="EL606" s="163"/>
      <c r="EM606" s="163"/>
      <c r="EN606" s="163"/>
      <c r="EO606" s="163"/>
      <c r="EP606" s="163"/>
      <c r="EQ606" s="163"/>
      <c r="ER606" s="163"/>
      <c r="ES606" s="163"/>
      <c r="ET606" s="163"/>
      <c r="EU606" s="163"/>
      <c r="EV606" s="163"/>
      <c r="EW606" s="163"/>
      <c r="EX606" s="163"/>
      <c r="EY606" s="163"/>
      <c r="EZ606" s="163"/>
      <c r="FA606" s="163"/>
      <c r="FB606" s="163"/>
      <c r="FC606" s="163"/>
      <c r="FD606" s="163"/>
      <c r="FE606" s="163"/>
      <c r="FF606" s="163"/>
      <c r="FG606" s="163"/>
      <c r="FH606" s="163"/>
      <c r="FI606" s="163"/>
      <c r="FJ606" s="163"/>
      <c r="FK606" s="163"/>
      <c r="FL606" s="163"/>
      <c r="FM606" s="163"/>
      <c r="FN606" s="163"/>
      <c r="FO606" s="163"/>
      <c r="FP606" s="163"/>
      <c r="FQ606" s="163"/>
      <c r="FR606" s="163"/>
      <c r="FS606" s="163"/>
      <c r="FT606" s="163"/>
      <c r="FU606" s="163"/>
      <c r="FV606" s="163"/>
      <c r="FW606" s="163"/>
      <c r="FX606" s="163"/>
      <c r="FY606" s="163"/>
      <c r="FZ606" s="163"/>
      <c r="GA606" s="163"/>
      <c r="GB606" s="163"/>
      <c r="GC606" s="163"/>
      <c r="GD606" s="163"/>
      <c r="GE606" s="163"/>
      <c r="GF606" s="163"/>
      <c r="GG606" s="163"/>
      <c r="GH606" s="163"/>
      <c r="GI606" s="163"/>
      <c r="GJ606" s="163"/>
      <c r="GK606" s="163"/>
      <c r="GL606" s="163"/>
      <c r="GM606" s="163"/>
      <c r="GN606" s="163"/>
      <c r="GO606" s="163"/>
      <c r="GP606" s="163"/>
      <c r="GQ606" s="163"/>
      <c r="GR606" s="163"/>
      <c r="GS606" s="163"/>
      <c r="GT606" s="163"/>
      <c r="GU606" s="163"/>
      <c r="GV606" s="163"/>
      <c r="GW606" s="163"/>
      <c r="GX606" s="163"/>
      <c r="GY606" s="163"/>
      <c r="GZ606" s="163"/>
      <c r="HA606" s="163"/>
      <c r="HB606" s="163"/>
      <c r="HC606" s="163"/>
      <c r="HD606" s="163"/>
      <c r="HE606" s="163"/>
      <c r="HF606" s="163"/>
      <c r="HG606" s="163"/>
      <c r="HH606" s="163"/>
      <c r="HI606" s="163"/>
      <c r="HJ606" s="163"/>
      <c r="HK606" s="163"/>
      <c r="HL606" s="163"/>
      <c r="HM606" s="163"/>
      <c r="HN606" s="163"/>
      <c r="HO606" s="163"/>
      <c r="HP606" s="163"/>
      <c r="HQ606" s="163"/>
      <c r="HR606" s="163"/>
      <c r="HS606" s="163"/>
      <c r="HT606" s="163"/>
      <c r="HU606" s="163"/>
      <c r="HV606" s="163"/>
      <c r="HW606" s="163"/>
      <c r="HX606" s="163"/>
      <c r="HY606" s="163"/>
      <c r="HZ606" s="163"/>
      <c r="IA606" s="163"/>
      <c r="IB606" s="163"/>
      <c r="IC606" s="163"/>
      <c r="ID606" s="163"/>
      <c r="IE606" s="163"/>
      <c r="IF606" s="163"/>
      <c r="IG606" s="163"/>
      <c r="IH606" s="163"/>
      <c r="II606" s="163"/>
      <c r="IJ606" s="163"/>
      <c r="IK606" s="163"/>
      <c r="IL606" s="163"/>
      <c r="IM606" s="163"/>
      <c r="IN606" s="163"/>
      <c r="IO606" s="163"/>
      <c r="IP606" s="163"/>
      <c r="IQ606" s="163"/>
      <c r="IR606" s="163"/>
      <c r="IS606" s="163"/>
      <c r="IT606" s="163"/>
      <c r="IU606" s="163"/>
      <c r="IV606" s="163"/>
      <c r="IW606" s="163"/>
      <c r="IX606" s="163"/>
      <c r="IY606" s="163"/>
      <c r="IZ606" s="163"/>
      <c r="JA606" s="163"/>
      <c r="JB606" s="163"/>
      <c r="JC606" s="163"/>
      <c r="JD606" s="163"/>
      <c r="JE606" s="163"/>
      <c r="JF606" s="163"/>
      <c r="JG606" s="163"/>
      <c r="JH606" s="163"/>
      <c r="JI606" s="163"/>
      <c r="JJ606" s="163"/>
      <c r="JK606" s="163"/>
      <c r="JL606" s="163"/>
      <c r="JM606" s="163"/>
      <c r="JN606" s="163"/>
      <c r="JO606" s="163"/>
      <c r="JP606" s="163"/>
      <c r="JQ606" s="163"/>
      <c r="JR606" s="163"/>
      <c r="JS606" s="163"/>
      <c r="JT606" s="163"/>
      <c r="JU606" s="163"/>
      <c r="JV606" s="163"/>
      <c r="JW606" s="163"/>
      <c r="JX606" s="163"/>
      <c r="JY606" s="163"/>
      <c r="JZ606" s="163"/>
      <c r="KA606" s="163"/>
      <c r="KB606" s="163"/>
      <c r="KC606" s="163"/>
      <c r="KD606" s="163"/>
      <c r="KE606" s="163"/>
      <c r="KF606" s="163"/>
      <c r="KG606" s="163"/>
      <c r="KH606" s="163"/>
      <c r="KI606" s="163"/>
      <c r="KJ606" s="163"/>
      <c r="KK606" s="163"/>
      <c r="KL606" s="163"/>
      <c r="KM606" s="163"/>
      <c r="KN606" s="163"/>
      <c r="KO606" s="163"/>
      <c r="KP606" s="163"/>
      <c r="KQ606" s="163"/>
      <c r="KR606" s="163"/>
      <c r="KS606" s="163"/>
      <c r="KT606" s="163"/>
      <c r="KU606" s="163"/>
      <c r="KV606" s="163"/>
      <c r="KW606" s="163"/>
      <c r="KX606" s="163"/>
      <c r="KY606" s="163"/>
      <c r="KZ606" s="163"/>
      <c r="LA606" s="163"/>
      <c r="LB606" s="163"/>
      <c r="LC606" s="163"/>
      <c r="LD606" s="163"/>
      <c r="LE606" s="163"/>
      <c r="LF606" s="163"/>
      <c r="LG606" s="163"/>
      <c r="LH606" s="163"/>
      <c r="LI606" s="163"/>
      <c r="LJ606" s="163"/>
      <c r="LK606" s="163"/>
      <c r="LL606" s="163"/>
      <c r="LM606" s="163"/>
      <c r="LN606" s="163"/>
      <c r="LO606" s="163"/>
      <c r="LP606" s="163"/>
      <c r="LQ606" s="163"/>
      <c r="LR606" s="163"/>
      <c r="LS606" s="163"/>
      <c r="LT606" s="163"/>
      <c r="LU606" s="163"/>
      <c r="LV606" s="163"/>
      <c r="LW606" s="163"/>
      <c r="LX606" s="163"/>
      <c r="LY606" s="163"/>
      <c r="LZ606" s="163"/>
      <c r="MA606" s="163"/>
      <c r="MB606" s="163"/>
      <c r="MC606" s="163"/>
      <c r="MD606" s="163"/>
      <c r="ME606" s="163"/>
      <c r="MF606" s="163"/>
      <c r="MG606" s="163"/>
      <c r="MH606" s="163"/>
      <c r="MI606" s="163"/>
      <c r="MJ606" s="163"/>
      <c r="MK606" s="163"/>
      <c r="ML606" s="163"/>
      <c r="MM606" s="163"/>
      <c r="MN606" s="163"/>
      <c r="MO606" s="163"/>
      <c r="MP606" s="163"/>
      <c r="MQ606" s="163"/>
      <c r="MR606" s="163"/>
      <c r="MS606" s="163"/>
      <c r="MT606" s="163"/>
      <c r="MU606" s="163"/>
      <c r="MV606" s="163"/>
      <c r="MW606" s="163"/>
      <c r="MX606" s="163"/>
      <c r="MY606" s="163"/>
      <c r="MZ606" s="163"/>
      <c r="NA606" s="163"/>
      <c r="NB606" s="163"/>
      <c r="NC606" s="163"/>
      <c r="ND606" s="163"/>
      <c r="NE606" s="163"/>
      <c r="NF606" s="163"/>
      <c r="NG606" s="163"/>
      <c r="NH606" s="163"/>
      <c r="NI606" s="163"/>
      <c r="NJ606" s="163"/>
      <c r="NK606" s="163"/>
      <c r="NL606" s="163"/>
      <c r="NM606" s="163"/>
      <c r="NN606" s="163"/>
      <c r="NO606" s="163"/>
      <c r="NP606" s="163"/>
      <c r="NQ606" s="163"/>
      <c r="NR606" s="163"/>
      <c r="NS606" s="163"/>
      <c r="NT606" s="163"/>
      <c r="NU606" s="163"/>
      <c r="NV606" s="163"/>
      <c r="NW606" s="163"/>
      <c r="NX606" s="163"/>
      <c r="NY606" s="163"/>
      <c r="NZ606" s="163"/>
      <c r="OA606" s="163"/>
      <c r="OB606" s="163"/>
      <c r="OC606" s="163"/>
      <c r="OD606" s="163"/>
      <c r="OE606" s="163"/>
      <c r="OF606" s="163"/>
      <c r="OG606" s="163"/>
      <c r="OH606" s="163"/>
      <c r="OI606" s="163"/>
      <c r="OJ606" s="163"/>
      <c r="OK606" s="163"/>
      <c r="OL606" s="163"/>
      <c r="OM606" s="163"/>
      <c r="ON606" s="163"/>
      <c r="OO606" s="163"/>
      <c r="OP606" s="163"/>
      <c r="OQ606" s="163"/>
      <c r="OR606" s="163"/>
      <c r="OS606" s="163"/>
      <c r="OT606" s="163"/>
      <c r="OU606" s="163"/>
      <c r="OV606" s="163"/>
      <c r="OW606" s="163"/>
      <c r="OX606" s="163"/>
      <c r="OY606" s="163"/>
      <c r="OZ606" s="163"/>
      <c r="PA606" s="163"/>
      <c r="PB606" s="163"/>
      <c r="PC606" s="163"/>
      <c r="PD606" s="163"/>
      <c r="PE606" s="163"/>
      <c r="PF606" s="163"/>
      <c r="PG606" s="163"/>
      <c r="PH606" s="163"/>
      <c r="PI606" s="163"/>
      <c r="PJ606" s="163"/>
      <c r="PK606" s="163"/>
      <c r="PL606" s="163"/>
      <c r="PM606" s="163"/>
      <c r="PN606" s="163"/>
      <c r="PO606" s="163"/>
      <c r="PP606" s="163"/>
      <c r="PQ606" s="163"/>
      <c r="PR606" s="163"/>
      <c r="PS606" s="163"/>
      <c r="PT606" s="163"/>
      <c r="PU606" s="163"/>
      <c r="PV606" s="163"/>
      <c r="PW606" s="163"/>
      <c r="PX606" s="163"/>
      <c r="PY606" s="163"/>
      <c r="PZ606" s="163"/>
      <c r="QA606" s="163"/>
      <c r="QB606" s="163"/>
      <c r="QC606" s="163"/>
      <c r="QD606" s="163"/>
      <c r="QE606" s="163"/>
      <c r="QF606" s="163"/>
      <c r="QG606" s="163"/>
      <c r="QH606" s="163"/>
      <c r="QI606" s="163"/>
      <c r="QJ606" s="163"/>
      <c r="QK606" s="163"/>
      <c r="QL606" s="163"/>
      <c r="QM606" s="163"/>
      <c r="QN606" s="163"/>
      <c r="QO606" s="163"/>
      <c r="QP606" s="163"/>
      <c r="QQ606" s="163"/>
      <c r="QR606" s="163"/>
      <c r="QS606" s="163"/>
      <c r="QT606" s="163"/>
      <c r="QU606" s="163"/>
      <c r="QV606" s="163"/>
      <c r="QW606" s="163"/>
      <c r="QX606" s="163"/>
      <c r="QY606" s="163"/>
      <c r="QZ606" s="163"/>
      <c r="RA606" s="163"/>
      <c r="RB606" s="163"/>
      <c r="RC606" s="163"/>
      <c r="RD606" s="163"/>
      <c r="RE606" s="163"/>
      <c r="RF606" s="163"/>
      <c r="RG606" s="163"/>
      <c r="RH606" s="163"/>
      <c r="RI606" s="163"/>
      <c r="RJ606" s="163"/>
      <c r="RK606" s="163"/>
      <c r="RL606" s="163"/>
      <c r="RM606" s="163"/>
      <c r="RN606" s="163"/>
      <c r="RO606" s="163"/>
      <c r="RP606" s="163"/>
      <c r="RQ606" s="163"/>
      <c r="RR606" s="163"/>
      <c r="RS606" s="163"/>
      <c r="RT606" s="163"/>
      <c r="RU606" s="163"/>
      <c r="RV606" s="163"/>
      <c r="RW606" s="163"/>
      <c r="RX606" s="163"/>
      <c r="RY606" s="163"/>
      <c r="RZ606" s="163"/>
      <c r="SA606" s="163"/>
      <c r="SB606" s="163"/>
      <c r="SC606" s="163"/>
      <c r="SD606" s="163"/>
      <c r="SE606" s="163"/>
      <c r="SF606" s="163"/>
      <c r="SG606" s="163"/>
      <c r="SH606" s="163"/>
      <c r="SI606" s="163"/>
      <c r="SJ606" s="163"/>
      <c r="SK606" s="163"/>
      <c r="SL606" s="163"/>
      <c r="SM606" s="163"/>
      <c r="SN606" s="163"/>
      <c r="SO606" s="163"/>
      <c r="SP606" s="163"/>
      <c r="SQ606" s="163"/>
      <c r="SR606" s="163"/>
      <c r="SS606" s="163"/>
      <c r="ST606" s="163"/>
      <c r="SU606" s="163"/>
      <c r="SV606" s="163"/>
      <c r="SW606" s="163"/>
      <c r="SX606" s="163"/>
      <c r="SY606" s="163"/>
      <c r="SZ606" s="163"/>
      <c r="TA606" s="163"/>
      <c r="TB606" s="163"/>
      <c r="TC606" s="163"/>
      <c r="TD606" s="163"/>
      <c r="TE606" s="163"/>
      <c r="TF606" s="163"/>
      <c r="TG606" s="163"/>
      <c r="TH606" s="163"/>
      <c r="TI606" s="163"/>
      <c r="TJ606" s="163"/>
      <c r="TK606" s="163"/>
      <c r="TL606" s="163"/>
      <c r="TM606" s="163"/>
      <c r="TN606" s="163"/>
      <c r="TO606" s="163"/>
      <c r="TP606" s="163"/>
      <c r="TQ606" s="163"/>
      <c r="TR606" s="163"/>
      <c r="TS606" s="163"/>
      <c r="TT606" s="163"/>
      <c r="TU606" s="163"/>
      <c r="TV606" s="163"/>
      <c r="TW606" s="163"/>
      <c r="TX606" s="163"/>
      <c r="TY606" s="163"/>
      <c r="TZ606" s="163"/>
      <c r="UA606" s="163"/>
      <c r="UB606" s="163"/>
      <c r="UC606" s="163"/>
      <c r="UD606" s="163"/>
      <c r="UE606" s="163"/>
      <c r="UF606" s="163"/>
      <c r="UG606" s="163"/>
      <c r="UH606" s="163"/>
      <c r="UI606" s="163"/>
      <c r="UJ606" s="163"/>
      <c r="UK606" s="163"/>
      <c r="UL606" s="163"/>
      <c r="UM606" s="163"/>
      <c r="UN606" s="163"/>
      <c r="UO606" s="163"/>
      <c r="UP606" s="163"/>
      <c r="UQ606" s="163"/>
      <c r="UR606" s="163"/>
      <c r="US606" s="163"/>
      <c r="UT606" s="163"/>
      <c r="UU606" s="163"/>
      <c r="UV606" s="163"/>
      <c r="UW606" s="163"/>
      <c r="UX606" s="163"/>
      <c r="UY606" s="163"/>
      <c r="UZ606" s="163"/>
      <c r="VA606" s="163"/>
      <c r="VB606" s="163"/>
      <c r="VC606" s="163"/>
      <c r="VD606" s="163"/>
      <c r="VE606" s="163"/>
      <c r="VF606" s="163"/>
      <c r="VG606" s="163"/>
      <c r="VH606" s="163"/>
      <c r="VI606" s="163"/>
      <c r="VJ606" s="163"/>
      <c r="VK606" s="163"/>
      <c r="VL606" s="163"/>
      <c r="VM606" s="163"/>
      <c r="VN606" s="163"/>
      <c r="VO606" s="163"/>
      <c r="VP606" s="163"/>
      <c r="VQ606" s="163"/>
      <c r="VR606" s="163"/>
      <c r="VS606" s="163"/>
      <c r="VT606" s="163"/>
      <c r="VU606" s="163"/>
      <c r="VV606" s="163"/>
      <c r="VW606" s="163"/>
      <c r="VX606" s="163"/>
      <c r="VY606" s="163"/>
      <c r="VZ606" s="163"/>
      <c r="WA606" s="163"/>
      <c r="WB606" s="163"/>
      <c r="WC606" s="163"/>
      <c r="WD606" s="163"/>
      <c r="WE606" s="163"/>
      <c r="WF606" s="163"/>
      <c r="WG606" s="163"/>
      <c r="WH606" s="163"/>
      <c r="WI606" s="163"/>
      <c r="WJ606" s="163"/>
      <c r="WK606" s="163"/>
      <c r="WL606" s="163"/>
      <c r="WM606" s="163"/>
      <c r="WN606" s="163"/>
      <c r="WO606" s="163"/>
      <c r="WP606" s="163"/>
      <c r="WQ606" s="163"/>
      <c r="WR606" s="163"/>
      <c r="WS606" s="163"/>
      <c r="WT606" s="163"/>
      <c r="WU606" s="163"/>
      <c r="WV606" s="163"/>
      <c r="WW606" s="163"/>
      <c r="WX606" s="163"/>
      <c r="WY606" s="163"/>
      <c r="WZ606" s="163"/>
      <c r="XA606" s="163"/>
      <c r="XB606" s="163"/>
      <c r="XC606" s="163"/>
      <c r="XD606" s="163"/>
      <c r="XE606" s="163"/>
      <c r="XF606" s="163"/>
      <c r="XG606" s="163"/>
      <c r="XH606" s="163"/>
      <c r="XI606" s="163"/>
      <c r="XJ606" s="163"/>
      <c r="XK606" s="163"/>
      <c r="XL606" s="163"/>
      <c r="XM606" s="163"/>
      <c r="XN606" s="163"/>
      <c r="XO606" s="163"/>
      <c r="XP606" s="163"/>
      <c r="XQ606" s="163"/>
      <c r="XR606" s="163"/>
      <c r="XS606" s="163"/>
      <c r="XT606" s="163"/>
      <c r="XU606" s="163"/>
      <c r="XV606" s="163"/>
      <c r="XW606" s="163"/>
      <c r="XX606" s="163"/>
      <c r="XY606" s="163"/>
      <c r="XZ606" s="163"/>
      <c r="YA606" s="163"/>
      <c r="YB606" s="163"/>
      <c r="YC606" s="163"/>
      <c r="YD606" s="163"/>
      <c r="YE606" s="163"/>
      <c r="YF606" s="163"/>
      <c r="YG606" s="163"/>
      <c r="YH606" s="163"/>
      <c r="YI606" s="163"/>
      <c r="YJ606" s="163"/>
      <c r="YK606" s="163"/>
      <c r="YL606" s="163"/>
      <c r="YM606" s="163"/>
      <c r="YN606" s="163"/>
      <c r="YO606" s="163"/>
      <c r="YP606" s="163"/>
      <c r="YQ606" s="163"/>
      <c r="YR606" s="163"/>
      <c r="YS606" s="163"/>
      <c r="YT606" s="163"/>
      <c r="YU606" s="163"/>
      <c r="YV606" s="163"/>
      <c r="YW606" s="163"/>
      <c r="YX606" s="163"/>
      <c r="YY606" s="163"/>
      <c r="YZ606" s="163"/>
      <c r="ZA606" s="163"/>
      <c r="ZB606" s="163"/>
      <c r="ZC606" s="163"/>
      <c r="ZD606" s="163"/>
      <c r="ZE606" s="163"/>
      <c r="ZF606" s="163"/>
      <c r="ZG606" s="163"/>
      <c r="ZH606" s="163"/>
      <c r="ZI606" s="163"/>
      <c r="ZJ606" s="163"/>
      <c r="ZK606" s="163"/>
      <c r="ZL606" s="163"/>
      <c r="ZM606" s="163"/>
      <c r="ZN606" s="163"/>
      <c r="ZO606" s="163"/>
      <c r="ZP606" s="163"/>
      <c r="ZQ606" s="163"/>
      <c r="ZR606" s="163"/>
      <c r="ZS606" s="163"/>
      <c r="ZT606" s="163"/>
      <c r="ZU606" s="163"/>
      <c r="ZV606" s="163"/>
      <c r="ZW606" s="163"/>
      <c r="ZX606" s="163"/>
      <c r="ZY606" s="163"/>
      <c r="ZZ606" s="163"/>
      <c r="AAA606" s="163"/>
      <c r="AAB606" s="163"/>
      <c r="AAC606" s="163"/>
      <c r="AAD606" s="163"/>
      <c r="AAE606" s="163"/>
      <c r="AAF606" s="163"/>
      <c r="AAG606" s="163"/>
      <c r="AAH606" s="163"/>
      <c r="AAI606" s="163"/>
      <c r="AAJ606" s="163"/>
      <c r="AAK606" s="163"/>
      <c r="AAL606" s="163"/>
      <c r="AAM606" s="163"/>
      <c r="AAN606" s="163"/>
      <c r="AAO606" s="163"/>
      <c r="AAP606" s="163"/>
      <c r="AAQ606" s="163"/>
      <c r="AAR606" s="163"/>
      <c r="AAS606" s="163"/>
      <c r="AAT606" s="163"/>
      <c r="AAU606" s="163"/>
      <c r="AAV606" s="163"/>
      <c r="AAW606" s="163"/>
      <c r="AAX606" s="163"/>
      <c r="AAY606" s="163"/>
      <c r="AAZ606" s="163"/>
      <c r="ABA606" s="163"/>
      <c r="ABB606" s="163"/>
      <c r="ABC606" s="163"/>
      <c r="ABD606" s="163"/>
      <c r="ABE606" s="163"/>
      <c r="ABF606" s="163"/>
      <c r="ABG606" s="163"/>
      <c r="ABH606" s="163"/>
      <c r="ABI606" s="163"/>
      <c r="ABJ606" s="163"/>
      <c r="ABK606" s="163"/>
      <c r="ABL606" s="163"/>
      <c r="ABM606" s="163"/>
      <c r="ABN606" s="163"/>
      <c r="ABO606" s="163"/>
      <c r="ABP606" s="163"/>
      <c r="ABQ606" s="163"/>
      <c r="ABR606" s="163"/>
      <c r="ABS606" s="163"/>
      <c r="ABT606" s="163"/>
      <c r="ABU606" s="163"/>
      <c r="ABV606" s="163"/>
      <c r="ABW606" s="163"/>
      <c r="ABX606" s="163"/>
      <c r="ABY606" s="163"/>
      <c r="ABZ606" s="163"/>
      <c r="ACA606" s="163"/>
      <c r="ACB606" s="163"/>
      <c r="ACC606" s="163"/>
      <c r="ACD606" s="163"/>
      <c r="ACE606" s="163"/>
      <c r="ACF606" s="163"/>
      <c r="ACG606" s="163"/>
      <c r="ACH606" s="163"/>
      <c r="ACI606" s="163"/>
      <c r="ACJ606" s="163"/>
      <c r="ACK606" s="163"/>
      <c r="ACL606" s="163"/>
      <c r="ACM606" s="163"/>
      <c r="ACN606" s="163"/>
      <c r="ACO606" s="163"/>
      <c r="ACP606" s="163"/>
      <c r="ACQ606" s="163"/>
      <c r="ACR606" s="163"/>
      <c r="ACS606" s="163"/>
      <c r="ACT606" s="163"/>
      <c r="ACU606" s="163"/>
      <c r="ACV606" s="163"/>
      <c r="ACW606" s="163"/>
      <c r="ACX606" s="163"/>
      <c r="ACY606" s="163"/>
      <c r="ACZ606" s="163"/>
      <c r="ADA606" s="163"/>
      <c r="ADB606" s="163"/>
      <c r="ADC606" s="163"/>
      <c r="ADD606" s="163"/>
      <c r="ADE606" s="163"/>
      <c r="ADF606" s="163"/>
      <c r="ADG606" s="163"/>
      <c r="ADH606" s="163"/>
      <c r="ADI606" s="163"/>
      <c r="ADJ606" s="163"/>
      <c r="ADK606" s="163"/>
      <c r="ADL606" s="163"/>
      <c r="ADM606" s="163"/>
      <c r="ADN606" s="163"/>
      <c r="ADO606" s="163"/>
      <c r="ADP606" s="163"/>
      <c r="ADQ606" s="163"/>
      <c r="ADR606" s="163"/>
      <c r="ADS606" s="163"/>
      <c r="ADT606" s="163"/>
      <c r="ADU606" s="163"/>
      <c r="ADV606" s="163"/>
      <c r="ADW606" s="163"/>
      <c r="ADX606" s="163"/>
      <c r="ADY606" s="163"/>
      <c r="ADZ606" s="163"/>
      <c r="AEA606" s="163"/>
      <c r="AEB606" s="163"/>
      <c r="AEC606" s="163"/>
      <c r="AED606" s="163"/>
      <c r="AEE606" s="163"/>
      <c r="AEF606" s="163"/>
      <c r="AEG606" s="163"/>
      <c r="AEH606" s="163"/>
      <c r="AEI606" s="163"/>
      <c r="AEJ606" s="163"/>
      <c r="AEK606" s="163"/>
      <c r="AEL606" s="163"/>
      <c r="AEM606" s="163"/>
      <c r="AEN606" s="163"/>
      <c r="AEO606" s="163"/>
      <c r="AEP606" s="163"/>
      <c r="AEQ606" s="163"/>
      <c r="AER606" s="163"/>
      <c r="AES606" s="163"/>
      <c r="AET606" s="163"/>
      <c r="AEU606" s="163"/>
      <c r="AEV606" s="163"/>
      <c r="AEW606" s="163"/>
      <c r="AEX606" s="163"/>
      <c r="AEY606" s="163"/>
      <c r="AEZ606" s="163"/>
      <c r="AFA606" s="163"/>
      <c r="AFB606" s="163"/>
      <c r="AFC606" s="163"/>
      <c r="AFD606" s="163"/>
      <c r="AFE606" s="163"/>
      <c r="AFF606" s="163"/>
      <c r="AFG606" s="163"/>
      <c r="AFH606" s="163"/>
      <c r="AFI606" s="163"/>
      <c r="AFJ606" s="163"/>
      <c r="AFK606" s="163"/>
      <c r="AFL606" s="163"/>
      <c r="AFM606" s="163"/>
      <c r="AFN606" s="163"/>
      <c r="AFO606" s="163"/>
      <c r="AFP606" s="163"/>
      <c r="AFQ606" s="163"/>
      <c r="AFR606" s="163"/>
      <c r="AFS606" s="163"/>
      <c r="AFT606" s="163"/>
      <c r="AFU606" s="163"/>
      <c r="AFV606" s="163"/>
      <c r="AFW606" s="163"/>
      <c r="AFX606" s="163"/>
      <c r="AFY606" s="163"/>
      <c r="AFZ606" s="163"/>
      <c r="AGA606" s="163"/>
      <c r="AGB606" s="163"/>
      <c r="AGC606" s="163"/>
      <c r="AGD606" s="163"/>
      <c r="AGE606" s="163"/>
      <c r="AGF606" s="163"/>
      <c r="AGG606" s="163"/>
      <c r="AGH606" s="163"/>
      <c r="AGI606" s="163"/>
      <c r="AGJ606" s="163"/>
      <c r="AGK606" s="163"/>
      <c r="AGL606" s="163"/>
      <c r="AGM606" s="163"/>
      <c r="AGN606" s="163"/>
      <c r="AGO606" s="163"/>
      <c r="AGP606" s="163"/>
      <c r="AGQ606" s="163"/>
      <c r="AGR606" s="163"/>
      <c r="AGS606" s="163"/>
      <c r="AGT606" s="163"/>
      <c r="AGU606" s="163"/>
      <c r="AGV606" s="163"/>
      <c r="AGW606" s="163"/>
      <c r="AGX606" s="163"/>
      <c r="AGY606" s="163"/>
      <c r="AGZ606" s="163"/>
      <c r="AHA606" s="163"/>
      <c r="AHB606" s="163"/>
      <c r="AHC606" s="163"/>
      <c r="AHD606" s="163"/>
      <c r="AHE606" s="163"/>
      <c r="AHF606" s="163"/>
      <c r="AHG606" s="163"/>
      <c r="AHH606" s="163"/>
      <c r="AHI606" s="163"/>
      <c r="AHJ606" s="163"/>
      <c r="AHK606" s="163"/>
      <c r="AHL606" s="163"/>
      <c r="AHM606" s="163"/>
      <c r="AHN606" s="163"/>
      <c r="AHO606" s="163"/>
      <c r="AHP606" s="163"/>
      <c r="AHQ606" s="163"/>
      <c r="AHR606" s="163"/>
      <c r="AHS606" s="163"/>
      <c r="AHT606" s="163"/>
      <c r="AHU606" s="163"/>
      <c r="AHV606" s="163"/>
      <c r="AHW606" s="163"/>
      <c r="AHX606" s="163"/>
      <c r="AHY606" s="163"/>
      <c r="AHZ606" s="163"/>
      <c r="AIA606" s="163"/>
      <c r="AIB606" s="163"/>
      <c r="AIC606" s="163"/>
      <c r="AID606" s="163"/>
      <c r="AIE606" s="163"/>
      <c r="AIF606" s="163"/>
      <c r="AIG606" s="163"/>
      <c r="AIH606" s="163"/>
      <c r="AII606" s="163"/>
      <c r="AIJ606" s="163"/>
      <c r="AIK606" s="163"/>
      <c r="AIL606" s="163"/>
      <c r="AIM606" s="163"/>
      <c r="AIN606" s="163"/>
      <c r="AIO606" s="163"/>
      <c r="AIP606" s="163"/>
      <c r="AIQ606" s="163"/>
      <c r="AIR606" s="163"/>
      <c r="AIS606" s="163"/>
      <c r="AIT606" s="163"/>
      <c r="AIU606" s="163"/>
      <c r="AIV606" s="163"/>
      <c r="AIW606" s="163"/>
      <c r="AIX606" s="163"/>
      <c r="AIY606" s="163"/>
      <c r="AIZ606" s="163"/>
      <c r="AJA606" s="163"/>
      <c r="AJB606" s="163"/>
      <c r="AJC606" s="163"/>
      <c r="AJD606" s="163"/>
      <c r="AJE606" s="163"/>
      <c r="AJF606" s="163"/>
      <c r="AJG606" s="163"/>
      <c r="AJH606" s="163"/>
      <c r="AJI606" s="163"/>
      <c r="AJJ606" s="163"/>
      <c r="AJK606" s="163"/>
      <c r="AJL606" s="163"/>
      <c r="AJM606" s="163"/>
      <c r="AJN606" s="163"/>
      <c r="AJO606" s="163"/>
      <c r="AJP606" s="163"/>
      <c r="AJQ606" s="163"/>
      <c r="AJR606" s="163"/>
      <c r="AJS606" s="163"/>
      <c r="AJT606" s="163"/>
      <c r="AJU606" s="163"/>
      <c r="AJV606" s="163"/>
      <c r="AJW606" s="163"/>
      <c r="AJX606" s="163"/>
      <c r="AJY606" s="163"/>
      <c r="AJZ606" s="163"/>
      <c r="AKA606" s="163"/>
      <c r="AKB606" s="163"/>
      <c r="AKC606" s="163"/>
      <c r="AKD606" s="163"/>
      <c r="AKE606" s="163"/>
      <c r="AKF606" s="163"/>
      <c r="AKG606" s="163"/>
      <c r="AKH606" s="163"/>
      <c r="AKI606" s="163"/>
      <c r="AKJ606" s="163"/>
      <c r="AKK606" s="163"/>
      <c r="AKL606" s="163"/>
      <c r="AKM606" s="163"/>
      <c r="AKN606" s="163"/>
      <c r="AKO606" s="163"/>
      <c r="AKP606" s="163"/>
      <c r="AKQ606" s="163"/>
      <c r="AKR606" s="163"/>
      <c r="AKS606" s="163"/>
      <c r="AKT606" s="163"/>
      <c r="AKU606" s="163"/>
      <c r="AKV606" s="163"/>
      <c r="AKW606" s="163"/>
      <c r="AKX606" s="163"/>
      <c r="AKY606" s="163"/>
      <c r="AKZ606" s="163"/>
      <c r="ALA606" s="163"/>
      <c r="ALB606" s="163"/>
      <c r="ALC606" s="163"/>
      <c r="ALD606" s="163"/>
      <c r="ALE606" s="163"/>
      <c r="ALF606" s="163"/>
      <c r="ALG606" s="163"/>
      <c r="ALH606" s="163"/>
      <c r="ALI606" s="163"/>
      <c r="ALJ606" s="163"/>
      <c r="ALK606" s="163"/>
      <c r="ALL606" s="163"/>
    </row>
    <row r="607" spans="1:1000" ht="15">
      <c r="A607" s="2">
        <v>606</v>
      </c>
      <c r="B607" s="86">
        <v>45101</v>
      </c>
      <c r="C607" s="85" t="s">
        <v>609</v>
      </c>
      <c r="D607" s="162"/>
      <c r="E607" s="162"/>
    </row>
    <row r="608" spans="1:1000" ht="15">
      <c r="A608" s="2">
        <v>607</v>
      </c>
      <c r="B608" s="86">
        <v>45101</v>
      </c>
      <c r="C608" s="85" t="s">
        <v>610</v>
      </c>
      <c r="D608" s="162"/>
      <c r="E608" s="162"/>
    </row>
    <row r="609" spans="1:5" ht="15">
      <c r="A609" s="2">
        <v>608</v>
      </c>
      <c r="B609" s="86">
        <v>45100</v>
      </c>
      <c r="C609" s="85" t="s">
        <v>611</v>
      </c>
      <c r="D609" s="162"/>
      <c r="E609" s="162"/>
    </row>
    <row r="610" spans="1:5" ht="15">
      <c r="A610" s="2">
        <v>609</v>
      </c>
      <c r="B610" s="86">
        <v>45099</v>
      </c>
      <c r="C610" s="85" t="s">
        <v>612</v>
      </c>
      <c r="D610" s="162"/>
      <c r="E610" s="162"/>
    </row>
    <row r="611" spans="1:5" ht="15">
      <c r="A611" s="2">
        <v>610</v>
      </c>
      <c r="B611" s="86">
        <v>45099</v>
      </c>
      <c r="C611" s="85" t="s">
        <v>613</v>
      </c>
      <c r="D611" s="162"/>
      <c r="E611" s="162"/>
    </row>
    <row r="612" spans="1:5" s="163" customFormat="1" ht="15">
      <c r="A612" s="2">
        <v>611</v>
      </c>
      <c r="B612" s="86">
        <v>45099</v>
      </c>
      <c r="C612" s="85" t="s">
        <v>614</v>
      </c>
      <c r="D612" s="162"/>
      <c r="E612" s="162"/>
    </row>
    <row r="613" spans="1:5" ht="15">
      <c r="A613" s="2">
        <v>612</v>
      </c>
      <c r="B613" s="86">
        <v>45098</v>
      </c>
      <c r="C613" s="85" t="s">
        <v>615</v>
      </c>
      <c r="D613" s="162"/>
      <c r="E613" s="162"/>
    </row>
    <row r="614" spans="1:5" ht="15">
      <c r="A614" s="2">
        <v>613</v>
      </c>
      <c r="B614" s="86">
        <v>45099</v>
      </c>
      <c r="C614" s="85" t="s">
        <v>616</v>
      </c>
      <c r="D614" s="162"/>
      <c r="E614" s="162"/>
    </row>
    <row r="615" spans="1:5" ht="15">
      <c r="A615" s="2">
        <v>614</v>
      </c>
      <c r="B615" s="86">
        <v>45099</v>
      </c>
      <c r="C615" s="85" t="s">
        <v>617</v>
      </c>
      <c r="D615" s="162"/>
      <c r="E615" s="162"/>
    </row>
    <row r="616" spans="1:5" ht="15">
      <c r="A616" s="2">
        <v>615</v>
      </c>
      <c r="B616" s="86">
        <v>45099</v>
      </c>
      <c r="C616" s="85" t="s">
        <v>618</v>
      </c>
      <c r="D616" s="162"/>
      <c r="E616" s="162"/>
    </row>
    <row r="617" spans="1:5" ht="15">
      <c r="A617" s="2">
        <v>616</v>
      </c>
      <c r="B617" s="86">
        <v>45099</v>
      </c>
      <c r="C617" s="85" t="s">
        <v>619</v>
      </c>
      <c r="D617" s="162"/>
      <c r="E617" s="162"/>
    </row>
    <row r="618" spans="1:5" ht="15">
      <c r="A618" s="2">
        <v>617</v>
      </c>
      <c r="B618" s="86">
        <v>45099</v>
      </c>
      <c r="C618" s="85" t="s">
        <v>620</v>
      </c>
      <c r="D618" s="162"/>
      <c r="E618" s="162"/>
    </row>
    <row r="619" spans="1:5" ht="15">
      <c r="A619" s="2">
        <v>618</v>
      </c>
      <c r="B619" s="86">
        <v>45099</v>
      </c>
      <c r="C619" s="85" t="s">
        <v>621</v>
      </c>
      <c r="D619" s="162"/>
      <c r="E619" s="162"/>
    </row>
    <row r="620" spans="1:5" ht="15">
      <c r="A620" s="2">
        <v>619</v>
      </c>
      <c r="B620" s="86">
        <v>45099</v>
      </c>
      <c r="C620" s="85" t="s">
        <v>622</v>
      </c>
      <c r="D620" s="162"/>
      <c r="E620" s="162"/>
    </row>
    <row r="621" spans="1:5" ht="15">
      <c r="A621" s="2">
        <v>620</v>
      </c>
      <c r="B621" s="86">
        <v>45099</v>
      </c>
      <c r="C621" s="85" t="s">
        <v>623</v>
      </c>
      <c r="D621" s="162"/>
      <c r="E621" s="162"/>
    </row>
    <row r="622" spans="1:5" ht="15">
      <c r="A622" s="2">
        <v>621</v>
      </c>
      <c r="B622" s="86">
        <v>45099</v>
      </c>
      <c r="C622" s="85" t="s">
        <v>624</v>
      </c>
      <c r="D622" s="162"/>
      <c r="E622" s="162"/>
    </row>
    <row r="623" spans="1:5" ht="15">
      <c r="A623" s="2">
        <v>622</v>
      </c>
      <c r="B623" s="86">
        <v>45099</v>
      </c>
      <c r="C623" s="85" t="s">
        <v>625</v>
      </c>
      <c r="D623" s="162"/>
      <c r="E623" s="162"/>
    </row>
    <row r="624" spans="1:5" ht="15">
      <c r="A624" s="2">
        <v>623</v>
      </c>
      <c r="B624" s="86">
        <v>45099</v>
      </c>
      <c r="C624" s="85" t="s">
        <v>626</v>
      </c>
      <c r="D624" s="162"/>
      <c r="E624" s="162"/>
    </row>
    <row r="625" spans="1:1000" ht="15">
      <c r="A625" s="2">
        <v>624</v>
      </c>
      <c r="B625" s="86">
        <v>45099</v>
      </c>
      <c r="C625" s="85" t="s">
        <v>627</v>
      </c>
      <c r="D625" s="162"/>
      <c r="E625" s="162"/>
    </row>
    <row r="626" spans="1:1000" ht="15">
      <c r="A626" s="2">
        <v>625</v>
      </c>
      <c r="B626" s="86">
        <v>45099</v>
      </c>
      <c r="C626" s="85" t="s">
        <v>628</v>
      </c>
      <c r="D626" s="162"/>
      <c r="E626" s="162"/>
    </row>
    <row r="627" spans="1:1000" ht="15">
      <c r="A627" s="2">
        <v>626</v>
      </c>
      <c r="B627" s="86">
        <v>45099</v>
      </c>
      <c r="C627" s="85" t="s">
        <v>629</v>
      </c>
      <c r="D627" s="162"/>
      <c r="E627" s="162"/>
    </row>
    <row r="628" spans="1:1000" ht="15">
      <c r="A628" s="2">
        <v>627</v>
      </c>
      <c r="B628" s="86">
        <v>45099</v>
      </c>
      <c r="C628" s="85" t="s">
        <v>630</v>
      </c>
      <c r="D628" s="162"/>
      <c r="E628" s="162"/>
    </row>
    <row r="629" spans="1:1000" ht="15">
      <c r="A629" s="2">
        <v>628</v>
      </c>
      <c r="B629" s="86">
        <v>45099</v>
      </c>
      <c r="C629" s="85" t="s">
        <v>631</v>
      </c>
      <c r="D629" s="162"/>
      <c r="E629" s="162"/>
    </row>
    <row r="630" spans="1:1000" ht="15">
      <c r="A630" s="2">
        <v>629</v>
      </c>
      <c r="B630" s="86">
        <v>45099</v>
      </c>
      <c r="C630" s="85" t="s">
        <v>632</v>
      </c>
      <c r="D630" s="162"/>
      <c r="E630" s="162"/>
    </row>
    <row r="631" spans="1:1000" ht="15">
      <c r="A631" s="2">
        <v>630</v>
      </c>
      <c r="B631" s="86">
        <v>45099</v>
      </c>
      <c r="C631" s="85" t="s">
        <v>633</v>
      </c>
      <c r="D631" s="162"/>
      <c r="E631" s="162"/>
    </row>
    <row r="632" spans="1:1000" ht="15">
      <c r="A632" s="2">
        <v>631</v>
      </c>
      <c r="B632" s="86">
        <v>45099</v>
      </c>
      <c r="C632" s="85" t="s">
        <v>634</v>
      </c>
      <c r="D632" s="162"/>
      <c r="E632" s="162"/>
    </row>
    <row r="633" spans="1:1000" ht="15">
      <c r="A633" s="2">
        <v>632</v>
      </c>
      <c r="B633" s="86">
        <v>45099</v>
      </c>
      <c r="C633" s="85" t="s">
        <v>635</v>
      </c>
      <c r="D633" s="162"/>
      <c r="E633" s="162"/>
    </row>
    <row r="634" spans="1:1000" ht="15">
      <c r="A634" s="2">
        <v>633</v>
      </c>
      <c r="B634" s="86">
        <v>45099</v>
      </c>
      <c r="C634" s="85" t="s">
        <v>636</v>
      </c>
      <c r="D634" s="165"/>
      <c r="E634" s="165"/>
      <c r="F634" s="165"/>
      <c r="G634" s="165"/>
      <c r="H634" s="165"/>
      <c r="I634" s="165"/>
      <c r="J634" s="165"/>
      <c r="K634" s="165"/>
      <c r="L634" s="165"/>
      <c r="M634" s="165"/>
      <c r="N634" s="165"/>
      <c r="O634" s="165"/>
      <c r="P634" s="165"/>
      <c r="Q634" s="165"/>
      <c r="R634" s="165"/>
      <c r="S634" s="165"/>
      <c r="T634" s="165"/>
      <c r="U634" s="165"/>
      <c r="V634" s="165"/>
      <c r="W634" s="165"/>
      <c r="X634" s="165"/>
      <c r="Y634" s="165"/>
      <c r="Z634" s="165"/>
      <c r="AA634" s="165"/>
      <c r="AB634" s="165"/>
      <c r="AC634" s="165"/>
      <c r="AD634" s="165"/>
      <c r="AE634" s="165"/>
      <c r="AF634" s="165"/>
      <c r="AG634" s="165"/>
      <c r="AH634" s="165"/>
      <c r="AI634" s="165"/>
      <c r="AJ634" s="165"/>
      <c r="AK634" s="165"/>
      <c r="AL634" s="165"/>
      <c r="AM634" s="165"/>
      <c r="AN634" s="165"/>
      <c r="AO634" s="165"/>
      <c r="AP634" s="165"/>
      <c r="AQ634" s="165"/>
      <c r="AR634" s="165"/>
      <c r="AS634" s="165"/>
      <c r="AT634" s="165"/>
      <c r="AU634" s="165"/>
      <c r="AV634" s="165"/>
      <c r="AW634" s="165"/>
      <c r="AX634" s="165"/>
      <c r="AY634" s="165"/>
      <c r="AZ634" s="165"/>
      <c r="BA634" s="165"/>
      <c r="BB634" s="165"/>
      <c r="BC634" s="165"/>
      <c r="BD634" s="165"/>
      <c r="BE634" s="165"/>
      <c r="BF634" s="165"/>
      <c r="BG634" s="165"/>
      <c r="BH634" s="165"/>
      <c r="BI634" s="165"/>
      <c r="BJ634" s="165"/>
      <c r="BK634" s="165"/>
      <c r="BL634" s="165"/>
      <c r="BM634" s="165"/>
      <c r="BN634" s="165"/>
      <c r="BO634" s="165"/>
      <c r="BP634" s="165"/>
      <c r="BQ634" s="165"/>
      <c r="BR634" s="165"/>
      <c r="BS634" s="165"/>
      <c r="BT634" s="165"/>
      <c r="BU634" s="165"/>
      <c r="BV634" s="165"/>
      <c r="BW634" s="165"/>
      <c r="BX634" s="165"/>
      <c r="BY634" s="165"/>
      <c r="BZ634" s="165"/>
      <c r="CA634" s="165"/>
      <c r="CB634" s="165"/>
      <c r="CC634" s="165"/>
      <c r="CD634" s="165"/>
      <c r="CE634" s="165"/>
      <c r="CF634" s="165"/>
      <c r="CG634" s="165"/>
      <c r="CH634" s="165"/>
      <c r="CI634" s="165"/>
      <c r="CJ634" s="165"/>
      <c r="CK634" s="165"/>
      <c r="CL634" s="165"/>
      <c r="CM634" s="165"/>
      <c r="CN634" s="165"/>
      <c r="CO634" s="165"/>
      <c r="CP634" s="165"/>
      <c r="CQ634" s="165"/>
      <c r="CR634" s="165"/>
      <c r="CS634" s="165"/>
      <c r="CT634" s="165"/>
      <c r="CU634" s="165"/>
      <c r="CV634" s="165"/>
      <c r="CW634" s="165"/>
      <c r="CX634" s="165"/>
      <c r="CY634" s="165"/>
      <c r="CZ634" s="165"/>
      <c r="DA634" s="165"/>
      <c r="DB634" s="165"/>
      <c r="DC634" s="165"/>
      <c r="DD634" s="165"/>
      <c r="DE634" s="165"/>
      <c r="DF634" s="165"/>
      <c r="DG634" s="165"/>
      <c r="DH634" s="165"/>
      <c r="DI634" s="165"/>
      <c r="DJ634" s="165"/>
      <c r="DK634" s="165"/>
      <c r="DL634" s="165"/>
      <c r="DM634" s="165"/>
      <c r="DN634" s="165"/>
      <c r="DO634" s="165"/>
      <c r="DP634" s="165"/>
      <c r="DQ634" s="165"/>
      <c r="DR634" s="165"/>
      <c r="DS634" s="165"/>
      <c r="DT634" s="165"/>
      <c r="DU634" s="165"/>
      <c r="DV634" s="165"/>
      <c r="DW634" s="165"/>
      <c r="DX634" s="165"/>
      <c r="DY634" s="165"/>
      <c r="DZ634" s="165"/>
      <c r="EA634" s="165"/>
      <c r="EB634" s="165"/>
      <c r="EC634" s="165"/>
      <c r="ED634" s="165"/>
      <c r="EE634" s="165"/>
      <c r="EF634" s="165"/>
      <c r="EG634" s="165"/>
      <c r="EH634" s="165"/>
      <c r="EI634" s="165"/>
      <c r="EJ634" s="165"/>
      <c r="EK634" s="165"/>
      <c r="EL634" s="165"/>
      <c r="EM634" s="165"/>
      <c r="EN634" s="165"/>
      <c r="EO634" s="165"/>
      <c r="EP634" s="165"/>
      <c r="EQ634" s="165"/>
      <c r="ER634" s="165"/>
      <c r="ES634" s="165"/>
      <c r="ET634" s="165"/>
      <c r="EU634" s="165"/>
      <c r="EV634" s="165"/>
      <c r="EW634" s="165"/>
      <c r="EX634" s="165"/>
      <c r="EY634" s="165"/>
      <c r="EZ634" s="165"/>
      <c r="FA634" s="165"/>
      <c r="FB634" s="165"/>
      <c r="FC634" s="165"/>
      <c r="FD634" s="165"/>
      <c r="FE634" s="165"/>
      <c r="FF634" s="165"/>
      <c r="FG634" s="165"/>
      <c r="FH634" s="165"/>
      <c r="FI634" s="165"/>
      <c r="FJ634" s="165"/>
      <c r="FK634" s="165"/>
      <c r="FL634" s="165"/>
      <c r="FM634" s="165"/>
      <c r="FN634" s="165"/>
      <c r="FO634" s="165"/>
      <c r="FP634" s="165"/>
      <c r="FQ634" s="165"/>
      <c r="FR634" s="165"/>
      <c r="FS634" s="165"/>
      <c r="FT634" s="165"/>
      <c r="FU634" s="165"/>
      <c r="FV634" s="165"/>
      <c r="FW634" s="165"/>
      <c r="FX634" s="165"/>
      <c r="FY634" s="165"/>
      <c r="FZ634" s="165"/>
      <c r="GA634" s="165"/>
      <c r="GB634" s="165"/>
      <c r="GC634" s="165"/>
      <c r="GD634" s="165"/>
      <c r="GE634" s="165"/>
      <c r="GF634" s="165"/>
      <c r="GG634" s="165"/>
      <c r="GH634" s="165"/>
      <c r="GI634" s="165"/>
      <c r="GJ634" s="165"/>
      <c r="GK634" s="165"/>
      <c r="GL634" s="165"/>
      <c r="GM634" s="165"/>
      <c r="GN634" s="165"/>
      <c r="GO634" s="165"/>
      <c r="GP634" s="165"/>
      <c r="GQ634" s="165"/>
      <c r="GR634" s="165"/>
      <c r="GS634" s="165"/>
      <c r="GT634" s="165"/>
      <c r="GU634" s="165"/>
      <c r="GV634" s="165"/>
      <c r="GW634" s="165"/>
      <c r="GX634" s="165"/>
      <c r="GY634" s="165"/>
      <c r="GZ634" s="165"/>
      <c r="HA634" s="165"/>
      <c r="HB634" s="165"/>
      <c r="HC634" s="165"/>
      <c r="HD634" s="165"/>
      <c r="HE634" s="165"/>
      <c r="HF634" s="165"/>
      <c r="HG634" s="165"/>
      <c r="HH634" s="165"/>
      <c r="HI634" s="165"/>
      <c r="HJ634" s="165"/>
      <c r="HK634" s="165"/>
      <c r="HL634" s="165"/>
      <c r="HM634" s="165"/>
      <c r="HN634" s="165"/>
      <c r="HO634" s="165"/>
      <c r="HP634" s="165"/>
      <c r="HQ634" s="165"/>
      <c r="HR634" s="165"/>
      <c r="HS634" s="165"/>
      <c r="HT634" s="165"/>
      <c r="HU634" s="165"/>
      <c r="HV634" s="165"/>
      <c r="HW634" s="165"/>
      <c r="HX634" s="165"/>
      <c r="HY634" s="165"/>
      <c r="HZ634" s="165"/>
      <c r="IA634" s="165"/>
      <c r="IB634" s="165"/>
      <c r="IC634" s="165"/>
      <c r="ID634" s="165"/>
      <c r="IE634" s="165"/>
      <c r="IF634" s="165"/>
      <c r="IG634" s="165"/>
      <c r="IH634" s="165"/>
      <c r="II634" s="165"/>
      <c r="IJ634" s="165"/>
      <c r="IK634" s="165"/>
      <c r="IL634" s="165"/>
      <c r="IM634" s="165"/>
      <c r="IN634" s="165"/>
      <c r="IO634" s="165"/>
      <c r="IP634" s="165"/>
      <c r="IQ634" s="165"/>
      <c r="IR634" s="165"/>
      <c r="IS634" s="165"/>
      <c r="IT634" s="165"/>
      <c r="IU634" s="165"/>
      <c r="IV634" s="165"/>
      <c r="IW634" s="165"/>
      <c r="IX634" s="165"/>
      <c r="IY634" s="165"/>
      <c r="IZ634" s="165"/>
      <c r="JA634" s="165"/>
      <c r="JB634" s="165"/>
      <c r="JC634" s="165"/>
      <c r="JD634" s="165"/>
      <c r="JE634" s="165"/>
      <c r="JF634" s="165"/>
      <c r="JG634" s="165"/>
      <c r="JH634" s="165"/>
      <c r="JI634" s="165"/>
      <c r="JJ634" s="165"/>
      <c r="JK634" s="165"/>
      <c r="JL634" s="165"/>
      <c r="JM634" s="165"/>
      <c r="JN634" s="165"/>
      <c r="JO634" s="165"/>
      <c r="JP634" s="165"/>
      <c r="JQ634" s="165"/>
      <c r="JR634" s="165"/>
      <c r="JS634" s="165"/>
      <c r="JT634" s="165"/>
      <c r="JU634" s="165"/>
      <c r="JV634" s="165"/>
      <c r="JW634" s="165"/>
      <c r="JX634" s="165"/>
      <c r="JY634" s="165"/>
      <c r="JZ634" s="165"/>
      <c r="KA634" s="165"/>
      <c r="KB634" s="165"/>
      <c r="KC634" s="165"/>
      <c r="KD634" s="165"/>
      <c r="KE634" s="165"/>
      <c r="KF634" s="165"/>
      <c r="KG634" s="165"/>
      <c r="KH634" s="165"/>
      <c r="KI634" s="165"/>
      <c r="KJ634" s="165"/>
      <c r="KK634" s="165"/>
      <c r="KL634" s="165"/>
      <c r="KM634" s="165"/>
      <c r="KN634" s="165"/>
      <c r="KO634" s="165"/>
      <c r="KP634" s="165"/>
      <c r="KQ634" s="165"/>
      <c r="KR634" s="165"/>
      <c r="KS634" s="165"/>
      <c r="KT634" s="165"/>
      <c r="KU634" s="165"/>
      <c r="KV634" s="165"/>
      <c r="KW634" s="165"/>
      <c r="KX634" s="165"/>
      <c r="KY634" s="165"/>
      <c r="KZ634" s="165"/>
      <c r="LA634" s="165"/>
      <c r="LB634" s="165"/>
      <c r="LC634" s="165"/>
      <c r="LD634" s="165"/>
      <c r="LE634" s="165"/>
      <c r="LF634" s="165"/>
      <c r="LG634" s="165"/>
      <c r="LH634" s="165"/>
      <c r="LI634" s="165"/>
      <c r="LJ634" s="165"/>
      <c r="LK634" s="165"/>
      <c r="LL634" s="165"/>
      <c r="LM634" s="165"/>
      <c r="LN634" s="165"/>
      <c r="LO634" s="165"/>
      <c r="LP634" s="165"/>
      <c r="LQ634" s="165"/>
      <c r="LR634" s="165"/>
      <c r="LS634" s="165"/>
      <c r="LT634" s="165"/>
      <c r="LU634" s="165"/>
      <c r="LV634" s="165"/>
      <c r="LW634" s="165"/>
      <c r="LX634" s="165"/>
      <c r="LY634" s="165"/>
      <c r="LZ634" s="165"/>
      <c r="MA634" s="165"/>
      <c r="MB634" s="165"/>
      <c r="MC634" s="165"/>
      <c r="MD634" s="165"/>
      <c r="ME634" s="165"/>
      <c r="MF634" s="165"/>
      <c r="MG634" s="165"/>
      <c r="MH634" s="165"/>
      <c r="MI634" s="165"/>
      <c r="MJ634" s="165"/>
      <c r="MK634" s="165"/>
      <c r="ML634" s="165"/>
      <c r="MM634" s="165"/>
      <c r="MN634" s="165"/>
      <c r="MO634" s="165"/>
      <c r="MP634" s="165"/>
      <c r="MQ634" s="165"/>
      <c r="MR634" s="165"/>
      <c r="MS634" s="165"/>
      <c r="MT634" s="165"/>
      <c r="MU634" s="165"/>
      <c r="MV634" s="165"/>
      <c r="MW634" s="165"/>
      <c r="MX634" s="165"/>
      <c r="MY634" s="165"/>
      <c r="MZ634" s="165"/>
      <c r="NA634" s="165"/>
      <c r="NB634" s="165"/>
      <c r="NC634" s="165"/>
      <c r="ND634" s="165"/>
      <c r="NE634" s="165"/>
      <c r="NF634" s="165"/>
      <c r="NG634" s="165"/>
      <c r="NH634" s="165"/>
      <c r="NI634" s="165"/>
      <c r="NJ634" s="165"/>
      <c r="NK634" s="165"/>
      <c r="NL634" s="165"/>
      <c r="NM634" s="165"/>
      <c r="NN634" s="165"/>
      <c r="NO634" s="165"/>
      <c r="NP634" s="165"/>
      <c r="NQ634" s="165"/>
      <c r="NR634" s="165"/>
      <c r="NS634" s="165"/>
      <c r="NT634" s="165"/>
      <c r="NU634" s="165"/>
      <c r="NV634" s="165"/>
      <c r="NW634" s="165"/>
      <c r="NX634" s="165"/>
      <c r="NY634" s="165"/>
      <c r="NZ634" s="165"/>
      <c r="OA634" s="165"/>
      <c r="OB634" s="165"/>
      <c r="OC634" s="165"/>
      <c r="OD634" s="165"/>
      <c r="OE634" s="165"/>
      <c r="OF634" s="165"/>
      <c r="OG634" s="165"/>
      <c r="OH634" s="165"/>
      <c r="OI634" s="165"/>
      <c r="OJ634" s="165"/>
      <c r="OK634" s="165"/>
      <c r="OL634" s="165"/>
      <c r="OM634" s="165"/>
      <c r="ON634" s="165"/>
      <c r="OO634" s="165"/>
      <c r="OP634" s="165"/>
      <c r="OQ634" s="165"/>
      <c r="OR634" s="165"/>
      <c r="OS634" s="165"/>
      <c r="OT634" s="165"/>
      <c r="OU634" s="165"/>
      <c r="OV634" s="165"/>
      <c r="OW634" s="165"/>
      <c r="OX634" s="165"/>
      <c r="OY634" s="165"/>
      <c r="OZ634" s="165"/>
      <c r="PA634" s="165"/>
      <c r="PB634" s="165"/>
      <c r="PC634" s="165"/>
      <c r="PD634" s="165"/>
      <c r="PE634" s="165"/>
      <c r="PF634" s="165"/>
      <c r="PG634" s="165"/>
      <c r="PH634" s="165"/>
      <c r="PI634" s="165"/>
      <c r="PJ634" s="165"/>
      <c r="PK634" s="165"/>
      <c r="PL634" s="165"/>
      <c r="PM634" s="165"/>
      <c r="PN634" s="165"/>
      <c r="PO634" s="165"/>
      <c r="PP634" s="165"/>
      <c r="PQ634" s="165"/>
      <c r="PR634" s="165"/>
      <c r="PS634" s="165"/>
      <c r="PT634" s="165"/>
      <c r="PU634" s="165"/>
      <c r="PV634" s="165"/>
      <c r="PW634" s="165"/>
      <c r="PX634" s="165"/>
      <c r="PY634" s="165"/>
      <c r="PZ634" s="165"/>
      <c r="QA634" s="165"/>
      <c r="QB634" s="165"/>
      <c r="QC634" s="165"/>
      <c r="QD634" s="165"/>
      <c r="QE634" s="165"/>
      <c r="QF634" s="165"/>
      <c r="QG634" s="165"/>
      <c r="QH634" s="165"/>
      <c r="QI634" s="165"/>
      <c r="QJ634" s="165"/>
      <c r="QK634" s="165"/>
      <c r="QL634" s="165"/>
      <c r="QM634" s="165"/>
      <c r="QN634" s="165"/>
      <c r="QO634" s="165"/>
      <c r="QP634" s="165"/>
      <c r="QQ634" s="165"/>
      <c r="QR634" s="165"/>
      <c r="QS634" s="165"/>
      <c r="QT634" s="165"/>
      <c r="QU634" s="165"/>
      <c r="QV634" s="165"/>
      <c r="QW634" s="165"/>
      <c r="QX634" s="165"/>
      <c r="QY634" s="165"/>
      <c r="QZ634" s="165"/>
      <c r="RA634" s="165"/>
      <c r="RB634" s="165"/>
      <c r="RC634" s="165"/>
      <c r="RD634" s="165"/>
      <c r="RE634" s="165"/>
      <c r="RF634" s="165"/>
      <c r="RG634" s="165"/>
      <c r="RH634" s="165"/>
      <c r="RI634" s="165"/>
      <c r="RJ634" s="165"/>
      <c r="RK634" s="165"/>
      <c r="RL634" s="165"/>
      <c r="RM634" s="165"/>
      <c r="RN634" s="165"/>
      <c r="RO634" s="165"/>
      <c r="RP634" s="165"/>
      <c r="RQ634" s="165"/>
      <c r="RR634" s="165"/>
      <c r="RS634" s="165"/>
      <c r="RT634" s="165"/>
      <c r="RU634" s="165"/>
      <c r="RV634" s="165"/>
      <c r="RW634" s="165"/>
      <c r="RX634" s="165"/>
      <c r="RY634" s="165"/>
      <c r="RZ634" s="165"/>
      <c r="SA634" s="165"/>
      <c r="SB634" s="165"/>
      <c r="SC634" s="165"/>
      <c r="SD634" s="165"/>
      <c r="SE634" s="165"/>
      <c r="SF634" s="165"/>
      <c r="SG634" s="165"/>
      <c r="SH634" s="165"/>
      <c r="SI634" s="165"/>
      <c r="SJ634" s="165"/>
      <c r="SK634" s="165"/>
      <c r="SL634" s="165"/>
      <c r="SM634" s="165"/>
      <c r="SN634" s="165"/>
      <c r="SO634" s="165"/>
      <c r="SP634" s="165"/>
      <c r="SQ634" s="165"/>
      <c r="SR634" s="165"/>
      <c r="SS634" s="165"/>
      <c r="ST634" s="165"/>
      <c r="SU634" s="165"/>
      <c r="SV634" s="165"/>
      <c r="SW634" s="165"/>
      <c r="SX634" s="165"/>
      <c r="SY634" s="165"/>
      <c r="SZ634" s="165"/>
      <c r="TA634" s="165"/>
      <c r="TB634" s="165"/>
      <c r="TC634" s="165"/>
      <c r="TD634" s="165"/>
      <c r="TE634" s="165"/>
      <c r="TF634" s="165"/>
      <c r="TG634" s="165"/>
      <c r="TH634" s="165"/>
      <c r="TI634" s="165"/>
      <c r="TJ634" s="165"/>
      <c r="TK634" s="165"/>
      <c r="TL634" s="165"/>
      <c r="TM634" s="165"/>
      <c r="TN634" s="165"/>
      <c r="TO634" s="165"/>
      <c r="TP634" s="165"/>
      <c r="TQ634" s="165"/>
      <c r="TR634" s="165"/>
      <c r="TS634" s="165"/>
      <c r="TT634" s="165"/>
      <c r="TU634" s="165"/>
      <c r="TV634" s="165"/>
      <c r="TW634" s="165"/>
      <c r="TX634" s="165"/>
      <c r="TY634" s="165"/>
      <c r="TZ634" s="165"/>
      <c r="UA634" s="165"/>
      <c r="UB634" s="165"/>
      <c r="UC634" s="165"/>
      <c r="UD634" s="165"/>
      <c r="UE634" s="165"/>
      <c r="UF634" s="165"/>
      <c r="UG634" s="165"/>
      <c r="UH634" s="165"/>
      <c r="UI634" s="165"/>
      <c r="UJ634" s="165"/>
      <c r="UK634" s="165"/>
      <c r="UL634" s="165"/>
      <c r="UM634" s="165"/>
      <c r="UN634" s="165"/>
      <c r="UO634" s="165"/>
      <c r="UP634" s="165"/>
      <c r="UQ634" s="165"/>
      <c r="UR634" s="165"/>
      <c r="US634" s="165"/>
      <c r="UT634" s="165"/>
      <c r="UU634" s="165"/>
      <c r="UV634" s="165"/>
      <c r="UW634" s="165"/>
      <c r="UX634" s="165"/>
      <c r="UY634" s="165"/>
      <c r="UZ634" s="165"/>
      <c r="VA634" s="165"/>
      <c r="VB634" s="165"/>
      <c r="VC634" s="165"/>
      <c r="VD634" s="165"/>
      <c r="VE634" s="165"/>
      <c r="VF634" s="165"/>
      <c r="VG634" s="165"/>
      <c r="VH634" s="165"/>
      <c r="VI634" s="165"/>
      <c r="VJ634" s="165"/>
      <c r="VK634" s="165"/>
      <c r="VL634" s="165"/>
      <c r="VM634" s="165"/>
      <c r="VN634" s="165"/>
      <c r="VO634" s="165"/>
      <c r="VP634" s="165"/>
      <c r="VQ634" s="165"/>
      <c r="VR634" s="165"/>
      <c r="VS634" s="165"/>
      <c r="VT634" s="165"/>
      <c r="VU634" s="165"/>
      <c r="VV634" s="165"/>
      <c r="VW634" s="165"/>
      <c r="VX634" s="165"/>
      <c r="VY634" s="165"/>
      <c r="VZ634" s="165"/>
      <c r="WA634" s="165"/>
      <c r="WB634" s="165"/>
      <c r="WC634" s="165"/>
      <c r="WD634" s="165"/>
      <c r="WE634" s="165"/>
      <c r="WF634" s="165"/>
      <c r="WG634" s="165"/>
      <c r="WH634" s="165"/>
      <c r="WI634" s="165"/>
      <c r="WJ634" s="165"/>
      <c r="WK634" s="165"/>
      <c r="WL634" s="165"/>
      <c r="WM634" s="165"/>
      <c r="WN634" s="165"/>
      <c r="WO634" s="165"/>
      <c r="WP634" s="165"/>
      <c r="WQ634" s="165"/>
      <c r="WR634" s="165"/>
      <c r="WS634" s="165"/>
      <c r="WT634" s="165"/>
      <c r="WU634" s="165"/>
      <c r="WV634" s="165"/>
      <c r="WW634" s="165"/>
      <c r="WX634" s="165"/>
      <c r="WY634" s="165"/>
      <c r="WZ634" s="165"/>
      <c r="XA634" s="165"/>
      <c r="XB634" s="165"/>
      <c r="XC634" s="165"/>
      <c r="XD634" s="165"/>
      <c r="XE634" s="165"/>
      <c r="XF634" s="165"/>
      <c r="XG634" s="165"/>
      <c r="XH634" s="165"/>
      <c r="XI634" s="165"/>
      <c r="XJ634" s="165"/>
      <c r="XK634" s="165"/>
      <c r="XL634" s="165"/>
      <c r="XM634" s="165"/>
      <c r="XN634" s="165"/>
      <c r="XO634" s="165"/>
      <c r="XP634" s="165"/>
      <c r="XQ634" s="165"/>
      <c r="XR634" s="165"/>
      <c r="XS634" s="165"/>
      <c r="XT634" s="165"/>
      <c r="XU634" s="165"/>
      <c r="XV634" s="165"/>
      <c r="XW634" s="165"/>
      <c r="XX634" s="165"/>
      <c r="XY634" s="165"/>
      <c r="XZ634" s="165"/>
      <c r="YA634" s="165"/>
      <c r="YB634" s="165"/>
      <c r="YC634" s="165"/>
      <c r="YD634" s="165"/>
      <c r="YE634" s="165"/>
      <c r="YF634" s="165"/>
      <c r="YG634" s="165"/>
      <c r="YH634" s="165"/>
      <c r="YI634" s="165"/>
      <c r="YJ634" s="165"/>
      <c r="YK634" s="165"/>
      <c r="YL634" s="165"/>
      <c r="YM634" s="165"/>
      <c r="YN634" s="165"/>
      <c r="YO634" s="165"/>
      <c r="YP634" s="165"/>
      <c r="YQ634" s="165"/>
      <c r="YR634" s="165"/>
      <c r="YS634" s="165"/>
      <c r="YT634" s="165"/>
      <c r="YU634" s="165"/>
      <c r="YV634" s="165"/>
      <c r="YW634" s="165"/>
      <c r="YX634" s="165"/>
      <c r="YY634" s="165"/>
      <c r="YZ634" s="165"/>
      <c r="ZA634" s="165"/>
      <c r="ZB634" s="165"/>
      <c r="ZC634" s="165"/>
      <c r="ZD634" s="165"/>
      <c r="ZE634" s="165"/>
      <c r="ZF634" s="165"/>
      <c r="ZG634" s="165"/>
      <c r="ZH634" s="165"/>
      <c r="ZI634" s="165"/>
      <c r="ZJ634" s="165"/>
      <c r="ZK634" s="165"/>
      <c r="ZL634" s="165"/>
      <c r="ZM634" s="165"/>
      <c r="ZN634" s="165"/>
      <c r="ZO634" s="165"/>
      <c r="ZP634" s="165"/>
      <c r="ZQ634" s="165"/>
      <c r="ZR634" s="165"/>
      <c r="ZS634" s="165"/>
      <c r="ZT634" s="165"/>
      <c r="ZU634" s="165"/>
      <c r="ZV634" s="165"/>
      <c r="ZW634" s="165"/>
      <c r="ZX634" s="165"/>
      <c r="ZY634" s="165"/>
      <c r="ZZ634" s="165"/>
      <c r="AAA634" s="165"/>
      <c r="AAB634" s="165"/>
      <c r="AAC634" s="165"/>
      <c r="AAD634" s="165"/>
      <c r="AAE634" s="165"/>
      <c r="AAF634" s="165"/>
      <c r="AAG634" s="165"/>
      <c r="AAH634" s="165"/>
      <c r="AAI634" s="165"/>
      <c r="AAJ634" s="165"/>
      <c r="AAK634" s="165"/>
      <c r="AAL634" s="165"/>
      <c r="AAM634" s="165"/>
      <c r="AAN634" s="165"/>
      <c r="AAO634" s="165"/>
      <c r="AAP634" s="165"/>
      <c r="AAQ634" s="165"/>
      <c r="AAR634" s="165"/>
      <c r="AAS634" s="165"/>
      <c r="AAT634" s="165"/>
      <c r="AAU634" s="165"/>
      <c r="AAV634" s="165"/>
      <c r="AAW634" s="165"/>
      <c r="AAX634" s="165"/>
      <c r="AAY634" s="165"/>
      <c r="AAZ634" s="165"/>
      <c r="ABA634" s="165"/>
      <c r="ABB634" s="165"/>
      <c r="ABC634" s="165"/>
      <c r="ABD634" s="165"/>
      <c r="ABE634" s="165"/>
      <c r="ABF634" s="165"/>
      <c r="ABG634" s="165"/>
      <c r="ABH634" s="165"/>
      <c r="ABI634" s="165"/>
      <c r="ABJ634" s="165"/>
      <c r="ABK634" s="165"/>
      <c r="ABL634" s="165"/>
      <c r="ABM634" s="165"/>
      <c r="ABN634" s="165"/>
      <c r="ABO634" s="165"/>
      <c r="ABP634" s="165"/>
      <c r="ABQ634" s="165"/>
      <c r="ABR634" s="165"/>
      <c r="ABS634" s="165"/>
      <c r="ABT634" s="165"/>
      <c r="ABU634" s="165"/>
      <c r="ABV634" s="165"/>
      <c r="ABW634" s="165"/>
      <c r="ABX634" s="165"/>
      <c r="ABY634" s="165"/>
      <c r="ABZ634" s="165"/>
      <c r="ACA634" s="165"/>
      <c r="ACB634" s="165"/>
      <c r="ACC634" s="165"/>
      <c r="ACD634" s="165"/>
      <c r="ACE634" s="165"/>
      <c r="ACF634" s="165"/>
      <c r="ACG634" s="165"/>
      <c r="ACH634" s="165"/>
      <c r="ACI634" s="165"/>
      <c r="ACJ634" s="165"/>
      <c r="ACK634" s="165"/>
      <c r="ACL634" s="165"/>
      <c r="ACM634" s="165"/>
      <c r="ACN634" s="165"/>
      <c r="ACO634" s="165"/>
      <c r="ACP634" s="165"/>
      <c r="ACQ634" s="165"/>
      <c r="ACR634" s="165"/>
      <c r="ACS634" s="165"/>
      <c r="ACT634" s="165"/>
      <c r="ACU634" s="165"/>
      <c r="ACV634" s="165"/>
      <c r="ACW634" s="165"/>
      <c r="ACX634" s="165"/>
      <c r="ACY634" s="165"/>
      <c r="ACZ634" s="165"/>
      <c r="ADA634" s="165"/>
      <c r="ADB634" s="165"/>
      <c r="ADC634" s="165"/>
      <c r="ADD634" s="165"/>
      <c r="ADE634" s="165"/>
      <c r="ADF634" s="165"/>
      <c r="ADG634" s="165"/>
      <c r="ADH634" s="165"/>
      <c r="ADI634" s="165"/>
      <c r="ADJ634" s="165"/>
      <c r="ADK634" s="165"/>
      <c r="ADL634" s="165"/>
      <c r="ADM634" s="165"/>
      <c r="ADN634" s="165"/>
      <c r="ADO634" s="165"/>
      <c r="ADP634" s="165"/>
      <c r="ADQ634" s="165"/>
      <c r="ADR634" s="165"/>
      <c r="ADS634" s="165"/>
      <c r="ADT634" s="165"/>
      <c r="ADU634" s="165"/>
      <c r="ADV634" s="165"/>
      <c r="ADW634" s="165"/>
      <c r="ADX634" s="165"/>
      <c r="ADY634" s="165"/>
      <c r="ADZ634" s="165"/>
      <c r="AEA634" s="165"/>
      <c r="AEB634" s="165"/>
      <c r="AEC634" s="165"/>
      <c r="AED634" s="165"/>
      <c r="AEE634" s="165"/>
      <c r="AEF634" s="165"/>
      <c r="AEG634" s="165"/>
      <c r="AEH634" s="165"/>
      <c r="AEI634" s="165"/>
      <c r="AEJ634" s="165"/>
      <c r="AEK634" s="165"/>
      <c r="AEL634" s="165"/>
      <c r="AEM634" s="165"/>
      <c r="AEN634" s="165"/>
      <c r="AEO634" s="165"/>
      <c r="AEP634" s="165"/>
      <c r="AEQ634" s="165"/>
      <c r="AER634" s="165"/>
      <c r="AES634" s="165"/>
      <c r="AET634" s="165"/>
      <c r="AEU634" s="165"/>
      <c r="AEV634" s="165"/>
      <c r="AEW634" s="165"/>
      <c r="AEX634" s="165"/>
      <c r="AEY634" s="165"/>
      <c r="AEZ634" s="165"/>
      <c r="AFA634" s="165"/>
      <c r="AFB634" s="165"/>
      <c r="AFC634" s="165"/>
      <c r="AFD634" s="165"/>
      <c r="AFE634" s="165"/>
      <c r="AFF634" s="165"/>
      <c r="AFG634" s="165"/>
      <c r="AFH634" s="165"/>
      <c r="AFI634" s="165"/>
      <c r="AFJ634" s="165"/>
      <c r="AFK634" s="165"/>
      <c r="AFL634" s="165"/>
      <c r="AFM634" s="165"/>
      <c r="AFN634" s="165"/>
      <c r="AFO634" s="165"/>
      <c r="AFP634" s="165"/>
      <c r="AFQ634" s="165"/>
      <c r="AFR634" s="165"/>
      <c r="AFS634" s="165"/>
      <c r="AFT634" s="165"/>
      <c r="AFU634" s="165"/>
      <c r="AFV634" s="165"/>
      <c r="AFW634" s="165"/>
      <c r="AFX634" s="165"/>
      <c r="AFY634" s="165"/>
      <c r="AFZ634" s="165"/>
      <c r="AGA634" s="165"/>
      <c r="AGB634" s="165"/>
      <c r="AGC634" s="165"/>
      <c r="AGD634" s="165"/>
      <c r="AGE634" s="165"/>
      <c r="AGF634" s="165"/>
      <c r="AGG634" s="165"/>
      <c r="AGH634" s="165"/>
      <c r="AGI634" s="165"/>
      <c r="AGJ634" s="165"/>
      <c r="AGK634" s="165"/>
      <c r="AGL634" s="165"/>
      <c r="AGM634" s="165"/>
      <c r="AGN634" s="165"/>
      <c r="AGO634" s="165"/>
      <c r="AGP634" s="165"/>
      <c r="AGQ634" s="165"/>
      <c r="AGR634" s="165"/>
      <c r="AGS634" s="165"/>
      <c r="AGT634" s="165"/>
      <c r="AGU634" s="165"/>
      <c r="AGV634" s="165"/>
      <c r="AGW634" s="165"/>
      <c r="AGX634" s="165"/>
      <c r="AGY634" s="165"/>
      <c r="AGZ634" s="165"/>
      <c r="AHA634" s="165"/>
      <c r="AHB634" s="165"/>
      <c r="AHC634" s="165"/>
      <c r="AHD634" s="165"/>
      <c r="AHE634" s="165"/>
      <c r="AHF634" s="165"/>
      <c r="AHG634" s="165"/>
      <c r="AHH634" s="165"/>
      <c r="AHI634" s="165"/>
      <c r="AHJ634" s="165"/>
      <c r="AHK634" s="165"/>
      <c r="AHL634" s="165"/>
      <c r="AHM634" s="165"/>
      <c r="AHN634" s="165"/>
      <c r="AHO634" s="165"/>
      <c r="AHP634" s="165"/>
      <c r="AHQ634" s="165"/>
      <c r="AHR634" s="165"/>
      <c r="AHS634" s="165"/>
      <c r="AHT634" s="165"/>
      <c r="AHU634" s="165"/>
      <c r="AHV634" s="165"/>
      <c r="AHW634" s="165"/>
      <c r="AHX634" s="165"/>
      <c r="AHY634" s="165"/>
      <c r="AHZ634" s="165"/>
      <c r="AIA634" s="165"/>
      <c r="AIB634" s="165"/>
      <c r="AIC634" s="165"/>
      <c r="AID634" s="165"/>
      <c r="AIE634" s="165"/>
      <c r="AIF634" s="165"/>
      <c r="AIG634" s="165"/>
      <c r="AIH634" s="165"/>
      <c r="AII634" s="165"/>
      <c r="AIJ634" s="165"/>
      <c r="AIK634" s="165"/>
      <c r="AIL634" s="165"/>
      <c r="AIM634" s="165"/>
      <c r="AIN634" s="165"/>
      <c r="AIO634" s="165"/>
      <c r="AIP634" s="165"/>
      <c r="AIQ634" s="165"/>
      <c r="AIR634" s="165"/>
      <c r="AIS634" s="165"/>
      <c r="AIT634" s="165"/>
      <c r="AIU634" s="165"/>
      <c r="AIV634" s="165"/>
      <c r="AIW634" s="165"/>
      <c r="AIX634" s="165"/>
      <c r="AIY634" s="165"/>
      <c r="AIZ634" s="165"/>
      <c r="AJA634" s="165"/>
      <c r="AJB634" s="165"/>
      <c r="AJC634" s="165"/>
      <c r="AJD634" s="165"/>
      <c r="AJE634" s="165"/>
      <c r="AJF634" s="165"/>
      <c r="AJG634" s="165"/>
      <c r="AJH634" s="165"/>
      <c r="AJI634" s="165"/>
      <c r="AJJ634" s="165"/>
      <c r="AJK634" s="165"/>
      <c r="AJL634" s="165"/>
      <c r="AJM634" s="165"/>
      <c r="AJN634" s="165"/>
      <c r="AJO634" s="165"/>
      <c r="AJP634" s="165"/>
      <c r="AJQ634" s="165"/>
      <c r="AJR634" s="165"/>
      <c r="AJS634" s="165"/>
      <c r="AJT634" s="165"/>
      <c r="AJU634" s="165"/>
      <c r="AJV634" s="165"/>
      <c r="AJW634" s="165"/>
      <c r="AJX634" s="165"/>
      <c r="AJY634" s="165"/>
      <c r="AJZ634" s="165"/>
      <c r="AKA634" s="165"/>
      <c r="AKB634" s="165"/>
      <c r="AKC634" s="165"/>
      <c r="AKD634" s="165"/>
      <c r="AKE634" s="165"/>
      <c r="AKF634" s="165"/>
      <c r="AKG634" s="165"/>
      <c r="AKH634" s="165"/>
      <c r="AKI634" s="165"/>
      <c r="AKJ634" s="165"/>
      <c r="AKK634" s="165"/>
      <c r="AKL634" s="165"/>
      <c r="AKM634" s="165"/>
      <c r="AKN634" s="165"/>
      <c r="AKO634" s="165"/>
      <c r="AKP634" s="165"/>
      <c r="AKQ634" s="165"/>
      <c r="AKR634" s="165"/>
      <c r="AKS634" s="165"/>
      <c r="AKT634" s="165"/>
      <c r="AKU634" s="165"/>
      <c r="AKV634" s="165"/>
      <c r="AKW634" s="165"/>
      <c r="AKX634" s="165"/>
      <c r="AKY634" s="165"/>
      <c r="AKZ634" s="165"/>
      <c r="ALA634" s="165"/>
      <c r="ALB634" s="165"/>
      <c r="ALC634" s="165"/>
      <c r="ALD634" s="165"/>
      <c r="ALE634" s="165"/>
      <c r="ALF634" s="165"/>
      <c r="ALG634" s="165"/>
      <c r="ALH634" s="165"/>
      <c r="ALI634" s="165"/>
      <c r="ALJ634" s="165"/>
      <c r="ALK634" s="165"/>
      <c r="ALL634" s="165"/>
    </row>
    <row r="635" spans="1:1000" ht="15">
      <c r="A635" s="2">
        <v>634</v>
      </c>
      <c r="B635" s="86">
        <v>45099</v>
      </c>
      <c r="C635" s="85" t="s">
        <v>637</v>
      </c>
      <c r="D635" s="162"/>
      <c r="E635" s="162"/>
    </row>
    <row r="636" spans="1:1000" ht="15">
      <c r="A636" s="2">
        <v>635</v>
      </c>
      <c r="B636" s="86">
        <v>45099</v>
      </c>
      <c r="C636" s="85" t="s">
        <v>638</v>
      </c>
      <c r="D636" s="162"/>
      <c r="E636" s="162"/>
    </row>
    <row r="637" spans="1:1000" ht="15">
      <c r="A637" s="2">
        <v>636</v>
      </c>
      <c r="B637" s="86">
        <v>45099</v>
      </c>
      <c r="C637" s="85" t="s">
        <v>639</v>
      </c>
      <c r="D637" s="162"/>
      <c r="E637" s="162"/>
    </row>
    <row r="638" spans="1:1000" ht="15">
      <c r="A638" s="2">
        <v>637</v>
      </c>
      <c r="B638" s="86">
        <v>45099</v>
      </c>
      <c r="C638" s="85" t="s">
        <v>640</v>
      </c>
      <c r="D638" s="162"/>
      <c r="E638" s="162"/>
    </row>
    <row r="639" spans="1:1000" ht="15">
      <c r="A639" s="2">
        <v>638</v>
      </c>
      <c r="B639" s="86">
        <v>45099</v>
      </c>
      <c r="C639" s="85" t="s">
        <v>641</v>
      </c>
      <c r="D639" s="162"/>
      <c r="E639" s="162"/>
    </row>
    <row r="640" spans="1:1000" ht="15">
      <c r="A640" s="2">
        <v>639</v>
      </c>
      <c r="B640" s="86">
        <v>45099</v>
      </c>
      <c r="C640" s="85" t="s">
        <v>642</v>
      </c>
    </row>
    <row r="641" spans="1:5" ht="15">
      <c r="A641" s="2">
        <v>640</v>
      </c>
      <c r="B641" s="86">
        <v>45099</v>
      </c>
      <c r="C641" s="85" t="s">
        <v>643</v>
      </c>
      <c r="D641" s="162"/>
      <c r="E641" s="162"/>
    </row>
    <row r="642" spans="1:5" ht="15">
      <c r="A642" s="2">
        <v>641</v>
      </c>
      <c r="B642" s="86">
        <v>45099</v>
      </c>
      <c r="C642" s="85" t="s">
        <v>644</v>
      </c>
      <c r="D642" s="162"/>
      <c r="E642" s="162"/>
    </row>
    <row r="643" spans="1:5" ht="15">
      <c r="A643" s="2">
        <v>642</v>
      </c>
      <c r="B643" s="86">
        <v>45099</v>
      </c>
      <c r="C643" s="85" t="s">
        <v>645</v>
      </c>
      <c r="D643" s="162"/>
      <c r="E643" s="162"/>
    </row>
    <row r="644" spans="1:5" ht="15">
      <c r="A644" s="2">
        <v>643</v>
      </c>
      <c r="B644" s="86">
        <v>45099</v>
      </c>
      <c r="C644" s="85" t="s">
        <v>646</v>
      </c>
      <c r="D644" s="162"/>
      <c r="E644" s="162"/>
    </row>
    <row r="645" spans="1:5" ht="15">
      <c r="A645" s="2">
        <v>644</v>
      </c>
      <c r="B645" s="86">
        <v>45098</v>
      </c>
      <c r="C645" s="85" t="s">
        <v>647</v>
      </c>
      <c r="D645" s="162"/>
      <c r="E645" s="162"/>
    </row>
    <row r="646" spans="1:5" ht="15">
      <c r="A646" s="2">
        <v>645</v>
      </c>
      <c r="B646" s="86">
        <v>45098</v>
      </c>
      <c r="C646" s="85" t="s">
        <v>648</v>
      </c>
      <c r="D646" s="162"/>
      <c r="E646" s="162"/>
    </row>
    <row r="647" spans="1:5" ht="15">
      <c r="A647" s="2">
        <v>646</v>
      </c>
      <c r="B647" s="86">
        <v>45098</v>
      </c>
      <c r="C647" s="85" t="s">
        <v>649</v>
      </c>
      <c r="D647" s="162"/>
      <c r="E647" s="162"/>
    </row>
    <row r="648" spans="1:5" ht="15">
      <c r="A648" s="2">
        <v>647</v>
      </c>
      <c r="B648" s="86">
        <v>45098</v>
      </c>
      <c r="C648" s="85" t="s">
        <v>650</v>
      </c>
      <c r="D648" s="162"/>
      <c r="E648" s="162"/>
    </row>
    <row r="649" spans="1:5" ht="15">
      <c r="A649" s="2">
        <v>648</v>
      </c>
      <c r="B649" s="86">
        <v>45098</v>
      </c>
      <c r="C649" s="85" t="s">
        <v>651</v>
      </c>
      <c r="D649" s="162"/>
      <c r="E649" s="162"/>
    </row>
    <row r="650" spans="1:5" ht="15">
      <c r="A650" s="2">
        <v>649</v>
      </c>
      <c r="B650" s="86">
        <v>45098</v>
      </c>
      <c r="C650" s="85" t="s">
        <v>652</v>
      </c>
      <c r="D650" s="162"/>
      <c r="E650" s="162"/>
    </row>
    <row r="651" spans="1:5" ht="15">
      <c r="A651" s="2">
        <v>650</v>
      </c>
      <c r="B651" s="86">
        <v>45098</v>
      </c>
      <c r="C651" s="85" t="s">
        <v>653</v>
      </c>
      <c r="D651" s="162"/>
      <c r="E651" s="162"/>
    </row>
    <row r="652" spans="1:5" ht="15">
      <c r="A652" s="2">
        <v>651</v>
      </c>
      <c r="B652" s="86">
        <v>45098</v>
      </c>
      <c r="C652" s="85" t="s">
        <v>654</v>
      </c>
      <c r="D652" s="162"/>
      <c r="E652" s="162"/>
    </row>
    <row r="653" spans="1:5" ht="15">
      <c r="A653" s="2">
        <v>652</v>
      </c>
      <c r="B653" s="86">
        <v>45098</v>
      </c>
      <c r="C653" s="85" t="s">
        <v>655</v>
      </c>
      <c r="D653" s="162"/>
      <c r="E653" s="162"/>
    </row>
    <row r="654" spans="1:5" ht="15">
      <c r="A654" s="2">
        <v>653</v>
      </c>
      <c r="B654" s="86">
        <v>45098</v>
      </c>
      <c r="C654" s="85" t="s">
        <v>656</v>
      </c>
      <c r="D654" s="162"/>
      <c r="E654" s="162"/>
    </row>
    <row r="655" spans="1:5" ht="15">
      <c r="A655" s="2">
        <v>654</v>
      </c>
      <c r="B655" s="86">
        <v>45098</v>
      </c>
      <c r="C655" s="85" t="s">
        <v>657</v>
      </c>
      <c r="D655" s="162"/>
      <c r="E655" s="162"/>
    </row>
    <row r="656" spans="1:5" ht="15">
      <c r="A656" s="2">
        <v>655</v>
      </c>
      <c r="B656" s="86">
        <v>45098</v>
      </c>
      <c r="C656" s="85" t="s">
        <v>658</v>
      </c>
      <c r="D656" s="162"/>
      <c r="E656" s="162"/>
    </row>
    <row r="657" spans="1:5" ht="15">
      <c r="A657" s="2">
        <v>656</v>
      </c>
      <c r="B657" s="86">
        <v>45098</v>
      </c>
      <c r="C657" s="85" t="s">
        <v>659</v>
      </c>
      <c r="D657" s="162"/>
      <c r="E657" s="162"/>
    </row>
    <row r="658" spans="1:5" ht="15">
      <c r="A658" s="2">
        <v>657</v>
      </c>
      <c r="B658" s="86">
        <v>45098</v>
      </c>
      <c r="C658" s="85" t="s">
        <v>660</v>
      </c>
      <c r="D658" s="162"/>
      <c r="E658" s="162"/>
    </row>
    <row r="659" spans="1:5" ht="15">
      <c r="A659" s="2">
        <v>658</v>
      </c>
      <c r="B659" s="86">
        <v>45098</v>
      </c>
      <c r="C659" s="85" t="s">
        <v>661</v>
      </c>
      <c r="D659" s="162"/>
      <c r="E659" s="162"/>
    </row>
    <row r="660" spans="1:5" ht="15">
      <c r="A660" s="2">
        <v>659</v>
      </c>
      <c r="B660" s="86">
        <v>45098</v>
      </c>
      <c r="C660" s="85" t="s">
        <v>662</v>
      </c>
      <c r="D660" s="162"/>
      <c r="E660" s="162"/>
    </row>
    <row r="661" spans="1:5" ht="15">
      <c r="A661" s="2">
        <v>660</v>
      </c>
      <c r="B661" s="86">
        <v>45098</v>
      </c>
      <c r="C661" s="85" t="s">
        <v>663</v>
      </c>
      <c r="D661" s="162"/>
      <c r="E661" s="162"/>
    </row>
    <row r="662" spans="1:5" ht="15">
      <c r="A662" s="2">
        <v>661</v>
      </c>
      <c r="B662" s="86">
        <v>45098</v>
      </c>
      <c r="C662" s="85" t="s">
        <v>664</v>
      </c>
      <c r="D662" s="162"/>
      <c r="E662" s="162"/>
    </row>
    <row r="663" spans="1:5" ht="15">
      <c r="A663" s="2">
        <v>662</v>
      </c>
      <c r="B663" s="86">
        <v>45098</v>
      </c>
      <c r="C663" s="85" t="s">
        <v>665</v>
      </c>
      <c r="D663" s="162"/>
      <c r="E663" s="162"/>
    </row>
    <row r="664" spans="1:5" ht="15">
      <c r="A664" s="2">
        <v>663</v>
      </c>
      <c r="B664" s="86">
        <v>45098</v>
      </c>
      <c r="C664" s="85" t="s">
        <v>666</v>
      </c>
      <c r="D664" s="162"/>
      <c r="E664" s="162"/>
    </row>
    <row r="665" spans="1:5" ht="15">
      <c r="A665" s="2">
        <v>664</v>
      </c>
      <c r="B665" s="86">
        <v>45098</v>
      </c>
      <c r="C665" s="85" t="s">
        <v>667</v>
      </c>
      <c r="D665" s="162"/>
      <c r="E665" s="162"/>
    </row>
    <row r="666" spans="1:5" ht="15">
      <c r="A666" s="2">
        <v>665</v>
      </c>
      <c r="B666" s="86">
        <v>45098</v>
      </c>
      <c r="C666" s="85" t="s">
        <v>668</v>
      </c>
      <c r="D666" s="162"/>
      <c r="E666" s="162"/>
    </row>
    <row r="667" spans="1:5" ht="15">
      <c r="A667" s="2">
        <v>666</v>
      </c>
      <c r="B667" s="86">
        <v>45098</v>
      </c>
      <c r="C667" s="85" t="s">
        <v>669</v>
      </c>
      <c r="D667" s="162"/>
      <c r="E667" s="162"/>
    </row>
    <row r="668" spans="1:5" ht="15">
      <c r="A668" s="2">
        <v>667</v>
      </c>
      <c r="B668" s="86">
        <v>45098</v>
      </c>
      <c r="C668" s="85" t="s">
        <v>670</v>
      </c>
      <c r="D668" s="162"/>
      <c r="E668" s="162"/>
    </row>
    <row r="669" spans="1:5" ht="15">
      <c r="A669" s="2">
        <v>668</v>
      </c>
      <c r="B669" s="86">
        <v>45098</v>
      </c>
      <c r="C669" s="85" t="s">
        <v>671</v>
      </c>
      <c r="D669" s="162"/>
      <c r="E669" s="162"/>
    </row>
    <row r="670" spans="1:5" ht="15">
      <c r="A670" s="2">
        <v>669</v>
      </c>
      <c r="B670" s="86">
        <v>45098</v>
      </c>
      <c r="C670" s="85" t="s">
        <v>672</v>
      </c>
      <c r="D670" s="162"/>
      <c r="E670" s="162"/>
    </row>
    <row r="671" spans="1:5" ht="15">
      <c r="A671" s="2">
        <v>670</v>
      </c>
      <c r="B671" s="86">
        <v>45098</v>
      </c>
      <c r="C671" s="85" t="s">
        <v>673</v>
      </c>
      <c r="D671" s="162"/>
      <c r="E671" s="162"/>
    </row>
    <row r="672" spans="1:5" ht="15">
      <c r="A672" s="2">
        <v>671</v>
      </c>
      <c r="B672" s="86">
        <v>45098</v>
      </c>
      <c r="C672" s="85" t="s">
        <v>674</v>
      </c>
      <c r="D672" s="162"/>
      <c r="E672" s="162"/>
    </row>
    <row r="673" spans="1:5" ht="15">
      <c r="A673" s="2">
        <v>672</v>
      </c>
      <c r="B673" s="86">
        <v>45098</v>
      </c>
      <c r="C673" s="85" t="s">
        <v>675</v>
      </c>
      <c r="D673" s="162"/>
      <c r="E673" s="162"/>
    </row>
    <row r="674" spans="1:5" ht="15">
      <c r="A674" s="2">
        <v>673</v>
      </c>
      <c r="B674" s="86">
        <v>45098</v>
      </c>
      <c r="C674" s="85" t="s">
        <v>676</v>
      </c>
      <c r="D674" s="162"/>
      <c r="E674" s="162"/>
    </row>
    <row r="675" spans="1:5" ht="15">
      <c r="A675" s="2">
        <v>674</v>
      </c>
      <c r="B675" s="86">
        <v>45098</v>
      </c>
      <c r="C675" s="85" t="s">
        <v>677</v>
      </c>
      <c r="D675" s="162"/>
      <c r="E675" s="162"/>
    </row>
    <row r="676" spans="1:5" ht="15">
      <c r="A676" s="2">
        <v>675</v>
      </c>
      <c r="B676" s="86">
        <v>45098</v>
      </c>
      <c r="C676" s="85" t="s">
        <v>678</v>
      </c>
      <c r="D676" s="162"/>
      <c r="E676" s="162"/>
    </row>
    <row r="677" spans="1:5" ht="15">
      <c r="A677" s="2">
        <v>676</v>
      </c>
      <c r="B677" s="86">
        <v>45098</v>
      </c>
      <c r="C677" s="85" t="s">
        <v>679</v>
      </c>
      <c r="D677" s="162"/>
      <c r="E677" s="162"/>
    </row>
    <row r="678" spans="1:5" ht="15">
      <c r="A678" s="2">
        <v>677</v>
      </c>
      <c r="B678" s="86">
        <v>45098</v>
      </c>
      <c r="C678" s="85" t="s">
        <v>680</v>
      </c>
      <c r="D678" s="162"/>
      <c r="E678" s="162"/>
    </row>
    <row r="679" spans="1:5" ht="15">
      <c r="A679" s="2">
        <v>678</v>
      </c>
      <c r="B679" s="86">
        <v>45098</v>
      </c>
      <c r="C679" s="85" t="s">
        <v>681</v>
      </c>
      <c r="D679" s="162"/>
      <c r="E679" s="162"/>
    </row>
    <row r="680" spans="1:5" ht="15">
      <c r="A680" s="2">
        <v>679</v>
      </c>
      <c r="B680" s="86">
        <v>45128</v>
      </c>
      <c r="C680" s="85" t="s">
        <v>682</v>
      </c>
      <c r="D680" s="162"/>
      <c r="E680" s="162"/>
    </row>
    <row r="681" spans="1:5" ht="15">
      <c r="A681" s="2">
        <v>680</v>
      </c>
      <c r="B681" s="86">
        <v>45091</v>
      </c>
      <c r="C681" s="85" t="s">
        <v>683</v>
      </c>
      <c r="D681" s="162"/>
      <c r="E681" s="162"/>
    </row>
    <row r="682" spans="1:5" ht="15">
      <c r="A682" s="2">
        <v>681</v>
      </c>
      <c r="B682" s="86">
        <v>45093</v>
      </c>
      <c r="C682" s="85" t="s">
        <v>684</v>
      </c>
      <c r="D682" s="162"/>
      <c r="E682" s="162"/>
    </row>
    <row r="683" spans="1:5" ht="15">
      <c r="A683" s="2">
        <v>682</v>
      </c>
      <c r="B683" s="86">
        <v>45093</v>
      </c>
      <c r="C683" s="85" t="s">
        <v>685</v>
      </c>
      <c r="D683" s="162"/>
      <c r="E683" s="162"/>
    </row>
    <row r="684" spans="1:5" s="163" customFormat="1" ht="15">
      <c r="A684" s="2">
        <v>683</v>
      </c>
      <c r="B684" s="86">
        <v>45150</v>
      </c>
      <c r="C684" s="85" t="s">
        <v>686</v>
      </c>
      <c r="D684" s="162"/>
      <c r="E684" s="162"/>
    </row>
    <row r="685" spans="1:5" ht="15">
      <c r="A685" s="2">
        <v>684</v>
      </c>
      <c r="B685" s="86">
        <v>45093</v>
      </c>
      <c r="C685" s="85" t="s">
        <v>687</v>
      </c>
      <c r="D685" s="162"/>
      <c r="E685" s="162"/>
    </row>
    <row r="686" spans="1:5" ht="15">
      <c r="A686" s="2">
        <v>685</v>
      </c>
      <c r="B686" s="86">
        <v>45092</v>
      </c>
      <c r="C686" s="85" t="s">
        <v>688</v>
      </c>
      <c r="D686" s="162"/>
      <c r="E686" s="162"/>
    </row>
    <row r="687" spans="1:5" ht="15">
      <c r="A687" s="2">
        <v>686</v>
      </c>
      <c r="B687" s="86">
        <v>45093</v>
      </c>
      <c r="C687" s="85" t="s">
        <v>689</v>
      </c>
      <c r="D687" s="162"/>
      <c r="E687" s="162"/>
    </row>
    <row r="688" spans="1:5" ht="15">
      <c r="A688" s="2">
        <v>687</v>
      </c>
      <c r="B688" s="86">
        <v>45093</v>
      </c>
      <c r="C688" s="85" t="s">
        <v>690</v>
      </c>
      <c r="D688" s="162"/>
      <c r="E688" s="162"/>
    </row>
    <row r="689" spans="1:5" ht="15">
      <c r="A689" s="2">
        <v>688</v>
      </c>
      <c r="B689" s="86">
        <v>45093</v>
      </c>
      <c r="C689" s="85" t="s">
        <v>691</v>
      </c>
      <c r="D689" s="162"/>
      <c r="E689" s="162"/>
    </row>
    <row r="690" spans="1:5" ht="15">
      <c r="A690" s="2">
        <v>689</v>
      </c>
      <c r="B690" s="86">
        <v>45093</v>
      </c>
      <c r="C690" s="85" t="s">
        <v>692</v>
      </c>
      <c r="D690" s="162"/>
      <c r="E690" s="162"/>
    </row>
    <row r="691" spans="1:5" ht="15">
      <c r="A691" s="2">
        <v>690</v>
      </c>
      <c r="B691" s="86">
        <v>45093</v>
      </c>
      <c r="C691" s="85" t="s">
        <v>693</v>
      </c>
      <c r="D691" s="162"/>
      <c r="E691" s="162"/>
    </row>
    <row r="692" spans="1:5" ht="15">
      <c r="A692" s="2">
        <v>691</v>
      </c>
      <c r="B692" s="86">
        <v>45091</v>
      </c>
      <c r="C692" s="85" t="s">
        <v>694</v>
      </c>
      <c r="D692" s="162"/>
      <c r="E692" s="162"/>
    </row>
    <row r="693" spans="1:5" ht="15">
      <c r="A693" s="2">
        <v>692</v>
      </c>
      <c r="B693" s="86">
        <v>45091</v>
      </c>
      <c r="C693" s="85" t="s">
        <v>695</v>
      </c>
      <c r="D693" s="162"/>
      <c r="E693" s="162"/>
    </row>
    <row r="694" spans="1:5" s="163" customFormat="1" ht="15">
      <c r="A694" s="2">
        <v>693</v>
      </c>
      <c r="B694" s="86">
        <v>45093</v>
      </c>
      <c r="C694" s="85" t="s">
        <v>696</v>
      </c>
      <c r="D694" s="162"/>
      <c r="E694" s="162"/>
    </row>
    <row r="695" spans="1:5" ht="15">
      <c r="A695" s="2">
        <v>694</v>
      </c>
      <c r="B695" s="86">
        <v>45091</v>
      </c>
      <c r="C695" s="85" t="s">
        <v>697</v>
      </c>
      <c r="D695" s="162"/>
      <c r="E695" s="162"/>
    </row>
    <row r="696" spans="1:5" ht="15">
      <c r="A696" s="2">
        <v>695</v>
      </c>
      <c r="B696" s="86">
        <v>45091</v>
      </c>
      <c r="C696" s="85" t="s">
        <v>698</v>
      </c>
      <c r="D696" s="162"/>
      <c r="E696" s="162"/>
    </row>
    <row r="697" spans="1:5" ht="15">
      <c r="A697" s="2">
        <v>696</v>
      </c>
      <c r="B697" s="86">
        <v>45091</v>
      </c>
      <c r="C697" s="85" t="s">
        <v>699</v>
      </c>
      <c r="D697" s="162"/>
      <c r="E697" s="162"/>
    </row>
    <row r="698" spans="1:5" ht="15">
      <c r="A698" s="2">
        <v>697</v>
      </c>
      <c r="B698" s="86">
        <v>45091</v>
      </c>
      <c r="C698" s="85" t="s">
        <v>700</v>
      </c>
      <c r="D698" s="162"/>
      <c r="E698" s="162"/>
    </row>
    <row r="699" spans="1:5" ht="15">
      <c r="A699" s="2">
        <v>698</v>
      </c>
      <c r="B699" s="86">
        <v>45092</v>
      </c>
      <c r="C699" s="85" t="s">
        <v>701</v>
      </c>
      <c r="D699" s="162"/>
      <c r="E699" s="162"/>
    </row>
    <row r="700" spans="1:5" ht="15">
      <c r="A700" s="2">
        <v>699</v>
      </c>
      <c r="B700" s="86">
        <v>45092</v>
      </c>
      <c r="C700" s="85" t="s">
        <v>702</v>
      </c>
      <c r="D700" s="162"/>
      <c r="E700" s="162"/>
    </row>
    <row r="701" spans="1:5" ht="15">
      <c r="A701" s="2">
        <v>700</v>
      </c>
      <c r="B701" s="86">
        <v>45122</v>
      </c>
      <c r="C701" s="85" t="s">
        <v>703</v>
      </c>
      <c r="D701" s="162"/>
      <c r="E701" s="162"/>
    </row>
    <row r="702" spans="1:5" ht="15">
      <c r="A702" s="2">
        <v>701</v>
      </c>
      <c r="B702" s="86">
        <v>45092</v>
      </c>
      <c r="C702" s="85" t="s">
        <v>704</v>
      </c>
      <c r="D702" s="162"/>
      <c r="E702" s="162"/>
    </row>
    <row r="703" spans="1:5" s="163" customFormat="1" ht="15">
      <c r="A703" s="2">
        <v>702</v>
      </c>
      <c r="B703" s="86">
        <v>45122</v>
      </c>
      <c r="C703" s="85" t="s">
        <v>705</v>
      </c>
      <c r="D703" s="162"/>
      <c r="E703" s="162"/>
    </row>
    <row r="704" spans="1:5" ht="15">
      <c r="A704" s="2">
        <v>703</v>
      </c>
      <c r="B704" s="86">
        <v>45092</v>
      </c>
      <c r="C704" s="85" t="s">
        <v>706</v>
      </c>
      <c r="D704" s="162"/>
      <c r="E704" s="162"/>
    </row>
    <row r="705" spans="1:5" ht="15">
      <c r="A705" s="2">
        <v>704</v>
      </c>
      <c r="B705" s="86">
        <v>45122</v>
      </c>
      <c r="C705" s="85" t="s">
        <v>707</v>
      </c>
      <c r="D705" s="162"/>
      <c r="E705" s="162"/>
    </row>
    <row r="706" spans="1:5" ht="15">
      <c r="A706" s="2">
        <v>705</v>
      </c>
      <c r="B706" s="86">
        <v>45092</v>
      </c>
      <c r="C706" s="85" t="s">
        <v>708</v>
      </c>
      <c r="D706" s="162"/>
      <c r="E706" s="162"/>
    </row>
    <row r="707" spans="1:5" ht="15">
      <c r="A707" s="2">
        <v>706</v>
      </c>
      <c r="B707" s="86">
        <v>45092</v>
      </c>
      <c r="C707" s="85" t="s">
        <v>709</v>
      </c>
      <c r="D707" s="162"/>
      <c r="E707" s="162"/>
    </row>
    <row r="708" spans="1:5" ht="15">
      <c r="A708" s="2">
        <v>707</v>
      </c>
      <c r="B708" s="86">
        <v>45092</v>
      </c>
      <c r="C708" s="85" t="s">
        <v>710</v>
      </c>
      <c r="D708" s="162"/>
      <c r="E708" s="162"/>
    </row>
    <row r="709" spans="1:5" ht="15">
      <c r="A709" s="2">
        <v>708</v>
      </c>
      <c r="B709" s="86">
        <v>45092</v>
      </c>
      <c r="C709" s="85" t="s">
        <v>711</v>
      </c>
      <c r="D709" s="162"/>
      <c r="E709" s="162"/>
    </row>
    <row r="710" spans="1:5" ht="15">
      <c r="A710" s="2">
        <v>709</v>
      </c>
      <c r="B710" s="86">
        <v>45121</v>
      </c>
      <c r="C710" s="85" t="s">
        <v>712</v>
      </c>
      <c r="D710" s="162"/>
      <c r="E710" s="162"/>
    </row>
    <row r="711" spans="1:5" ht="15">
      <c r="A711" s="2">
        <v>710</v>
      </c>
      <c r="B711" s="86">
        <v>45091</v>
      </c>
      <c r="C711" s="85" t="s">
        <v>713</v>
      </c>
      <c r="D711" s="162"/>
      <c r="E711" s="162"/>
    </row>
    <row r="712" spans="1:5" ht="15">
      <c r="A712" s="2">
        <v>711</v>
      </c>
      <c r="B712" s="86">
        <v>45091</v>
      </c>
      <c r="C712" s="85" t="s">
        <v>714</v>
      </c>
      <c r="D712" s="162"/>
      <c r="E712" s="162"/>
    </row>
    <row r="713" spans="1:5" ht="15">
      <c r="A713" s="2">
        <v>712</v>
      </c>
      <c r="B713" s="86">
        <v>45122</v>
      </c>
      <c r="C713" s="85" t="s">
        <v>715</v>
      </c>
      <c r="D713" s="162"/>
      <c r="E713" s="162"/>
    </row>
    <row r="714" spans="1:5" ht="15">
      <c r="A714" s="2">
        <v>713</v>
      </c>
      <c r="B714" s="86">
        <v>45122</v>
      </c>
      <c r="C714" s="85" t="s">
        <v>716</v>
      </c>
      <c r="D714" s="162"/>
      <c r="E714" s="162"/>
    </row>
    <row r="715" spans="1:5" ht="15">
      <c r="A715" s="2">
        <v>714</v>
      </c>
      <c r="B715" s="86">
        <v>45092</v>
      </c>
      <c r="C715" s="85" t="s">
        <v>717</v>
      </c>
      <c r="D715" s="162"/>
      <c r="E715" s="162"/>
    </row>
    <row r="716" spans="1:5" ht="15">
      <c r="A716" s="2">
        <v>715</v>
      </c>
      <c r="B716" s="86">
        <v>45092</v>
      </c>
      <c r="C716" s="85" t="s">
        <v>718</v>
      </c>
      <c r="D716" s="162"/>
      <c r="E716" s="162"/>
    </row>
    <row r="717" spans="1:5" ht="15">
      <c r="A717" s="2">
        <v>716</v>
      </c>
      <c r="B717" s="86">
        <v>45092</v>
      </c>
      <c r="C717" s="85" t="s">
        <v>719</v>
      </c>
      <c r="D717" s="162"/>
      <c r="E717" s="162"/>
    </row>
    <row r="718" spans="1:5" ht="15">
      <c r="A718" s="2">
        <v>717</v>
      </c>
      <c r="B718" s="86">
        <v>45092</v>
      </c>
      <c r="C718" s="85" t="s">
        <v>720</v>
      </c>
      <c r="D718" s="162"/>
      <c r="E718" s="162"/>
    </row>
    <row r="719" spans="1:5" ht="15">
      <c r="A719" s="2">
        <v>718</v>
      </c>
      <c r="B719" s="86">
        <v>45092</v>
      </c>
      <c r="C719" s="85" t="s">
        <v>721</v>
      </c>
      <c r="D719" s="162"/>
      <c r="E719" s="162"/>
    </row>
    <row r="720" spans="1:5" ht="15">
      <c r="A720" s="2">
        <v>719</v>
      </c>
      <c r="B720" s="86">
        <v>45092</v>
      </c>
      <c r="C720" s="85" t="s">
        <v>722</v>
      </c>
      <c r="D720" s="162"/>
      <c r="E720" s="162"/>
    </row>
    <row r="721" spans="1:1000" s="165" customFormat="1" ht="15">
      <c r="A721" s="2">
        <v>720</v>
      </c>
      <c r="B721" s="86">
        <v>45092</v>
      </c>
      <c r="C721" s="85" t="s">
        <v>723</v>
      </c>
      <c r="D721" s="162"/>
      <c r="E721" s="162"/>
      <c r="F721" s="163"/>
      <c r="G721" s="163"/>
      <c r="H721" s="163"/>
      <c r="I721" s="163"/>
      <c r="J721" s="163"/>
      <c r="K721" s="163"/>
      <c r="L721" s="163"/>
      <c r="M721" s="163"/>
      <c r="N721" s="163"/>
      <c r="O721" s="163"/>
      <c r="P721" s="163"/>
      <c r="Q721" s="163"/>
      <c r="R721" s="163"/>
      <c r="S721" s="163"/>
      <c r="T721" s="163"/>
      <c r="U721" s="163"/>
      <c r="V721" s="163"/>
      <c r="W721" s="163"/>
      <c r="X721" s="163"/>
      <c r="Y721" s="163"/>
      <c r="Z721" s="163"/>
      <c r="AA721" s="163"/>
      <c r="AB721" s="163"/>
      <c r="AC721" s="163"/>
      <c r="AD721" s="163"/>
      <c r="AE721" s="163"/>
      <c r="AF721" s="163"/>
      <c r="AG721" s="163"/>
      <c r="AH721" s="163"/>
      <c r="AI721" s="163"/>
      <c r="AJ721" s="163"/>
      <c r="AK721" s="163"/>
      <c r="AL721" s="163"/>
      <c r="AM721" s="163"/>
      <c r="AN721" s="163"/>
      <c r="AO721" s="163"/>
      <c r="AP721" s="163"/>
      <c r="AQ721" s="163"/>
      <c r="AR721" s="163"/>
      <c r="AS721" s="163"/>
      <c r="AT721" s="163"/>
      <c r="AU721" s="163"/>
      <c r="AV721" s="163"/>
      <c r="AW721" s="163"/>
      <c r="AX721" s="163"/>
      <c r="AY721" s="163"/>
      <c r="AZ721" s="163"/>
      <c r="BA721" s="163"/>
      <c r="BB721" s="163"/>
      <c r="BC721" s="163"/>
      <c r="BD721" s="163"/>
      <c r="BE721" s="163"/>
      <c r="BF721" s="163"/>
      <c r="BG721" s="163"/>
      <c r="BH721" s="163"/>
      <c r="BI721" s="163"/>
      <c r="BJ721" s="163"/>
      <c r="BK721" s="163"/>
      <c r="BL721" s="163"/>
      <c r="BM721" s="163"/>
      <c r="BN721" s="163"/>
      <c r="BO721" s="163"/>
      <c r="BP721" s="163"/>
      <c r="BQ721" s="163"/>
      <c r="BR721" s="163"/>
      <c r="BS721" s="163"/>
      <c r="BT721" s="163"/>
      <c r="BU721" s="163"/>
      <c r="BV721" s="163"/>
      <c r="BW721" s="163"/>
      <c r="BX721" s="163"/>
      <c r="BY721" s="163"/>
      <c r="BZ721" s="163"/>
      <c r="CA721" s="163"/>
      <c r="CB721" s="163"/>
      <c r="CC721" s="163"/>
      <c r="CD721" s="163"/>
      <c r="CE721" s="163"/>
      <c r="CF721" s="163"/>
      <c r="CG721" s="163"/>
      <c r="CH721" s="163"/>
      <c r="CI721" s="163"/>
      <c r="CJ721" s="163"/>
      <c r="CK721" s="163"/>
      <c r="CL721" s="163"/>
      <c r="CM721" s="163"/>
      <c r="CN721" s="163"/>
      <c r="CO721" s="163"/>
      <c r="CP721" s="163"/>
      <c r="CQ721" s="163"/>
      <c r="CR721" s="163"/>
      <c r="CS721" s="163"/>
      <c r="CT721" s="163"/>
      <c r="CU721" s="163"/>
      <c r="CV721" s="163"/>
      <c r="CW721" s="163"/>
      <c r="CX721" s="163"/>
      <c r="CY721" s="163"/>
      <c r="CZ721" s="163"/>
      <c r="DA721" s="163"/>
      <c r="DB721" s="163"/>
      <c r="DC721" s="163"/>
      <c r="DD721" s="163"/>
      <c r="DE721" s="163"/>
      <c r="DF721" s="163"/>
      <c r="DG721" s="163"/>
      <c r="DH721" s="163"/>
      <c r="DI721" s="163"/>
      <c r="DJ721" s="163"/>
      <c r="DK721" s="163"/>
      <c r="DL721" s="163"/>
      <c r="DM721" s="163"/>
      <c r="DN721" s="163"/>
      <c r="DO721" s="163"/>
      <c r="DP721" s="163"/>
      <c r="DQ721" s="163"/>
      <c r="DR721" s="163"/>
      <c r="DS721" s="163"/>
      <c r="DT721" s="163"/>
      <c r="DU721" s="163"/>
      <c r="DV721" s="163"/>
      <c r="DW721" s="163"/>
      <c r="DX721" s="163"/>
      <c r="DY721" s="163"/>
      <c r="DZ721" s="163"/>
      <c r="EA721" s="163"/>
      <c r="EB721" s="163"/>
      <c r="EC721" s="163"/>
      <c r="ED721" s="163"/>
      <c r="EE721" s="163"/>
      <c r="EF721" s="163"/>
      <c r="EG721" s="163"/>
      <c r="EH721" s="163"/>
      <c r="EI721" s="163"/>
      <c r="EJ721" s="163"/>
      <c r="EK721" s="163"/>
      <c r="EL721" s="163"/>
      <c r="EM721" s="163"/>
      <c r="EN721" s="163"/>
      <c r="EO721" s="163"/>
      <c r="EP721" s="163"/>
      <c r="EQ721" s="163"/>
      <c r="ER721" s="163"/>
      <c r="ES721" s="163"/>
      <c r="ET721" s="163"/>
      <c r="EU721" s="163"/>
      <c r="EV721" s="163"/>
      <c r="EW721" s="163"/>
      <c r="EX721" s="163"/>
      <c r="EY721" s="163"/>
      <c r="EZ721" s="163"/>
      <c r="FA721" s="163"/>
      <c r="FB721" s="163"/>
      <c r="FC721" s="163"/>
      <c r="FD721" s="163"/>
      <c r="FE721" s="163"/>
      <c r="FF721" s="163"/>
      <c r="FG721" s="163"/>
      <c r="FH721" s="163"/>
      <c r="FI721" s="163"/>
      <c r="FJ721" s="163"/>
      <c r="FK721" s="163"/>
      <c r="FL721" s="163"/>
      <c r="FM721" s="163"/>
      <c r="FN721" s="163"/>
      <c r="FO721" s="163"/>
      <c r="FP721" s="163"/>
      <c r="FQ721" s="163"/>
      <c r="FR721" s="163"/>
      <c r="FS721" s="163"/>
      <c r="FT721" s="163"/>
      <c r="FU721" s="163"/>
      <c r="FV721" s="163"/>
      <c r="FW721" s="163"/>
      <c r="FX721" s="163"/>
      <c r="FY721" s="163"/>
      <c r="FZ721" s="163"/>
      <c r="GA721" s="163"/>
      <c r="GB721" s="163"/>
      <c r="GC721" s="163"/>
      <c r="GD721" s="163"/>
      <c r="GE721" s="163"/>
      <c r="GF721" s="163"/>
      <c r="GG721" s="163"/>
      <c r="GH721" s="163"/>
      <c r="GI721" s="163"/>
      <c r="GJ721" s="163"/>
      <c r="GK721" s="163"/>
      <c r="GL721" s="163"/>
      <c r="GM721" s="163"/>
      <c r="GN721" s="163"/>
      <c r="GO721" s="163"/>
      <c r="GP721" s="163"/>
      <c r="GQ721" s="163"/>
      <c r="GR721" s="163"/>
      <c r="GS721" s="163"/>
      <c r="GT721" s="163"/>
      <c r="GU721" s="163"/>
      <c r="GV721" s="163"/>
      <c r="GW721" s="163"/>
      <c r="GX721" s="163"/>
      <c r="GY721" s="163"/>
      <c r="GZ721" s="163"/>
      <c r="HA721" s="163"/>
      <c r="HB721" s="163"/>
      <c r="HC721" s="163"/>
      <c r="HD721" s="163"/>
      <c r="HE721" s="163"/>
      <c r="HF721" s="163"/>
      <c r="HG721" s="163"/>
      <c r="HH721" s="163"/>
      <c r="HI721" s="163"/>
      <c r="HJ721" s="163"/>
      <c r="HK721" s="163"/>
      <c r="HL721" s="163"/>
      <c r="HM721" s="163"/>
      <c r="HN721" s="163"/>
      <c r="HO721" s="163"/>
      <c r="HP721" s="163"/>
      <c r="HQ721" s="163"/>
      <c r="HR721" s="163"/>
      <c r="HS721" s="163"/>
      <c r="HT721" s="163"/>
      <c r="HU721" s="163"/>
      <c r="HV721" s="163"/>
      <c r="HW721" s="163"/>
      <c r="HX721" s="163"/>
      <c r="HY721" s="163"/>
      <c r="HZ721" s="163"/>
      <c r="IA721" s="163"/>
      <c r="IB721" s="163"/>
      <c r="IC721" s="163"/>
      <c r="ID721" s="163"/>
      <c r="IE721" s="163"/>
      <c r="IF721" s="163"/>
      <c r="IG721" s="163"/>
      <c r="IH721" s="163"/>
      <c r="II721" s="163"/>
      <c r="IJ721" s="163"/>
      <c r="IK721" s="163"/>
      <c r="IL721" s="163"/>
      <c r="IM721" s="163"/>
      <c r="IN721" s="163"/>
      <c r="IO721" s="163"/>
      <c r="IP721" s="163"/>
      <c r="IQ721" s="163"/>
      <c r="IR721" s="163"/>
      <c r="IS721" s="163"/>
      <c r="IT721" s="163"/>
      <c r="IU721" s="163"/>
      <c r="IV721" s="163"/>
      <c r="IW721" s="163"/>
      <c r="IX721" s="163"/>
      <c r="IY721" s="163"/>
      <c r="IZ721" s="163"/>
      <c r="JA721" s="163"/>
      <c r="JB721" s="163"/>
      <c r="JC721" s="163"/>
      <c r="JD721" s="163"/>
      <c r="JE721" s="163"/>
      <c r="JF721" s="163"/>
      <c r="JG721" s="163"/>
      <c r="JH721" s="163"/>
      <c r="JI721" s="163"/>
      <c r="JJ721" s="163"/>
      <c r="JK721" s="163"/>
      <c r="JL721" s="163"/>
      <c r="JM721" s="163"/>
      <c r="JN721" s="163"/>
      <c r="JO721" s="163"/>
      <c r="JP721" s="163"/>
      <c r="JQ721" s="163"/>
      <c r="JR721" s="163"/>
      <c r="JS721" s="163"/>
      <c r="JT721" s="163"/>
      <c r="JU721" s="163"/>
      <c r="JV721" s="163"/>
      <c r="JW721" s="163"/>
      <c r="JX721" s="163"/>
      <c r="JY721" s="163"/>
      <c r="JZ721" s="163"/>
      <c r="KA721" s="163"/>
      <c r="KB721" s="163"/>
      <c r="KC721" s="163"/>
      <c r="KD721" s="163"/>
      <c r="KE721" s="163"/>
      <c r="KF721" s="163"/>
      <c r="KG721" s="163"/>
      <c r="KH721" s="163"/>
      <c r="KI721" s="163"/>
      <c r="KJ721" s="163"/>
      <c r="KK721" s="163"/>
      <c r="KL721" s="163"/>
      <c r="KM721" s="163"/>
      <c r="KN721" s="163"/>
      <c r="KO721" s="163"/>
      <c r="KP721" s="163"/>
      <c r="KQ721" s="163"/>
      <c r="KR721" s="163"/>
      <c r="KS721" s="163"/>
      <c r="KT721" s="163"/>
      <c r="KU721" s="163"/>
      <c r="KV721" s="163"/>
      <c r="KW721" s="163"/>
      <c r="KX721" s="163"/>
      <c r="KY721" s="163"/>
      <c r="KZ721" s="163"/>
      <c r="LA721" s="163"/>
      <c r="LB721" s="163"/>
      <c r="LC721" s="163"/>
      <c r="LD721" s="163"/>
      <c r="LE721" s="163"/>
      <c r="LF721" s="163"/>
      <c r="LG721" s="163"/>
      <c r="LH721" s="163"/>
      <c r="LI721" s="163"/>
      <c r="LJ721" s="163"/>
      <c r="LK721" s="163"/>
      <c r="LL721" s="163"/>
      <c r="LM721" s="163"/>
      <c r="LN721" s="163"/>
      <c r="LO721" s="163"/>
      <c r="LP721" s="163"/>
      <c r="LQ721" s="163"/>
      <c r="LR721" s="163"/>
      <c r="LS721" s="163"/>
      <c r="LT721" s="163"/>
      <c r="LU721" s="163"/>
      <c r="LV721" s="163"/>
      <c r="LW721" s="163"/>
      <c r="LX721" s="163"/>
      <c r="LY721" s="163"/>
      <c r="LZ721" s="163"/>
      <c r="MA721" s="163"/>
      <c r="MB721" s="163"/>
      <c r="MC721" s="163"/>
      <c r="MD721" s="163"/>
      <c r="ME721" s="163"/>
      <c r="MF721" s="163"/>
      <c r="MG721" s="163"/>
      <c r="MH721" s="163"/>
      <c r="MI721" s="163"/>
      <c r="MJ721" s="163"/>
      <c r="MK721" s="163"/>
      <c r="ML721" s="163"/>
      <c r="MM721" s="163"/>
      <c r="MN721" s="163"/>
      <c r="MO721" s="163"/>
      <c r="MP721" s="163"/>
      <c r="MQ721" s="163"/>
      <c r="MR721" s="163"/>
      <c r="MS721" s="163"/>
      <c r="MT721" s="163"/>
      <c r="MU721" s="163"/>
      <c r="MV721" s="163"/>
      <c r="MW721" s="163"/>
      <c r="MX721" s="163"/>
      <c r="MY721" s="163"/>
      <c r="MZ721" s="163"/>
      <c r="NA721" s="163"/>
      <c r="NB721" s="163"/>
      <c r="NC721" s="163"/>
      <c r="ND721" s="163"/>
      <c r="NE721" s="163"/>
      <c r="NF721" s="163"/>
      <c r="NG721" s="163"/>
      <c r="NH721" s="163"/>
      <c r="NI721" s="163"/>
      <c r="NJ721" s="163"/>
      <c r="NK721" s="163"/>
      <c r="NL721" s="163"/>
      <c r="NM721" s="163"/>
      <c r="NN721" s="163"/>
      <c r="NO721" s="163"/>
      <c r="NP721" s="163"/>
      <c r="NQ721" s="163"/>
      <c r="NR721" s="163"/>
      <c r="NS721" s="163"/>
      <c r="NT721" s="163"/>
      <c r="NU721" s="163"/>
      <c r="NV721" s="163"/>
      <c r="NW721" s="163"/>
      <c r="NX721" s="163"/>
      <c r="NY721" s="163"/>
      <c r="NZ721" s="163"/>
      <c r="OA721" s="163"/>
      <c r="OB721" s="163"/>
      <c r="OC721" s="163"/>
      <c r="OD721" s="163"/>
      <c r="OE721" s="163"/>
      <c r="OF721" s="163"/>
      <c r="OG721" s="163"/>
      <c r="OH721" s="163"/>
      <c r="OI721" s="163"/>
      <c r="OJ721" s="163"/>
      <c r="OK721" s="163"/>
      <c r="OL721" s="163"/>
      <c r="OM721" s="163"/>
      <c r="ON721" s="163"/>
      <c r="OO721" s="163"/>
      <c r="OP721" s="163"/>
      <c r="OQ721" s="163"/>
      <c r="OR721" s="163"/>
      <c r="OS721" s="163"/>
      <c r="OT721" s="163"/>
      <c r="OU721" s="163"/>
      <c r="OV721" s="163"/>
      <c r="OW721" s="163"/>
      <c r="OX721" s="163"/>
      <c r="OY721" s="163"/>
      <c r="OZ721" s="163"/>
      <c r="PA721" s="163"/>
      <c r="PB721" s="163"/>
      <c r="PC721" s="163"/>
      <c r="PD721" s="163"/>
      <c r="PE721" s="163"/>
      <c r="PF721" s="163"/>
      <c r="PG721" s="163"/>
      <c r="PH721" s="163"/>
      <c r="PI721" s="163"/>
      <c r="PJ721" s="163"/>
      <c r="PK721" s="163"/>
      <c r="PL721" s="163"/>
      <c r="PM721" s="163"/>
      <c r="PN721" s="163"/>
      <c r="PO721" s="163"/>
      <c r="PP721" s="163"/>
      <c r="PQ721" s="163"/>
      <c r="PR721" s="163"/>
      <c r="PS721" s="163"/>
      <c r="PT721" s="163"/>
      <c r="PU721" s="163"/>
      <c r="PV721" s="163"/>
      <c r="PW721" s="163"/>
      <c r="PX721" s="163"/>
      <c r="PY721" s="163"/>
      <c r="PZ721" s="163"/>
      <c r="QA721" s="163"/>
      <c r="QB721" s="163"/>
      <c r="QC721" s="163"/>
      <c r="QD721" s="163"/>
      <c r="QE721" s="163"/>
      <c r="QF721" s="163"/>
      <c r="QG721" s="163"/>
      <c r="QH721" s="163"/>
      <c r="QI721" s="163"/>
      <c r="QJ721" s="163"/>
      <c r="QK721" s="163"/>
      <c r="QL721" s="163"/>
      <c r="QM721" s="163"/>
      <c r="QN721" s="163"/>
      <c r="QO721" s="163"/>
      <c r="QP721" s="163"/>
      <c r="QQ721" s="163"/>
      <c r="QR721" s="163"/>
      <c r="QS721" s="163"/>
      <c r="QT721" s="163"/>
      <c r="QU721" s="163"/>
      <c r="QV721" s="163"/>
      <c r="QW721" s="163"/>
      <c r="QX721" s="163"/>
      <c r="QY721" s="163"/>
      <c r="QZ721" s="163"/>
      <c r="RA721" s="163"/>
      <c r="RB721" s="163"/>
      <c r="RC721" s="163"/>
      <c r="RD721" s="163"/>
      <c r="RE721" s="163"/>
      <c r="RF721" s="163"/>
      <c r="RG721" s="163"/>
      <c r="RH721" s="163"/>
      <c r="RI721" s="163"/>
      <c r="RJ721" s="163"/>
      <c r="RK721" s="163"/>
      <c r="RL721" s="163"/>
      <c r="RM721" s="163"/>
      <c r="RN721" s="163"/>
      <c r="RO721" s="163"/>
      <c r="RP721" s="163"/>
      <c r="RQ721" s="163"/>
      <c r="RR721" s="163"/>
      <c r="RS721" s="163"/>
      <c r="RT721" s="163"/>
      <c r="RU721" s="163"/>
      <c r="RV721" s="163"/>
      <c r="RW721" s="163"/>
      <c r="RX721" s="163"/>
      <c r="RY721" s="163"/>
      <c r="RZ721" s="163"/>
      <c r="SA721" s="163"/>
      <c r="SB721" s="163"/>
      <c r="SC721" s="163"/>
      <c r="SD721" s="163"/>
      <c r="SE721" s="163"/>
      <c r="SF721" s="163"/>
      <c r="SG721" s="163"/>
      <c r="SH721" s="163"/>
      <c r="SI721" s="163"/>
      <c r="SJ721" s="163"/>
      <c r="SK721" s="163"/>
      <c r="SL721" s="163"/>
      <c r="SM721" s="163"/>
      <c r="SN721" s="163"/>
      <c r="SO721" s="163"/>
      <c r="SP721" s="163"/>
      <c r="SQ721" s="163"/>
      <c r="SR721" s="163"/>
      <c r="SS721" s="163"/>
      <c r="ST721" s="163"/>
      <c r="SU721" s="163"/>
      <c r="SV721" s="163"/>
      <c r="SW721" s="163"/>
      <c r="SX721" s="163"/>
      <c r="SY721" s="163"/>
      <c r="SZ721" s="163"/>
      <c r="TA721" s="163"/>
      <c r="TB721" s="163"/>
      <c r="TC721" s="163"/>
      <c r="TD721" s="163"/>
      <c r="TE721" s="163"/>
      <c r="TF721" s="163"/>
      <c r="TG721" s="163"/>
      <c r="TH721" s="163"/>
      <c r="TI721" s="163"/>
      <c r="TJ721" s="163"/>
      <c r="TK721" s="163"/>
      <c r="TL721" s="163"/>
      <c r="TM721" s="163"/>
      <c r="TN721" s="163"/>
      <c r="TO721" s="163"/>
      <c r="TP721" s="163"/>
      <c r="TQ721" s="163"/>
      <c r="TR721" s="163"/>
      <c r="TS721" s="163"/>
      <c r="TT721" s="163"/>
      <c r="TU721" s="163"/>
      <c r="TV721" s="163"/>
      <c r="TW721" s="163"/>
      <c r="TX721" s="163"/>
      <c r="TY721" s="163"/>
      <c r="TZ721" s="163"/>
      <c r="UA721" s="163"/>
      <c r="UB721" s="163"/>
      <c r="UC721" s="163"/>
      <c r="UD721" s="163"/>
      <c r="UE721" s="163"/>
      <c r="UF721" s="163"/>
      <c r="UG721" s="163"/>
      <c r="UH721" s="163"/>
      <c r="UI721" s="163"/>
      <c r="UJ721" s="163"/>
      <c r="UK721" s="163"/>
      <c r="UL721" s="163"/>
      <c r="UM721" s="163"/>
      <c r="UN721" s="163"/>
      <c r="UO721" s="163"/>
      <c r="UP721" s="163"/>
      <c r="UQ721" s="163"/>
      <c r="UR721" s="163"/>
      <c r="US721" s="163"/>
      <c r="UT721" s="163"/>
      <c r="UU721" s="163"/>
      <c r="UV721" s="163"/>
      <c r="UW721" s="163"/>
      <c r="UX721" s="163"/>
      <c r="UY721" s="163"/>
      <c r="UZ721" s="163"/>
      <c r="VA721" s="163"/>
      <c r="VB721" s="163"/>
      <c r="VC721" s="163"/>
      <c r="VD721" s="163"/>
      <c r="VE721" s="163"/>
      <c r="VF721" s="163"/>
      <c r="VG721" s="163"/>
      <c r="VH721" s="163"/>
      <c r="VI721" s="163"/>
      <c r="VJ721" s="163"/>
      <c r="VK721" s="163"/>
      <c r="VL721" s="163"/>
      <c r="VM721" s="163"/>
      <c r="VN721" s="163"/>
      <c r="VO721" s="163"/>
      <c r="VP721" s="163"/>
      <c r="VQ721" s="163"/>
      <c r="VR721" s="163"/>
      <c r="VS721" s="163"/>
      <c r="VT721" s="163"/>
      <c r="VU721" s="163"/>
      <c r="VV721" s="163"/>
      <c r="VW721" s="163"/>
      <c r="VX721" s="163"/>
      <c r="VY721" s="163"/>
      <c r="VZ721" s="163"/>
      <c r="WA721" s="163"/>
      <c r="WB721" s="163"/>
      <c r="WC721" s="163"/>
      <c r="WD721" s="163"/>
      <c r="WE721" s="163"/>
      <c r="WF721" s="163"/>
      <c r="WG721" s="163"/>
      <c r="WH721" s="163"/>
      <c r="WI721" s="163"/>
      <c r="WJ721" s="163"/>
      <c r="WK721" s="163"/>
      <c r="WL721" s="163"/>
      <c r="WM721" s="163"/>
      <c r="WN721" s="163"/>
      <c r="WO721" s="163"/>
      <c r="WP721" s="163"/>
      <c r="WQ721" s="163"/>
      <c r="WR721" s="163"/>
      <c r="WS721" s="163"/>
      <c r="WT721" s="163"/>
      <c r="WU721" s="163"/>
      <c r="WV721" s="163"/>
      <c r="WW721" s="163"/>
      <c r="WX721" s="163"/>
      <c r="WY721" s="163"/>
      <c r="WZ721" s="163"/>
      <c r="XA721" s="163"/>
      <c r="XB721" s="163"/>
      <c r="XC721" s="163"/>
      <c r="XD721" s="163"/>
      <c r="XE721" s="163"/>
      <c r="XF721" s="163"/>
      <c r="XG721" s="163"/>
      <c r="XH721" s="163"/>
      <c r="XI721" s="163"/>
      <c r="XJ721" s="163"/>
      <c r="XK721" s="163"/>
      <c r="XL721" s="163"/>
      <c r="XM721" s="163"/>
      <c r="XN721" s="163"/>
      <c r="XO721" s="163"/>
      <c r="XP721" s="163"/>
      <c r="XQ721" s="163"/>
      <c r="XR721" s="163"/>
      <c r="XS721" s="163"/>
      <c r="XT721" s="163"/>
      <c r="XU721" s="163"/>
      <c r="XV721" s="163"/>
      <c r="XW721" s="163"/>
      <c r="XX721" s="163"/>
      <c r="XY721" s="163"/>
      <c r="XZ721" s="163"/>
      <c r="YA721" s="163"/>
      <c r="YB721" s="163"/>
      <c r="YC721" s="163"/>
      <c r="YD721" s="163"/>
      <c r="YE721" s="163"/>
      <c r="YF721" s="163"/>
      <c r="YG721" s="163"/>
      <c r="YH721" s="163"/>
      <c r="YI721" s="163"/>
      <c r="YJ721" s="163"/>
      <c r="YK721" s="163"/>
      <c r="YL721" s="163"/>
      <c r="YM721" s="163"/>
      <c r="YN721" s="163"/>
      <c r="YO721" s="163"/>
      <c r="YP721" s="163"/>
      <c r="YQ721" s="163"/>
      <c r="YR721" s="163"/>
      <c r="YS721" s="163"/>
      <c r="YT721" s="163"/>
      <c r="YU721" s="163"/>
      <c r="YV721" s="163"/>
      <c r="YW721" s="163"/>
      <c r="YX721" s="163"/>
      <c r="YY721" s="163"/>
      <c r="YZ721" s="163"/>
      <c r="ZA721" s="163"/>
      <c r="ZB721" s="163"/>
      <c r="ZC721" s="163"/>
      <c r="ZD721" s="163"/>
      <c r="ZE721" s="163"/>
      <c r="ZF721" s="163"/>
      <c r="ZG721" s="163"/>
      <c r="ZH721" s="163"/>
      <c r="ZI721" s="163"/>
      <c r="ZJ721" s="163"/>
      <c r="ZK721" s="163"/>
      <c r="ZL721" s="163"/>
      <c r="ZM721" s="163"/>
      <c r="ZN721" s="163"/>
      <c r="ZO721" s="163"/>
      <c r="ZP721" s="163"/>
      <c r="ZQ721" s="163"/>
      <c r="ZR721" s="163"/>
      <c r="ZS721" s="163"/>
      <c r="ZT721" s="163"/>
      <c r="ZU721" s="163"/>
      <c r="ZV721" s="163"/>
      <c r="ZW721" s="163"/>
      <c r="ZX721" s="163"/>
      <c r="ZY721" s="163"/>
      <c r="ZZ721" s="163"/>
      <c r="AAA721" s="163"/>
      <c r="AAB721" s="163"/>
      <c r="AAC721" s="163"/>
      <c r="AAD721" s="163"/>
      <c r="AAE721" s="163"/>
      <c r="AAF721" s="163"/>
      <c r="AAG721" s="163"/>
      <c r="AAH721" s="163"/>
      <c r="AAI721" s="163"/>
      <c r="AAJ721" s="163"/>
      <c r="AAK721" s="163"/>
      <c r="AAL721" s="163"/>
      <c r="AAM721" s="163"/>
      <c r="AAN721" s="163"/>
      <c r="AAO721" s="163"/>
      <c r="AAP721" s="163"/>
      <c r="AAQ721" s="163"/>
      <c r="AAR721" s="163"/>
      <c r="AAS721" s="163"/>
      <c r="AAT721" s="163"/>
      <c r="AAU721" s="163"/>
      <c r="AAV721" s="163"/>
      <c r="AAW721" s="163"/>
      <c r="AAX721" s="163"/>
      <c r="AAY721" s="163"/>
      <c r="AAZ721" s="163"/>
      <c r="ABA721" s="163"/>
      <c r="ABB721" s="163"/>
      <c r="ABC721" s="163"/>
      <c r="ABD721" s="163"/>
      <c r="ABE721" s="163"/>
      <c r="ABF721" s="163"/>
      <c r="ABG721" s="163"/>
      <c r="ABH721" s="163"/>
      <c r="ABI721" s="163"/>
      <c r="ABJ721" s="163"/>
      <c r="ABK721" s="163"/>
      <c r="ABL721" s="163"/>
      <c r="ABM721" s="163"/>
      <c r="ABN721" s="163"/>
      <c r="ABO721" s="163"/>
      <c r="ABP721" s="163"/>
      <c r="ABQ721" s="163"/>
      <c r="ABR721" s="163"/>
      <c r="ABS721" s="163"/>
      <c r="ABT721" s="163"/>
      <c r="ABU721" s="163"/>
      <c r="ABV721" s="163"/>
      <c r="ABW721" s="163"/>
      <c r="ABX721" s="163"/>
      <c r="ABY721" s="163"/>
      <c r="ABZ721" s="163"/>
      <c r="ACA721" s="163"/>
      <c r="ACB721" s="163"/>
      <c r="ACC721" s="163"/>
      <c r="ACD721" s="163"/>
      <c r="ACE721" s="163"/>
      <c r="ACF721" s="163"/>
      <c r="ACG721" s="163"/>
      <c r="ACH721" s="163"/>
      <c r="ACI721" s="163"/>
      <c r="ACJ721" s="163"/>
      <c r="ACK721" s="163"/>
      <c r="ACL721" s="163"/>
      <c r="ACM721" s="163"/>
      <c r="ACN721" s="163"/>
      <c r="ACO721" s="163"/>
      <c r="ACP721" s="163"/>
      <c r="ACQ721" s="163"/>
      <c r="ACR721" s="163"/>
      <c r="ACS721" s="163"/>
      <c r="ACT721" s="163"/>
      <c r="ACU721" s="163"/>
      <c r="ACV721" s="163"/>
      <c r="ACW721" s="163"/>
      <c r="ACX721" s="163"/>
      <c r="ACY721" s="163"/>
      <c r="ACZ721" s="163"/>
      <c r="ADA721" s="163"/>
      <c r="ADB721" s="163"/>
      <c r="ADC721" s="163"/>
      <c r="ADD721" s="163"/>
      <c r="ADE721" s="163"/>
      <c r="ADF721" s="163"/>
      <c r="ADG721" s="163"/>
      <c r="ADH721" s="163"/>
      <c r="ADI721" s="163"/>
      <c r="ADJ721" s="163"/>
      <c r="ADK721" s="163"/>
      <c r="ADL721" s="163"/>
      <c r="ADM721" s="163"/>
      <c r="ADN721" s="163"/>
      <c r="ADO721" s="163"/>
      <c r="ADP721" s="163"/>
      <c r="ADQ721" s="163"/>
      <c r="ADR721" s="163"/>
      <c r="ADS721" s="163"/>
      <c r="ADT721" s="163"/>
      <c r="ADU721" s="163"/>
      <c r="ADV721" s="163"/>
      <c r="ADW721" s="163"/>
      <c r="ADX721" s="163"/>
      <c r="ADY721" s="163"/>
      <c r="ADZ721" s="163"/>
      <c r="AEA721" s="163"/>
      <c r="AEB721" s="163"/>
      <c r="AEC721" s="163"/>
      <c r="AED721" s="163"/>
      <c r="AEE721" s="163"/>
      <c r="AEF721" s="163"/>
      <c r="AEG721" s="163"/>
      <c r="AEH721" s="163"/>
      <c r="AEI721" s="163"/>
      <c r="AEJ721" s="163"/>
      <c r="AEK721" s="163"/>
      <c r="AEL721" s="163"/>
      <c r="AEM721" s="163"/>
      <c r="AEN721" s="163"/>
      <c r="AEO721" s="163"/>
      <c r="AEP721" s="163"/>
      <c r="AEQ721" s="163"/>
      <c r="AER721" s="163"/>
      <c r="AES721" s="163"/>
      <c r="AET721" s="163"/>
      <c r="AEU721" s="163"/>
      <c r="AEV721" s="163"/>
      <c r="AEW721" s="163"/>
      <c r="AEX721" s="163"/>
      <c r="AEY721" s="163"/>
      <c r="AEZ721" s="163"/>
      <c r="AFA721" s="163"/>
      <c r="AFB721" s="163"/>
      <c r="AFC721" s="163"/>
      <c r="AFD721" s="163"/>
      <c r="AFE721" s="163"/>
      <c r="AFF721" s="163"/>
      <c r="AFG721" s="163"/>
      <c r="AFH721" s="163"/>
      <c r="AFI721" s="163"/>
      <c r="AFJ721" s="163"/>
      <c r="AFK721" s="163"/>
      <c r="AFL721" s="163"/>
      <c r="AFM721" s="163"/>
      <c r="AFN721" s="163"/>
      <c r="AFO721" s="163"/>
      <c r="AFP721" s="163"/>
      <c r="AFQ721" s="163"/>
      <c r="AFR721" s="163"/>
      <c r="AFS721" s="163"/>
      <c r="AFT721" s="163"/>
      <c r="AFU721" s="163"/>
      <c r="AFV721" s="163"/>
      <c r="AFW721" s="163"/>
      <c r="AFX721" s="163"/>
      <c r="AFY721" s="163"/>
      <c r="AFZ721" s="163"/>
      <c r="AGA721" s="163"/>
      <c r="AGB721" s="163"/>
      <c r="AGC721" s="163"/>
      <c r="AGD721" s="163"/>
      <c r="AGE721" s="163"/>
      <c r="AGF721" s="163"/>
      <c r="AGG721" s="163"/>
      <c r="AGH721" s="163"/>
      <c r="AGI721" s="163"/>
      <c r="AGJ721" s="163"/>
      <c r="AGK721" s="163"/>
      <c r="AGL721" s="163"/>
      <c r="AGM721" s="163"/>
      <c r="AGN721" s="163"/>
      <c r="AGO721" s="163"/>
      <c r="AGP721" s="163"/>
      <c r="AGQ721" s="163"/>
      <c r="AGR721" s="163"/>
      <c r="AGS721" s="163"/>
      <c r="AGT721" s="163"/>
      <c r="AGU721" s="163"/>
      <c r="AGV721" s="163"/>
      <c r="AGW721" s="163"/>
      <c r="AGX721" s="163"/>
      <c r="AGY721" s="163"/>
      <c r="AGZ721" s="163"/>
      <c r="AHA721" s="163"/>
      <c r="AHB721" s="163"/>
      <c r="AHC721" s="163"/>
      <c r="AHD721" s="163"/>
      <c r="AHE721" s="163"/>
      <c r="AHF721" s="163"/>
      <c r="AHG721" s="163"/>
      <c r="AHH721" s="163"/>
      <c r="AHI721" s="163"/>
      <c r="AHJ721" s="163"/>
      <c r="AHK721" s="163"/>
      <c r="AHL721" s="163"/>
      <c r="AHM721" s="163"/>
      <c r="AHN721" s="163"/>
      <c r="AHO721" s="163"/>
      <c r="AHP721" s="163"/>
      <c r="AHQ721" s="163"/>
      <c r="AHR721" s="163"/>
      <c r="AHS721" s="163"/>
      <c r="AHT721" s="163"/>
      <c r="AHU721" s="163"/>
      <c r="AHV721" s="163"/>
      <c r="AHW721" s="163"/>
      <c r="AHX721" s="163"/>
      <c r="AHY721" s="163"/>
      <c r="AHZ721" s="163"/>
      <c r="AIA721" s="163"/>
      <c r="AIB721" s="163"/>
      <c r="AIC721" s="163"/>
      <c r="AID721" s="163"/>
      <c r="AIE721" s="163"/>
      <c r="AIF721" s="163"/>
      <c r="AIG721" s="163"/>
      <c r="AIH721" s="163"/>
      <c r="AII721" s="163"/>
      <c r="AIJ721" s="163"/>
      <c r="AIK721" s="163"/>
      <c r="AIL721" s="163"/>
      <c r="AIM721" s="163"/>
      <c r="AIN721" s="163"/>
      <c r="AIO721" s="163"/>
      <c r="AIP721" s="163"/>
      <c r="AIQ721" s="163"/>
      <c r="AIR721" s="163"/>
      <c r="AIS721" s="163"/>
      <c r="AIT721" s="163"/>
      <c r="AIU721" s="163"/>
      <c r="AIV721" s="163"/>
      <c r="AIW721" s="163"/>
      <c r="AIX721" s="163"/>
      <c r="AIY721" s="163"/>
      <c r="AIZ721" s="163"/>
      <c r="AJA721" s="163"/>
      <c r="AJB721" s="163"/>
      <c r="AJC721" s="163"/>
      <c r="AJD721" s="163"/>
      <c r="AJE721" s="163"/>
      <c r="AJF721" s="163"/>
      <c r="AJG721" s="163"/>
      <c r="AJH721" s="163"/>
      <c r="AJI721" s="163"/>
      <c r="AJJ721" s="163"/>
      <c r="AJK721" s="163"/>
      <c r="AJL721" s="163"/>
      <c r="AJM721" s="163"/>
      <c r="AJN721" s="163"/>
      <c r="AJO721" s="163"/>
      <c r="AJP721" s="163"/>
      <c r="AJQ721" s="163"/>
      <c r="AJR721" s="163"/>
      <c r="AJS721" s="163"/>
      <c r="AJT721" s="163"/>
      <c r="AJU721" s="163"/>
      <c r="AJV721" s="163"/>
      <c r="AJW721" s="163"/>
      <c r="AJX721" s="163"/>
      <c r="AJY721" s="163"/>
      <c r="AJZ721" s="163"/>
      <c r="AKA721" s="163"/>
      <c r="AKB721" s="163"/>
      <c r="AKC721" s="163"/>
      <c r="AKD721" s="163"/>
      <c r="AKE721" s="163"/>
      <c r="AKF721" s="163"/>
      <c r="AKG721" s="163"/>
      <c r="AKH721" s="163"/>
      <c r="AKI721" s="163"/>
      <c r="AKJ721" s="163"/>
      <c r="AKK721" s="163"/>
      <c r="AKL721" s="163"/>
      <c r="AKM721" s="163"/>
      <c r="AKN721" s="163"/>
      <c r="AKO721" s="163"/>
      <c r="AKP721" s="163"/>
      <c r="AKQ721" s="163"/>
      <c r="AKR721" s="163"/>
      <c r="AKS721" s="163"/>
      <c r="AKT721" s="163"/>
      <c r="AKU721" s="163"/>
      <c r="AKV721" s="163"/>
      <c r="AKW721" s="163"/>
      <c r="AKX721" s="163"/>
      <c r="AKY721" s="163"/>
      <c r="AKZ721" s="163"/>
      <c r="ALA721" s="163"/>
      <c r="ALB721" s="163"/>
      <c r="ALC721" s="163"/>
      <c r="ALD721" s="163"/>
      <c r="ALE721" s="163"/>
      <c r="ALF721" s="163"/>
      <c r="ALG721" s="163"/>
      <c r="ALH721" s="163"/>
      <c r="ALI721" s="163"/>
      <c r="ALJ721" s="163"/>
      <c r="ALK721" s="163"/>
      <c r="ALL721" s="163"/>
    </row>
    <row r="722" spans="1:1000" ht="15">
      <c r="A722" s="2">
        <v>721</v>
      </c>
      <c r="B722" s="86">
        <v>45122</v>
      </c>
      <c r="C722" s="85" t="s">
        <v>724</v>
      </c>
    </row>
    <row r="723" spans="1:1000" ht="15">
      <c r="A723" s="2">
        <v>722</v>
      </c>
      <c r="B723" s="86">
        <v>45092</v>
      </c>
      <c r="C723" s="85" t="s">
        <v>725</v>
      </c>
      <c r="D723" s="162"/>
      <c r="E723" s="162"/>
    </row>
    <row r="724" spans="1:1000" ht="15">
      <c r="A724" s="2">
        <v>723</v>
      </c>
      <c r="B724" s="86">
        <v>45092</v>
      </c>
      <c r="C724" s="85" t="s">
        <v>726</v>
      </c>
      <c r="D724" s="162"/>
      <c r="E724" s="162"/>
    </row>
    <row r="725" spans="1:1000" ht="15">
      <c r="A725" s="2">
        <v>724</v>
      </c>
      <c r="B725" s="86">
        <v>45122</v>
      </c>
      <c r="C725" s="85" t="s">
        <v>727</v>
      </c>
      <c r="D725" s="162"/>
      <c r="E725" s="162"/>
    </row>
    <row r="726" spans="1:1000" ht="15">
      <c r="A726" s="2">
        <v>725</v>
      </c>
      <c r="B726" s="86">
        <v>45122</v>
      </c>
      <c r="C726" s="85" t="s">
        <v>728</v>
      </c>
      <c r="D726" s="162"/>
      <c r="E726" s="162"/>
    </row>
    <row r="727" spans="1:1000" ht="15">
      <c r="A727" s="2">
        <v>726</v>
      </c>
      <c r="B727" s="86">
        <v>45123</v>
      </c>
      <c r="C727" s="85" t="s">
        <v>729</v>
      </c>
      <c r="D727" s="162"/>
      <c r="E727" s="162"/>
    </row>
    <row r="728" spans="1:1000" ht="15">
      <c r="A728" s="2">
        <v>727</v>
      </c>
      <c r="B728" s="86">
        <v>45092</v>
      </c>
      <c r="C728" s="85" t="s">
        <v>730</v>
      </c>
      <c r="D728" s="162"/>
      <c r="E728" s="162"/>
    </row>
    <row r="729" spans="1:1000" ht="15">
      <c r="A729" s="2">
        <v>728</v>
      </c>
      <c r="B729" s="86">
        <v>45092</v>
      </c>
      <c r="C729" s="85" t="s">
        <v>731</v>
      </c>
      <c r="D729" s="162"/>
      <c r="E729" s="162"/>
    </row>
    <row r="730" spans="1:1000" ht="15">
      <c r="A730" s="2">
        <v>729</v>
      </c>
      <c r="B730" s="86">
        <v>45092</v>
      </c>
      <c r="C730" s="85" t="s">
        <v>732</v>
      </c>
      <c r="D730" s="162"/>
      <c r="E730" s="162"/>
    </row>
    <row r="731" spans="1:1000" ht="15">
      <c r="A731" s="2">
        <v>730</v>
      </c>
      <c r="B731" s="86">
        <v>45122</v>
      </c>
      <c r="C731" s="85" t="s">
        <v>733</v>
      </c>
      <c r="D731" s="162"/>
      <c r="E731" s="162"/>
    </row>
    <row r="732" spans="1:1000" ht="15">
      <c r="A732" s="2">
        <v>731</v>
      </c>
      <c r="B732" s="86">
        <v>45098</v>
      </c>
      <c r="C732" s="85" t="s">
        <v>734</v>
      </c>
      <c r="D732" s="162"/>
      <c r="E732" s="162"/>
    </row>
    <row r="733" spans="1:1000" ht="15">
      <c r="A733" s="2">
        <v>732</v>
      </c>
      <c r="B733" s="86">
        <v>45098</v>
      </c>
      <c r="C733" s="85" t="s">
        <v>735</v>
      </c>
      <c r="D733" s="162"/>
      <c r="E733" s="162"/>
    </row>
    <row r="734" spans="1:1000" ht="15">
      <c r="A734" s="2">
        <v>733</v>
      </c>
      <c r="B734" s="86">
        <v>45098</v>
      </c>
      <c r="C734" s="85" t="s">
        <v>736</v>
      </c>
      <c r="D734" s="162"/>
      <c r="E734" s="162"/>
    </row>
    <row r="735" spans="1:1000" ht="15">
      <c r="A735" s="2">
        <v>734</v>
      </c>
      <c r="B735" s="86">
        <v>45098</v>
      </c>
      <c r="C735" s="85" t="s">
        <v>737</v>
      </c>
      <c r="D735" s="162"/>
      <c r="E735" s="162"/>
    </row>
    <row r="736" spans="1:1000" ht="15">
      <c r="A736" s="2">
        <v>735</v>
      </c>
      <c r="B736" s="86">
        <v>45098</v>
      </c>
      <c r="C736" s="85" t="s">
        <v>738</v>
      </c>
      <c r="D736" s="162"/>
      <c r="E736" s="162"/>
    </row>
    <row r="737" spans="1:1000" ht="15">
      <c r="A737" s="2">
        <v>736</v>
      </c>
      <c r="B737" s="86">
        <v>45098</v>
      </c>
      <c r="C737" s="85" t="s">
        <v>739</v>
      </c>
      <c r="D737" s="162"/>
      <c r="E737" s="162"/>
    </row>
    <row r="738" spans="1:1000" ht="15">
      <c r="A738" s="2">
        <v>737</v>
      </c>
      <c r="B738" s="86">
        <v>45098</v>
      </c>
      <c r="C738" s="85" t="s">
        <v>740</v>
      </c>
      <c r="D738" s="162"/>
      <c r="E738" s="162"/>
    </row>
    <row r="739" spans="1:1000" ht="15">
      <c r="A739" s="2">
        <v>738</v>
      </c>
      <c r="B739" s="86">
        <v>45098</v>
      </c>
      <c r="C739" s="85" t="s">
        <v>741</v>
      </c>
      <c r="D739" s="162"/>
      <c r="E739" s="162"/>
    </row>
    <row r="740" spans="1:1000" ht="15">
      <c r="A740" s="2">
        <v>739</v>
      </c>
      <c r="B740" s="86">
        <v>45098</v>
      </c>
      <c r="C740" s="85" t="s">
        <v>742</v>
      </c>
      <c r="D740" s="162"/>
      <c r="E740" s="162"/>
    </row>
    <row r="741" spans="1:1000" ht="15">
      <c r="A741" s="2">
        <v>740</v>
      </c>
      <c r="B741" s="86">
        <v>45098</v>
      </c>
      <c r="C741" s="85" t="s">
        <v>743</v>
      </c>
      <c r="D741" s="162"/>
      <c r="E741" s="162"/>
    </row>
    <row r="742" spans="1:1000" ht="15">
      <c r="A742" s="2">
        <v>741</v>
      </c>
      <c r="B742" s="86">
        <v>45098</v>
      </c>
      <c r="C742" s="85" t="s">
        <v>744</v>
      </c>
      <c r="D742" s="162"/>
      <c r="E742" s="162"/>
    </row>
    <row r="743" spans="1:1000" ht="15">
      <c r="A743" s="2">
        <v>742</v>
      </c>
      <c r="B743" s="86">
        <v>45098</v>
      </c>
      <c r="C743" s="85" t="s">
        <v>745</v>
      </c>
      <c r="D743" s="162"/>
      <c r="E743" s="162"/>
    </row>
    <row r="744" spans="1:1000" ht="15">
      <c r="A744" s="2">
        <v>743</v>
      </c>
      <c r="B744" s="86">
        <v>45098</v>
      </c>
      <c r="C744" s="85" t="s">
        <v>746</v>
      </c>
      <c r="D744" s="162"/>
      <c r="E744" s="162"/>
    </row>
    <row r="745" spans="1:1000" ht="15">
      <c r="A745" s="2">
        <v>744</v>
      </c>
      <c r="B745" s="86">
        <v>45098</v>
      </c>
      <c r="C745" s="85" t="s">
        <v>747</v>
      </c>
      <c r="D745" s="162"/>
      <c r="E745" s="162"/>
    </row>
    <row r="746" spans="1:1000" ht="15">
      <c r="A746" s="2">
        <v>745</v>
      </c>
      <c r="B746" s="86">
        <v>45098</v>
      </c>
      <c r="C746" s="85" t="s">
        <v>748</v>
      </c>
      <c r="D746" s="162"/>
      <c r="E746" s="162"/>
    </row>
    <row r="747" spans="1:1000" ht="15">
      <c r="A747" s="2">
        <v>746</v>
      </c>
      <c r="B747" s="86">
        <v>45098</v>
      </c>
      <c r="C747" s="85" t="s">
        <v>749</v>
      </c>
      <c r="D747" s="162"/>
      <c r="E747" s="162"/>
    </row>
    <row r="748" spans="1:1000" ht="15">
      <c r="A748" s="2">
        <v>747</v>
      </c>
      <c r="B748" s="86">
        <v>45098</v>
      </c>
      <c r="C748" s="85" t="s">
        <v>750</v>
      </c>
      <c r="D748" s="162"/>
      <c r="E748" s="162"/>
    </row>
    <row r="749" spans="1:1000" ht="15">
      <c r="A749" s="2">
        <v>748</v>
      </c>
      <c r="B749" s="86">
        <v>45098</v>
      </c>
      <c r="C749" s="85" t="s">
        <v>751</v>
      </c>
      <c r="D749" s="165"/>
      <c r="E749" s="165"/>
      <c r="F749" s="165"/>
      <c r="G749" s="165"/>
      <c r="H749" s="165"/>
      <c r="I749" s="165"/>
      <c r="J749" s="165"/>
      <c r="K749" s="165"/>
      <c r="L749" s="165"/>
      <c r="M749" s="165"/>
      <c r="N749" s="165"/>
      <c r="O749" s="165"/>
      <c r="P749" s="165"/>
      <c r="Q749" s="165"/>
      <c r="R749" s="165"/>
      <c r="S749" s="165"/>
      <c r="T749" s="165"/>
      <c r="U749" s="165"/>
      <c r="V749" s="165"/>
      <c r="W749" s="165"/>
      <c r="X749" s="165"/>
      <c r="Y749" s="165"/>
      <c r="Z749" s="165"/>
      <c r="AA749" s="165"/>
      <c r="AB749" s="165"/>
      <c r="AC749" s="165"/>
      <c r="AD749" s="165"/>
      <c r="AE749" s="165"/>
      <c r="AF749" s="165"/>
      <c r="AG749" s="165"/>
      <c r="AH749" s="165"/>
      <c r="AI749" s="165"/>
      <c r="AJ749" s="165"/>
      <c r="AK749" s="165"/>
      <c r="AL749" s="165"/>
      <c r="AM749" s="165"/>
      <c r="AN749" s="165"/>
      <c r="AO749" s="165"/>
      <c r="AP749" s="165"/>
      <c r="AQ749" s="165"/>
      <c r="AR749" s="165"/>
      <c r="AS749" s="165"/>
      <c r="AT749" s="165"/>
      <c r="AU749" s="165"/>
      <c r="AV749" s="165"/>
      <c r="AW749" s="165"/>
      <c r="AX749" s="165"/>
      <c r="AY749" s="165"/>
      <c r="AZ749" s="165"/>
      <c r="BA749" s="165"/>
      <c r="BB749" s="165"/>
      <c r="BC749" s="165"/>
      <c r="BD749" s="165"/>
      <c r="BE749" s="165"/>
      <c r="BF749" s="165"/>
      <c r="BG749" s="165"/>
      <c r="BH749" s="165"/>
      <c r="BI749" s="165"/>
      <c r="BJ749" s="165"/>
      <c r="BK749" s="165"/>
      <c r="BL749" s="165"/>
      <c r="BM749" s="165"/>
      <c r="BN749" s="165"/>
      <c r="BO749" s="165"/>
      <c r="BP749" s="165"/>
      <c r="BQ749" s="165"/>
      <c r="BR749" s="165"/>
      <c r="BS749" s="165"/>
      <c r="BT749" s="165"/>
      <c r="BU749" s="165"/>
      <c r="BV749" s="165"/>
      <c r="BW749" s="165"/>
      <c r="BX749" s="165"/>
      <c r="BY749" s="165"/>
      <c r="BZ749" s="165"/>
      <c r="CA749" s="165"/>
      <c r="CB749" s="165"/>
      <c r="CC749" s="165"/>
      <c r="CD749" s="165"/>
      <c r="CE749" s="165"/>
      <c r="CF749" s="165"/>
      <c r="CG749" s="165"/>
      <c r="CH749" s="165"/>
      <c r="CI749" s="165"/>
      <c r="CJ749" s="165"/>
      <c r="CK749" s="165"/>
      <c r="CL749" s="165"/>
      <c r="CM749" s="165"/>
      <c r="CN749" s="165"/>
      <c r="CO749" s="165"/>
      <c r="CP749" s="165"/>
      <c r="CQ749" s="165"/>
      <c r="CR749" s="165"/>
      <c r="CS749" s="165"/>
      <c r="CT749" s="165"/>
      <c r="CU749" s="165"/>
      <c r="CV749" s="165"/>
      <c r="CW749" s="165"/>
      <c r="CX749" s="165"/>
      <c r="CY749" s="165"/>
      <c r="CZ749" s="165"/>
      <c r="DA749" s="165"/>
      <c r="DB749" s="165"/>
      <c r="DC749" s="165"/>
      <c r="DD749" s="165"/>
      <c r="DE749" s="165"/>
      <c r="DF749" s="165"/>
      <c r="DG749" s="165"/>
      <c r="DH749" s="165"/>
      <c r="DI749" s="165"/>
      <c r="DJ749" s="165"/>
      <c r="DK749" s="165"/>
      <c r="DL749" s="165"/>
      <c r="DM749" s="165"/>
      <c r="DN749" s="165"/>
      <c r="DO749" s="165"/>
      <c r="DP749" s="165"/>
      <c r="DQ749" s="165"/>
      <c r="DR749" s="165"/>
      <c r="DS749" s="165"/>
      <c r="DT749" s="165"/>
      <c r="DU749" s="165"/>
      <c r="DV749" s="165"/>
      <c r="DW749" s="165"/>
      <c r="DX749" s="165"/>
      <c r="DY749" s="165"/>
      <c r="DZ749" s="165"/>
      <c r="EA749" s="165"/>
      <c r="EB749" s="165"/>
      <c r="EC749" s="165"/>
      <c r="ED749" s="165"/>
      <c r="EE749" s="165"/>
      <c r="EF749" s="165"/>
      <c r="EG749" s="165"/>
      <c r="EH749" s="165"/>
      <c r="EI749" s="165"/>
      <c r="EJ749" s="165"/>
      <c r="EK749" s="165"/>
      <c r="EL749" s="165"/>
      <c r="EM749" s="165"/>
      <c r="EN749" s="165"/>
      <c r="EO749" s="165"/>
      <c r="EP749" s="165"/>
      <c r="EQ749" s="165"/>
      <c r="ER749" s="165"/>
      <c r="ES749" s="165"/>
      <c r="ET749" s="165"/>
      <c r="EU749" s="165"/>
      <c r="EV749" s="165"/>
      <c r="EW749" s="165"/>
      <c r="EX749" s="165"/>
      <c r="EY749" s="165"/>
      <c r="EZ749" s="165"/>
      <c r="FA749" s="165"/>
      <c r="FB749" s="165"/>
      <c r="FC749" s="165"/>
      <c r="FD749" s="165"/>
      <c r="FE749" s="165"/>
      <c r="FF749" s="165"/>
      <c r="FG749" s="165"/>
      <c r="FH749" s="165"/>
      <c r="FI749" s="165"/>
      <c r="FJ749" s="165"/>
      <c r="FK749" s="165"/>
      <c r="FL749" s="165"/>
      <c r="FM749" s="165"/>
      <c r="FN749" s="165"/>
      <c r="FO749" s="165"/>
      <c r="FP749" s="165"/>
      <c r="FQ749" s="165"/>
      <c r="FR749" s="165"/>
      <c r="FS749" s="165"/>
      <c r="FT749" s="165"/>
      <c r="FU749" s="165"/>
      <c r="FV749" s="165"/>
      <c r="FW749" s="165"/>
      <c r="FX749" s="165"/>
      <c r="FY749" s="165"/>
      <c r="FZ749" s="165"/>
      <c r="GA749" s="165"/>
      <c r="GB749" s="165"/>
      <c r="GC749" s="165"/>
      <c r="GD749" s="165"/>
      <c r="GE749" s="165"/>
      <c r="GF749" s="165"/>
      <c r="GG749" s="165"/>
      <c r="GH749" s="165"/>
      <c r="GI749" s="165"/>
      <c r="GJ749" s="165"/>
      <c r="GK749" s="165"/>
      <c r="GL749" s="165"/>
      <c r="GM749" s="165"/>
      <c r="GN749" s="165"/>
      <c r="GO749" s="165"/>
      <c r="GP749" s="165"/>
      <c r="GQ749" s="165"/>
      <c r="GR749" s="165"/>
      <c r="GS749" s="165"/>
      <c r="GT749" s="165"/>
      <c r="GU749" s="165"/>
      <c r="GV749" s="165"/>
      <c r="GW749" s="165"/>
      <c r="GX749" s="165"/>
      <c r="GY749" s="165"/>
      <c r="GZ749" s="165"/>
      <c r="HA749" s="165"/>
      <c r="HB749" s="165"/>
      <c r="HC749" s="165"/>
      <c r="HD749" s="165"/>
      <c r="HE749" s="165"/>
      <c r="HF749" s="165"/>
      <c r="HG749" s="165"/>
      <c r="HH749" s="165"/>
      <c r="HI749" s="165"/>
      <c r="HJ749" s="165"/>
      <c r="HK749" s="165"/>
      <c r="HL749" s="165"/>
      <c r="HM749" s="165"/>
      <c r="HN749" s="165"/>
      <c r="HO749" s="165"/>
      <c r="HP749" s="165"/>
      <c r="HQ749" s="165"/>
      <c r="HR749" s="165"/>
      <c r="HS749" s="165"/>
      <c r="HT749" s="165"/>
      <c r="HU749" s="165"/>
      <c r="HV749" s="165"/>
      <c r="HW749" s="165"/>
      <c r="HX749" s="165"/>
      <c r="HY749" s="165"/>
      <c r="HZ749" s="165"/>
      <c r="IA749" s="165"/>
      <c r="IB749" s="165"/>
      <c r="IC749" s="165"/>
      <c r="ID749" s="165"/>
      <c r="IE749" s="165"/>
      <c r="IF749" s="165"/>
      <c r="IG749" s="165"/>
      <c r="IH749" s="165"/>
      <c r="II749" s="165"/>
      <c r="IJ749" s="165"/>
      <c r="IK749" s="165"/>
      <c r="IL749" s="165"/>
      <c r="IM749" s="165"/>
      <c r="IN749" s="165"/>
      <c r="IO749" s="165"/>
      <c r="IP749" s="165"/>
      <c r="IQ749" s="165"/>
      <c r="IR749" s="165"/>
      <c r="IS749" s="165"/>
      <c r="IT749" s="165"/>
      <c r="IU749" s="165"/>
      <c r="IV749" s="165"/>
      <c r="IW749" s="165"/>
      <c r="IX749" s="165"/>
      <c r="IY749" s="165"/>
      <c r="IZ749" s="165"/>
      <c r="JA749" s="165"/>
      <c r="JB749" s="165"/>
      <c r="JC749" s="165"/>
      <c r="JD749" s="165"/>
      <c r="JE749" s="165"/>
      <c r="JF749" s="165"/>
      <c r="JG749" s="165"/>
      <c r="JH749" s="165"/>
      <c r="JI749" s="165"/>
      <c r="JJ749" s="165"/>
      <c r="JK749" s="165"/>
      <c r="JL749" s="165"/>
      <c r="JM749" s="165"/>
      <c r="JN749" s="165"/>
      <c r="JO749" s="165"/>
      <c r="JP749" s="165"/>
      <c r="JQ749" s="165"/>
      <c r="JR749" s="165"/>
      <c r="JS749" s="165"/>
      <c r="JT749" s="165"/>
      <c r="JU749" s="165"/>
      <c r="JV749" s="165"/>
      <c r="JW749" s="165"/>
      <c r="JX749" s="165"/>
      <c r="JY749" s="165"/>
      <c r="JZ749" s="165"/>
      <c r="KA749" s="165"/>
      <c r="KB749" s="165"/>
      <c r="KC749" s="165"/>
      <c r="KD749" s="165"/>
      <c r="KE749" s="165"/>
      <c r="KF749" s="165"/>
      <c r="KG749" s="165"/>
      <c r="KH749" s="165"/>
      <c r="KI749" s="165"/>
      <c r="KJ749" s="165"/>
      <c r="KK749" s="165"/>
      <c r="KL749" s="165"/>
      <c r="KM749" s="165"/>
      <c r="KN749" s="165"/>
      <c r="KO749" s="165"/>
      <c r="KP749" s="165"/>
      <c r="KQ749" s="165"/>
      <c r="KR749" s="165"/>
      <c r="KS749" s="165"/>
      <c r="KT749" s="165"/>
      <c r="KU749" s="165"/>
      <c r="KV749" s="165"/>
      <c r="KW749" s="165"/>
      <c r="KX749" s="165"/>
      <c r="KY749" s="165"/>
      <c r="KZ749" s="165"/>
      <c r="LA749" s="165"/>
      <c r="LB749" s="165"/>
      <c r="LC749" s="165"/>
      <c r="LD749" s="165"/>
      <c r="LE749" s="165"/>
      <c r="LF749" s="165"/>
      <c r="LG749" s="165"/>
      <c r="LH749" s="165"/>
      <c r="LI749" s="165"/>
      <c r="LJ749" s="165"/>
      <c r="LK749" s="165"/>
      <c r="LL749" s="165"/>
      <c r="LM749" s="165"/>
      <c r="LN749" s="165"/>
      <c r="LO749" s="165"/>
      <c r="LP749" s="165"/>
      <c r="LQ749" s="165"/>
      <c r="LR749" s="165"/>
      <c r="LS749" s="165"/>
      <c r="LT749" s="165"/>
      <c r="LU749" s="165"/>
      <c r="LV749" s="165"/>
      <c r="LW749" s="165"/>
      <c r="LX749" s="165"/>
      <c r="LY749" s="165"/>
      <c r="LZ749" s="165"/>
      <c r="MA749" s="165"/>
      <c r="MB749" s="165"/>
      <c r="MC749" s="165"/>
      <c r="MD749" s="165"/>
      <c r="ME749" s="165"/>
      <c r="MF749" s="165"/>
      <c r="MG749" s="165"/>
      <c r="MH749" s="165"/>
      <c r="MI749" s="165"/>
      <c r="MJ749" s="165"/>
      <c r="MK749" s="165"/>
      <c r="ML749" s="165"/>
      <c r="MM749" s="165"/>
      <c r="MN749" s="165"/>
      <c r="MO749" s="165"/>
      <c r="MP749" s="165"/>
      <c r="MQ749" s="165"/>
      <c r="MR749" s="165"/>
      <c r="MS749" s="165"/>
      <c r="MT749" s="165"/>
      <c r="MU749" s="165"/>
      <c r="MV749" s="165"/>
      <c r="MW749" s="165"/>
      <c r="MX749" s="165"/>
      <c r="MY749" s="165"/>
      <c r="MZ749" s="165"/>
      <c r="NA749" s="165"/>
      <c r="NB749" s="165"/>
      <c r="NC749" s="165"/>
      <c r="ND749" s="165"/>
      <c r="NE749" s="165"/>
      <c r="NF749" s="165"/>
      <c r="NG749" s="165"/>
      <c r="NH749" s="165"/>
      <c r="NI749" s="165"/>
      <c r="NJ749" s="165"/>
      <c r="NK749" s="165"/>
      <c r="NL749" s="165"/>
      <c r="NM749" s="165"/>
      <c r="NN749" s="165"/>
      <c r="NO749" s="165"/>
      <c r="NP749" s="165"/>
      <c r="NQ749" s="165"/>
      <c r="NR749" s="165"/>
      <c r="NS749" s="165"/>
      <c r="NT749" s="165"/>
      <c r="NU749" s="165"/>
      <c r="NV749" s="165"/>
      <c r="NW749" s="165"/>
      <c r="NX749" s="165"/>
      <c r="NY749" s="165"/>
      <c r="NZ749" s="165"/>
      <c r="OA749" s="165"/>
      <c r="OB749" s="165"/>
      <c r="OC749" s="165"/>
      <c r="OD749" s="165"/>
      <c r="OE749" s="165"/>
      <c r="OF749" s="165"/>
      <c r="OG749" s="165"/>
      <c r="OH749" s="165"/>
      <c r="OI749" s="165"/>
      <c r="OJ749" s="165"/>
      <c r="OK749" s="165"/>
      <c r="OL749" s="165"/>
      <c r="OM749" s="165"/>
      <c r="ON749" s="165"/>
      <c r="OO749" s="165"/>
      <c r="OP749" s="165"/>
      <c r="OQ749" s="165"/>
      <c r="OR749" s="165"/>
      <c r="OS749" s="165"/>
      <c r="OT749" s="165"/>
      <c r="OU749" s="165"/>
      <c r="OV749" s="165"/>
      <c r="OW749" s="165"/>
      <c r="OX749" s="165"/>
      <c r="OY749" s="165"/>
      <c r="OZ749" s="165"/>
      <c r="PA749" s="165"/>
      <c r="PB749" s="165"/>
      <c r="PC749" s="165"/>
      <c r="PD749" s="165"/>
      <c r="PE749" s="165"/>
      <c r="PF749" s="165"/>
      <c r="PG749" s="165"/>
      <c r="PH749" s="165"/>
      <c r="PI749" s="165"/>
      <c r="PJ749" s="165"/>
      <c r="PK749" s="165"/>
      <c r="PL749" s="165"/>
      <c r="PM749" s="165"/>
      <c r="PN749" s="165"/>
      <c r="PO749" s="165"/>
      <c r="PP749" s="165"/>
      <c r="PQ749" s="165"/>
      <c r="PR749" s="165"/>
      <c r="PS749" s="165"/>
      <c r="PT749" s="165"/>
      <c r="PU749" s="165"/>
      <c r="PV749" s="165"/>
      <c r="PW749" s="165"/>
      <c r="PX749" s="165"/>
      <c r="PY749" s="165"/>
      <c r="PZ749" s="165"/>
      <c r="QA749" s="165"/>
      <c r="QB749" s="165"/>
      <c r="QC749" s="165"/>
      <c r="QD749" s="165"/>
      <c r="QE749" s="165"/>
      <c r="QF749" s="165"/>
      <c r="QG749" s="165"/>
      <c r="QH749" s="165"/>
      <c r="QI749" s="165"/>
      <c r="QJ749" s="165"/>
      <c r="QK749" s="165"/>
      <c r="QL749" s="165"/>
      <c r="QM749" s="165"/>
      <c r="QN749" s="165"/>
      <c r="QO749" s="165"/>
      <c r="QP749" s="165"/>
      <c r="QQ749" s="165"/>
      <c r="QR749" s="165"/>
      <c r="QS749" s="165"/>
      <c r="QT749" s="165"/>
      <c r="QU749" s="165"/>
      <c r="QV749" s="165"/>
      <c r="QW749" s="165"/>
      <c r="QX749" s="165"/>
      <c r="QY749" s="165"/>
      <c r="QZ749" s="165"/>
      <c r="RA749" s="165"/>
      <c r="RB749" s="165"/>
      <c r="RC749" s="165"/>
      <c r="RD749" s="165"/>
      <c r="RE749" s="165"/>
      <c r="RF749" s="165"/>
      <c r="RG749" s="165"/>
      <c r="RH749" s="165"/>
      <c r="RI749" s="165"/>
      <c r="RJ749" s="165"/>
      <c r="RK749" s="165"/>
      <c r="RL749" s="165"/>
      <c r="RM749" s="165"/>
      <c r="RN749" s="165"/>
      <c r="RO749" s="165"/>
      <c r="RP749" s="165"/>
      <c r="RQ749" s="165"/>
      <c r="RR749" s="165"/>
      <c r="RS749" s="165"/>
      <c r="RT749" s="165"/>
      <c r="RU749" s="165"/>
      <c r="RV749" s="165"/>
      <c r="RW749" s="165"/>
      <c r="RX749" s="165"/>
      <c r="RY749" s="165"/>
      <c r="RZ749" s="165"/>
      <c r="SA749" s="165"/>
      <c r="SB749" s="165"/>
      <c r="SC749" s="165"/>
      <c r="SD749" s="165"/>
      <c r="SE749" s="165"/>
      <c r="SF749" s="165"/>
      <c r="SG749" s="165"/>
      <c r="SH749" s="165"/>
      <c r="SI749" s="165"/>
      <c r="SJ749" s="165"/>
      <c r="SK749" s="165"/>
      <c r="SL749" s="165"/>
      <c r="SM749" s="165"/>
      <c r="SN749" s="165"/>
      <c r="SO749" s="165"/>
      <c r="SP749" s="165"/>
      <c r="SQ749" s="165"/>
      <c r="SR749" s="165"/>
      <c r="SS749" s="165"/>
      <c r="ST749" s="165"/>
      <c r="SU749" s="165"/>
      <c r="SV749" s="165"/>
      <c r="SW749" s="165"/>
      <c r="SX749" s="165"/>
      <c r="SY749" s="165"/>
      <c r="SZ749" s="165"/>
      <c r="TA749" s="165"/>
      <c r="TB749" s="165"/>
      <c r="TC749" s="165"/>
      <c r="TD749" s="165"/>
      <c r="TE749" s="165"/>
      <c r="TF749" s="165"/>
      <c r="TG749" s="165"/>
      <c r="TH749" s="165"/>
      <c r="TI749" s="165"/>
      <c r="TJ749" s="165"/>
      <c r="TK749" s="165"/>
      <c r="TL749" s="165"/>
      <c r="TM749" s="165"/>
      <c r="TN749" s="165"/>
      <c r="TO749" s="165"/>
      <c r="TP749" s="165"/>
      <c r="TQ749" s="165"/>
      <c r="TR749" s="165"/>
      <c r="TS749" s="165"/>
      <c r="TT749" s="165"/>
      <c r="TU749" s="165"/>
      <c r="TV749" s="165"/>
      <c r="TW749" s="165"/>
      <c r="TX749" s="165"/>
      <c r="TY749" s="165"/>
      <c r="TZ749" s="165"/>
      <c r="UA749" s="165"/>
      <c r="UB749" s="165"/>
      <c r="UC749" s="165"/>
      <c r="UD749" s="165"/>
      <c r="UE749" s="165"/>
      <c r="UF749" s="165"/>
      <c r="UG749" s="165"/>
      <c r="UH749" s="165"/>
      <c r="UI749" s="165"/>
      <c r="UJ749" s="165"/>
      <c r="UK749" s="165"/>
      <c r="UL749" s="165"/>
      <c r="UM749" s="165"/>
      <c r="UN749" s="165"/>
      <c r="UO749" s="165"/>
      <c r="UP749" s="165"/>
      <c r="UQ749" s="165"/>
      <c r="UR749" s="165"/>
      <c r="US749" s="165"/>
      <c r="UT749" s="165"/>
      <c r="UU749" s="165"/>
      <c r="UV749" s="165"/>
      <c r="UW749" s="165"/>
      <c r="UX749" s="165"/>
      <c r="UY749" s="165"/>
      <c r="UZ749" s="165"/>
      <c r="VA749" s="165"/>
      <c r="VB749" s="165"/>
      <c r="VC749" s="165"/>
      <c r="VD749" s="165"/>
      <c r="VE749" s="165"/>
      <c r="VF749" s="165"/>
      <c r="VG749" s="165"/>
      <c r="VH749" s="165"/>
      <c r="VI749" s="165"/>
      <c r="VJ749" s="165"/>
      <c r="VK749" s="165"/>
      <c r="VL749" s="165"/>
      <c r="VM749" s="165"/>
      <c r="VN749" s="165"/>
      <c r="VO749" s="165"/>
      <c r="VP749" s="165"/>
      <c r="VQ749" s="165"/>
      <c r="VR749" s="165"/>
      <c r="VS749" s="165"/>
      <c r="VT749" s="165"/>
      <c r="VU749" s="165"/>
      <c r="VV749" s="165"/>
      <c r="VW749" s="165"/>
      <c r="VX749" s="165"/>
      <c r="VY749" s="165"/>
      <c r="VZ749" s="165"/>
      <c r="WA749" s="165"/>
      <c r="WB749" s="165"/>
      <c r="WC749" s="165"/>
      <c r="WD749" s="165"/>
      <c r="WE749" s="165"/>
      <c r="WF749" s="165"/>
      <c r="WG749" s="165"/>
      <c r="WH749" s="165"/>
      <c r="WI749" s="165"/>
      <c r="WJ749" s="165"/>
      <c r="WK749" s="165"/>
      <c r="WL749" s="165"/>
      <c r="WM749" s="165"/>
      <c r="WN749" s="165"/>
      <c r="WO749" s="165"/>
      <c r="WP749" s="165"/>
      <c r="WQ749" s="165"/>
      <c r="WR749" s="165"/>
      <c r="WS749" s="165"/>
      <c r="WT749" s="165"/>
      <c r="WU749" s="165"/>
      <c r="WV749" s="165"/>
      <c r="WW749" s="165"/>
      <c r="WX749" s="165"/>
      <c r="WY749" s="165"/>
      <c r="WZ749" s="165"/>
      <c r="XA749" s="165"/>
      <c r="XB749" s="165"/>
      <c r="XC749" s="165"/>
      <c r="XD749" s="165"/>
      <c r="XE749" s="165"/>
      <c r="XF749" s="165"/>
      <c r="XG749" s="165"/>
      <c r="XH749" s="165"/>
      <c r="XI749" s="165"/>
      <c r="XJ749" s="165"/>
      <c r="XK749" s="165"/>
      <c r="XL749" s="165"/>
      <c r="XM749" s="165"/>
      <c r="XN749" s="165"/>
      <c r="XO749" s="165"/>
      <c r="XP749" s="165"/>
      <c r="XQ749" s="165"/>
      <c r="XR749" s="165"/>
      <c r="XS749" s="165"/>
      <c r="XT749" s="165"/>
      <c r="XU749" s="165"/>
      <c r="XV749" s="165"/>
      <c r="XW749" s="165"/>
      <c r="XX749" s="165"/>
      <c r="XY749" s="165"/>
      <c r="XZ749" s="165"/>
      <c r="YA749" s="165"/>
      <c r="YB749" s="165"/>
      <c r="YC749" s="165"/>
      <c r="YD749" s="165"/>
      <c r="YE749" s="165"/>
      <c r="YF749" s="165"/>
      <c r="YG749" s="165"/>
      <c r="YH749" s="165"/>
      <c r="YI749" s="165"/>
      <c r="YJ749" s="165"/>
      <c r="YK749" s="165"/>
      <c r="YL749" s="165"/>
      <c r="YM749" s="165"/>
      <c r="YN749" s="165"/>
      <c r="YO749" s="165"/>
      <c r="YP749" s="165"/>
      <c r="YQ749" s="165"/>
      <c r="YR749" s="165"/>
      <c r="YS749" s="165"/>
      <c r="YT749" s="165"/>
      <c r="YU749" s="165"/>
      <c r="YV749" s="165"/>
      <c r="YW749" s="165"/>
      <c r="YX749" s="165"/>
      <c r="YY749" s="165"/>
      <c r="YZ749" s="165"/>
      <c r="ZA749" s="165"/>
      <c r="ZB749" s="165"/>
      <c r="ZC749" s="165"/>
      <c r="ZD749" s="165"/>
      <c r="ZE749" s="165"/>
      <c r="ZF749" s="165"/>
      <c r="ZG749" s="165"/>
      <c r="ZH749" s="165"/>
      <c r="ZI749" s="165"/>
      <c r="ZJ749" s="165"/>
      <c r="ZK749" s="165"/>
      <c r="ZL749" s="165"/>
      <c r="ZM749" s="165"/>
      <c r="ZN749" s="165"/>
      <c r="ZO749" s="165"/>
      <c r="ZP749" s="165"/>
      <c r="ZQ749" s="165"/>
      <c r="ZR749" s="165"/>
      <c r="ZS749" s="165"/>
      <c r="ZT749" s="165"/>
      <c r="ZU749" s="165"/>
      <c r="ZV749" s="165"/>
      <c r="ZW749" s="165"/>
      <c r="ZX749" s="165"/>
      <c r="ZY749" s="165"/>
      <c r="ZZ749" s="165"/>
      <c r="AAA749" s="165"/>
      <c r="AAB749" s="165"/>
      <c r="AAC749" s="165"/>
      <c r="AAD749" s="165"/>
      <c r="AAE749" s="165"/>
      <c r="AAF749" s="165"/>
      <c r="AAG749" s="165"/>
      <c r="AAH749" s="165"/>
      <c r="AAI749" s="165"/>
      <c r="AAJ749" s="165"/>
      <c r="AAK749" s="165"/>
      <c r="AAL749" s="165"/>
      <c r="AAM749" s="165"/>
      <c r="AAN749" s="165"/>
      <c r="AAO749" s="165"/>
      <c r="AAP749" s="165"/>
      <c r="AAQ749" s="165"/>
      <c r="AAR749" s="165"/>
      <c r="AAS749" s="165"/>
      <c r="AAT749" s="165"/>
      <c r="AAU749" s="165"/>
      <c r="AAV749" s="165"/>
      <c r="AAW749" s="165"/>
      <c r="AAX749" s="165"/>
      <c r="AAY749" s="165"/>
      <c r="AAZ749" s="165"/>
      <c r="ABA749" s="165"/>
      <c r="ABB749" s="165"/>
      <c r="ABC749" s="165"/>
      <c r="ABD749" s="165"/>
      <c r="ABE749" s="165"/>
      <c r="ABF749" s="165"/>
      <c r="ABG749" s="165"/>
      <c r="ABH749" s="165"/>
      <c r="ABI749" s="165"/>
      <c r="ABJ749" s="165"/>
      <c r="ABK749" s="165"/>
      <c r="ABL749" s="165"/>
      <c r="ABM749" s="165"/>
      <c r="ABN749" s="165"/>
      <c r="ABO749" s="165"/>
      <c r="ABP749" s="165"/>
      <c r="ABQ749" s="165"/>
      <c r="ABR749" s="165"/>
      <c r="ABS749" s="165"/>
      <c r="ABT749" s="165"/>
      <c r="ABU749" s="165"/>
      <c r="ABV749" s="165"/>
      <c r="ABW749" s="165"/>
      <c r="ABX749" s="165"/>
      <c r="ABY749" s="165"/>
      <c r="ABZ749" s="165"/>
      <c r="ACA749" s="165"/>
      <c r="ACB749" s="165"/>
      <c r="ACC749" s="165"/>
      <c r="ACD749" s="165"/>
      <c r="ACE749" s="165"/>
      <c r="ACF749" s="165"/>
      <c r="ACG749" s="165"/>
      <c r="ACH749" s="165"/>
      <c r="ACI749" s="165"/>
      <c r="ACJ749" s="165"/>
      <c r="ACK749" s="165"/>
      <c r="ACL749" s="165"/>
      <c r="ACM749" s="165"/>
      <c r="ACN749" s="165"/>
      <c r="ACO749" s="165"/>
      <c r="ACP749" s="165"/>
      <c r="ACQ749" s="165"/>
      <c r="ACR749" s="165"/>
      <c r="ACS749" s="165"/>
      <c r="ACT749" s="165"/>
      <c r="ACU749" s="165"/>
      <c r="ACV749" s="165"/>
      <c r="ACW749" s="165"/>
      <c r="ACX749" s="165"/>
      <c r="ACY749" s="165"/>
      <c r="ACZ749" s="165"/>
      <c r="ADA749" s="165"/>
      <c r="ADB749" s="165"/>
      <c r="ADC749" s="165"/>
      <c r="ADD749" s="165"/>
      <c r="ADE749" s="165"/>
      <c r="ADF749" s="165"/>
      <c r="ADG749" s="165"/>
      <c r="ADH749" s="165"/>
      <c r="ADI749" s="165"/>
      <c r="ADJ749" s="165"/>
      <c r="ADK749" s="165"/>
      <c r="ADL749" s="165"/>
      <c r="ADM749" s="165"/>
      <c r="ADN749" s="165"/>
      <c r="ADO749" s="165"/>
      <c r="ADP749" s="165"/>
      <c r="ADQ749" s="165"/>
      <c r="ADR749" s="165"/>
      <c r="ADS749" s="165"/>
      <c r="ADT749" s="165"/>
      <c r="ADU749" s="165"/>
      <c r="ADV749" s="165"/>
      <c r="ADW749" s="165"/>
      <c r="ADX749" s="165"/>
      <c r="ADY749" s="165"/>
      <c r="ADZ749" s="165"/>
      <c r="AEA749" s="165"/>
      <c r="AEB749" s="165"/>
      <c r="AEC749" s="165"/>
      <c r="AED749" s="165"/>
      <c r="AEE749" s="165"/>
      <c r="AEF749" s="165"/>
      <c r="AEG749" s="165"/>
      <c r="AEH749" s="165"/>
      <c r="AEI749" s="165"/>
      <c r="AEJ749" s="165"/>
      <c r="AEK749" s="165"/>
      <c r="AEL749" s="165"/>
      <c r="AEM749" s="165"/>
      <c r="AEN749" s="165"/>
      <c r="AEO749" s="165"/>
      <c r="AEP749" s="165"/>
      <c r="AEQ749" s="165"/>
      <c r="AER749" s="165"/>
      <c r="AES749" s="165"/>
      <c r="AET749" s="165"/>
      <c r="AEU749" s="165"/>
      <c r="AEV749" s="165"/>
      <c r="AEW749" s="165"/>
      <c r="AEX749" s="165"/>
      <c r="AEY749" s="165"/>
      <c r="AEZ749" s="165"/>
      <c r="AFA749" s="165"/>
      <c r="AFB749" s="165"/>
      <c r="AFC749" s="165"/>
      <c r="AFD749" s="165"/>
      <c r="AFE749" s="165"/>
      <c r="AFF749" s="165"/>
      <c r="AFG749" s="165"/>
      <c r="AFH749" s="165"/>
      <c r="AFI749" s="165"/>
      <c r="AFJ749" s="165"/>
      <c r="AFK749" s="165"/>
      <c r="AFL749" s="165"/>
      <c r="AFM749" s="165"/>
      <c r="AFN749" s="165"/>
      <c r="AFO749" s="165"/>
      <c r="AFP749" s="165"/>
      <c r="AFQ749" s="165"/>
      <c r="AFR749" s="165"/>
      <c r="AFS749" s="165"/>
      <c r="AFT749" s="165"/>
      <c r="AFU749" s="165"/>
      <c r="AFV749" s="165"/>
      <c r="AFW749" s="165"/>
      <c r="AFX749" s="165"/>
      <c r="AFY749" s="165"/>
      <c r="AFZ749" s="165"/>
      <c r="AGA749" s="165"/>
      <c r="AGB749" s="165"/>
      <c r="AGC749" s="165"/>
      <c r="AGD749" s="165"/>
      <c r="AGE749" s="165"/>
      <c r="AGF749" s="165"/>
      <c r="AGG749" s="165"/>
      <c r="AGH749" s="165"/>
      <c r="AGI749" s="165"/>
      <c r="AGJ749" s="165"/>
      <c r="AGK749" s="165"/>
      <c r="AGL749" s="165"/>
      <c r="AGM749" s="165"/>
      <c r="AGN749" s="165"/>
      <c r="AGO749" s="165"/>
      <c r="AGP749" s="165"/>
      <c r="AGQ749" s="165"/>
      <c r="AGR749" s="165"/>
      <c r="AGS749" s="165"/>
      <c r="AGT749" s="165"/>
      <c r="AGU749" s="165"/>
      <c r="AGV749" s="165"/>
      <c r="AGW749" s="165"/>
      <c r="AGX749" s="165"/>
      <c r="AGY749" s="165"/>
      <c r="AGZ749" s="165"/>
      <c r="AHA749" s="165"/>
      <c r="AHB749" s="165"/>
      <c r="AHC749" s="165"/>
      <c r="AHD749" s="165"/>
      <c r="AHE749" s="165"/>
      <c r="AHF749" s="165"/>
      <c r="AHG749" s="165"/>
      <c r="AHH749" s="165"/>
      <c r="AHI749" s="165"/>
      <c r="AHJ749" s="165"/>
      <c r="AHK749" s="165"/>
      <c r="AHL749" s="165"/>
      <c r="AHM749" s="165"/>
      <c r="AHN749" s="165"/>
      <c r="AHO749" s="165"/>
      <c r="AHP749" s="165"/>
      <c r="AHQ749" s="165"/>
      <c r="AHR749" s="165"/>
      <c r="AHS749" s="165"/>
      <c r="AHT749" s="165"/>
      <c r="AHU749" s="165"/>
      <c r="AHV749" s="165"/>
      <c r="AHW749" s="165"/>
      <c r="AHX749" s="165"/>
      <c r="AHY749" s="165"/>
      <c r="AHZ749" s="165"/>
      <c r="AIA749" s="165"/>
      <c r="AIB749" s="165"/>
      <c r="AIC749" s="165"/>
      <c r="AID749" s="165"/>
      <c r="AIE749" s="165"/>
      <c r="AIF749" s="165"/>
      <c r="AIG749" s="165"/>
      <c r="AIH749" s="165"/>
      <c r="AII749" s="165"/>
      <c r="AIJ749" s="165"/>
      <c r="AIK749" s="165"/>
      <c r="AIL749" s="165"/>
      <c r="AIM749" s="165"/>
      <c r="AIN749" s="165"/>
      <c r="AIO749" s="165"/>
      <c r="AIP749" s="165"/>
      <c r="AIQ749" s="165"/>
      <c r="AIR749" s="165"/>
      <c r="AIS749" s="165"/>
      <c r="AIT749" s="165"/>
      <c r="AIU749" s="165"/>
      <c r="AIV749" s="165"/>
      <c r="AIW749" s="165"/>
      <c r="AIX749" s="165"/>
      <c r="AIY749" s="165"/>
      <c r="AIZ749" s="165"/>
      <c r="AJA749" s="165"/>
      <c r="AJB749" s="165"/>
      <c r="AJC749" s="165"/>
      <c r="AJD749" s="165"/>
      <c r="AJE749" s="165"/>
      <c r="AJF749" s="165"/>
      <c r="AJG749" s="165"/>
      <c r="AJH749" s="165"/>
      <c r="AJI749" s="165"/>
      <c r="AJJ749" s="165"/>
      <c r="AJK749" s="165"/>
      <c r="AJL749" s="165"/>
      <c r="AJM749" s="165"/>
      <c r="AJN749" s="165"/>
      <c r="AJO749" s="165"/>
      <c r="AJP749" s="165"/>
      <c r="AJQ749" s="165"/>
      <c r="AJR749" s="165"/>
      <c r="AJS749" s="165"/>
      <c r="AJT749" s="165"/>
      <c r="AJU749" s="165"/>
      <c r="AJV749" s="165"/>
      <c r="AJW749" s="165"/>
      <c r="AJX749" s="165"/>
      <c r="AJY749" s="165"/>
      <c r="AJZ749" s="165"/>
      <c r="AKA749" s="165"/>
      <c r="AKB749" s="165"/>
      <c r="AKC749" s="165"/>
      <c r="AKD749" s="165"/>
      <c r="AKE749" s="165"/>
      <c r="AKF749" s="165"/>
      <c r="AKG749" s="165"/>
      <c r="AKH749" s="165"/>
      <c r="AKI749" s="165"/>
      <c r="AKJ749" s="165"/>
      <c r="AKK749" s="165"/>
      <c r="AKL749" s="165"/>
      <c r="AKM749" s="165"/>
      <c r="AKN749" s="165"/>
      <c r="AKO749" s="165"/>
      <c r="AKP749" s="165"/>
      <c r="AKQ749" s="165"/>
      <c r="AKR749" s="165"/>
      <c r="AKS749" s="165"/>
      <c r="AKT749" s="165"/>
      <c r="AKU749" s="165"/>
      <c r="AKV749" s="165"/>
      <c r="AKW749" s="165"/>
      <c r="AKX749" s="165"/>
      <c r="AKY749" s="165"/>
      <c r="AKZ749" s="165"/>
      <c r="ALA749" s="165"/>
      <c r="ALB749" s="165"/>
      <c r="ALC749" s="165"/>
      <c r="ALD749" s="165"/>
      <c r="ALE749" s="165"/>
      <c r="ALF749" s="165"/>
      <c r="ALG749" s="165"/>
      <c r="ALH749" s="165"/>
      <c r="ALI749" s="165"/>
      <c r="ALJ749" s="165"/>
      <c r="ALK749" s="165"/>
      <c r="ALL749" s="165"/>
    </row>
    <row r="750" spans="1:1000" ht="15">
      <c r="A750" s="2">
        <v>749</v>
      </c>
      <c r="B750" s="86">
        <v>45098</v>
      </c>
      <c r="C750" s="85" t="s">
        <v>752</v>
      </c>
      <c r="D750" s="162"/>
      <c r="E750" s="162"/>
    </row>
    <row r="751" spans="1:1000" ht="15">
      <c r="A751" s="2">
        <v>750</v>
      </c>
      <c r="B751" s="86">
        <v>45098</v>
      </c>
      <c r="C751" s="85" t="s">
        <v>753</v>
      </c>
      <c r="D751" s="162"/>
      <c r="E751" s="162"/>
    </row>
    <row r="752" spans="1:1000" ht="15">
      <c r="A752" s="2">
        <v>751</v>
      </c>
      <c r="B752" s="86">
        <v>45098</v>
      </c>
      <c r="C752" s="85" t="s">
        <v>754</v>
      </c>
      <c r="D752" s="162"/>
      <c r="E752" s="162"/>
    </row>
    <row r="753" spans="1:5" ht="15">
      <c r="A753" s="2">
        <v>752</v>
      </c>
      <c r="B753" s="86">
        <v>45098</v>
      </c>
      <c r="C753" s="85" t="s">
        <v>755</v>
      </c>
      <c r="D753" s="162"/>
      <c r="E753" s="162"/>
    </row>
    <row r="754" spans="1:5" ht="15">
      <c r="A754" s="2">
        <v>753</v>
      </c>
      <c r="B754" s="86">
        <v>45098</v>
      </c>
      <c r="C754" s="85" t="s">
        <v>756</v>
      </c>
      <c r="D754" s="162"/>
      <c r="E754" s="162"/>
    </row>
    <row r="755" spans="1:5" ht="15">
      <c r="A755" s="2">
        <v>754</v>
      </c>
      <c r="B755" s="86">
        <v>45098</v>
      </c>
      <c r="C755" s="85" t="s">
        <v>757</v>
      </c>
      <c r="D755" s="162"/>
      <c r="E755" s="162"/>
    </row>
    <row r="756" spans="1:5" ht="15">
      <c r="A756" s="2">
        <v>755</v>
      </c>
      <c r="B756" s="86">
        <v>45098</v>
      </c>
      <c r="C756" s="85" t="s">
        <v>758</v>
      </c>
      <c r="D756" s="162"/>
      <c r="E756" s="162"/>
    </row>
    <row r="757" spans="1:5" ht="15">
      <c r="A757" s="2">
        <v>756</v>
      </c>
      <c r="B757" s="86">
        <v>45098</v>
      </c>
      <c r="C757" s="85" t="s">
        <v>759</v>
      </c>
      <c r="D757" s="162"/>
      <c r="E757" s="162"/>
    </row>
    <row r="758" spans="1:5" ht="15">
      <c r="A758" s="2">
        <v>757</v>
      </c>
      <c r="B758" s="86">
        <v>45098</v>
      </c>
      <c r="C758" s="85" t="s">
        <v>760</v>
      </c>
      <c r="D758" s="162"/>
      <c r="E758" s="162"/>
    </row>
    <row r="759" spans="1:5" ht="15">
      <c r="A759" s="2">
        <v>758</v>
      </c>
      <c r="B759" s="86">
        <v>45098</v>
      </c>
      <c r="C759" s="85" t="s">
        <v>761</v>
      </c>
      <c r="D759" s="162"/>
      <c r="E759" s="162"/>
    </row>
    <row r="760" spans="1:5" ht="15">
      <c r="A760" s="2">
        <v>759</v>
      </c>
      <c r="B760" s="86">
        <v>45098</v>
      </c>
      <c r="C760" s="85" t="s">
        <v>762</v>
      </c>
      <c r="D760" s="162"/>
      <c r="E760" s="162"/>
    </row>
    <row r="761" spans="1:5" ht="15">
      <c r="A761" s="2">
        <v>760</v>
      </c>
      <c r="B761" s="86">
        <v>45098</v>
      </c>
      <c r="C761" s="85" t="s">
        <v>763</v>
      </c>
      <c r="D761" s="162"/>
      <c r="E761" s="162"/>
    </row>
    <row r="762" spans="1:5" ht="15">
      <c r="A762" s="2">
        <v>761</v>
      </c>
      <c r="B762" s="86">
        <v>45098</v>
      </c>
      <c r="C762" s="85" t="s">
        <v>764</v>
      </c>
      <c r="D762" s="162"/>
      <c r="E762" s="162"/>
    </row>
    <row r="763" spans="1:5" ht="15">
      <c r="A763" s="2">
        <v>762</v>
      </c>
      <c r="B763" s="86">
        <v>45098</v>
      </c>
      <c r="C763" s="85" t="s">
        <v>765</v>
      </c>
      <c r="D763" s="162"/>
      <c r="E763" s="162"/>
    </row>
    <row r="764" spans="1:5" ht="15">
      <c r="A764" s="2">
        <v>763</v>
      </c>
      <c r="B764" s="86">
        <v>45098</v>
      </c>
      <c r="C764" s="85" t="s">
        <v>766</v>
      </c>
      <c r="D764" s="162"/>
      <c r="E764" s="162"/>
    </row>
    <row r="765" spans="1:5" ht="15">
      <c r="A765" s="2">
        <v>764</v>
      </c>
      <c r="B765" s="86">
        <v>45098</v>
      </c>
      <c r="C765" s="85" t="s">
        <v>767</v>
      </c>
      <c r="D765" s="162"/>
      <c r="E765" s="162"/>
    </row>
    <row r="766" spans="1:5" ht="15">
      <c r="A766" s="2">
        <v>765</v>
      </c>
      <c r="B766" s="86">
        <v>45098</v>
      </c>
      <c r="C766" s="85" t="s">
        <v>768</v>
      </c>
      <c r="D766" s="162"/>
      <c r="E766" s="162"/>
    </row>
    <row r="767" spans="1:5" ht="15">
      <c r="A767" s="2">
        <v>766</v>
      </c>
      <c r="B767" s="86">
        <v>45098</v>
      </c>
      <c r="C767" s="85" t="s">
        <v>769</v>
      </c>
      <c r="D767" s="162"/>
      <c r="E767" s="162"/>
    </row>
    <row r="768" spans="1:5" ht="15">
      <c r="A768" s="2">
        <v>767</v>
      </c>
      <c r="B768" s="86">
        <v>45098</v>
      </c>
      <c r="C768" s="85" t="s">
        <v>770</v>
      </c>
      <c r="D768" s="162"/>
      <c r="E768" s="162"/>
    </row>
    <row r="769" spans="1:1000" ht="15">
      <c r="A769" s="2">
        <v>768</v>
      </c>
      <c r="B769" s="86">
        <v>45098</v>
      </c>
      <c r="C769" s="85" t="s">
        <v>771</v>
      </c>
      <c r="D769" s="162"/>
      <c r="E769" s="162"/>
    </row>
    <row r="770" spans="1:1000" ht="15">
      <c r="A770" s="2">
        <v>769</v>
      </c>
      <c r="B770" s="86">
        <v>45098</v>
      </c>
      <c r="C770" s="85" t="s">
        <v>772</v>
      </c>
      <c r="D770" s="162"/>
      <c r="E770" s="162"/>
    </row>
    <row r="771" spans="1:1000" s="163" customFormat="1" ht="15">
      <c r="A771" s="2">
        <v>770</v>
      </c>
      <c r="B771" s="86">
        <v>45098</v>
      </c>
      <c r="C771" s="85" t="s">
        <v>773</v>
      </c>
      <c r="D771" s="162"/>
      <c r="E771" s="162"/>
    </row>
    <row r="772" spans="1:1000" ht="15">
      <c r="A772" s="2">
        <v>771</v>
      </c>
      <c r="B772" s="86">
        <v>45098</v>
      </c>
      <c r="C772" s="85" t="s">
        <v>774</v>
      </c>
      <c r="D772" s="162"/>
      <c r="E772" s="162"/>
    </row>
    <row r="773" spans="1:1000" ht="15">
      <c r="A773" s="2">
        <v>772</v>
      </c>
      <c r="B773" s="86">
        <v>45098</v>
      </c>
      <c r="C773" s="85" t="s">
        <v>775</v>
      </c>
      <c r="D773" s="162"/>
      <c r="E773" s="162"/>
    </row>
    <row r="774" spans="1:1000" ht="15">
      <c r="A774" s="2">
        <v>773</v>
      </c>
      <c r="B774" s="86">
        <v>45097</v>
      </c>
      <c r="C774" s="85" t="s">
        <v>776</v>
      </c>
      <c r="D774" s="162"/>
      <c r="E774" s="162"/>
    </row>
    <row r="775" spans="1:1000" ht="15">
      <c r="A775" s="2">
        <v>774</v>
      </c>
      <c r="B775" s="86">
        <v>45097</v>
      </c>
      <c r="C775" s="85" t="s">
        <v>777</v>
      </c>
      <c r="D775" s="162"/>
      <c r="E775" s="162"/>
    </row>
    <row r="776" spans="1:1000" ht="15">
      <c r="A776" s="2">
        <v>775</v>
      </c>
      <c r="B776" s="86">
        <v>45097</v>
      </c>
      <c r="C776" s="85" t="s">
        <v>778</v>
      </c>
      <c r="D776" s="162"/>
      <c r="E776" s="162"/>
    </row>
    <row r="777" spans="1:1000" ht="15">
      <c r="A777" s="2">
        <v>776</v>
      </c>
      <c r="B777" s="86">
        <v>45097</v>
      </c>
      <c r="C777" s="85" t="s">
        <v>779</v>
      </c>
      <c r="D777" s="162"/>
      <c r="E777" s="162"/>
    </row>
    <row r="778" spans="1:1000" ht="15">
      <c r="A778" s="2">
        <v>777</v>
      </c>
      <c r="B778" s="86">
        <v>45097</v>
      </c>
      <c r="C778" s="85" t="s">
        <v>780</v>
      </c>
      <c r="D778" s="162"/>
      <c r="E778" s="162"/>
    </row>
    <row r="779" spans="1:1000" ht="15">
      <c r="A779" s="2">
        <v>778</v>
      </c>
      <c r="B779" s="86">
        <v>45097</v>
      </c>
      <c r="C779" s="85" t="s">
        <v>781</v>
      </c>
      <c r="D779" s="162"/>
      <c r="E779" s="162"/>
    </row>
    <row r="780" spans="1:1000" ht="15">
      <c r="A780" s="2">
        <v>779</v>
      </c>
      <c r="B780" s="86">
        <v>45097</v>
      </c>
      <c r="C780" s="85" t="s">
        <v>782</v>
      </c>
      <c r="D780" s="162"/>
      <c r="E780" s="162"/>
    </row>
    <row r="781" spans="1:1000" s="165" customFormat="1" ht="15">
      <c r="A781" s="88">
        <v>780</v>
      </c>
      <c r="B781" s="86">
        <v>45080</v>
      </c>
      <c r="C781" s="85" t="s">
        <v>783</v>
      </c>
      <c r="D781" s="162"/>
      <c r="E781" s="162"/>
      <c r="F781" s="163"/>
      <c r="G781" s="163"/>
      <c r="H781" s="163"/>
      <c r="I781" s="163"/>
      <c r="J781" s="163"/>
      <c r="K781" s="163"/>
      <c r="L781" s="163"/>
      <c r="M781" s="163"/>
      <c r="N781" s="163"/>
      <c r="O781" s="163"/>
      <c r="P781" s="163"/>
      <c r="Q781" s="163"/>
      <c r="R781" s="163"/>
      <c r="S781" s="163"/>
      <c r="T781" s="163"/>
      <c r="U781" s="163"/>
      <c r="V781" s="163"/>
      <c r="W781" s="163"/>
      <c r="X781" s="163"/>
      <c r="Y781" s="163"/>
      <c r="Z781" s="163"/>
      <c r="AA781" s="163"/>
      <c r="AB781" s="163"/>
      <c r="AC781" s="163"/>
      <c r="AD781" s="163"/>
      <c r="AE781" s="163"/>
      <c r="AF781" s="163"/>
      <c r="AG781" s="163"/>
      <c r="AH781" s="163"/>
      <c r="AI781" s="163"/>
      <c r="AJ781" s="163"/>
      <c r="AK781" s="163"/>
      <c r="AL781" s="163"/>
      <c r="AM781" s="163"/>
      <c r="AN781" s="163"/>
      <c r="AO781" s="163"/>
      <c r="AP781" s="163"/>
      <c r="AQ781" s="163"/>
      <c r="AR781" s="163"/>
      <c r="AS781" s="163"/>
      <c r="AT781" s="163"/>
      <c r="AU781" s="163"/>
      <c r="AV781" s="163"/>
      <c r="AW781" s="163"/>
      <c r="AX781" s="163"/>
      <c r="AY781" s="163"/>
      <c r="AZ781" s="163"/>
      <c r="BA781" s="163"/>
      <c r="BB781" s="163"/>
      <c r="BC781" s="163"/>
      <c r="BD781" s="163"/>
      <c r="BE781" s="163"/>
      <c r="BF781" s="163"/>
      <c r="BG781" s="163"/>
      <c r="BH781" s="163"/>
      <c r="BI781" s="163"/>
      <c r="BJ781" s="163"/>
      <c r="BK781" s="163"/>
      <c r="BL781" s="163"/>
      <c r="BM781" s="163"/>
      <c r="BN781" s="163"/>
      <c r="BO781" s="163"/>
      <c r="BP781" s="163"/>
      <c r="BQ781" s="163"/>
      <c r="BR781" s="163"/>
      <c r="BS781" s="163"/>
      <c r="BT781" s="163"/>
      <c r="BU781" s="163"/>
      <c r="BV781" s="163"/>
      <c r="BW781" s="163"/>
      <c r="BX781" s="163"/>
      <c r="BY781" s="163"/>
      <c r="BZ781" s="163"/>
      <c r="CA781" s="163"/>
      <c r="CB781" s="163"/>
      <c r="CC781" s="163"/>
      <c r="CD781" s="163"/>
      <c r="CE781" s="163"/>
      <c r="CF781" s="163"/>
      <c r="CG781" s="163"/>
      <c r="CH781" s="163"/>
      <c r="CI781" s="163"/>
      <c r="CJ781" s="163"/>
      <c r="CK781" s="163"/>
      <c r="CL781" s="163"/>
      <c r="CM781" s="163"/>
      <c r="CN781" s="163"/>
      <c r="CO781" s="163"/>
      <c r="CP781" s="163"/>
      <c r="CQ781" s="163"/>
      <c r="CR781" s="163"/>
      <c r="CS781" s="163"/>
      <c r="CT781" s="163"/>
      <c r="CU781" s="163"/>
      <c r="CV781" s="163"/>
      <c r="CW781" s="163"/>
      <c r="CX781" s="163"/>
      <c r="CY781" s="163"/>
      <c r="CZ781" s="163"/>
      <c r="DA781" s="163"/>
      <c r="DB781" s="163"/>
      <c r="DC781" s="163"/>
      <c r="DD781" s="163"/>
      <c r="DE781" s="163"/>
      <c r="DF781" s="163"/>
      <c r="DG781" s="163"/>
      <c r="DH781" s="163"/>
      <c r="DI781" s="163"/>
      <c r="DJ781" s="163"/>
      <c r="DK781" s="163"/>
      <c r="DL781" s="163"/>
      <c r="DM781" s="163"/>
      <c r="DN781" s="163"/>
      <c r="DO781" s="163"/>
      <c r="DP781" s="163"/>
      <c r="DQ781" s="163"/>
      <c r="DR781" s="163"/>
      <c r="DS781" s="163"/>
      <c r="DT781" s="163"/>
      <c r="DU781" s="163"/>
      <c r="DV781" s="163"/>
      <c r="DW781" s="163"/>
      <c r="DX781" s="163"/>
      <c r="DY781" s="163"/>
      <c r="DZ781" s="163"/>
      <c r="EA781" s="163"/>
      <c r="EB781" s="163"/>
      <c r="EC781" s="163"/>
      <c r="ED781" s="163"/>
      <c r="EE781" s="163"/>
      <c r="EF781" s="163"/>
      <c r="EG781" s="163"/>
      <c r="EH781" s="163"/>
      <c r="EI781" s="163"/>
      <c r="EJ781" s="163"/>
      <c r="EK781" s="163"/>
      <c r="EL781" s="163"/>
      <c r="EM781" s="163"/>
      <c r="EN781" s="163"/>
      <c r="EO781" s="163"/>
      <c r="EP781" s="163"/>
      <c r="EQ781" s="163"/>
      <c r="ER781" s="163"/>
      <c r="ES781" s="163"/>
      <c r="ET781" s="163"/>
      <c r="EU781" s="163"/>
      <c r="EV781" s="163"/>
      <c r="EW781" s="163"/>
      <c r="EX781" s="163"/>
      <c r="EY781" s="163"/>
      <c r="EZ781" s="163"/>
      <c r="FA781" s="163"/>
      <c r="FB781" s="163"/>
      <c r="FC781" s="163"/>
      <c r="FD781" s="163"/>
      <c r="FE781" s="163"/>
      <c r="FF781" s="163"/>
      <c r="FG781" s="163"/>
      <c r="FH781" s="163"/>
      <c r="FI781" s="163"/>
      <c r="FJ781" s="163"/>
      <c r="FK781" s="163"/>
      <c r="FL781" s="163"/>
      <c r="FM781" s="163"/>
      <c r="FN781" s="163"/>
      <c r="FO781" s="163"/>
      <c r="FP781" s="163"/>
      <c r="FQ781" s="163"/>
      <c r="FR781" s="163"/>
      <c r="FS781" s="163"/>
      <c r="FT781" s="163"/>
      <c r="FU781" s="163"/>
      <c r="FV781" s="163"/>
      <c r="FW781" s="163"/>
      <c r="FX781" s="163"/>
      <c r="FY781" s="163"/>
      <c r="FZ781" s="163"/>
      <c r="GA781" s="163"/>
      <c r="GB781" s="163"/>
      <c r="GC781" s="163"/>
      <c r="GD781" s="163"/>
      <c r="GE781" s="163"/>
      <c r="GF781" s="163"/>
      <c r="GG781" s="163"/>
      <c r="GH781" s="163"/>
      <c r="GI781" s="163"/>
      <c r="GJ781" s="163"/>
      <c r="GK781" s="163"/>
      <c r="GL781" s="163"/>
      <c r="GM781" s="163"/>
      <c r="GN781" s="163"/>
      <c r="GO781" s="163"/>
      <c r="GP781" s="163"/>
      <c r="GQ781" s="163"/>
      <c r="GR781" s="163"/>
      <c r="GS781" s="163"/>
      <c r="GT781" s="163"/>
      <c r="GU781" s="163"/>
      <c r="GV781" s="163"/>
      <c r="GW781" s="163"/>
      <c r="GX781" s="163"/>
      <c r="GY781" s="163"/>
      <c r="GZ781" s="163"/>
      <c r="HA781" s="163"/>
      <c r="HB781" s="163"/>
      <c r="HC781" s="163"/>
      <c r="HD781" s="163"/>
      <c r="HE781" s="163"/>
      <c r="HF781" s="163"/>
      <c r="HG781" s="163"/>
      <c r="HH781" s="163"/>
      <c r="HI781" s="163"/>
      <c r="HJ781" s="163"/>
      <c r="HK781" s="163"/>
      <c r="HL781" s="163"/>
      <c r="HM781" s="163"/>
      <c r="HN781" s="163"/>
      <c r="HO781" s="163"/>
      <c r="HP781" s="163"/>
      <c r="HQ781" s="163"/>
      <c r="HR781" s="163"/>
      <c r="HS781" s="163"/>
      <c r="HT781" s="163"/>
      <c r="HU781" s="163"/>
      <c r="HV781" s="163"/>
      <c r="HW781" s="163"/>
      <c r="HX781" s="163"/>
      <c r="HY781" s="163"/>
      <c r="HZ781" s="163"/>
      <c r="IA781" s="163"/>
      <c r="IB781" s="163"/>
      <c r="IC781" s="163"/>
      <c r="ID781" s="163"/>
      <c r="IE781" s="163"/>
      <c r="IF781" s="163"/>
      <c r="IG781" s="163"/>
      <c r="IH781" s="163"/>
      <c r="II781" s="163"/>
      <c r="IJ781" s="163"/>
      <c r="IK781" s="163"/>
      <c r="IL781" s="163"/>
      <c r="IM781" s="163"/>
      <c r="IN781" s="163"/>
      <c r="IO781" s="163"/>
      <c r="IP781" s="163"/>
      <c r="IQ781" s="163"/>
      <c r="IR781" s="163"/>
      <c r="IS781" s="163"/>
      <c r="IT781" s="163"/>
      <c r="IU781" s="163"/>
      <c r="IV781" s="163"/>
      <c r="IW781" s="163"/>
      <c r="IX781" s="163"/>
      <c r="IY781" s="163"/>
      <c r="IZ781" s="163"/>
      <c r="JA781" s="163"/>
      <c r="JB781" s="163"/>
      <c r="JC781" s="163"/>
      <c r="JD781" s="163"/>
      <c r="JE781" s="163"/>
      <c r="JF781" s="163"/>
      <c r="JG781" s="163"/>
      <c r="JH781" s="163"/>
      <c r="JI781" s="163"/>
      <c r="JJ781" s="163"/>
      <c r="JK781" s="163"/>
      <c r="JL781" s="163"/>
      <c r="JM781" s="163"/>
      <c r="JN781" s="163"/>
      <c r="JO781" s="163"/>
      <c r="JP781" s="163"/>
      <c r="JQ781" s="163"/>
      <c r="JR781" s="163"/>
      <c r="JS781" s="163"/>
      <c r="JT781" s="163"/>
      <c r="JU781" s="163"/>
      <c r="JV781" s="163"/>
      <c r="JW781" s="163"/>
      <c r="JX781" s="163"/>
      <c r="JY781" s="163"/>
      <c r="JZ781" s="163"/>
      <c r="KA781" s="163"/>
      <c r="KB781" s="163"/>
      <c r="KC781" s="163"/>
      <c r="KD781" s="163"/>
      <c r="KE781" s="163"/>
      <c r="KF781" s="163"/>
      <c r="KG781" s="163"/>
      <c r="KH781" s="163"/>
      <c r="KI781" s="163"/>
      <c r="KJ781" s="163"/>
      <c r="KK781" s="163"/>
      <c r="KL781" s="163"/>
      <c r="KM781" s="163"/>
      <c r="KN781" s="163"/>
      <c r="KO781" s="163"/>
      <c r="KP781" s="163"/>
      <c r="KQ781" s="163"/>
      <c r="KR781" s="163"/>
      <c r="KS781" s="163"/>
      <c r="KT781" s="163"/>
      <c r="KU781" s="163"/>
      <c r="KV781" s="163"/>
      <c r="KW781" s="163"/>
      <c r="KX781" s="163"/>
      <c r="KY781" s="163"/>
      <c r="KZ781" s="163"/>
      <c r="LA781" s="163"/>
      <c r="LB781" s="163"/>
      <c r="LC781" s="163"/>
      <c r="LD781" s="163"/>
      <c r="LE781" s="163"/>
      <c r="LF781" s="163"/>
      <c r="LG781" s="163"/>
      <c r="LH781" s="163"/>
      <c r="LI781" s="163"/>
      <c r="LJ781" s="163"/>
      <c r="LK781" s="163"/>
      <c r="LL781" s="163"/>
      <c r="LM781" s="163"/>
      <c r="LN781" s="163"/>
      <c r="LO781" s="163"/>
      <c r="LP781" s="163"/>
      <c r="LQ781" s="163"/>
      <c r="LR781" s="163"/>
      <c r="LS781" s="163"/>
      <c r="LT781" s="163"/>
      <c r="LU781" s="163"/>
      <c r="LV781" s="163"/>
      <c r="LW781" s="163"/>
      <c r="LX781" s="163"/>
      <c r="LY781" s="163"/>
      <c r="LZ781" s="163"/>
      <c r="MA781" s="163"/>
      <c r="MB781" s="163"/>
      <c r="MC781" s="163"/>
      <c r="MD781" s="163"/>
      <c r="ME781" s="163"/>
      <c r="MF781" s="163"/>
      <c r="MG781" s="163"/>
      <c r="MH781" s="163"/>
      <c r="MI781" s="163"/>
      <c r="MJ781" s="163"/>
      <c r="MK781" s="163"/>
      <c r="ML781" s="163"/>
      <c r="MM781" s="163"/>
      <c r="MN781" s="163"/>
      <c r="MO781" s="163"/>
      <c r="MP781" s="163"/>
      <c r="MQ781" s="163"/>
      <c r="MR781" s="163"/>
      <c r="MS781" s="163"/>
      <c r="MT781" s="163"/>
      <c r="MU781" s="163"/>
      <c r="MV781" s="163"/>
      <c r="MW781" s="163"/>
      <c r="MX781" s="163"/>
      <c r="MY781" s="163"/>
      <c r="MZ781" s="163"/>
      <c r="NA781" s="163"/>
      <c r="NB781" s="163"/>
      <c r="NC781" s="163"/>
      <c r="ND781" s="163"/>
      <c r="NE781" s="163"/>
      <c r="NF781" s="163"/>
      <c r="NG781" s="163"/>
      <c r="NH781" s="163"/>
      <c r="NI781" s="163"/>
      <c r="NJ781" s="163"/>
      <c r="NK781" s="163"/>
      <c r="NL781" s="163"/>
      <c r="NM781" s="163"/>
      <c r="NN781" s="163"/>
      <c r="NO781" s="163"/>
      <c r="NP781" s="163"/>
      <c r="NQ781" s="163"/>
      <c r="NR781" s="163"/>
      <c r="NS781" s="163"/>
      <c r="NT781" s="163"/>
      <c r="NU781" s="163"/>
      <c r="NV781" s="163"/>
      <c r="NW781" s="163"/>
      <c r="NX781" s="163"/>
      <c r="NY781" s="163"/>
      <c r="NZ781" s="163"/>
      <c r="OA781" s="163"/>
      <c r="OB781" s="163"/>
      <c r="OC781" s="163"/>
      <c r="OD781" s="163"/>
      <c r="OE781" s="163"/>
      <c r="OF781" s="163"/>
      <c r="OG781" s="163"/>
      <c r="OH781" s="163"/>
      <c r="OI781" s="163"/>
      <c r="OJ781" s="163"/>
      <c r="OK781" s="163"/>
      <c r="OL781" s="163"/>
      <c r="OM781" s="163"/>
      <c r="ON781" s="163"/>
      <c r="OO781" s="163"/>
      <c r="OP781" s="163"/>
      <c r="OQ781" s="163"/>
      <c r="OR781" s="163"/>
      <c r="OS781" s="163"/>
      <c r="OT781" s="163"/>
      <c r="OU781" s="163"/>
      <c r="OV781" s="163"/>
      <c r="OW781" s="163"/>
      <c r="OX781" s="163"/>
      <c r="OY781" s="163"/>
      <c r="OZ781" s="163"/>
      <c r="PA781" s="163"/>
      <c r="PB781" s="163"/>
      <c r="PC781" s="163"/>
      <c r="PD781" s="163"/>
      <c r="PE781" s="163"/>
      <c r="PF781" s="163"/>
      <c r="PG781" s="163"/>
      <c r="PH781" s="163"/>
      <c r="PI781" s="163"/>
      <c r="PJ781" s="163"/>
      <c r="PK781" s="163"/>
      <c r="PL781" s="163"/>
      <c r="PM781" s="163"/>
      <c r="PN781" s="163"/>
      <c r="PO781" s="163"/>
      <c r="PP781" s="163"/>
      <c r="PQ781" s="163"/>
      <c r="PR781" s="163"/>
      <c r="PS781" s="163"/>
      <c r="PT781" s="163"/>
      <c r="PU781" s="163"/>
      <c r="PV781" s="163"/>
      <c r="PW781" s="163"/>
      <c r="PX781" s="163"/>
      <c r="PY781" s="163"/>
      <c r="PZ781" s="163"/>
      <c r="QA781" s="163"/>
      <c r="QB781" s="163"/>
      <c r="QC781" s="163"/>
      <c r="QD781" s="163"/>
      <c r="QE781" s="163"/>
      <c r="QF781" s="163"/>
      <c r="QG781" s="163"/>
      <c r="QH781" s="163"/>
      <c r="QI781" s="163"/>
      <c r="QJ781" s="163"/>
      <c r="QK781" s="163"/>
      <c r="QL781" s="163"/>
      <c r="QM781" s="163"/>
      <c r="QN781" s="163"/>
      <c r="QO781" s="163"/>
      <c r="QP781" s="163"/>
      <c r="QQ781" s="163"/>
      <c r="QR781" s="163"/>
      <c r="QS781" s="163"/>
      <c r="QT781" s="163"/>
      <c r="QU781" s="163"/>
      <c r="QV781" s="163"/>
      <c r="QW781" s="163"/>
      <c r="QX781" s="163"/>
      <c r="QY781" s="163"/>
      <c r="QZ781" s="163"/>
      <c r="RA781" s="163"/>
      <c r="RB781" s="163"/>
      <c r="RC781" s="163"/>
      <c r="RD781" s="163"/>
      <c r="RE781" s="163"/>
      <c r="RF781" s="163"/>
      <c r="RG781" s="163"/>
      <c r="RH781" s="163"/>
      <c r="RI781" s="163"/>
      <c r="RJ781" s="163"/>
      <c r="RK781" s="163"/>
      <c r="RL781" s="163"/>
      <c r="RM781" s="163"/>
      <c r="RN781" s="163"/>
      <c r="RO781" s="163"/>
      <c r="RP781" s="163"/>
      <c r="RQ781" s="163"/>
      <c r="RR781" s="163"/>
      <c r="RS781" s="163"/>
      <c r="RT781" s="163"/>
      <c r="RU781" s="163"/>
      <c r="RV781" s="163"/>
      <c r="RW781" s="163"/>
      <c r="RX781" s="163"/>
      <c r="RY781" s="163"/>
      <c r="RZ781" s="163"/>
      <c r="SA781" s="163"/>
      <c r="SB781" s="163"/>
      <c r="SC781" s="163"/>
      <c r="SD781" s="163"/>
      <c r="SE781" s="163"/>
      <c r="SF781" s="163"/>
      <c r="SG781" s="163"/>
      <c r="SH781" s="163"/>
      <c r="SI781" s="163"/>
      <c r="SJ781" s="163"/>
      <c r="SK781" s="163"/>
      <c r="SL781" s="163"/>
      <c r="SM781" s="163"/>
      <c r="SN781" s="163"/>
      <c r="SO781" s="163"/>
      <c r="SP781" s="163"/>
      <c r="SQ781" s="163"/>
      <c r="SR781" s="163"/>
      <c r="SS781" s="163"/>
      <c r="ST781" s="163"/>
      <c r="SU781" s="163"/>
      <c r="SV781" s="163"/>
      <c r="SW781" s="163"/>
      <c r="SX781" s="163"/>
      <c r="SY781" s="163"/>
      <c r="SZ781" s="163"/>
      <c r="TA781" s="163"/>
      <c r="TB781" s="163"/>
      <c r="TC781" s="163"/>
      <c r="TD781" s="163"/>
      <c r="TE781" s="163"/>
      <c r="TF781" s="163"/>
      <c r="TG781" s="163"/>
      <c r="TH781" s="163"/>
      <c r="TI781" s="163"/>
      <c r="TJ781" s="163"/>
      <c r="TK781" s="163"/>
      <c r="TL781" s="163"/>
      <c r="TM781" s="163"/>
      <c r="TN781" s="163"/>
      <c r="TO781" s="163"/>
      <c r="TP781" s="163"/>
      <c r="TQ781" s="163"/>
      <c r="TR781" s="163"/>
      <c r="TS781" s="163"/>
      <c r="TT781" s="163"/>
      <c r="TU781" s="163"/>
      <c r="TV781" s="163"/>
      <c r="TW781" s="163"/>
      <c r="TX781" s="163"/>
      <c r="TY781" s="163"/>
      <c r="TZ781" s="163"/>
      <c r="UA781" s="163"/>
      <c r="UB781" s="163"/>
      <c r="UC781" s="163"/>
      <c r="UD781" s="163"/>
      <c r="UE781" s="163"/>
      <c r="UF781" s="163"/>
      <c r="UG781" s="163"/>
      <c r="UH781" s="163"/>
      <c r="UI781" s="163"/>
      <c r="UJ781" s="163"/>
      <c r="UK781" s="163"/>
      <c r="UL781" s="163"/>
      <c r="UM781" s="163"/>
      <c r="UN781" s="163"/>
      <c r="UO781" s="163"/>
      <c r="UP781" s="163"/>
      <c r="UQ781" s="163"/>
      <c r="UR781" s="163"/>
      <c r="US781" s="163"/>
      <c r="UT781" s="163"/>
      <c r="UU781" s="163"/>
      <c r="UV781" s="163"/>
      <c r="UW781" s="163"/>
      <c r="UX781" s="163"/>
      <c r="UY781" s="163"/>
      <c r="UZ781" s="163"/>
      <c r="VA781" s="163"/>
      <c r="VB781" s="163"/>
      <c r="VC781" s="163"/>
      <c r="VD781" s="163"/>
      <c r="VE781" s="163"/>
      <c r="VF781" s="163"/>
      <c r="VG781" s="163"/>
      <c r="VH781" s="163"/>
      <c r="VI781" s="163"/>
      <c r="VJ781" s="163"/>
      <c r="VK781" s="163"/>
      <c r="VL781" s="163"/>
      <c r="VM781" s="163"/>
      <c r="VN781" s="163"/>
      <c r="VO781" s="163"/>
      <c r="VP781" s="163"/>
      <c r="VQ781" s="163"/>
      <c r="VR781" s="163"/>
      <c r="VS781" s="163"/>
      <c r="VT781" s="163"/>
      <c r="VU781" s="163"/>
      <c r="VV781" s="163"/>
      <c r="VW781" s="163"/>
      <c r="VX781" s="163"/>
      <c r="VY781" s="163"/>
      <c r="VZ781" s="163"/>
      <c r="WA781" s="163"/>
      <c r="WB781" s="163"/>
      <c r="WC781" s="163"/>
      <c r="WD781" s="163"/>
      <c r="WE781" s="163"/>
      <c r="WF781" s="163"/>
      <c r="WG781" s="163"/>
      <c r="WH781" s="163"/>
      <c r="WI781" s="163"/>
      <c r="WJ781" s="163"/>
      <c r="WK781" s="163"/>
      <c r="WL781" s="163"/>
      <c r="WM781" s="163"/>
      <c r="WN781" s="163"/>
      <c r="WO781" s="163"/>
      <c r="WP781" s="163"/>
      <c r="WQ781" s="163"/>
      <c r="WR781" s="163"/>
      <c r="WS781" s="163"/>
      <c r="WT781" s="163"/>
      <c r="WU781" s="163"/>
      <c r="WV781" s="163"/>
      <c r="WW781" s="163"/>
      <c r="WX781" s="163"/>
      <c r="WY781" s="163"/>
      <c r="WZ781" s="163"/>
      <c r="XA781" s="163"/>
      <c r="XB781" s="163"/>
      <c r="XC781" s="163"/>
      <c r="XD781" s="163"/>
      <c r="XE781" s="163"/>
      <c r="XF781" s="163"/>
      <c r="XG781" s="163"/>
      <c r="XH781" s="163"/>
      <c r="XI781" s="163"/>
      <c r="XJ781" s="163"/>
      <c r="XK781" s="163"/>
      <c r="XL781" s="163"/>
      <c r="XM781" s="163"/>
      <c r="XN781" s="163"/>
      <c r="XO781" s="163"/>
      <c r="XP781" s="163"/>
      <c r="XQ781" s="163"/>
      <c r="XR781" s="163"/>
      <c r="XS781" s="163"/>
      <c r="XT781" s="163"/>
      <c r="XU781" s="163"/>
      <c r="XV781" s="163"/>
      <c r="XW781" s="163"/>
      <c r="XX781" s="163"/>
      <c r="XY781" s="163"/>
      <c r="XZ781" s="163"/>
      <c r="YA781" s="163"/>
      <c r="YB781" s="163"/>
      <c r="YC781" s="163"/>
      <c r="YD781" s="163"/>
      <c r="YE781" s="163"/>
      <c r="YF781" s="163"/>
      <c r="YG781" s="163"/>
      <c r="YH781" s="163"/>
      <c r="YI781" s="163"/>
      <c r="YJ781" s="163"/>
      <c r="YK781" s="163"/>
      <c r="YL781" s="163"/>
      <c r="YM781" s="163"/>
      <c r="YN781" s="163"/>
      <c r="YO781" s="163"/>
      <c r="YP781" s="163"/>
      <c r="YQ781" s="163"/>
      <c r="YR781" s="163"/>
      <c r="YS781" s="163"/>
      <c r="YT781" s="163"/>
      <c r="YU781" s="163"/>
      <c r="YV781" s="163"/>
      <c r="YW781" s="163"/>
      <c r="YX781" s="163"/>
      <c r="YY781" s="163"/>
      <c r="YZ781" s="163"/>
      <c r="ZA781" s="163"/>
      <c r="ZB781" s="163"/>
      <c r="ZC781" s="163"/>
      <c r="ZD781" s="163"/>
      <c r="ZE781" s="163"/>
      <c r="ZF781" s="163"/>
      <c r="ZG781" s="163"/>
      <c r="ZH781" s="163"/>
      <c r="ZI781" s="163"/>
      <c r="ZJ781" s="163"/>
      <c r="ZK781" s="163"/>
      <c r="ZL781" s="163"/>
      <c r="ZM781" s="163"/>
      <c r="ZN781" s="163"/>
      <c r="ZO781" s="163"/>
      <c r="ZP781" s="163"/>
      <c r="ZQ781" s="163"/>
      <c r="ZR781" s="163"/>
      <c r="ZS781" s="163"/>
      <c r="ZT781" s="163"/>
      <c r="ZU781" s="163"/>
      <c r="ZV781" s="163"/>
      <c r="ZW781" s="163"/>
      <c r="ZX781" s="163"/>
      <c r="ZY781" s="163"/>
      <c r="ZZ781" s="163"/>
      <c r="AAA781" s="163"/>
      <c r="AAB781" s="163"/>
      <c r="AAC781" s="163"/>
      <c r="AAD781" s="163"/>
      <c r="AAE781" s="163"/>
      <c r="AAF781" s="163"/>
      <c r="AAG781" s="163"/>
      <c r="AAH781" s="163"/>
      <c r="AAI781" s="163"/>
      <c r="AAJ781" s="163"/>
      <c r="AAK781" s="163"/>
      <c r="AAL781" s="163"/>
      <c r="AAM781" s="163"/>
      <c r="AAN781" s="163"/>
      <c r="AAO781" s="163"/>
      <c r="AAP781" s="163"/>
      <c r="AAQ781" s="163"/>
      <c r="AAR781" s="163"/>
      <c r="AAS781" s="163"/>
      <c r="AAT781" s="163"/>
      <c r="AAU781" s="163"/>
      <c r="AAV781" s="163"/>
      <c r="AAW781" s="163"/>
      <c r="AAX781" s="163"/>
      <c r="AAY781" s="163"/>
      <c r="AAZ781" s="163"/>
      <c r="ABA781" s="163"/>
      <c r="ABB781" s="163"/>
      <c r="ABC781" s="163"/>
      <c r="ABD781" s="163"/>
      <c r="ABE781" s="163"/>
      <c r="ABF781" s="163"/>
      <c r="ABG781" s="163"/>
      <c r="ABH781" s="163"/>
      <c r="ABI781" s="163"/>
      <c r="ABJ781" s="163"/>
      <c r="ABK781" s="163"/>
      <c r="ABL781" s="163"/>
      <c r="ABM781" s="163"/>
      <c r="ABN781" s="163"/>
      <c r="ABO781" s="163"/>
      <c r="ABP781" s="163"/>
      <c r="ABQ781" s="163"/>
      <c r="ABR781" s="163"/>
      <c r="ABS781" s="163"/>
      <c r="ABT781" s="163"/>
      <c r="ABU781" s="163"/>
      <c r="ABV781" s="163"/>
      <c r="ABW781" s="163"/>
      <c r="ABX781" s="163"/>
      <c r="ABY781" s="163"/>
      <c r="ABZ781" s="163"/>
      <c r="ACA781" s="163"/>
      <c r="ACB781" s="163"/>
      <c r="ACC781" s="163"/>
      <c r="ACD781" s="163"/>
      <c r="ACE781" s="163"/>
      <c r="ACF781" s="163"/>
      <c r="ACG781" s="163"/>
      <c r="ACH781" s="163"/>
      <c r="ACI781" s="163"/>
      <c r="ACJ781" s="163"/>
      <c r="ACK781" s="163"/>
      <c r="ACL781" s="163"/>
      <c r="ACM781" s="163"/>
      <c r="ACN781" s="163"/>
      <c r="ACO781" s="163"/>
      <c r="ACP781" s="163"/>
      <c r="ACQ781" s="163"/>
      <c r="ACR781" s="163"/>
      <c r="ACS781" s="163"/>
      <c r="ACT781" s="163"/>
      <c r="ACU781" s="163"/>
      <c r="ACV781" s="163"/>
      <c r="ACW781" s="163"/>
      <c r="ACX781" s="163"/>
      <c r="ACY781" s="163"/>
      <c r="ACZ781" s="163"/>
      <c r="ADA781" s="163"/>
      <c r="ADB781" s="163"/>
      <c r="ADC781" s="163"/>
      <c r="ADD781" s="163"/>
      <c r="ADE781" s="163"/>
      <c r="ADF781" s="163"/>
      <c r="ADG781" s="163"/>
      <c r="ADH781" s="163"/>
      <c r="ADI781" s="163"/>
      <c r="ADJ781" s="163"/>
      <c r="ADK781" s="163"/>
      <c r="ADL781" s="163"/>
      <c r="ADM781" s="163"/>
      <c r="ADN781" s="163"/>
      <c r="ADO781" s="163"/>
      <c r="ADP781" s="163"/>
      <c r="ADQ781" s="163"/>
      <c r="ADR781" s="163"/>
      <c r="ADS781" s="163"/>
      <c r="ADT781" s="163"/>
      <c r="ADU781" s="163"/>
      <c r="ADV781" s="163"/>
      <c r="ADW781" s="163"/>
      <c r="ADX781" s="163"/>
      <c r="ADY781" s="163"/>
      <c r="ADZ781" s="163"/>
      <c r="AEA781" s="163"/>
      <c r="AEB781" s="163"/>
      <c r="AEC781" s="163"/>
      <c r="AED781" s="163"/>
      <c r="AEE781" s="163"/>
      <c r="AEF781" s="163"/>
      <c r="AEG781" s="163"/>
      <c r="AEH781" s="163"/>
      <c r="AEI781" s="163"/>
      <c r="AEJ781" s="163"/>
      <c r="AEK781" s="163"/>
      <c r="AEL781" s="163"/>
      <c r="AEM781" s="163"/>
      <c r="AEN781" s="163"/>
      <c r="AEO781" s="163"/>
      <c r="AEP781" s="163"/>
      <c r="AEQ781" s="163"/>
      <c r="AER781" s="163"/>
      <c r="AES781" s="163"/>
      <c r="AET781" s="163"/>
      <c r="AEU781" s="163"/>
      <c r="AEV781" s="163"/>
      <c r="AEW781" s="163"/>
      <c r="AEX781" s="163"/>
      <c r="AEY781" s="163"/>
      <c r="AEZ781" s="163"/>
      <c r="AFA781" s="163"/>
      <c r="AFB781" s="163"/>
      <c r="AFC781" s="163"/>
      <c r="AFD781" s="163"/>
      <c r="AFE781" s="163"/>
      <c r="AFF781" s="163"/>
      <c r="AFG781" s="163"/>
      <c r="AFH781" s="163"/>
      <c r="AFI781" s="163"/>
      <c r="AFJ781" s="163"/>
      <c r="AFK781" s="163"/>
      <c r="AFL781" s="163"/>
      <c r="AFM781" s="163"/>
      <c r="AFN781" s="163"/>
      <c r="AFO781" s="163"/>
      <c r="AFP781" s="163"/>
      <c r="AFQ781" s="163"/>
      <c r="AFR781" s="163"/>
      <c r="AFS781" s="163"/>
      <c r="AFT781" s="163"/>
      <c r="AFU781" s="163"/>
      <c r="AFV781" s="163"/>
      <c r="AFW781" s="163"/>
      <c r="AFX781" s="163"/>
      <c r="AFY781" s="163"/>
      <c r="AFZ781" s="163"/>
      <c r="AGA781" s="163"/>
      <c r="AGB781" s="163"/>
      <c r="AGC781" s="163"/>
      <c r="AGD781" s="163"/>
      <c r="AGE781" s="163"/>
      <c r="AGF781" s="163"/>
      <c r="AGG781" s="163"/>
      <c r="AGH781" s="163"/>
      <c r="AGI781" s="163"/>
      <c r="AGJ781" s="163"/>
      <c r="AGK781" s="163"/>
      <c r="AGL781" s="163"/>
      <c r="AGM781" s="163"/>
      <c r="AGN781" s="163"/>
      <c r="AGO781" s="163"/>
      <c r="AGP781" s="163"/>
      <c r="AGQ781" s="163"/>
      <c r="AGR781" s="163"/>
      <c r="AGS781" s="163"/>
      <c r="AGT781" s="163"/>
      <c r="AGU781" s="163"/>
      <c r="AGV781" s="163"/>
      <c r="AGW781" s="163"/>
      <c r="AGX781" s="163"/>
      <c r="AGY781" s="163"/>
      <c r="AGZ781" s="163"/>
      <c r="AHA781" s="163"/>
      <c r="AHB781" s="163"/>
      <c r="AHC781" s="163"/>
      <c r="AHD781" s="163"/>
      <c r="AHE781" s="163"/>
      <c r="AHF781" s="163"/>
      <c r="AHG781" s="163"/>
      <c r="AHH781" s="163"/>
      <c r="AHI781" s="163"/>
      <c r="AHJ781" s="163"/>
      <c r="AHK781" s="163"/>
      <c r="AHL781" s="163"/>
      <c r="AHM781" s="163"/>
      <c r="AHN781" s="163"/>
      <c r="AHO781" s="163"/>
      <c r="AHP781" s="163"/>
      <c r="AHQ781" s="163"/>
      <c r="AHR781" s="163"/>
      <c r="AHS781" s="163"/>
      <c r="AHT781" s="163"/>
      <c r="AHU781" s="163"/>
      <c r="AHV781" s="163"/>
      <c r="AHW781" s="163"/>
      <c r="AHX781" s="163"/>
      <c r="AHY781" s="163"/>
      <c r="AHZ781" s="163"/>
      <c r="AIA781" s="163"/>
      <c r="AIB781" s="163"/>
      <c r="AIC781" s="163"/>
      <c r="AID781" s="163"/>
      <c r="AIE781" s="163"/>
      <c r="AIF781" s="163"/>
      <c r="AIG781" s="163"/>
      <c r="AIH781" s="163"/>
      <c r="AII781" s="163"/>
      <c r="AIJ781" s="163"/>
      <c r="AIK781" s="163"/>
      <c r="AIL781" s="163"/>
      <c r="AIM781" s="163"/>
      <c r="AIN781" s="163"/>
      <c r="AIO781" s="163"/>
      <c r="AIP781" s="163"/>
      <c r="AIQ781" s="163"/>
      <c r="AIR781" s="163"/>
      <c r="AIS781" s="163"/>
      <c r="AIT781" s="163"/>
      <c r="AIU781" s="163"/>
      <c r="AIV781" s="163"/>
      <c r="AIW781" s="163"/>
      <c r="AIX781" s="163"/>
      <c r="AIY781" s="163"/>
      <c r="AIZ781" s="163"/>
      <c r="AJA781" s="163"/>
      <c r="AJB781" s="163"/>
      <c r="AJC781" s="163"/>
      <c r="AJD781" s="163"/>
      <c r="AJE781" s="163"/>
      <c r="AJF781" s="163"/>
      <c r="AJG781" s="163"/>
      <c r="AJH781" s="163"/>
      <c r="AJI781" s="163"/>
      <c r="AJJ781" s="163"/>
      <c r="AJK781" s="163"/>
      <c r="AJL781" s="163"/>
      <c r="AJM781" s="163"/>
      <c r="AJN781" s="163"/>
      <c r="AJO781" s="163"/>
      <c r="AJP781" s="163"/>
      <c r="AJQ781" s="163"/>
      <c r="AJR781" s="163"/>
      <c r="AJS781" s="163"/>
      <c r="AJT781" s="163"/>
      <c r="AJU781" s="163"/>
      <c r="AJV781" s="163"/>
      <c r="AJW781" s="163"/>
      <c r="AJX781" s="163"/>
      <c r="AJY781" s="163"/>
      <c r="AJZ781" s="163"/>
      <c r="AKA781" s="163"/>
      <c r="AKB781" s="163"/>
      <c r="AKC781" s="163"/>
      <c r="AKD781" s="163"/>
      <c r="AKE781" s="163"/>
      <c r="AKF781" s="163"/>
      <c r="AKG781" s="163"/>
      <c r="AKH781" s="163"/>
      <c r="AKI781" s="163"/>
      <c r="AKJ781" s="163"/>
      <c r="AKK781" s="163"/>
      <c r="AKL781" s="163"/>
      <c r="AKM781" s="163"/>
      <c r="AKN781" s="163"/>
      <c r="AKO781" s="163"/>
      <c r="AKP781" s="163"/>
      <c r="AKQ781" s="163"/>
      <c r="AKR781" s="163"/>
      <c r="AKS781" s="163"/>
      <c r="AKT781" s="163"/>
      <c r="AKU781" s="163"/>
      <c r="AKV781" s="163"/>
      <c r="AKW781" s="163"/>
      <c r="AKX781" s="163"/>
      <c r="AKY781" s="163"/>
      <c r="AKZ781" s="163"/>
      <c r="ALA781" s="163"/>
      <c r="ALB781" s="163"/>
      <c r="ALC781" s="163"/>
      <c r="ALD781" s="163"/>
      <c r="ALE781" s="163"/>
      <c r="ALF781" s="163"/>
      <c r="ALG781" s="163"/>
      <c r="ALH781" s="163"/>
      <c r="ALI781" s="163"/>
      <c r="ALJ781" s="163"/>
      <c r="ALK781" s="163"/>
      <c r="ALL781" s="163"/>
    </row>
    <row r="782" spans="1:1000" ht="15">
      <c r="A782" s="2">
        <v>781</v>
      </c>
      <c r="B782" s="86">
        <v>45097</v>
      </c>
      <c r="C782" s="85" t="s">
        <v>784</v>
      </c>
      <c r="D782" s="162"/>
      <c r="E782" s="162"/>
    </row>
    <row r="783" spans="1:1000" ht="15">
      <c r="A783" s="2">
        <v>782</v>
      </c>
      <c r="B783" s="86">
        <v>45097</v>
      </c>
      <c r="C783" s="85" t="s">
        <v>785</v>
      </c>
      <c r="D783" s="162"/>
      <c r="E783" s="162"/>
    </row>
    <row r="784" spans="1:1000" ht="15">
      <c r="A784" s="2">
        <v>783</v>
      </c>
      <c r="B784" s="86">
        <v>45097</v>
      </c>
      <c r="C784" s="85" t="s">
        <v>786</v>
      </c>
      <c r="D784" s="162"/>
      <c r="E784" s="162"/>
    </row>
    <row r="785" spans="1:5" ht="15">
      <c r="A785" s="2">
        <v>784</v>
      </c>
      <c r="B785" s="86">
        <v>45097</v>
      </c>
      <c r="C785" s="85" t="s">
        <v>787</v>
      </c>
      <c r="D785" s="162"/>
      <c r="E785" s="162"/>
    </row>
    <row r="786" spans="1:5" s="163" customFormat="1" ht="15">
      <c r="A786" s="2">
        <v>785</v>
      </c>
      <c r="B786" s="86">
        <v>45097</v>
      </c>
      <c r="C786" s="85" t="s">
        <v>788</v>
      </c>
      <c r="D786" s="162"/>
      <c r="E786" s="162"/>
    </row>
    <row r="787" spans="1:5" ht="15">
      <c r="A787" s="2">
        <v>786</v>
      </c>
      <c r="B787" s="86">
        <v>45097</v>
      </c>
      <c r="C787" s="85" t="s">
        <v>789</v>
      </c>
      <c r="D787" s="162"/>
      <c r="E787" s="162"/>
    </row>
    <row r="788" spans="1:5" ht="15">
      <c r="A788" s="2">
        <v>787</v>
      </c>
      <c r="B788" s="86">
        <v>45097</v>
      </c>
      <c r="C788" s="85" t="s">
        <v>790</v>
      </c>
      <c r="D788" s="162"/>
      <c r="E788" s="162"/>
    </row>
    <row r="789" spans="1:5" ht="15">
      <c r="A789" s="2">
        <v>788</v>
      </c>
      <c r="B789" s="86">
        <v>45097</v>
      </c>
      <c r="C789" s="85" t="s">
        <v>791</v>
      </c>
      <c r="D789" s="162"/>
      <c r="E789" s="162"/>
    </row>
    <row r="790" spans="1:5" ht="15">
      <c r="A790" s="2">
        <v>789</v>
      </c>
      <c r="B790" s="86">
        <v>45097</v>
      </c>
      <c r="C790" s="85" t="s">
        <v>792</v>
      </c>
      <c r="D790" s="162"/>
      <c r="E790" s="162"/>
    </row>
    <row r="791" spans="1:5" ht="15">
      <c r="A791" s="2">
        <v>790</v>
      </c>
      <c r="B791" s="86">
        <v>45097</v>
      </c>
      <c r="C791" s="85" t="s">
        <v>793</v>
      </c>
      <c r="D791" s="162"/>
      <c r="E791" s="162"/>
    </row>
    <row r="792" spans="1:5" ht="15">
      <c r="A792" s="2">
        <v>791</v>
      </c>
      <c r="B792" s="86">
        <v>45097</v>
      </c>
      <c r="C792" s="85" t="s">
        <v>794</v>
      </c>
      <c r="D792" s="162"/>
      <c r="E792" s="162"/>
    </row>
    <row r="793" spans="1:5" ht="15">
      <c r="A793" s="2">
        <v>792</v>
      </c>
      <c r="B793" s="86">
        <v>45097</v>
      </c>
      <c r="C793" s="85" t="s">
        <v>795</v>
      </c>
      <c r="D793" s="162"/>
      <c r="E793" s="162"/>
    </row>
    <row r="794" spans="1:5" ht="15">
      <c r="A794" s="2">
        <v>793</v>
      </c>
      <c r="B794" s="86">
        <v>45097</v>
      </c>
      <c r="C794" s="85" t="s">
        <v>796</v>
      </c>
      <c r="D794" s="162"/>
      <c r="E794" s="162"/>
    </row>
    <row r="795" spans="1:5" ht="15">
      <c r="A795" s="2">
        <v>794</v>
      </c>
      <c r="B795" s="86">
        <v>45097</v>
      </c>
      <c r="C795" s="85" t="s">
        <v>797</v>
      </c>
      <c r="D795" s="162"/>
      <c r="E795" s="162"/>
    </row>
    <row r="796" spans="1:5" ht="15">
      <c r="A796" s="2">
        <v>795</v>
      </c>
      <c r="B796" s="86">
        <v>45097</v>
      </c>
      <c r="C796" s="85" t="s">
        <v>798</v>
      </c>
      <c r="D796" s="162"/>
      <c r="E796" s="162"/>
    </row>
    <row r="797" spans="1:5" ht="15">
      <c r="A797" s="2">
        <v>796</v>
      </c>
      <c r="B797" s="86">
        <v>45090</v>
      </c>
      <c r="C797" s="85" t="s">
        <v>799</v>
      </c>
      <c r="D797" s="162"/>
      <c r="E797" s="162"/>
    </row>
    <row r="798" spans="1:5" ht="15">
      <c r="A798" s="2">
        <v>797</v>
      </c>
      <c r="B798" s="86">
        <v>45097</v>
      </c>
      <c r="C798" s="85" t="s">
        <v>800</v>
      </c>
      <c r="D798" s="162"/>
      <c r="E798" s="162"/>
    </row>
    <row r="799" spans="1:5" ht="15">
      <c r="A799" s="2">
        <v>798</v>
      </c>
      <c r="B799" s="86">
        <v>45097</v>
      </c>
      <c r="C799" s="85" t="s">
        <v>801</v>
      </c>
      <c r="D799" s="162"/>
      <c r="E799" s="162"/>
    </row>
    <row r="800" spans="1:5" ht="15">
      <c r="A800" s="2">
        <v>799</v>
      </c>
      <c r="B800" s="86">
        <v>45097</v>
      </c>
      <c r="C800" s="85" t="s">
        <v>802</v>
      </c>
      <c r="D800" s="162"/>
      <c r="E800" s="162"/>
    </row>
    <row r="801" spans="1:5" ht="15">
      <c r="A801" s="2">
        <v>800</v>
      </c>
      <c r="B801" s="86">
        <v>45097</v>
      </c>
      <c r="C801" s="85" t="s">
        <v>803</v>
      </c>
      <c r="D801" s="162"/>
      <c r="E801" s="162"/>
    </row>
    <row r="802" spans="1:5" ht="15">
      <c r="A802" s="2">
        <v>801</v>
      </c>
      <c r="B802" s="86">
        <v>45097</v>
      </c>
      <c r="C802" s="85" t="s">
        <v>804</v>
      </c>
      <c r="D802" s="162"/>
      <c r="E802" s="162"/>
    </row>
    <row r="803" spans="1:5" ht="15">
      <c r="A803" s="2">
        <v>802</v>
      </c>
      <c r="B803" s="86">
        <v>45097</v>
      </c>
      <c r="C803" s="85" t="s">
        <v>805</v>
      </c>
      <c r="D803" s="162"/>
      <c r="E803" s="162"/>
    </row>
    <row r="804" spans="1:5" ht="15">
      <c r="A804" s="2">
        <v>803</v>
      </c>
      <c r="B804" s="86">
        <v>45097</v>
      </c>
      <c r="C804" s="85" t="s">
        <v>806</v>
      </c>
      <c r="D804" s="162"/>
      <c r="E804" s="162"/>
    </row>
    <row r="805" spans="1:5" ht="15">
      <c r="A805" s="2">
        <v>804</v>
      </c>
      <c r="B805" s="86">
        <v>45097</v>
      </c>
      <c r="C805" s="85" t="s">
        <v>807</v>
      </c>
      <c r="D805" s="162"/>
      <c r="E805" s="162"/>
    </row>
    <row r="806" spans="1:5" ht="15">
      <c r="A806" s="2">
        <v>805</v>
      </c>
      <c r="B806" s="86">
        <v>45097</v>
      </c>
      <c r="C806" s="85" t="s">
        <v>808</v>
      </c>
      <c r="D806" s="162"/>
      <c r="E806" s="162"/>
    </row>
    <row r="807" spans="1:5" ht="15">
      <c r="A807" s="2">
        <v>806</v>
      </c>
      <c r="B807" s="86">
        <v>45097</v>
      </c>
      <c r="C807" s="85" t="s">
        <v>809</v>
      </c>
      <c r="D807" s="162"/>
      <c r="E807" s="162"/>
    </row>
    <row r="808" spans="1:5" ht="15">
      <c r="A808" s="2">
        <v>807</v>
      </c>
      <c r="B808" s="86">
        <v>45097</v>
      </c>
      <c r="C808" s="85" t="s">
        <v>810</v>
      </c>
      <c r="D808" s="162"/>
      <c r="E808" s="162"/>
    </row>
    <row r="809" spans="1:5" ht="15">
      <c r="A809" s="2">
        <v>808</v>
      </c>
      <c r="B809" s="86">
        <v>45094</v>
      </c>
      <c r="C809" s="85" t="s">
        <v>811</v>
      </c>
      <c r="D809" s="162"/>
      <c r="E809" s="162"/>
    </row>
    <row r="810" spans="1:5" ht="15">
      <c r="A810" s="2">
        <v>809</v>
      </c>
      <c r="B810" s="86">
        <v>45094</v>
      </c>
      <c r="C810" s="85" t="s">
        <v>812</v>
      </c>
      <c r="D810" s="162"/>
      <c r="E810" s="162"/>
    </row>
    <row r="811" spans="1:5" ht="15">
      <c r="A811" s="2">
        <v>810</v>
      </c>
      <c r="B811" s="86">
        <v>45094</v>
      </c>
      <c r="C811" s="85" t="s">
        <v>813</v>
      </c>
      <c r="D811" s="162"/>
      <c r="E811" s="162"/>
    </row>
    <row r="812" spans="1:5" ht="15">
      <c r="A812" s="2">
        <v>811</v>
      </c>
      <c r="B812" s="86">
        <v>45094</v>
      </c>
      <c r="C812" s="85" t="s">
        <v>814</v>
      </c>
      <c r="D812" s="162"/>
      <c r="E812" s="162"/>
    </row>
    <row r="813" spans="1:5" ht="15">
      <c r="A813" s="2">
        <v>812</v>
      </c>
      <c r="B813" s="86">
        <v>45094</v>
      </c>
      <c r="C813" s="85" t="s">
        <v>815</v>
      </c>
    </row>
    <row r="814" spans="1:5" ht="15">
      <c r="A814" s="2">
        <v>813</v>
      </c>
      <c r="B814" s="86">
        <v>45094</v>
      </c>
      <c r="C814" s="85" t="s">
        <v>816</v>
      </c>
      <c r="D814" s="162"/>
      <c r="E814" s="162"/>
    </row>
    <row r="815" spans="1:5" ht="15">
      <c r="A815" s="2">
        <v>814</v>
      </c>
      <c r="B815" s="86">
        <v>45094</v>
      </c>
      <c r="C815" s="85" t="s">
        <v>817</v>
      </c>
      <c r="D815" s="162"/>
      <c r="E815" s="162"/>
    </row>
    <row r="816" spans="1:5" ht="15">
      <c r="A816" s="2">
        <v>815</v>
      </c>
      <c r="B816" s="86">
        <v>45094</v>
      </c>
      <c r="C816" s="85" t="s">
        <v>818</v>
      </c>
      <c r="D816" s="162"/>
      <c r="E816" s="162"/>
    </row>
    <row r="817" spans="1:5" ht="15">
      <c r="A817" s="2">
        <v>816</v>
      </c>
      <c r="B817" s="86">
        <v>45094</v>
      </c>
      <c r="C817" s="85" t="s">
        <v>819</v>
      </c>
      <c r="D817" s="162"/>
      <c r="E817" s="162"/>
    </row>
    <row r="818" spans="1:5" ht="15">
      <c r="A818" s="2">
        <v>817</v>
      </c>
      <c r="B818" s="86">
        <v>45094</v>
      </c>
      <c r="C818" s="85" t="s">
        <v>820</v>
      </c>
      <c r="D818" s="162"/>
      <c r="E818" s="162"/>
    </row>
    <row r="819" spans="1:5" ht="15">
      <c r="A819" s="2">
        <v>818</v>
      </c>
      <c r="B819" s="86">
        <v>45094</v>
      </c>
      <c r="C819" s="85" t="s">
        <v>821</v>
      </c>
      <c r="D819" s="162"/>
      <c r="E819" s="162"/>
    </row>
    <row r="820" spans="1:5" ht="15">
      <c r="A820" s="2">
        <v>819</v>
      </c>
      <c r="B820" s="86">
        <v>45094</v>
      </c>
      <c r="C820" s="85" t="s">
        <v>822</v>
      </c>
      <c r="D820" s="162"/>
      <c r="E820" s="162"/>
    </row>
    <row r="821" spans="1:5" ht="15">
      <c r="A821" s="2">
        <v>820</v>
      </c>
      <c r="B821" s="86">
        <v>45094</v>
      </c>
      <c r="C821" s="85" t="s">
        <v>823</v>
      </c>
      <c r="D821" s="162"/>
      <c r="E821" s="162"/>
    </row>
    <row r="822" spans="1:5" ht="15">
      <c r="A822" s="2">
        <v>821</v>
      </c>
      <c r="B822" s="86">
        <v>45094</v>
      </c>
      <c r="C822" s="85" t="s">
        <v>824</v>
      </c>
      <c r="D822" s="162"/>
      <c r="E822" s="162"/>
    </row>
    <row r="823" spans="1:5" ht="15">
      <c r="A823" s="2">
        <v>822</v>
      </c>
      <c r="B823" s="86">
        <v>45094</v>
      </c>
      <c r="C823" s="85" t="s">
        <v>825</v>
      </c>
      <c r="D823" s="162"/>
      <c r="E823" s="162"/>
    </row>
    <row r="824" spans="1:5" ht="15">
      <c r="A824" s="2">
        <v>823</v>
      </c>
      <c r="B824" s="86">
        <v>45094</v>
      </c>
      <c r="C824" s="85" t="s">
        <v>826</v>
      </c>
      <c r="D824" s="162"/>
      <c r="E824" s="162"/>
    </row>
    <row r="825" spans="1:5" ht="15">
      <c r="A825" s="2">
        <v>824</v>
      </c>
      <c r="B825" s="86">
        <v>45094</v>
      </c>
      <c r="C825" s="85" t="s">
        <v>827</v>
      </c>
      <c r="D825" s="162"/>
      <c r="E825" s="162"/>
    </row>
    <row r="826" spans="1:5" ht="15">
      <c r="A826" s="2">
        <v>825</v>
      </c>
      <c r="B826" s="86">
        <v>45094</v>
      </c>
      <c r="C826" s="85" t="s">
        <v>828</v>
      </c>
      <c r="D826" s="162"/>
      <c r="E826" s="162"/>
    </row>
    <row r="827" spans="1:5" ht="15">
      <c r="A827" s="2">
        <v>826</v>
      </c>
      <c r="B827" s="86">
        <v>45094</v>
      </c>
      <c r="C827" s="85" t="s">
        <v>829</v>
      </c>
      <c r="D827" s="162"/>
      <c r="E827" s="162"/>
    </row>
    <row r="828" spans="1:5" ht="15">
      <c r="A828" s="2">
        <v>827</v>
      </c>
      <c r="B828" s="86">
        <v>45094</v>
      </c>
      <c r="C828" s="85" t="s">
        <v>830</v>
      </c>
      <c r="D828" s="162"/>
      <c r="E828" s="162"/>
    </row>
    <row r="829" spans="1:5" ht="15">
      <c r="A829" s="2">
        <v>828</v>
      </c>
      <c r="B829" s="86">
        <v>45094</v>
      </c>
      <c r="C829" s="85" t="s">
        <v>831</v>
      </c>
      <c r="D829" s="162"/>
      <c r="E829" s="162"/>
    </row>
    <row r="830" spans="1:5" ht="15">
      <c r="A830" s="2">
        <v>829</v>
      </c>
      <c r="B830" s="86">
        <v>45094</v>
      </c>
      <c r="C830" s="85" t="s">
        <v>832</v>
      </c>
      <c r="D830" s="162"/>
      <c r="E830" s="162"/>
    </row>
    <row r="831" spans="1:5" ht="15">
      <c r="A831" s="2">
        <v>830</v>
      </c>
      <c r="B831" s="86">
        <v>45094</v>
      </c>
      <c r="C831" s="85" t="s">
        <v>833</v>
      </c>
      <c r="D831" s="162"/>
      <c r="E831" s="162"/>
    </row>
    <row r="832" spans="1:5" ht="15">
      <c r="A832" s="2">
        <v>831</v>
      </c>
      <c r="B832" s="86">
        <v>45094</v>
      </c>
      <c r="C832" s="85" t="s">
        <v>834</v>
      </c>
      <c r="D832" s="162"/>
      <c r="E832" s="162"/>
    </row>
    <row r="833" spans="1:5" ht="15">
      <c r="A833" s="2">
        <v>832</v>
      </c>
      <c r="B833" s="86">
        <v>45094</v>
      </c>
      <c r="C833" s="85" t="s">
        <v>835</v>
      </c>
      <c r="D833" s="162"/>
      <c r="E833" s="162"/>
    </row>
    <row r="834" spans="1:5" ht="15">
      <c r="A834" s="2">
        <v>833</v>
      </c>
      <c r="B834" s="86">
        <v>45094</v>
      </c>
      <c r="C834" s="85" t="s">
        <v>836</v>
      </c>
      <c r="D834" s="162"/>
      <c r="E834" s="162"/>
    </row>
    <row r="835" spans="1:5" ht="15">
      <c r="A835" s="2">
        <v>834</v>
      </c>
      <c r="B835" s="86">
        <v>45094</v>
      </c>
      <c r="C835" s="85" t="s">
        <v>837</v>
      </c>
      <c r="D835" s="162"/>
      <c r="E835" s="162"/>
    </row>
    <row r="836" spans="1:5" ht="15">
      <c r="A836" s="2">
        <v>835</v>
      </c>
      <c r="B836" s="86">
        <v>45094</v>
      </c>
      <c r="C836" s="85" t="s">
        <v>838</v>
      </c>
      <c r="D836" s="162"/>
      <c r="E836" s="162"/>
    </row>
    <row r="837" spans="1:5" ht="15">
      <c r="A837" s="2">
        <v>836</v>
      </c>
      <c r="B837" s="86">
        <v>45094</v>
      </c>
      <c r="C837" s="85" t="s">
        <v>839</v>
      </c>
      <c r="D837" s="162"/>
      <c r="E837" s="162"/>
    </row>
    <row r="838" spans="1:5" ht="15">
      <c r="A838" s="2">
        <v>837</v>
      </c>
      <c r="B838" s="86">
        <v>45094</v>
      </c>
      <c r="C838" s="85" t="s">
        <v>840</v>
      </c>
      <c r="D838" s="162"/>
      <c r="E838" s="162"/>
    </row>
    <row r="839" spans="1:5" ht="15">
      <c r="A839" s="2">
        <v>838</v>
      </c>
      <c r="B839" s="86">
        <v>45094</v>
      </c>
      <c r="C839" s="85" t="s">
        <v>841</v>
      </c>
      <c r="D839" s="162"/>
      <c r="E839" s="162"/>
    </row>
    <row r="840" spans="1:5" ht="15">
      <c r="A840" s="2">
        <v>839</v>
      </c>
      <c r="B840" s="86">
        <v>45094</v>
      </c>
      <c r="C840" s="85" t="s">
        <v>842</v>
      </c>
      <c r="D840" s="162"/>
      <c r="E840" s="162"/>
    </row>
    <row r="841" spans="1:5" ht="15">
      <c r="A841" s="2">
        <v>840</v>
      </c>
      <c r="B841" s="86">
        <v>45096</v>
      </c>
      <c r="C841" s="85" t="s">
        <v>843</v>
      </c>
      <c r="D841" s="162"/>
      <c r="E841" s="162"/>
    </row>
    <row r="842" spans="1:5" ht="15">
      <c r="A842" s="2">
        <v>841</v>
      </c>
      <c r="B842" s="86">
        <v>45096</v>
      </c>
      <c r="C842" s="85" t="s">
        <v>844</v>
      </c>
      <c r="D842" s="162"/>
      <c r="E842" s="162"/>
    </row>
    <row r="843" spans="1:5" s="163" customFormat="1" ht="15">
      <c r="A843" s="2">
        <v>842</v>
      </c>
      <c r="B843" s="86">
        <v>45096</v>
      </c>
      <c r="C843" s="85" t="s">
        <v>845</v>
      </c>
      <c r="D843" s="162"/>
      <c r="E843" s="162"/>
    </row>
    <row r="844" spans="1:5" ht="15">
      <c r="A844" s="2">
        <v>843</v>
      </c>
      <c r="B844" s="86">
        <v>45096</v>
      </c>
      <c r="C844" s="85" t="s">
        <v>846</v>
      </c>
      <c r="D844" s="162"/>
      <c r="E844" s="162"/>
    </row>
    <row r="845" spans="1:5" ht="15">
      <c r="A845" s="2">
        <v>844</v>
      </c>
      <c r="B845" s="86">
        <v>45096</v>
      </c>
      <c r="C845" s="85" t="s">
        <v>847</v>
      </c>
      <c r="D845" s="162"/>
      <c r="E845" s="162"/>
    </row>
    <row r="846" spans="1:5" ht="15">
      <c r="A846" s="2">
        <v>845</v>
      </c>
      <c r="B846" s="86">
        <v>45096</v>
      </c>
      <c r="C846" s="85" t="s">
        <v>848</v>
      </c>
      <c r="D846" s="162"/>
      <c r="E846" s="162"/>
    </row>
    <row r="847" spans="1:5" ht="15">
      <c r="A847" s="2">
        <v>846</v>
      </c>
      <c r="B847" s="86">
        <v>45096</v>
      </c>
      <c r="C847" s="85" t="s">
        <v>849</v>
      </c>
      <c r="D847" s="162"/>
      <c r="E847" s="162"/>
    </row>
    <row r="848" spans="1:5" ht="15">
      <c r="A848" s="2">
        <v>847</v>
      </c>
      <c r="B848" s="86">
        <v>45096</v>
      </c>
      <c r="C848" s="85" t="s">
        <v>850</v>
      </c>
      <c r="D848" s="162"/>
      <c r="E848" s="162"/>
    </row>
    <row r="849" spans="1:5" ht="15">
      <c r="A849" s="2">
        <v>848</v>
      </c>
      <c r="B849" s="86">
        <v>45096</v>
      </c>
      <c r="C849" s="85" t="s">
        <v>851</v>
      </c>
      <c r="D849" s="162"/>
      <c r="E849" s="162"/>
    </row>
    <row r="850" spans="1:5" ht="15">
      <c r="A850" s="2">
        <v>849</v>
      </c>
      <c r="B850" s="86">
        <v>45096</v>
      </c>
      <c r="C850" s="85" t="s">
        <v>852</v>
      </c>
      <c r="D850" s="162"/>
      <c r="E850" s="162"/>
    </row>
    <row r="851" spans="1:5" ht="15">
      <c r="A851" s="2">
        <v>850</v>
      </c>
      <c r="B851" s="86">
        <v>45096</v>
      </c>
      <c r="C851" s="85" t="s">
        <v>853</v>
      </c>
      <c r="D851" s="162"/>
      <c r="E851" s="162"/>
    </row>
    <row r="852" spans="1:5" ht="15">
      <c r="A852" s="2">
        <v>851</v>
      </c>
      <c r="B852" s="86">
        <v>45096</v>
      </c>
      <c r="C852" s="85" t="s">
        <v>854</v>
      </c>
      <c r="D852" s="162"/>
      <c r="E852" s="162"/>
    </row>
    <row r="853" spans="1:5" ht="15">
      <c r="A853" s="2">
        <v>852</v>
      </c>
      <c r="B853" s="86">
        <v>45102</v>
      </c>
      <c r="C853" s="85" t="s">
        <v>855</v>
      </c>
      <c r="D853" s="162"/>
      <c r="E853" s="162"/>
    </row>
    <row r="854" spans="1:5" ht="15">
      <c r="A854" s="2">
        <v>853</v>
      </c>
      <c r="B854" s="86">
        <v>45102</v>
      </c>
      <c r="C854" s="85" t="s">
        <v>856</v>
      </c>
      <c r="D854" s="162"/>
      <c r="E854" s="162"/>
    </row>
    <row r="855" spans="1:5" ht="15">
      <c r="A855" s="2">
        <v>854</v>
      </c>
      <c r="B855" s="86">
        <v>45096</v>
      </c>
      <c r="C855" s="85" t="s">
        <v>857</v>
      </c>
      <c r="D855" s="162"/>
      <c r="E855" s="162"/>
    </row>
    <row r="856" spans="1:5" ht="15">
      <c r="A856" s="2">
        <v>855</v>
      </c>
      <c r="B856" s="86">
        <v>45096</v>
      </c>
      <c r="C856" s="85" t="s">
        <v>858</v>
      </c>
      <c r="D856" s="162"/>
      <c r="E856" s="162"/>
    </row>
    <row r="857" spans="1:5" ht="15">
      <c r="A857" s="2">
        <v>856</v>
      </c>
      <c r="B857" s="86">
        <v>45096</v>
      </c>
      <c r="C857" s="85" t="s">
        <v>859</v>
      </c>
      <c r="D857" s="162"/>
      <c r="E857" s="162"/>
    </row>
    <row r="858" spans="1:5" ht="15">
      <c r="A858" s="2">
        <v>857</v>
      </c>
      <c r="B858" s="86">
        <v>45096</v>
      </c>
      <c r="C858" s="85" t="s">
        <v>860</v>
      </c>
      <c r="D858" s="162"/>
      <c r="E858" s="162"/>
    </row>
    <row r="859" spans="1:5" ht="15">
      <c r="A859" s="2">
        <v>858</v>
      </c>
      <c r="B859" s="86">
        <v>45096</v>
      </c>
      <c r="C859" s="85" t="s">
        <v>861</v>
      </c>
      <c r="D859" s="162"/>
      <c r="E859" s="162"/>
    </row>
    <row r="860" spans="1:5" ht="15">
      <c r="A860" s="2">
        <v>859</v>
      </c>
      <c r="B860" s="86">
        <v>45090</v>
      </c>
      <c r="C860" s="85" t="s">
        <v>862</v>
      </c>
      <c r="D860" s="162"/>
      <c r="E860" s="162"/>
    </row>
    <row r="861" spans="1:5" ht="15">
      <c r="A861" s="2">
        <v>860</v>
      </c>
      <c r="B861" s="86">
        <v>45090</v>
      </c>
      <c r="C861" s="85" t="s">
        <v>863</v>
      </c>
      <c r="D861" s="162"/>
      <c r="E861" s="162"/>
    </row>
    <row r="862" spans="1:5" ht="15">
      <c r="A862" s="2">
        <v>861</v>
      </c>
      <c r="B862" s="86">
        <v>45090</v>
      </c>
      <c r="C862" s="85" t="s">
        <v>864</v>
      </c>
      <c r="D862" s="162"/>
      <c r="E862" s="162"/>
    </row>
    <row r="863" spans="1:5" ht="15">
      <c r="A863" s="2">
        <v>862</v>
      </c>
      <c r="B863" s="86">
        <v>45090</v>
      </c>
      <c r="C863" s="85" t="s">
        <v>865</v>
      </c>
      <c r="D863" s="162"/>
      <c r="E863" s="162"/>
    </row>
    <row r="864" spans="1:5" ht="15">
      <c r="A864" s="2">
        <v>863</v>
      </c>
      <c r="B864" s="86">
        <v>45090</v>
      </c>
      <c r="C864" s="85" t="s">
        <v>866</v>
      </c>
      <c r="D864" s="162"/>
      <c r="E864" s="162"/>
    </row>
    <row r="865" spans="1:1000" ht="15">
      <c r="A865" s="2">
        <v>864</v>
      </c>
      <c r="B865" s="86">
        <v>45090</v>
      </c>
      <c r="C865" s="85" t="s">
        <v>867</v>
      </c>
      <c r="D865" s="162"/>
      <c r="E865" s="162"/>
    </row>
    <row r="866" spans="1:1000" ht="15">
      <c r="A866" s="2">
        <v>865</v>
      </c>
      <c r="B866" s="86">
        <v>45090</v>
      </c>
      <c r="C866" s="85" t="s">
        <v>868</v>
      </c>
      <c r="D866" s="162"/>
      <c r="E866" s="162"/>
    </row>
    <row r="867" spans="1:1000" ht="15">
      <c r="A867" s="2">
        <v>866</v>
      </c>
      <c r="B867" s="86">
        <v>45090</v>
      </c>
      <c r="C867" s="85" t="s">
        <v>869</v>
      </c>
      <c r="D867" s="162"/>
      <c r="E867" s="162"/>
    </row>
    <row r="868" spans="1:1000" ht="15">
      <c r="A868" s="2">
        <v>867</v>
      </c>
      <c r="B868" s="86">
        <v>45088</v>
      </c>
      <c r="C868" s="85" t="s">
        <v>870</v>
      </c>
      <c r="D868" s="162"/>
      <c r="E868" s="162"/>
    </row>
    <row r="869" spans="1:1000" ht="15">
      <c r="A869" s="2">
        <v>868</v>
      </c>
      <c r="B869" s="86">
        <v>45096</v>
      </c>
      <c r="C869" s="85" t="s">
        <v>871</v>
      </c>
      <c r="D869" s="162"/>
      <c r="E869" s="162"/>
    </row>
    <row r="870" spans="1:1000" ht="15">
      <c r="A870" s="2">
        <v>869</v>
      </c>
      <c r="B870" s="86">
        <v>45096</v>
      </c>
      <c r="C870" s="85" t="s">
        <v>872</v>
      </c>
      <c r="D870" s="162"/>
      <c r="E870" s="162"/>
    </row>
    <row r="871" spans="1:1000" ht="15">
      <c r="A871" s="2">
        <v>870</v>
      </c>
      <c r="B871" s="86">
        <v>45086</v>
      </c>
      <c r="C871" s="85" t="s">
        <v>873</v>
      </c>
      <c r="D871" s="162"/>
      <c r="E871" s="162"/>
    </row>
    <row r="872" spans="1:1000" ht="15">
      <c r="A872" s="2">
        <v>871</v>
      </c>
      <c r="B872" s="86">
        <v>45096</v>
      </c>
      <c r="C872" s="85" t="s">
        <v>874</v>
      </c>
      <c r="D872" s="162"/>
      <c r="E872" s="162"/>
    </row>
    <row r="873" spans="1:1000" ht="15">
      <c r="A873" s="2">
        <v>872</v>
      </c>
      <c r="B873" s="86">
        <v>45086</v>
      </c>
      <c r="C873" s="85" t="s">
        <v>875</v>
      </c>
      <c r="D873" s="162"/>
      <c r="E873" s="162"/>
    </row>
    <row r="874" spans="1:1000" s="163" customFormat="1" ht="15">
      <c r="A874" s="89">
        <v>873</v>
      </c>
      <c r="B874" s="86">
        <v>45083</v>
      </c>
      <c r="C874" s="85" t="s">
        <v>876</v>
      </c>
      <c r="D874" s="162"/>
      <c r="E874" s="162"/>
    </row>
    <row r="875" spans="1:1000" ht="15">
      <c r="A875" s="2">
        <v>874</v>
      </c>
      <c r="B875" s="86">
        <v>45087</v>
      </c>
      <c r="C875" s="85" t="s">
        <v>877</v>
      </c>
      <c r="D875" s="162"/>
      <c r="E875" s="162"/>
    </row>
    <row r="876" spans="1:1000" ht="15">
      <c r="A876" s="2">
        <v>875</v>
      </c>
      <c r="B876" s="86">
        <v>45093</v>
      </c>
      <c r="C876" s="85" t="s">
        <v>878</v>
      </c>
      <c r="D876" s="162"/>
      <c r="E876" s="162"/>
    </row>
    <row r="877" spans="1:1000" ht="15">
      <c r="A877" s="2">
        <v>876</v>
      </c>
      <c r="B877" s="86">
        <v>45093</v>
      </c>
      <c r="C877" s="85" t="s">
        <v>879</v>
      </c>
      <c r="D877" s="162"/>
      <c r="E877" s="162"/>
    </row>
    <row r="878" spans="1:1000" s="165" customFormat="1" ht="15">
      <c r="A878" s="88">
        <v>877</v>
      </c>
      <c r="B878" s="86">
        <v>45080</v>
      </c>
      <c r="C878" s="85" t="s">
        <v>880</v>
      </c>
      <c r="D878" s="162"/>
      <c r="E878" s="162"/>
      <c r="F878" s="163"/>
      <c r="G878" s="163"/>
      <c r="H878" s="163"/>
      <c r="I878" s="163"/>
      <c r="J878" s="163"/>
      <c r="K878" s="163"/>
      <c r="L878" s="163"/>
      <c r="M878" s="163"/>
      <c r="N878" s="163"/>
      <c r="O878" s="163"/>
      <c r="P878" s="163"/>
      <c r="Q878" s="163"/>
      <c r="R878" s="163"/>
      <c r="S878" s="163"/>
      <c r="T878" s="163"/>
      <c r="U878" s="163"/>
      <c r="V878" s="163"/>
      <c r="W878" s="163"/>
      <c r="X878" s="163"/>
      <c r="Y878" s="163"/>
      <c r="Z878" s="163"/>
      <c r="AA878" s="163"/>
      <c r="AB878" s="163"/>
      <c r="AC878" s="163"/>
      <c r="AD878" s="163"/>
      <c r="AE878" s="163"/>
      <c r="AF878" s="163"/>
      <c r="AG878" s="163"/>
      <c r="AH878" s="163"/>
      <c r="AI878" s="163"/>
      <c r="AJ878" s="163"/>
      <c r="AK878" s="163"/>
      <c r="AL878" s="163"/>
      <c r="AM878" s="163"/>
      <c r="AN878" s="163"/>
      <c r="AO878" s="163"/>
      <c r="AP878" s="163"/>
      <c r="AQ878" s="163"/>
      <c r="AR878" s="163"/>
      <c r="AS878" s="163"/>
      <c r="AT878" s="163"/>
      <c r="AU878" s="163"/>
      <c r="AV878" s="163"/>
      <c r="AW878" s="163"/>
      <c r="AX878" s="163"/>
      <c r="AY878" s="163"/>
      <c r="AZ878" s="163"/>
      <c r="BA878" s="163"/>
      <c r="BB878" s="163"/>
      <c r="BC878" s="163"/>
      <c r="BD878" s="163"/>
      <c r="BE878" s="163"/>
      <c r="BF878" s="163"/>
      <c r="BG878" s="163"/>
      <c r="BH878" s="163"/>
      <c r="BI878" s="163"/>
      <c r="BJ878" s="163"/>
      <c r="BK878" s="163"/>
      <c r="BL878" s="163"/>
      <c r="BM878" s="163"/>
      <c r="BN878" s="163"/>
      <c r="BO878" s="163"/>
      <c r="BP878" s="163"/>
      <c r="BQ878" s="163"/>
      <c r="BR878" s="163"/>
      <c r="BS878" s="163"/>
      <c r="BT878" s="163"/>
      <c r="BU878" s="163"/>
      <c r="BV878" s="163"/>
      <c r="BW878" s="163"/>
      <c r="BX878" s="163"/>
      <c r="BY878" s="163"/>
      <c r="BZ878" s="163"/>
      <c r="CA878" s="163"/>
      <c r="CB878" s="163"/>
      <c r="CC878" s="163"/>
      <c r="CD878" s="163"/>
      <c r="CE878" s="163"/>
      <c r="CF878" s="163"/>
      <c r="CG878" s="163"/>
      <c r="CH878" s="163"/>
      <c r="CI878" s="163"/>
      <c r="CJ878" s="163"/>
      <c r="CK878" s="163"/>
      <c r="CL878" s="163"/>
      <c r="CM878" s="163"/>
      <c r="CN878" s="163"/>
      <c r="CO878" s="163"/>
      <c r="CP878" s="163"/>
      <c r="CQ878" s="163"/>
      <c r="CR878" s="163"/>
      <c r="CS878" s="163"/>
      <c r="CT878" s="163"/>
      <c r="CU878" s="163"/>
      <c r="CV878" s="163"/>
      <c r="CW878" s="163"/>
      <c r="CX878" s="163"/>
      <c r="CY878" s="163"/>
      <c r="CZ878" s="163"/>
      <c r="DA878" s="163"/>
      <c r="DB878" s="163"/>
      <c r="DC878" s="163"/>
      <c r="DD878" s="163"/>
      <c r="DE878" s="163"/>
      <c r="DF878" s="163"/>
      <c r="DG878" s="163"/>
      <c r="DH878" s="163"/>
      <c r="DI878" s="163"/>
      <c r="DJ878" s="163"/>
      <c r="DK878" s="163"/>
      <c r="DL878" s="163"/>
      <c r="DM878" s="163"/>
      <c r="DN878" s="163"/>
      <c r="DO878" s="163"/>
      <c r="DP878" s="163"/>
      <c r="DQ878" s="163"/>
      <c r="DR878" s="163"/>
      <c r="DS878" s="163"/>
      <c r="DT878" s="163"/>
      <c r="DU878" s="163"/>
      <c r="DV878" s="163"/>
      <c r="DW878" s="163"/>
      <c r="DX878" s="163"/>
      <c r="DY878" s="163"/>
      <c r="DZ878" s="163"/>
      <c r="EA878" s="163"/>
      <c r="EB878" s="163"/>
      <c r="EC878" s="163"/>
      <c r="ED878" s="163"/>
      <c r="EE878" s="163"/>
      <c r="EF878" s="163"/>
      <c r="EG878" s="163"/>
      <c r="EH878" s="163"/>
      <c r="EI878" s="163"/>
      <c r="EJ878" s="163"/>
      <c r="EK878" s="163"/>
      <c r="EL878" s="163"/>
      <c r="EM878" s="163"/>
      <c r="EN878" s="163"/>
      <c r="EO878" s="163"/>
      <c r="EP878" s="163"/>
      <c r="EQ878" s="163"/>
      <c r="ER878" s="163"/>
      <c r="ES878" s="163"/>
      <c r="ET878" s="163"/>
      <c r="EU878" s="163"/>
      <c r="EV878" s="163"/>
      <c r="EW878" s="163"/>
      <c r="EX878" s="163"/>
      <c r="EY878" s="163"/>
      <c r="EZ878" s="163"/>
      <c r="FA878" s="163"/>
      <c r="FB878" s="163"/>
      <c r="FC878" s="163"/>
      <c r="FD878" s="163"/>
      <c r="FE878" s="163"/>
      <c r="FF878" s="163"/>
      <c r="FG878" s="163"/>
      <c r="FH878" s="163"/>
      <c r="FI878" s="163"/>
      <c r="FJ878" s="163"/>
      <c r="FK878" s="163"/>
      <c r="FL878" s="163"/>
      <c r="FM878" s="163"/>
      <c r="FN878" s="163"/>
      <c r="FO878" s="163"/>
      <c r="FP878" s="163"/>
      <c r="FQ878" s="163"/>
      <c r="FR878" s="163"/>
      <c r="FS878" s="163"/>
      <c r="FT878" s="163"/>
      <c r="FU878" s="163"/>
      <c r="FV878" s="163"/>
      <c r="FW878" s="163"/>
      <c r="FX878" s="163"/>
      <c r="FY878" s="163"/>
      <c r="FZ878" s="163"/>
      <c r="GA878" s="163"/>
      <c r="GB878" s="163"/>
      <c r="GC878" s="163"/>
      <c r="GD878" s="163"/>
      <c r="GE878" s="163"/>
      <c r="GF878" s="163"/>
      <c r="GG878" s="163"/>
      <c r="GH878" s="163"/>
      <c r="GI878" s="163"/>
      <c r="GJ878" s="163"/>
      <c r="GK878" s="163"/>
      <c r="GL878" s="163"/>
      <c r="GM878" s="163"/>
      <c r="GN878" s="163"/>
      <c r="GO878" s="163"/>
      <c r="GP878" s="163"/>
      <c r="GQ878" s="163"/>
      <c r="GR878" s="163"/>
      <c r="GS878" s="163"/>
      <c r="GT878" s="163"/>
      <c r="GU878" s="163"/>
      <c r="GV878" s="163"/>
      <c r="GW878" s="163"/>
      <c r="GX878" s="163"/>
      <c r="GY878" s="163"/>
      <c r="GZ878" s="163"/>
      <c r="HA878" s="163"/>
      <c r="HB878" s="163"/>
      <c r="HC878" s="163"/>
      <c r="HD878" s="163"/>
      <c r="HE878" s="163"/>
      <c r="HF878" s="163"/>
      <c r="HG878" s="163"/>
      <c r="HH878" s="163"/>
      <c r="HI878" s="163"/>
      <c r="HJ878" s="163"/>
      <c r="HK878" s="163"/>
      <c r="HL878" s="163"/>
      <c r="HM878" s="163"/>
      <c r="HN878" s="163"/>
      <c r="HO878" s="163"/>
      <c r="HP878" s="163"/>
      <c r="HQ878" s="163"/>
      <c r="HR878" s="163"/>
      <c r="HS878" s="163"/>
      <c r="HT878" s="163"/>
      <c r="HU878" s="163"/>
      <c r="HV878" s="163"/>
      <c r="HW878" s="163"/>
      <c r="HX878" s="163"/>
      <c r="HY878" s="163"/>
      <c r="HZ878" s="163"/>
      <c r="IA878" s="163"/>
      <c r="IB878" s="163"/>
      <c r="IC878" s="163"/>
      <c r="ID878" s="163"/>
      <c r="IE878" s="163"/>
      <c r="IF878" s="163"/>
      <c r="IG878" s="163"/>
      <c r="IH878" s="163"/>
      <c r="II878" s="163"/>
      <c r="IJ878" s="163"/>
      <c r="IK878" s="163"/>
      <c r="IL878" s="163"/>
      <c r="IM878" s="163"/>
      <c r="IN878" s="163"/>
      <c r="IO878" s="163"/>
      <c r="IP878" s="163"/>
      <c r="IQ878" s="163"/>
      <c r="IR878" s="163"/>
      <c r="IS878" s="163"/>
      <c r="IT878" s="163"/>
      <c r="IU878" s="163"/>
      <c r="IV878" s="163"/>
      <c r="IW878" s="163"/>
      <c r="IX878" s="163"/>
      <c r="IY878" s="163"/>
      <c r="IZ878" s="163"/>
      <c r="JA878" s="163"/>
      <c r="JB878" s="163"/>
      <c r="JC878" s="163"/>
      <c r="JD878" s="163"/>
      <c r="JE878" s="163"/>
      <c r="JF878" s="163"/>
      <c r="JG878" s="163"/>
      <c r="JH878" s="163"/>
      <c r="JI878" s="163"/>
      <c r="JJ878" s="163"/>
      <c r="JK878" s="163"/>
      <c r="JL878" s="163"/>
      <c r="JM878" s="163"/>
      <c r="JN878" s="163"/>
      <c r="JO878" s="163"/>
      <c r="JP878" s="163"/>
      <c r="JQ878" s="163"/>
      <c r="JR878" s="163"/>
      <c r="JS878" s="163"/>
      <c r="JT878" s="163"/>
      <c r="JU878" s="163"/>
      <c r="JV878" s="163"/>
      <c r="JW878" s="163"/>
      <c r="JX878" s="163"/>
      <c r="JY878" s="163"/>
      <c r="JZ878" s="163"/>
      <c r="KA878" s="163"/>
      <c r="KB878" s="163"/>
      <c r="KC878" s="163"/>
      <c r="KD878" s="163"/>
      <c r="KE878" s="163"/>
      <c r="KF878" s="163"/>
      <c r="KG878" s="163"/>
      <c r="KH878" s="163"/>
      <c r="KI878" s="163"/>
      <c r="KJ878" s="163"/>
      <c r="KK878" s="163"/>
      <c r="KL878" s="163"/>
      <c r="KM878" s="163"/>
      <c r="KN878" s="163"/>
      <c r="KO878" s="163"/>
      <c r="KP878" s="163"/>
      <c r="KQ878" s="163"/>
      <c r="KR878" s="163"/>
      <c r="KS878" s="163"/>
      <c r="KT878" s="163"/>
      <c r="KU878" s="163"/>
      <c r="KV878" s="163"/>
      <c r="KW878" s="163"/>
      <c r="KX878" s="163"/>
      <c r="KY878" s="163"/>
      <c r="KZ878" s="163"/>
      <c r="LA878" s="163"/>
      <c r="LB878" s="163"/>
      <c r="LC878" s="163"/>
      <c r="LD878" s="163"/>
      <c r="LE878" s="163"/>
      <c r="LF878" s="163"/>
      <c r="LG878" s="163"/>
      <c r="LH878" s="163"/>
      <c r="LI878" s="163"/>
      <c r="LJ878" s="163"/>
      <c r="LK878" s="163"/>
      <c r="LL878" s="163"/>
      <c r="LM878" s="163"/>
      <c r="LN878" s="163"/>
      <c r="LO878" s="163"/>
      <c r="LP878" s="163"/>
      <c r="LQ878" s="163"/>
      <c r="LR878" s="163"/>
      <c r="LS878" s="163"/>
      <c r="LT878" s="163"/>
      <c r="LU878" s="163"/>
      <c r="LV878" s="163"/>
      <c r="LW878" s="163"/>
      <c r="LX878" s="163"/>
      <c r="LY878" s="163"/>
      <c r="LZ878" s="163"/>
      <c r="MA878" s="163"/>
      <c r="MB878" s="163"/>
      <c r="MC878" s="163"/>
      <c r="MD878" s="163"/>
      <c r="ME878" s="163"/>
      <c r="MF878" s="163"/>
      <c r="MG878" s="163"/>
      <c r="MH878" s="163"/>
      <c r="MI878" s="163"/>
      <c r="MJ878" s="163"/>
      <c r="MK878" s="163"/>
      <c r="ML878" s="163"/>
      <c r="MM878" s="163"/>
      <c r="MN878" s="163"/>
      <c r="MO878" s="163"/>
      <c r="MP878" s="163"/>
      <c r="MQ878" s="163"/>
      <c r="MR878" s="163"/>
      <c r="MS878" s="163"/>
      <c r="MT878" s="163"/>
      <c r="MU878" s="163"/>
      <c r="MV878" s="163"/>
      <c r="MW878" s="163"/>
      <c r="MX878" s="163"/>
      <c r="MY878" s="163"/>
      <c r="MZ878" s="163"/>
      <c r="NA878" s="163"/>
      <c r="NB878" s="163"/>
      <c r="NC878" s="163"/>
      <c r="ND878" s="163"/>
      <c r="NE878" s="163"/>
      <c r="NF878" s="163"/>
      <c r="NG878" s="163"/>
      <c r="NH878" s="163"/>
      <c r="NI878" s="163"/>
      <c r="NJ878" s="163"/>
      <c r="NK878" s="163"/>
      <c r="NL878" s="163"/>
      <c r="NM878" s="163"/>
      <c r="NN878" s="163"/>
      <c r="NO878" s="163"/>
      <c r="NP878" s="163"/>
      <c r="NQ878" s="163"/>
      <c r="NR878" s="163"/>
      <c r="NS878" s="163"/>
      <c r="NT878" s="163"/>
      <c r="NU878" s="163"/>
      <c r="NV878" s="163"/>
      <c r="NW878" s="163"/>
      <c r="NX878" s="163"/>
      <c r="NY878" s="163"/>
      <c r="NZ878" s="163"/>
      <c r="OA878" s="163"/>
      <c r="OB878" s="163"/>
      <c r="OC878" s="163"/>
      <c r="OD878" s="163"/>
      <c r="OE878" s="163"/>
      <c r="OF878" s="163"/>
      <c r="OG878" s="163"/>
      <c r="OH878" s="163"/>
      <c r="OI878" s="163"/>
      <c r="OJ878" s="163"/>
      <c r="OK878" s="163"/>
      <c r="OL878" s="163"/>
      <c r="OM878" s="163"/>
      <c r="ON878" s="163"/>
      <c r="OO878" s="163"/>
      <c r="OP878" s="163"/>
      <c r="OQ878" s="163"/>
      <c r="OR878" s="163"/>
      <c r="OS878" s="163"/>
      <c r="OT878" s="163"/>
      <c r="OU878" s="163"/>
      <c r="OV878" s="163"/>
      <c r="OW878" s="163"/>
      <c r="OX878" s="163"/>
      <c r="OY878" s="163"/>
      <c r="OZ878" s="163"/>
      <c r="PA878" s="163"/>
      <c r="PB878" s="163"/>
      <c r="PC878" s="163"/>
      <c r="PD878" s="163"/>
      <c r="PE878" s="163"/>
      <c r="PF878" s="163"/>
      <c r="PG878" s="163"/>
      <c r="PH878" s="163"/>
      <c r="PI878" s="163"/>
      <c r="PJ878" s="163"/>
      <c r="PK878" s="163"/>
      <c r="PL878" s="163"/>
      <c r="PM878" s="163"/>
      <c r="PN878" s="163"/>
      <c r="PO878" s="163"/>
      <c r="PP878" s="163"/>
      <c r="PQ878" s="163"/>
      <c r="PR878" s="163"/>
      <c r="PS878" s="163"/>
      <c r="PT878" s="163"/>
      <c r="PU878" s="163"/>
      <c r="PV878" s="163"/>
      <c r="PW878" s="163"/>
      <c r="PX878" s="163"/>
      <c r="PY878" s="163"/>
      <c r="PZ878" s="163"/>
      <c r="QA878" s="163"/>
      <c r="QB878" s="163"/>
      <c r="QC878" s="163"/>
      <c r="QD878" s="163"/>
      <c r="QE878" s="163"/>
      <c r="QF878" s="163"/>
      <c r="QG878" s="163"/>
      <c r="QH878" s="163"/>
      <c r="QI878" s="163"/>
      <c r="QJ878" s="163"/>
      <c r="QK878" s="163"/>
      <c r="QL878" s="163"/>
      <c r="QM878" s="163"/>
      <c r="QN878" s="163"/>
      <c r="QO878" s="163"/>
      <c r="QP878" s="163"/>
      <c r="QQ878" s="163"/>
      <c r="QR878" s="163"/>
      <c r="QS878" s="163"/>
      <c r="QT878" s="163"/>
      <c r="QU878" s="163"/>
      <c r="QV878" s="163"/>
      <c r="QW878" s="163"/>
      <c r="QX878" s="163"/>
      <c r="QY878" s="163"/>
      <c r="QZ878" s="163"/>
      <c r="RA878" s="163"/>
      <c r="RB878" s="163"/>
      <c r="RC878" s="163"/>
      <c r="RD878" s="163"/>
      <c r="RE878" s="163"/>
      <c r="RF878" s="163"/>
      <c r="RG878" s="163"/>
      <c r="RH878" s="163"/>
      <c r="RI878" s="163"/>
      <c r="RJ878" s="163"/>
      <c r="RK878" s="163"/>
      <c r="RL878" s="163"/>
      <c r="RM878" s="163"/>
      <c r="RN878" s="163"/>
      <c r="RO878" s="163"/>
      <c r="RP878" s="163"/>
      <c r="RQ878" s="163"/>
      <c r="RR878" s="163"/>
      <c r="RS878" s="163"/>
      <c r="RT878" s="163"/>
      <c r="RU878" s="163"/>
      <c r="RV878" s="163"/>
      <c r="RW878" s="163"/>
      <c r="RX878" s="163"/>
      <c r="RY878" s="163"/>
      <c r="RZ878" s="163"/>
      <c r="SA878" s="163"/>
      <c r="SB878" s="163"/>
      <c r="SC878" s="163"/>
      <c r="SD878" s="163"/>
      <c r="SE878" s="163"/>
      <c r="SF878" s="163"/>
      <c r="SG878" s="163"/>
      <c r="SH878" s="163"/>
      <c r="SI878" s="163"/>
      <c r="SJ878" s="163"/>
      <c r="SK878" s="163"/>
      <c r="SL878" s="163"/>
      <c r="SM878" s="163"/>
      <c r="SN878" s="163"/>
      <c r="SO878" s="163"/>
      <c r="SP878" s="163"/>
      <c r="SQ878" s="163"/>
      <c r="SR878" s="163"/>
      <c r="SS878" s="163"/>
      <c r="ST878" s="163"/>
      <c r="SU878" s="163"/>
      <c r="SV878" s="163"/>
      <c r="SW878" s="163"/>
      <c r="SX878" s="163"/>
      <c r="SY878" s="163"/>
      <c r="SZ878" s="163"/>
      <c r="TA878" s="163"/>
      <c r="TB878" s="163"/>
      <c r="TC878" s="163"/>
      <c r="TD878" s="163"/>
      <c r="TE878" s="163"/>
      <c r="TF878" s="163"/>
      <c r="TG878" s="163"/>
      <c r="TH878" s="163"/>
      <c r="TI878" s="163"/>
      <c r="TJ878" s="163"/>
      <c r="TK878" s="163"/>
      <c r="TL878" s="163"/>
      <c r="TM878" s="163"/>
      <c r="TN878" s="163"/>
      <c r="TO878" s="163"/>
      <c r="TP878" s="163"/>
      <c r="TQ878" s="163"/>
      <c r="TR878" s="163"/>
      <c r="TS878" s="163"/>
      <c r="TT878" s="163"/>
      <c r="TU878" s="163"/>
      <c r="TV878" s="163"/>
      <c r="TW878" s="163"/>
      <c r="TX878" s="163"/>
      <c r="TY878" s="163"/>
      <c r="TZ878" s="163"/>
      <c r="UA878" s="163"/>
      <c r="UB878" s="163"/>
      <c r="UC878" s="163"/>
      <c r="UD878" s="163"/>
      <c r="UE878" s="163"/>
      <c r="UF878" s="163"/>
      <c r="UG878" s="163"/>
      <c r="UH878" s="163"/>
      <c r="UI878" s="163"/>
      <c r="UJ878" s="163"/>
      <c r="UK878" s="163"/>
      <c r="UL878" s="163"/>
      <c r="UM878" s="163"/>
      <c r="UN878" s="163"/>
      <c r="UO878" s="163"/>
      <c r="UP878" s="163"/>
      <c r="UQ878" s="163"/>
      <c r="UR878" s="163"/>
      <c r="US878" s="163"/>
      <c r="UT878" s="163"/>
      <c r="UU878" s="163"/>
      <c r="UV878" s="163"/>
      <c r="UW878" s="163"/>
      <c r="UX878" s="163"/>
      <c r="UY878" s="163"/>
      <c r="UZ878" s="163"/>
      <c r="VA878" s="163"/>
      <c r="VB878" s="163"/>
      <c r="VC878" s="163"/>
      <c r="VD878" s="163"/>
      <c r="VE878" s="163"/>
      <c r="VF878" s="163"/>
      <c r="VG878" s="163"/>
      <c r="VH878" s="163"/>
      <c r="VI878" s="163"/>
      <c r="VJ878" s="163"/>
      <c r="VK878" s="163"/>
      <c r="VL878" s="163"/>
      <c r="VM878" s="163"/>
      <c r="VN878" s="163"/>
      <c r="VO878" s="163"/>
      <c r="VP878" s="163"/>
      <c r="VQ878" s="163"/>
      <c r="VR878" s="163"/>
      <c r="VS878" s="163"/>
      <c r="VT878" s="163"/>
      <c r="VU878" s="163"/>
      <c r="VV878" s="163"/>
      <c r="VW878" s="163"/>
      <c r="VX878" s="163"/>
      <c r="VY878" s="163"/>
      <c r="VZ878" s="163"/>
      <c r="WA878" s="163"/>
      <c r="WB878" s="163"/>
      <c r="WC878" s="163"/>
      <c r="WD878" s="163"/>
      <c r="WE878" s="163"/>
      <c r="WF878" s="163"/>
      <c r="WG878" s="163"/>
      <c r="WH878" s="163"/>
      <c r="WI878" s="163"/>
      <c r="WJ878" s="163"/>
      <c r="WK878" s="163"/>
      <c r="WL878" s="163"/>
      <c r="WM878" s="163"/>
      <c r="WN878" s="163"/>
      <c r="WO878" s="163"/>
      <c r="WP878" s="163"/>
      <c r="WQ878" s="163"/>
      <c r="WR878" s="163"/>
      <c r="WS878" s="163"/>
      <c r="WT878" s="163"/>
      <c r="WU878" s="163"/>
      <c r="WV878" s="163"/>
      <c r="WW878" s="163"/>
      <c r="WX878" s="163"/>
      <c r="WY878" s="163"/>
      <c r="WZ878" s="163"/>
      <c r="XA878" s="163"/>
      <c r="XB878" s="163"/>
      <c r="XC878" s="163"/>
      <c r="XD878" s="163"/>
      <c r="XE878" s="163"/>
      <c r="XF878" s="163"/>
      <c r="XG878" s="163"/>
      <c r="XH878" s="163"/>
      <c r="XI878" s="163"/>
      <c r="XJ878" s="163"/>
      <c r="XK878" s="163"/>
      <c r="XL878" s="163"/>
      <c r="XM878" s="163"/>
      <c r="XN878" s="163"/>
      <c r="XO878" s="163"/>
      <c r="XP878" s="163"/>
      <c r="XQ878" s="163"/>
      <c r="XR878" s="163"/>
      <c r="XS878" s="163"/>
      <c r="XT878" s="163"/>
      <c r="XU878" s="163"/>
      <c r="XV878" s="163"/>
      <c r="XW878" s="163"/>
      <c r="XX878" s="163"/>
      <c r="XY878" s="163"/>
      <c r="XZ878" s="163"/>
      <c r="YA878" s="163"/>
      <c r="YB878" s="163"/>
      <c r="YC878" s="163"/>
      <c r="YD878" s="163"/>
      <c r="YE878" s="163"/>
      <c r="YF878" s="163"/>
      <c r="YG878" s="163"/>
      <c r="YH878" s="163"/>
      <c r="YI878" s="163"/>
      <c r="YJ878" s="163"/>
      <c r="YK878" s="163"/>
      <c r="YL878" s="163"/>
      <c r="YM878" s="163"/>
      <c r="YN878" s="163"/>
      <c r="YO878" s="163"/>
      <c r="YP878" s="163"/>
      <c r="YQ878" s="163"/>
      <c r="YR878" s="163"/>
      <c r="YS878" s="163"/>
      <c r="YT878" s="163"/>
      <c r="YU878" s="163"/>
      <c r="YV878" s="163"/>
      <c r="YW878" s="163"/>
      <c r="YX878" s="163"/>
      <c r="YY878" s="163"/>
      <c r="YZ878" s="163"/>
      <c r="ZA878" s="163"/>
      <c r="ZB878" s="163"/>
      <c r="ZC878" s="163"/>
      <c r="ZD878" s="163"/>
      <c r="ZE878" s="163"/>
      <c r="ZF878" s="163"/>
      <c r="ZG878" s="163"/>
      <c r="ZH878" s="163"/>
      <c r="ZI878" s="163"/>
      <c r="ZJ878" s="163"/>
      <c r="ZK878" s="163"/>
      <c r="ZL878" s="163"/>
      <c r="ZM878" s="163"/>
      <c r="ZN878" s="163"/>
      <c r="ZO878" s="163"/>
      <c r="ZP878" s="163"/>
      <c r="ZQ878" s="163"/>
      <c r="ZR878" s="163"/>
      <c r="ZS878" s="163"/>
      <c r="ZT878" s="163"/>
      <c r="ZU878" s="163"/>
      <c r="ZV878" s="163"/>
      <c r="ZW878" s="163"/>
      <c r="ZX878" s="163"/>
      <c r="ZY878" s="163"/>
      <c r="ZZ878" s="163"/>
      <c r="AAA878" s="163"/>
      <c r="AAB878" s="163"/>
      <c r="AAC878" s="163"/>
      <c r="AAD878" s="163"/>
      <c r="AAE878" s="163"/>
      <c r="AAF878" s="163"/>
      <c r="AAG878" s="163"/>
      <c r="AAH878" s="163"/>
      <c r="AAI878" s="163"/>
      <c r="AAJ878" s="163"/>
      <c r="AAK878" s="163"/>
      <c r="AAL878" s="163"/>
      <c r="AAM878" s="163"/>
      <c r="AAN878" s="163"/>
      <c r="AAO878" s="163"/>
      <c r="AAP878" s="163"/>
      <c r="AAQ878" s="163"/>
      <c r="AAR878" s="163"/>
      <c r="AAS878" s="163"/>
      <c r="AAT878" s="163"/>
      <c r="AAU878" s="163"/>
      <c r="AAV878" s="163"/>
      <c r="AAW878" s="163"/>
      <c r="AAX878" s="163"/>
      <c r="AAY878" s="163"/>
      <c r="AAZ878" s="163"/>
      <c r="ABA878" s="163"/>
      <c r="ABB878" s="163"/>
      <c r="ABC878" s="163"/>
      <c r="ABD878" s="163"/>
      <c r="ABE878" s="163"/>
      <c r="ABF878" s="163"/>
      <c r="ABG878" s="163"/>
      <c r="ABH878" s="163"/>
      <c r="ABI878" s="163"/>
      <c r="ABJ878" s="163"/>
      <c r="ABK878" s="163"/>
      <c r="ABL878" s="163"/>
      <c r="ABM878" s="163"/>
      <c r="ABN878" s="163"/>
      <c r="ABO878" s="163"/>
      <c r="ABP878" s="163"/>
      <c r="ABQ878" s="163"/>
      <c r="ABR878" s="163"/>
      <c r="ABS878" s="163"/>
      <c r="ABT878" s="163"/>
      <c r="ABU878" s="163"/>
      <c r="ABV878" s="163"/>
      <c r="ABW878" s="163"/>
      <c r="ABX878" s="163"/>
      <c r="ABY878" s="163"/>
      <c r="ABZ878" s="163"/>
      <c r="ACA878" s="163"/>
      <c r="ACB878" s="163"/>
      <c r="ACC878" s="163"/>
      <c r="ACD878" s="163"/>
      <c r="ACE878" s="163"/>
      <c r="ACF878" s="163"/>
      <c r="ACG878" s="163"/>
      <c r="ACH878" s="163"/>
      <c r="ACI878" s="163"/>
      <c r="ACJ878" s="163"/>
      <c r="ACK878" s="163"/>
      <c r="ACL878" s="163"/>
      <c r="ACM878" s="163"/>
      <c r="ACN878" s="163"/>
      <c r="ACO878" s="163"/>
      <c r="ACP878" s="163"/>
      <c r="ACQ878" s="163"/>
      <c r="ACR878" s="163"/>
      <c r="ACS878" s="163"/>
      <c r="ACT878" s="163"/>
      <c r="ACU878" s="163"/>
      <c r="ACV878" s="163"/>
      <c r="ACW878" s="163"/>
      <c r="ACX878" s="163"/>
      <c r="ACY878" s="163"/>
      <c r="ACZ878" s="163"/>
      <c r="ADA878" s="163"/>
      <c r="ADB878" s="163"/>
      <c r="ADC878" s="163"/>
      <c r="ADD878" s="163"/>
      <c r="ADE878" s="163"/>
      <c r="ADF878" s="163"/>
      <c r="ADG878" s="163"/>
      <c r="ADH878" s="163"/>
      <c r="ADI878" s="163"/>
      <c r="ADJ878" s="163"/>
      <c r="ADK878" s="163"/>
      <c r="ADL878" s="163"/>
      <c r="ADM878" s="163"/>
      <c r="ADN878" s="163"/>
      <c r="ADO878" s="163"/>
      <c r="ADP878" s="163"/>
      <c r="ADQ878" s="163"/>
      <c r="ADR878" s="163"/>
      <c r="ADS878" s="163"/>
      <c r="ADT878" s="163"/>
      <c r="ADU878" s="163"/>
      <c r="ADV878" s="163"/>
      <c r="ADW878" s="163"/>
      <c r="ADX878" s="163"/>
      <c r="ADY878" s="163"/>
      <c r="ADZ878" s="163"/>
      <c r="AEA878" s="163"/>
      <c r="AEB878" s="163"/>
      <c r="AEC878" s="163"/>
      <c r="AED878" s="163"/>
      <c r="AEE878" s="163"/>
      <c r="AEF878" s="163"/>
      <c r="AEG878" s="163"/>
      <c r="AEH878" s="163"/>
      <c r="AEI878" s="163"/>
      <c r="AEJ878" s="163"/>
      <c r="AEK878" s="163"/>
      <c r="AEL878" s="163"/>
      <c r="AEM878" s="163"/>
      <c r="AEN878" s="163"/>
      <c r="AEO878" s="163"/>
      <c r="AEP878" s="163"/>
      <c r="AEQ878" s="163"/>
      <c r="AER878" s="163"/>
      <c r="AES878" s="163"/>
      <c r="AET878" s="163"/>
      <c r="AEU878" s="163"/>
      <c r="AEV878" s="163"/>
      <c r="AEW878" s="163"/>
      <c r="AEX878" s="163"/>
      <c r="AEY878" s="163"/>
      <c r="AEZ878" s="163"/>
      <c r="AFA878" s="163"/>
      <c r="AFB878" s="163"/>
      <c r="AFC878" s="163"/>
      <c r="AFD878" s="163"/>
      <c r="AFE878" s="163"/>
      <c r="AFF878" s="163"/>
      <c r="AFG878" s="163"/>
      <c r="AFH878" s="163"/>
      <c r="AFI878" s="163"/>
      <c r="AFJ878" s="163"/>
      <c r="AFK878" s="163"/>
      <c r="AFL878" s="163"/>
      <c r="AFM878" s="163"/>
      <c r="AFN878" s="163"/>
      <c r="AFO878" s="163"/>
      <c r="AFP878" s="163"/>
      <c r="AFQ878" s="163"/>
      <c r="AFR878" s="163"/>
      <c r="AFS878" s="163"/>
      <c r="AFT878" s="163"/>
      <c r="AFU878" s="163"/>
      <c r="AFV878" s="163"/>
      <c r="AFW878" s="163"/>
      <c r="AFX878" s="163"/>
      <c r="AFY878" s="163"/>
      <c r="AFZ878" s="163"/>
      <c r="AGA878" s="163"/>
      <c r="AGB878" s="163"/>
      <c r="AGC878" s="163"/>
      <c r="AGD878" s="163"/>
      <c r="AGE878" s="163"/>
      <c r="AGF878" s="163"/>
      <c r="AGG878" s="163"/>
      <c r="AGH878" s="163"/>
      <c r="AGI878" s="163"/>
      <c r="AGJ878" s="163"/>
      <c r="AGK878" s="163"/>
      <c r="AGL878" s="163"/>
      <c r="AGM878" s="163"/>
      <c r="AGN878" s="163"/>
      <c r="AGO878" s="163"/>
      <c r="AGP878" s="163"/>
      <c r="AGQ878" s="163"/>
      <c r="AGR878" s="163"/>
      <c r="AGS878" s="163"/>
      <c r="AGT878" s="163"/>
      <c r="AGU878" s="163"/>
      <c r="AGV878" s="163"/>
      <c r="AGW878" s="163"/>
      <c r="AGX878" s="163"/>
      <c r="AGY878" s="163"/>
      <c r="AGZ878" s="163"/>
      <c r="AHA878" s="163"/>
      <c r="AHB878" s="163"/>
      <c r="AHC878" s="163"/>
      <c r="AHD878" s="163"/>
      <c r="AHE878" s="163"/>
      <c r="AHF878" s="163"/>
      <c r="AHG878" s="163"/>
      <c r="AHH878" s="163"/>
      <c r="AHI878" s="163"/>
      <c r="AHJ878" s="163"/>
      <c r="AHK878" s="163"/>
      <c r="AHL878" s="163"/>
      <c r="AHM878" s="163"/>
      <c r="AHN878" s="163"/>
      <c r="AHO878" s="163"/>
      <c r="AHP878" s="163"/>
      <c r="AHQ878" s="163"/>
      <c r="AHR878" s="163"/>
      <c r="AHS878" s="163"/>
      <c r="AHT878" s="163"/>
      <c r="AHU878" s="163"/>
      <c r="AHV878" s="163"/>
      <c r="AHW878" s="163"/>
      <c r="AHX878" s="163"/>
      <c r="AHY878" s="163"/>
      <c r="AHZ878" s="163"/>
      <c r="AIA878" s="163"/>
      <c r="AIB878" s="163"/>
      <c r="AIC878" s="163"/>
      <c r="AID878" s="163"/>
      <c r="AIE878" s="163"/>
      <c r="AIF878" s="163"/>
      <c r="AIG878" s="163"/>
      <c r="AIH878" s="163"/>
      <c r="AII878" s="163"/>
      <c r="AIJ878" s="163"/>
      <c r="AIK878" s="163"/>
      <c r="AIL878" s="163"/>
      <c r="AIM878" s="163"/>
      <c r="AIN878" s="163"/>
      <c r="AIO878" s="163"/>
      <c r="AIP878" s="163"/>
      <c r="AIQ878" s="163"/>
      <c r="AIR878" s="163"/>
      <c r="AIS878" s="163"/>
      <c r="AIT878" s="163"/>
      <c r="AIU878" s="163"/>
      <c r="AIV878" s="163"/>
      <c r="AIW878" s="163"/>
      <c r="AIX878" s="163"/>
      <c r="AIY878" s="163"/>
      <c r="AIZ878" s="163"/>
      <c r="AJA878" s="163"/>
      <c r="AJB878" s="163"/>
      <c r="AJC878" s="163"/>
      <c r="AJD878" s="163"/>
      <c r="AJE878" s="163"/>
      <c r="AJF878" s="163"/>
      <c r="AJG878" s="163"/>
      <c r="AJH878" s="163"/>
      <c r="AJI878" s="163"/>
      <c r="AJJ878" s="163"/>
      <c r="AJK878" s="163"/>
      <c r="AJL878" s="163"/>
      <c r="AJM878" s="163"/>
      <c r="AJN878" s="163"/>
      <c r="AJO878" s="163"/>
      <c r="AJP878" s="163"/>
      <c r="AJQ878" s="163"/>
      <c r="AJR878" s="163"/>
      <c r="AJS878" s="163"/>
      <c r="AJT878" s="163"/>
      <c r="AJU878" s="163"/>
      <c r="AJV878" s="163"/>
      <c r="AJW878" s="163"/>
      <c r="AJX878" s="163"/>
      <c r="AJY878" s="163"/>
      <c r="AJZ878" s="163"/>
      <c r="AKA878" s="163"/>
      <c r="AKB878" s="163"/>
      <c r="AKC878" s="163"/>
      <c r="AKD878" s="163"/>
      <c r="AKE878" s="163"/>
      <c r="AKF878" s="163"/>
      <c r="AKG878" s="163"/>
      <c r="AKH878" s="163"/>
      <c r="AKI878" s="163"/>
      <c r="AKJ878" s="163"/>
      <c r="AKK878" s="163"/>
      <c r="AKL878" s="163"/>
      <c r="AKM878" s="163"/>
      <c r="AKN878" s="163"/>
      <c r="AKO878" s="163"/>
      <c r="AKP878" s="163"/>
      <c r="AKQ878" s="163"/>
      <c r="AKR878" s="163"/>
      <c r="AKS878" s="163"/>
      <c r="AKT878" s="163"/>
      <c r="AKU878" s="163"/>
      <c r="AKV878" s="163"/>
      <c r="AKW878" s="163"/>
      <c r="AKX878" s="163"/>
      <c r="AKY878" s="163"/>
      <c r="AKZ878" s="163"/>
      <c r="ALA878" s="163"/>
      <c r="ALB878" s="163"/>
      <c r="ALC878" s="163"/>
      <c r="ALD878" s="163"/>
      <c r="ALE878" s="163"/>
      <c r="ALF878" s="163"/>
      <c r="ALG878" s="163"/>
      <c r="ALH878" s="163"/>
      <c r="ALI878" s="163"/>
      <c r="ALJ878" s="163"/>
      <c r="ALK878" s="163"/>
      <c r="ALL878" s="163"/>
    </row>
    <row r="879" spans="1:1000" ht="15">
      <c r="A879" s="2">
        <v>878</v>
      </c>
      <c r="B879" s="86">
        <v>45091</v>
      </c>
      <c r="C879" s="85" t="s">
        <v>881</v>
      </c>
      <c r="D879" s="162"/>
      <c r="E879" s="162"/>
    </row>
    <row r="880" spans="1:1000" ht="15">
      <c r="A880" s="2">
        <v>879</v>
      </c>
      <c r="B880" s="86">
        <v>45152</v>
      </c>
      <c r="C880" s="85" t="s">
        <v>882</v>
      </c>
      <c r="D880" s="162"/>
      <c r="E880" s="162"/>
    </row>
    <row r="881" spans="1:1000" ht="15">
      <c r="A881" s="2">
        <v>880</v>
      </c>
      <c r="B881" s="86">
        <v>45152</v>
      </c>
      <c r="C881" s="85" t="s">
        <v>883</v>
      </c>
      <c r="D881" s="162"/>
      <c r="E881" s="162"/>
    </row>
    <row r="882" spans="1:1000" ht="15">
      <c r="A882" s="2">
        <v>881</v>
      </c>
      <c r="B882" s="86">
        <v>45152</v>
      </c>
      <c r="C882" s="85" t="s">
        <v>884</v>
      </c>
      <c r="D882" s="162"/>
      <c r="E882" s="162"/>
    </row>
    <row r="883" spans="1:1000" ht="15">
      <c r="A883" s="2">
        <v>882</v>
      </c>
      <c r="B883" s="86">
        <v>45152</v>
      </c>
      <c r="C883" s="85" t="s">
        <v>885</v>
      </c>
      <c r="D883" s="162"/>
      <c r="E883" s="162"/>
    </row>
    <row r="884" spans="1:1000" s="163" customFormat="1" ht="15">
      <c r="A884" s="2">
        <v>883</v>
      </c>
      <c r="B884" s="86">
        <v>45098</v>
      </c>
      <c r="C884" s="85" t="s">
        <v>886</v>
      </c>
      <c r="D884" s="162"/>
      <c r="E884" s="162"/>
    </row>
    <row r="885" spans="1:1000" s="165" customFormat="1" ht="15">
      <c r="A885" s="88">
        <v>884</v>
      </c>
      <c r="B885" s="86">
        <v>45080</v>
      </c>
      <c r="C885" s="85" t="s">
        <v>887</v>
      </c>
      <c r="D885" s="162"/>
      <c r="E885" s="162"/>
      <c r="F885" s="163"/>
      <c r="G885" s="163"/>
      <c r="H885" s="163"/>
      <c r="I885" s="163"/>
      <c r="J885" s="163"/>
      <c r="K885" s="163"/>
      <c r="L885" s="163"/>
      <c r="M885" s="163"/>
      <c r="N885" s="163"/>
      <c r="O885" s="163"/>
      <c r="P885" s="163"/>
      <c r="Q885" s="163"/>
      <c r="R885" s="163"/>
      <c r="S885" s="163"/>
      <c r="T885" s="163"/>
      <c r="U885" s="163"/>
      <c r="V885" s="163"/>
      <c r="W885" s="163"/>
      <c r="X885" s="163"/>
      <c r="Y885" s="163"/>
      <c r="Z885" s="163"/>
      <c r="AA885" s="163"/>
      <c r="AB885" s="163"/>
      <c r="AC885" s="163"/>
      <c r="AD885" s="163"/>
      <c r="AE885" s="163"/>
      <c r="AF885" s="163"/>
      <c r="AG885" s="163"/>
      <c r="AH885" s="163"/>
      <c r="AI885" s="163"/>
      <c r="AJ885" s="163"/>
      <c r="AK885" s="163"/>
      <c r="AL885" s="163"/>
      <c r="AM885" s="163"/>
      <c r="AN885" s="163"/>
      <c r="AO885" s="163"/>
      <c r="AP885" s="163"/>
      <c r="AQ885" s="163"/>
      <c r="AR885" s="163"/>
      <c r="AS885" s="163"/>
      <c r="AT885" s="163"/>
      <c r="AU885" s="163"/>
      <c r="AV885" s="163"/>
      <c r="AW885" s="163"/>
      <c r="AX885" s="163"/>
      <c r="AY885" s="163"/>
      <c r="AZ885" s="163"/>
      <c r="BA885" s="163"/>
      <c r="BB885" s="163"/>
      <c r="BC885" s="163"/>
      <c r="BD885" s="163"/>
      <c r="BE885" s="163"/>
      <c r="BF885" s="163"/>
      <c r="BG885" s="163"/>
      <c r="BH885" s="163"/>
      <c r="BI885" s="163"/>
      <c r="BJ885" s="163"/>
      <c r="BK885" s="163"/>
      <c r="BL885" s="163"/>
      <c r="BM885" s="163"/>
      <c r="BN885" s="163"/>
      <c r="BO885" s="163"/>
      <c r="BP885" s="163"/>
      <c r="BQ885" s="163"/>
      <c r="BR885" s="163"/>
      <c r="BS885" s="163"/>
      <c r="BT885" s="163"/>
      <c r="BU885" s="163"/>
      <c r="BV885" s="163"/>
      <c r="BW885" s="163"/>
      <c r="BX885" s="163"/>
      <c r="BY885" s="163"/>
      <c r="BZ885" s="163"/>
      <c r="CA885" s="163"/>
      <c r="CB885" s="163"/>
      <c r="CC885" s="163"/>
      <c r="CD885" s="163"/>
      <c r="CE885" s="163"/>
      <c r="CF885" s="163"/>
      <c r="CG885" s="163"/>
      <c r="CH885" s="163"/>
      <c r="CI885" s="163"/>
      <c r="CJ885" s="163"/>
      <c r="CK885" s="163"/>
      <c r="CL885" s="163"/>
      <c r="CM885" s="163"/>
      <c r="CN885" s="163"/>
      <c r="CO885" s="163"/>
      <c r="CP885" s="163"/>
      <c r="CQ885" s="163"/>
      <c r="CR885" s="163"/>
      <c r="CS885" s="163"/>
      <c r="CT885" s="163"/>
      <c r="CU885" s="163"/>
      <c r="CV885" s="163"/>
      <c r="CW885" s="163"/>
      <c r="CX885" s="163"/>
      <c r="CY885" s="163"/>
      <c r="CZ885" s="163"/>
      <c r="DA885" s="163"/>
      <c r="DB885" s="163"/>
      <c r="DC885" s="163"/>
      <c r="DD885" s="163"/>
      <c r="DE885" s="163"/>
      <c r="DF885" s="163"/>
      <c r="DG885" s="163"/>
      <c r="DH885" s="163"/>
      <c r="DI885" s="163"/>
      <c r="DJ885" s="163"/>
      <c r="DK885" s="163"/>
      <c r="DL885" s="163"/>
      <c r="DM885" s="163"/>
      <c r="DN885" s="163"/>
      <c r="DO885" s="163"/>
      <c r="DP885" s="163"/>
      <c r="DQ885" s="163"/>
      <c r="DR885" s="163"/>
      <c r="DS885" s="163"/>
      <c r="DT885" s="163"/>
      <c r="DU885" s="163"/>
      <c r="DV885" s="163"/>
      <c r="DW885" s="163"/>
      <c r="DX885" s="163"/>
      <c r="DY885" s="163"/>
      <c r="DZ885" s="163"/>
      <c r="EA885" s="163"/>
      <c r="EB885" s="163"/>
      <c r="EC885" s="163"/>
      <c r="ED885" s="163"/>
      <c r="EE885" s="163"/>
      <c r="EF885" s="163"/>
      <c r="EG885" s="163"/>
      <c r="EH885" s="163"/>
      <c r="EI885" s="163"/>
      <c r="EJ885" s="163"/>
      <c r="EK885" s="163"/>
      <c r="EL885" s="163"/>
      <c r="EM885" s="163"/>
      <c r="EN885" s="163"/>
      <c r="EO885" s="163"/>
      <c r="EP885" s="163"/>
      <c r="EQ885" s="163"/>
      <c r="ER885" s="163"/>
      <c r="ES885" s="163"/>
      <c r="ET885" s="163"/>
      <c r="EU885" s="163"/>
      <c r="EV885" s="163"/>
      <c r="EW885" s="163"/>
      <c r="EX885" s="163"/>
      <c r="EY885" s="163"/>
      <c r="EZ885" s="163"/>
      <c r="FA885" s="163"/>
      <c r="FB885" s="163"/>
      <c r="FC885" s="163"/>
      <c r="FD885" s="163"/>
      <c r="FE885" s="163"/>
      <c r="FF885" s="163"/>
      <c r="FG885" s="163"/>
      <c r="FH885" s="163"/>
      <c r="FI885" s="163"/>
      <c r="FJ885" s="163"/>
      <c r="FK885" s="163"/>
      <c r="FL885" s="163"/>
      <c r="FM885" s="163"/>
      <c r="FN885" s="163"/>
      <c r="FO885" s="163"/>
      <c r="FP885" s="163"/>
      <c r="FQ885" s="163"/>
      <c r="FR885" s="163"/>
      <c r="FS885" s="163"/>
      <c r="FT885" s="163"/>
      <c r="FU885" s="163"/>
      <c r="FV885" s="163"/>
      <c r="FW885" s="163"/>
      <c r="FX885" s="163"/>
      <c r="FY885" s="163"/>
      <c r="FZ885" s="163"/>
      <c r="GA885" s="163"/>
      <c r="GB885" s="163"/>
      <c r="GC885" s="163"/>
      <c r="GD885" s="163"/>
      <c r="GE885" s="163"/>
      <c r="GF885" s="163"/>
      <c r="GG885" s="163"/>
      <c r="GH885" s="163"/>
      <c r="GI885" s="163"/>
      <c r="GJ885" s="163"/>
      <c r="GK885" s="163"/>
      <c r="GL885" s="163"/>
      <c r="GM885" s="163"/>
      <c r="GN885" s="163"/>
      <c r="GO885" s="163"/>
      <c r="GP885" s="163"/>
      <c r="GQ885" s="163"/>
      <c r="GR885" s="163"/>
      <c r="GS885" s="163"/>
      <c r="GT885" s="163"/>
      <c r="GU885" s="163"/>
      <c r="GV885" s="163"/>
      <c r="GW885" s="163"/>
      <c r="GX885" s="163"/>
      <c r="GY885" s="163"/>
      <c r="GZ885" s="163"/>
      <c r="HA885" s="163"/>
      <c r="HB885" s="163"/>
      <c r="HC885" s="163"/>
      <c r="HD885" s="163"/>
      <c r="HE885" s="163"/>
      <c r="HF885" s="163"/>
      <c r="HG885" s="163"/>
      <c r="HH885" s="163"/>
      <c r="HI885" s="163"/>
      <c r="HJ885" s="163"/>
      <c r="HK885" s="163"/>
      <c r="HL885" s="163"/>
      <c r="HM885" s="163"/>
      <c r="HN885" s="163"/>
      <c r="HO885" s="163"/>
      <c r="HP885" s="163"/>
      <c r="HQ885" s="163"/>
      <c r="HR885" s="163"/>
      <c r="HS885" s="163"/>
      <c r="HT885" s="163"/>
      <c r="HU885" s="163"/>
      <c r="HV885" s="163"/>
      <c r="HW885" s="163"/>
      <c r="HX885" s="163"/>
      <c r="HY885" s="163"/>
      <c r="HZ885" s="163"/>
      <c r="IA885" s="163"/>
      <c r="IB885" s="163"/>
      <c r="IC885" s="163"/>
      <c r="ID885" s="163"/>
      <c r="IE885" s="163"/>
      <c r="IF885" s="163"/>
      <c r="IG885" s="163"/>
      <c r="IH885" s="163"/>
      <c r="II885" s="163"/>
      <c r="IJ885" s="163"/>
      <c r="IK885" s="163"/>
      <c r="IL885" s="163"/>
      <c r="IM885" s="163"/>
      <c r="IN885" s="163"/>
      <c r="IO885" s="163"/>
      <c r="IP885" s="163"/>
      <c r="IQ885" s="163"/>
      <c r="IR885" s="163"/>
      <c r="IS885" s="163"/>
      <c r="IT885" s="163"/>
      <c r="IU885" s="163"/>
      <c r="IV885" s="163"/>
      <c r="IW885" s="163"/>
      <c r="IX885" s="163"/>
      <c r="IY885" s="163"/>
      <c r="IZ885" s="163"/>
      <c r="JA885" s="163"/>
      <c r="JB885" s="163"/>
      <c r="JC885" s="163"/>
      <c r="JD885" s="163"/>
      <c r="JE885" s="163"/>
      <c r="JF885" s="163"/>
      <c r="JG885" s="163"/>
      <c r="JH885" s="163"/>
      <c r="JI885" s="163"/>
      <c r="JJ885" s="163"/>
      <c r="JK885" s="163"/>
      <c r="JL885" s="163"/>
      <c r="JM885" s="163"/>
      <c r="JN885" s="163"/>
      <c r="JO885" s="163"/>
      <c r="JP885" s="163"/>
      <c r="JQ885" s="163"/>
      <c r="JR885" s="163"/>
      <c r="JS885" s="163"/>
      <c r="JT885" s="163"/>
      <c r="JU885" s="163"/>
      <c r="JV885" s="163"/>
      <c r="JW885" s="163"/>
      <c r="JX885" s="163"/>
      <c r="JY885" s="163"/>
      <c r="JZ885" s="163"/>
      <c r="KA885" s="163"/>
      <c r="KB885" s="163"/>
      <c r="KC885" s="163"/>
      <c r="KD885" s="163"/>
      <c r="KE885" s="163"/>
      <c r="KF885" s="163"/>
      <c r="KG885" s="163"/>
      <c r="KH885" s="163"/>
      <c r="KI885" s="163"/>
      <c r="KJ885" s="163"/>
      <c r="KK885" s="163"/>
      <c r="KL885" s="163"/>
      <c r="KM885" s="163"/>
      <c r="KN885" s="163"/>
      <c r="KO885" s="163"/>
      <c r="KP885" s="163"/>
      <c r="KQ885" s="163"/>
      <c r="KR885" s="163"/>
      <c r="KS885" s="163"/>
      <c r="KT885" s="163"/>
      <c r="KU885" s="163"/>
      <c r="KV885" s="163"/>
      <c r="KW885" s="163"/>
      <c r="KX885" s="163"/>
      <c r="KY885" s="163"/>
      <c r="KZ885" s="163"/>
      <c r="LA885" s="163"/>
      <c r="LB885" s="163"/>
      <c r="LC885" s="163"/>
      <c r="LD885" s="163"/>
      <c r="LE885" s="163"/>
      <c r="LF885" s="163"/>
      <c r="LG885" s="163"/>
      <c r="LH885" s="163"/>
      <c r="LI885" s="163"/>
      <c r="LJ885" s="163"/>
      <c r="LK885" s="163"/>
      <c r="LL885" s="163"/>
      <c r="LM885" s="163"/>
      <c r="LN885" s="163"/>
      <c r="LO885" s="163"/>
      <c r="LP885" s="163"/>
      <c r="LQ885" s="163"/>
      <c r="LR885" s="163"/>
      <c r="LS885" s="163"/>
      <c r="LT885" s="163"/>
      <c r="LU885" s="163"/>
      <c r="LV885" s="163"/>
      <c r="LW885" s="163"/>
      <c r="LX885" s="163"/>
      <c r="LY885" s="163"/>
      <c r="LZ885" s="163"/>
      <c r="MA885" s="163"/>
      <c r="MB885" s="163"/>
      <c r="MC885" s="163"/>
      <c r="MD885" s="163"/>
      <c r="ME885" s="163"/>
      <c r="MF885" s="163"/>
      <c r="MG885" s="163"/>
      <c r="MH885" s="163"/>
      <c r="MI885" s="163"/>
      <c r="MJ885" s="163"/>
      <c r="MK885" s="163"/>
      <c r="ML885" s="163"/>
      <c r="MM885" s="163"/>
      <c r="MN885" s="163"/>
      <c r="MO885" s="163"/>
      <c r="MP885" s="163"/>
      <c r="MQ885" s="163"/>
      <c r="MR885" s="163"/>
      <c r="MS885" s="163"/>
      <c r="MT885" s="163"/>
      <c r="MU885" s="163"/>
      <c r="MV885" s="163"/>
      <c r="MW885" s="163"/>
      <c r="MX885" s="163"/>
      <c r="MY885" s="163"/>
      <c r="MZ885" s="163"/>
      <c r="NA885" s="163"/>
      <c r="NB885" s="163"/>
      <c r="NC885" s="163"/>
      <c r="ND885" s="163"/>
      <c r="NE885" s="163"/>
      <c r="NF885" s="163"/>
      <c r="NG885" s="163"/>
      <c r="NH885" s="163"/>
      <c r="NI885" s="163"/>
      <c r="NJ885" s="163"/>
      <c r="NK885" s="163"/>
      <c r="NL885" s="163"/>
      <c r="NM885" s="163"/>
      <c r="NN885" s="163"/>
      <c r="NO885" s="163"/>
      <c r="NP885" s="163"/>
      <c r="NQ885" s="163"/>
      <c r="NR885" s="163"/>
      <c r="NS885" s="163"/>
      <c r="NT885" s="163"/>
      <c r="NU885" s="163"/>
      <c r="NV885" s="163"/>
      <c r="NW885" s="163"/>
      <c r="NX885" s="163"/>
      <c r="NY885" s="163"/>
      <c r="NZ885" s="163"/>
      <c r="OA885" s="163"/>
      <c r="OB885" s="163"/>
      <c r="OC885" s="163"/>
      <c r="OD885" s="163"/>
      <c r="OE885" s="163"/>
      <c r="OF885" s="163"/>
      <c r="OG885" s="163"/>
      <c r="OH885" s="163"/>
      <c r="OI885" s="163"/>
      <c r="OJ885" s="163"/>
      <c r="OK885" s="163"/>
      <c r="OL885" s="163"/>
      <c r="OM885" s="163"/>
      <c r="ON885" s="163"/>
      <c r="OO885" s="163"/>
      <c r="OP885" s="163"/>
      <c r="OQ885" s="163"/>
      <c r="OR885" s="163"/>
      <c r="OS885" s="163"/>
      <c r="OT885" s="163"/>
      <c r="OU885" s="163"/>
      <c r="OV885" s="163"/>
      <c r="OW885" s="163"/>
      <c r="OX885" s="163"/>
      <c r="OY885" s="163"/>
      <c r="OZ885" s="163"/>
      <c r="PA885" s="163"/>
      <c r="PB885" s="163"/>
      <c r="PC885" s="163"/>
      <c r="PD885" s="163"/>
      <c r="PE885" s="163"/>
      <c r="PF885" s="163"/>
      <c r="PG885" s="163"/>
      <c r="PH885" s="163"/>
      <c r="PI885" s="163"/>
      <c r="PJ885" s="163"/>
      <c r="PK885" s="163"/>
      <c r="PL885" s="163"/>
      <c r="PM885" s="163"/>
      <c r="PN885" s="163"/>
      <c r="PO885" s="163"/>
      <c r="PP885" s="163"/>
      <c r="PQ885" s="163"/>
      <c r="PR885" s="163"/>
      <c r="PS885" s="163"/>
      <c r="PT885" s="163"/>
      <c r="PU885" s="163"/>
      <c r="PV885" s="163"/>
      <c r="PW885" s="163"/>
      <c r="PX885" s="163"/>
      <c r="PY885" s="163"/>
      <c r="PZ885" s="163"/>
      <c r="QA885" s="163"/>
      <c r="QB885" s="163"/>
      <c r="QC885" s="163"/>
      <c r="QD885" s="163"/>
      <c r="QE885" s="163"/>
      <c r="QF885" s="163"/>
      <c r="QG885" s="163"/>
      <c r="QH885" s="163"/>
      <c r="QI885" s="163"/>
      <c r="QJ885" s="163"/>
      <c r="QK885" s="163"/>
      <c r="QL885" s="163"/>
      <c r="QM885" s="163"/>
      <c r="QN885" s="163"/>
      <c r="QO885" s="163"/>
      <c r="QP885" s="163"/>
      <c r="QQ885" s="163"/>
      <c r="QR885" s="163"/>
      <c r="QS885" s="163"/>
      <c r="QT885" s="163"/>
      <c r="QU885" s="163"/>
      <c r="QV885" s="163"/>
      <c r="QW885" s="163"/>
      <c r="QX885" s="163"/>
      <c r="QY885" s="163"/>
      <c r="QZ885" s="163"/>
      <c r="RA885" s="163"/>
      <c r="RB885" s="163"/>
      <c r="RC885" s="163"/>
      <c r="RD885" s="163"/>
      <c r="RE885" s="163"/>
      <c r="RF885" s="163"/>
      <c r="RG885" s="163"/>
      <c r="RH885" s="163"/>
      <c r="RI885" s="163"/>
      <c r="RJ885" s="163"/>
      <c r="RK885" s="163"/>
      <c r="RL885" s="163"/>
      <c r="RM885" s="163"/>
      <c r="RN885" s="163"/>
      <c r="RO885" s="163"/>
      <c r="RP885" s="163"/>
      <c r="RQ885" s="163"/>
      <c r="RR885" s="163"/>
      <c r="RS885" s="163"/>
      <c r="RT885" s="163"/>
      <c r="RU885" s="163"/>
      <c r="RV885" s="163"/>
      <c r="RW885" s="163"/>
      <c r="RX885" s="163"/>
      <c r="RY885" s="163"/>
      <c r="RZ885" s="163"/>
      <c r="SA885" s="163"/>
      <c r="SB885" s="163"/>
      <c r="SC885" s="163"/>
      <c r="SD885" s="163"/>
      <c r="SE885" s="163"/>
      <c r="SF885" s="163"/>
      <c r="SG885" s="163"/>
      <c r="SH885" s="163"/>
      <c r="SI885" s="163"/>
      <c r="SJ885" s="163"/>
      <c r="SK885" s="163"/>
      <c r="SL885" s="163"/>
      <c r="SM885" s="163"/>
      <c r="SN885" s="163"/>
      <c r="SO885" s="163"/>
      <c r="SP885" s="163"/>
      <c r="SQ885" s="163"/>
      <c r="SR885" s="163"/>
      <c r="SS885" s="163"/>
      <c r="ST885" s="163"/>
      <c r="SU885" s="163"/>
      <c r="SV885" s="163"/>
      <c r="SW885" s="163"/>
      <c r="SX885" s="163"/>
      <c r="SY885" s="163"/>
      <c r="SZ885" s="163"/>
      <c r="TA885" s="163"/>
      <c r="TB885" s="163"/>
      <c r="TC885" s="163"/>
      <c r="TD885" s="163"/>
      <c r="TE885" s="163"/>
      <c r="TF885" s="163"/>
      <c r="TG885" s="163"/>
      <c r="TH885" s="163"/>
      <c r="TI885" s="163"/>
      <c r="TJ885" s="163"/>
      <c r="TK885" s="163"/>
      <c r="TL885" s="163"/>
      <c r="TM885" s="163"/>
      <c r="TN885" s="163"/>
      <c r="TO885" s="163"/>
      <c r="TP885" s="163"/>
      <c r="TQ885" s="163"/>
      <c r="TR885" s="163"/>
      <c r="TS885" s="163"/>
      <c r="TT885" s="163"/>
      <c r="TU885" s="163"/>
      <c r="TV885" s="163"/>
      <c r="TW885" s="163"/>
      <c r="TX885" s="163"/>
      <c r="TY885" s="163"/>
      <c r="TZ885" s="163"/>
      <c r="UA885" s="163"/>
      <c r="UB885" s="163"/>
      <c r="UC885" s="163"/>
      <c r="UD885" s="163"/>
      <c r="UE885" s="163"/>
      <c r="UF885" s="163"/>
      <c r="UG885" s="163"/>
      <c r="UH885" s="163"/>
      <c r="UI885" s="163"/>
      <c r="UJ885" s="163"/>
      <c r="UK885" s="163"/>
      <c r="UL885" s="163"/>
      <c r="UM885" s="163"/>
      <c r="UN885" s="163"/>
      <c r="UO885" s="163"/>
      <c r="UP885" s="163"/>
      <c r="UQ885" s="163"/>
      <c r="UR885" s="163"/>
      <c r="US885" s="163"/>
      <c r="UT885" s="163"/>
      <c r="UU885" s="163"/>
      <c r="UV885" s="163"/>
      <c r="UW885" s="163"/>
      <c r="UX885" s="163"/>
      <c r="UY885" s="163"/>
      <c r="UZ885" s="163"/>
      <c r="VA885" s="163"/>
      <c r="VB885" s="163"/>
      <c r="VC885" s="163"/>
      <c r="VD885" s="163"/>
      <c r="VE885" s="163"/>
      <c r="VF885" s="163"/>
      <c r="VG885" s="163"/>
      <c r="VH885" s="163"/>
      <c r="VI885" s="163"/>
      <c r="VJ885" s="163"/>
      <c r="VK885" s="163"/>
      <c r="VL885" s="163"/>
      <c r="VM885" s="163"/>
      <c r="VN885" s="163"/>
      <c r="VO885" s="163"/>
      <c r="VP885" s="163"/>
      <c r="VQ885" s="163"/>
      <c r="VR885" s="163"/>
      <c r="VS885" s="163"/>
      <c r="VT885" s="163"/>
      <c r="VU885" s="163"/>
      <c r="VV885" s="163"/>
      <c r="VW885" s="163"/>
      <c r="VX885" s="163"/>
      <c r="VY885" s="163"/>
      <c r="VZ885" s="163"/>
      <c r="WA885" s="163"/>
      <c r="WB885" s="163"/>
      <c r="WC885" s="163"/>
      <c r="WD885" s="163"/>
      <c r="WE885" s="163"/>
      <c r="WF885" s="163"/>
      <c r="WG885" s="163"/>
      <c r="WH885" s="163"/>
      <c r="WI885" s="163"/>
      <c r="WJ885" s="163"/>
      <c r="WK885" s="163"/>
      <c r="WL885" s="163"/>
      <c r="WM885" s="163"/>
      <c r="WN885" s="163"/>
      <c r="WO885" s="163"/>
      <c r="WP885" s="163"/>
      <c r="WQ885" s="163"/>
      <c r="WR885" s="163"/>
      <c r="WS885" s="163"/>
      <c r="WT885" s="163"/>
      <c r="WU885" s="163"/>
      <c r="WV885" s="163"/>
      <c r="WW885" s="163"/>
      <c r="WX885" s="163"/>
      <c r="WY885" s="163"/>
      <c r="WZ885" s="163"/>
      <c r="XA885" s="163"/>
      <c r="XB885" s="163"/>
      <c r="XC885" s="163"/>
      <c r="XD885" s="163"/>
      <c r="XE885" s="163"/>
      <c r="XF885" s="163"/>
      <c r="XG885" s="163"/>
      <c r="XH885" s="163"/>
      <c r="XI885" s="163"/>
      <c r="XJ885" s="163"/>
      <c r="XK885" s="163"/>
      <c r="XL885" s="163"/>
      <c r="XM885" s="163"/>
      <c r="XN885" s="163"/>
      <c r="XO885" s="163"/>
      <c r="XP885" s="163"/>
      <c r="XQ885" s="163"/>
      <c r="XR885" s="163"/>
      <c r="XS885" s="163"/>
      <c r="XT885" s="163"/>
      <c r="XU885" s="163"/>
      <c r="XV885" s="163"/>
      <c r="XW885" s="163"/>
      <c r="XX885" s="163"/>
      <c r="XY885" s="163"/>
      <c r="XZ885" s="163"/>
      <c r="YA885" s="163"/>
      <c r="YB885" s="163"/>
      <c r="YC885" s="163"/>
      <c r="YD885" s="163"/>
      <c r="YE885" s="163"/>
      <c r="YF885" s="163"/>
      <c r="YG885" s="163"/>
      <c r="YH885" s="163"/>
      <c r="YI885" s="163"/>
      <c r="YJ885" s="163"/>
      <c r="YK885" s="163"/>
      <c r="YL885" s="163"/>
      <c r="YM885" s="163"/>
      <c r="YN885" s="163"/>
      <c r="YO885" s="163"/>
      <c r="YP885" s="163"/>
      <c r="YQ885" s="163"/>
      <c r="YR885" s="163"/>
      <c r="YS885" s="163"/>
      <c r="YT885" s="163"/>
      <c r="YU885" s="163"/>
      <c r="YV885" s="163"/>
      <c r="YW885" s="163"/>
      <c r="YX885" s="163"/>
      <c r="YY885" s="163"/>
      <c r="YZ885" s="163"/>
      <c r="ZA885" s="163"/>
      <c r="ZB885" s="163"/>
      <c r="ZC885" s="163"/>
      <c r="ZD885" s="163"/>
      <c r="ZE885" s="163"/>
      <c r="ZF885" s="163"/>
      <c r="ZG885" s="163"/>
      <c r="ZH885" s="163"/>
      <c r="ZI885" s="163"/>
      <c r="ZJ885" s="163"/>
      <c r="ZK885" s="163"/>
      <c r="ZL885" s="163"/>
      <c r="ZM885" s="163"/>
      <c r="ZN885" s="163"/>
      <c r="ZO885" s="163"/>
      <c r="ZP885" s="163"/>
      <c r="ZQ885" s="163"/>
      <c r="ZR885" s="163"/>
      <c r="ZS885" s="163"/>
      <c r="ZT885" s="163"/>
      <c r="ZU885" s="163"/>
      <c r="ZV885" s="163"/>
      <c r="ZW885" s="163"/>
      <c r="ZX885" s="163"/>
      <c r="ZY885" s="163"/>
      <c r="ZZ885" s="163"/>
      <c r="AAA885" s="163"/>
      <c r="AAB885" s="163"/>
      <c r="AAC885" s="163"/>
      <c r="AAD885" s="163"/>
      <c r="AAE885" s="163"/>
      <c r="AAF885" s="163"/>
      <c r="AAG885" s="163"/>
      <c r="AAH885" s="163"/>
      <c r="AAI885" s="163"/>
      <c r="AAJ885" s="163"/>
      <c r="AAK885" s="163"/>
      <c r="AAL885" s="163"/>
      <c r="AAM885" s="163"/>
      <c r="AAN885" s="163"/>
      <c r="AAO885" s="163"/>
      <c r="AAP885" s="163"/>
      <c r="AAQ885" s="163"/>
      <c r="AAR885" s="163"/>
      <c r="AAS885" s="163"/>
      <c r="AAT885" s="163"/>
      <c r="AAU885" s="163"/>
      <c r="AAV885" s="163"/>
      <c r="AAW885" s="163"/>
      <c r="AAX885" s="163"/>
      <c r="AAY885" s="163"/>
      <c r="AAZ885" s="163"/>
      <c r="ABA885" s="163"/>
      <c r="ABB885" s="163"/>
      <c r="ABC885" s="163"/>
      <c r="ABD885" s="163"/>
      <c r="ABE885" s="163"/>
      <c r="ABF885" s="163"/>
      <c r="ABG885" s="163"/>
      <c r="ABH885" s="163"/>
      <c r="ABI885" s="163"/>
      <c r="ABJ885" s="163"/>
      <c r="ABK885" s="163"/>
      <c r="ABL885" s="163"/>
      <c r="ABM885" s="163"/>
      <c r="ABN885" s="163"/>
      <c r="ABO885" s="163"/>
      <c r="ABP885" s="163"/>
      <c r="ABQ885" s="163"/>
      <c r="ABR885" s="163"/>
      <c r="ABS885" s="163"/>
      <c r="ABT885" s="163"/>
      <c r="ABU885" s="163"/>
      <c r="ABV885" s="163"/>
      <c r="ABW885" s="163"/>
      <c r="ABX885" s="163"/>
      <c r="ABY885" s="163"/>
      <c r="ABZ885" s="163"/>
      <c r="ACA885" s="163"/>
      <c r="ACB885" s="163"/>
      <c r="ACC885" s="163"/>
      <c r="ACD885" s="163"/>
      <c r="ACE885" s="163"/>
      <c r="ACF885" s="163"/>
      <c r="ACG885" s="163"/>
      <c r="ACH885" s="163"/>
      <c r="ACI885" s="163"/>
      <c r="ACJ885" s="163"/>
      <c r="ACK885" s="163"/>
      <c r="ACL885" s="163"/>
      <c r="ACM885" s="163"/>
      <c r="ACN885" s="163"/>
      <c r="ACO885" s="163"/>
      <c r="ACP885" s="163"/>
      <c r="ACQ885" s="163"/>
      <c r="ACR885" s="163"/>
      <c r="ACS885" s="163"/>
      <c r="ACT885" s="163"/>
      <c r="ACU885" s="163"/>
      <c r="ACV885" s="163"/>
      <c r="ACW885" s="163"/>
      <c r="ACX885" s="163"/>
      <c r="ACY885" s="163"/>
      <c r="ACZ885" s="163"/>
      <c r="ADA885" s="163"/>
      <c r="ADB885" s="163"/>
      <c r="ADC885" s="163"/>
      <c r="ADD885" s="163"/>
      <c r="ADE885" s="163"/>
      <c r="ADF885" s="163"/>
      <c r="ADG885" s="163"/>
      <c r="ADH885" s="163"/>
      <c r="ADI885" s="163"/>
      <c r="ADJ885" s="163"/>
      <c r="ADK885" s="163"/>
      <c r="ADL885" s="163"/>
      <c r="ADM885" s="163"/>
      <c r="ADN885" s="163"/>
      <c r="ADO885" s="163"/>
      <c r="ADP885" s="163"/>
      <c r="ADQ885" s="163"/>
      <c r="ADR885" s="163"/>
      <c r="ADS885" s="163"/>
      <c r="ADT885" s="163"/>
      <c r="ADU885" s="163"/>
      <c r="ADV885" s="163"/>
      <c r="ADW885" s="163"/>
      <c r="ADX885" s="163"/>
      <c r="ADY885" s="163"/>
      <c r="ADZ885" s="163"/>
      <c r="AEA885" s="163"/>
      <c r="AEB885" s="163"/>
      <c r="AEC885" s="163"/>
      <c r="AED885" s="163"/>
      <c r="AEE885" s="163"/>
      <c r="AEF885" s="163"/>
      <c r="AEG885" s="163"/>
      <c r="AEH885" s="163"/>
      <c r="AEI885" s="163"/>
      <c r="AEJ885" s="163"/>
      <c r="AEK885" s="163"/>
      <c r="AEL885" s="163"/>
      <c r="AEM885" s="163"/>
      <c r="AEN885" s="163"/>
      <c r="AEO885" s="163"/>
      <c r="AEP885" s="163"/>
      <c r="AEQ885" s="163"/>
      <c r="AER885" s="163"/>
      <c r="AES885" s="163"/>
      <c r="AET885" s="163"/>
      <c r="AEU885" s="163"/>
      <c r="AEV885" s="163"/>
      <c r="AEW885" s="163"/>
      <c r="AEX885" s="163"/>
      <c r="AEY885" s="163"/>
      <c r="AEZ885" s="163"/>
      <c r="AFA885" s="163"/>
      <c r="AFB885" s="163"/>
      <c r="AFC885" s="163"/>
      <c r="AFD885" s="163"/>
      <c r="AFE885" s="163"/>
      <c r="AFF885" s="163"/>
      <c r="AFG885" s="163"/>
      <c r="AFH885" s="163"/>
      <c r="AFI885" s="163"/>
      <c r="AFJ885" s="163"/>
      <c r="AFK885" s="163"/>
      <c r="AFL885" s="163"/>
      <c r="AFM885" s="163"/>
      <c r="AFN885" s="163"/>
      <c r="AFO885" s="163"/>
      <c r="AFP885" s="163"/>
      <c r="AFQ885" s="163"/>
      <c r="AFR885" s="163"/>
      <c r="AFS885" s="163"/>
      <c r="AFT885" s="163"/>
      <c r="AFU885" s="163"/>
      <c r="AFV885" s="163"/>
      <c r="AFW885" s="163"/>
      <c r="AFX885" s="163"/>
      <c r="AFY885" s="163"/>
      <c r="AFZ885" s="163"/>
      <c r="AGA885" s="163"/>
      <c r="AGB885" s="163"/>
      <c r="AGC885" s="163"/>
      <c r="AGD885" s="163"/>
      <c r="AGE885" s="163"/>
      <c r="AGF885" s="163"/>
      <c r="AGG885" s="163"/>
      <c r="AGH885" s="163"/>
      <c r="AGI885" s="163"/>
      <c r="AGJ885" s="163"/>
      <c r="AGK885" s="163"/>
      <c r="AGL885" s="163"/>
      <c r="AGM885" s="163"/>
      <c r="AGN885" s="163"/>
      <c r="AGO885" s="163"/>
      <c r="AGP885" s="163"/>
      <c r="AGQ885" s="163"/>
      <c r="AGR885" s="163"/>
      <c r="AGS885" s="163"/>
      <c r="AGT885" s="163"/>
      <c r="AGU885" s="163"/>
      <c r="AGV885" s="163"/>
      <c r="AGW885" s="163"/>
      <c r="AGX885" s="163"/>
      <c r="AGY885" s="163"/>
      <c r="AGZ885" s="163"/>
      <c r="AHA885" s="163"/>
      <c r="AHB885" s="163"/>
      <c r="AHC885" s="163"/>
      <c r="AHD885" s="163"/>
      <c r="AHE885" s="163"/>
      <c r="AHF885" s="163"/>
      <c r="AHG885" s="163"/>
      <c r="AHH885" s="163"/>
      <c r="AHI885" s="163"/>
      <c r="AHJ885" s="163"/>
      <c r="AHK885" s="163"/>
      <c r="AHL885" s="163"/>
      <c r="AHM885" s="163"/>
      <c r="AHN885" s="163"/>
      <c r="AHO885" s="163"/>
      <c r="AHP885" s="163"/>
      <c r="AHQ885" s="163"/>
      <c r="AHR885" s="163"/>
      <c r="AHS885" s="163"/>
      <c r="AHT885" s="163"/>
      <c r="AHU885" s="163"/>
      <c r="AHV885" s="163"/>
      <c r="AHW885" s="163"/>
      <c r="AHX885" s="163"/>
      <c r="AHY885" s="163"/>
      <c r="AHZ885" s="163"/>
      <c r="AIA885" s="163"/>
      <c r="AIB885" s="163"/>
      <c r="AIC885" s="163"/>
      <c r="AID885" s="163"/>
      <c r="AIE885" s="163"/>
      <c r="AIF885" s="163"/>
      <c r="AIG885" s="163"/>
      <c r="AIH885" s="163"/>
      <c r="AII885" s="163"/>
      <c r="AIJ885" s="163"/>
      <c r="AIK885" s="163"/>
      <c r="AIL885" s="163"/>
      <c r="AIM885" s="163"/>
      <c r="AIN885" s="163"/>
      <c r="AIO885" s="163"/>
      <c r="AIP885" s="163"/>
      <c r="AIQ885" s="163"/>
      <c r="AIR885" s="163"/>
      <c r="AIS885" s="163"/>
      <c r="AIT885" s="163"/>
      <c r="AIU885" s="163"/>
      <c r="AIV885" s="163"/>
      <c r="AIW885" s="163"/>
      <c r="AIX885" s="163"/>
      <c r="AIY885" s="163"/>
      <c r="AIZ885" s="163"/>
      <c r="AJA885" s="163"/>
      <c r="AJB885" s="163"/>
      <c r="AJC885" s="163"/>
      <c r="AJD885" s="163"/>
      <c r="AJE885" s="163"/>
      <c r="AJF885" s="163"/>
      <c r="AJG885" s="163"/>
      <c r="AJH885" s="163"/>
      <c r="AJI885" s="163"/>
      <c r="AJJ885" s="163"/>
      <c r="AJK885" s="163"/>
      <c r="AJL885" s="163"/>
      <c r="AJM885" s="163"/>
      <c r="AJN885" s="163"/>
      <c r="AJO885" s="163"/>
      <c r="AJP885" s="163"/>
      <c r="AJQ885" s="163"/>
      <c r="AJR885" s="163"/>
      <c r="AJS885" s="163"/>
      <c r="AJT885" s="163"/>
      <c r="AJU885" s="163"/>
      <c r="AJV885" s="163"/>
      <c r="AJW885" s="163"/>
      <c r="AJX885" s="163"/>
      <c r="AJY885" s="163"/>
      <c r="AJZ885" s="163"/>
      <c r="AKA885" s="163"/>
      <c r="AKB885" s="163"/>
      <c r="AKC885" s="163"/>
      <c r="AKD885" s="163"/>
      <c r="AKE885" s="163"/>
      <c r="AKF885" s="163"/>
      <c r="AKG885" s="163"/>
      <c r="AKH885" s="163"/>
      <c r="AKI885" s="163"/>
      <c r="AKJ885" s="163"/>
      <c r="AKK885" s="163"/>
      <c r="AKL885" s="163"/>
      <c r="AKM885" s="163"/>
      <c r="AKN885" s="163"/>
      <c r="AKO885" s="163"/>
      <c r="AKP885" s="163"/>
      <c r="AKQ885" s="163"/>
      <c r="AKR885" s="163"/>
      <c r="AKS885" s="163"/>
      <c r="AKT885" s="163"/>
      <c r="AKU885" s="163"/>
      <c r="AKV885" s="163"/>
      <c r="AKW885" s="163"/>
      <c r="AKX885" s="163"/>
      <c r="AKY885" s="163"/>
      <c r="AKZ885" s="163"/>
      <c r="ALA885" s="163"/>
      <c r="ALB885" s="163"/>
      <c r="ALC885" s="163"/>
      <c r="ALD885" s="163"/>
      <c r="ALE885" s="163"/>
      <c r="ALF885" s="163"/>
      <c r="ALG885" s="163"/>
      <c r="ALH885" s="163"/>
      <c r="ALI885" s="163"/>
      <c r="ALJ885" s="163"/>
      <c r="ALK885" s="163"/>
      <c r="ALL885" s="163"/>
    </row>
    <row r="886" spans="1:1000" s="165" customFormat="1" ht="15">
      <c r="A886" s="88">
        <v>885</v>
      </c>
      <c r="B886" s="86">
        <v>45080</v>
      </c>
      <c r="C886" s="85" t="s">
        <v>888</v>
      </c>
      <c r="D886" s="162"/>
      <c r="E886" s="162"/>
      <c r="F886" s="163"/>
      <c r="G886" s="163"/>
      <c r="H886" s="163"/>
      <c r="I886" s="163"/>
      <c r="J886" s="163"/>
      <c r="K886" s="163"/>
      <c r="L886" s="163"/>
      <c r="M886" s="163"/>
      <c r="N886" s="163"/>
      <c r="O886" s="163"/>
      <c r="P886" s="163"/>
      <c r="Q886" s="163"/>
      <c r="R886" s="163"/>
      <c r="S886" s="163"/>
      <c r="T886" s="163"/>
      <c r="U886" s="163"/>
      <c r="V886" s="163"/>
      <c r="W886" s="163"/>
      <c r="X886" s="163"/>
      <c r="Y886" s="163"/>
      <c r="Z886" s="163"/>
      <c r="AA886" s="163"/>
      <c r="AB886" s="163"/>
      <c r="AC886" s="163"/>
      <c r="AD886" s="163"/>
      <c r="AE886" s="163"/>
      <c r="AF886" s="163"/>
      <c r="AG886" s="163"/>
      <c r="AH886" s="163"/>
      <c r="AI886" s="163"/>
      <c r="AJ886" s="163"/>
      <c r="AK886" s="163"/>
      <c r="AL886" s="163"/>
      <c r="AM886" s="163"/>
      <c r="AN886" s="163"/>
      <c r="AO886" s="163"/>
      <c r="AP886" s="163"/>
      <c r="AQ886" s="163"/>
      <c r="AR886" s="163"/>
      <c r="AS886" s="163"/>
      <c r="AT886" s="163"/>
      <c r="AU886" s="163"/>
      <c r="AV886" s="163"/>
      <c r="AW886" s="163"/>
      <c r="AX886" s="163"/>
      <c r="AY886" s="163"/>
      <c r="AZ886" s="163"/>
      <c r="BA886" s="163"/>
      <c r="BB886" s="163"/>
      <c r="BC886" s="163"/>
      <c r="BD886" s="163"/>
      <c r="BE886" s="163"/>
      <c r="BF886" s="163"/>
      <c r="BG886" s="163"/>
      <c r="BH886" s="163"/>
      <c r="BI886" s="163"/>
      <c r="BJ886" s="163"/>
      <c r="BK886" s="163"/>
      <c r="BL886" s="163"/>
      <c r="BM886" s="163"/>
      <c r="BN886" s="163"/>
      <c r="BO886" s="163"/>
      <c r="BP886" s="163"/>
      <c r="BQ886" s="163"/>
      <c r="BR886" s="163"/>
      <c r="BS886" s="163"/>
      <c r="BT886" s="163"/>
      <c r="BU886" s="163"/>
      <c r="BV886" s="163"/>
      <c r="BW886" s="163"/>
      <c r="BX886" s="163"/>
      <c r="BY886" s="163"/>
      <c r="BZ886" s="163"/>
      <c r="CA886" s="163"/>
      <c r="CB886" s="163"/>
      <c r="CC886" s="163"/>
      <c r="CD886" s="163"/>
      <c r="CE886" s="163"/>
      <c r="CF886" s="163"/>
      <c r="CG886" s="163"/>
      <c r="CH886" s="163"/>
      <c r="CI886" s="163"/>
      <c r="CJ886" s="163"/>
      <c r="CK886" s="163"/>
      <c r="CL886" s="163"/>
      <c r="CM886" s="163"/>
      <c r="CN886" s="163"/>
      <c r="CO886" s="163"/>
      <c r="CP886" s="163"/>
      <c r="CQ886" s="163"/>
      <c r="CR886" s="163"/>
      <c r="CS886" s="163"/>
      <c r="CT886" s="163"/>
      <c r="CU886" s="163"/>
      <c r="CV886" s="163"/>
      <c r="CW886" s="163"/>
      <c r="CX886" s="163"/>
      <c r="CY886" s="163"/>
      <c r="CZ886" s="163"/>
      <c r="DA886" s="163"/>
      <c r="DB886" s="163"/>
      <c r="DC886" s="163"/>
      <c r="DD886" s="163"/>
      <c r="DE886" s="163"/>
      <c r="DF886" s="163"/>
      <c r="DG886" s="163"/>
      <c r="DH886" s="163"/>
      <c r="DI886" s="163"/>
      <c r="DJ886" s="163"/>
      <c r="DK886" s="163"/>
      <c r="DL886" s="163"/>
      <c r="DM886" s="163"/>
      <c r="DN886" s="163"/>
      <c r="DO886" s="163"/>
      <c r="DP886" s="163"/>
      <c r="DQ886" s="163"/>
      <c r="DR886" s="163"/>
      <c r="DS886" s="163"/>
      <c r="DT886" s="163"/>
      <c r="DU886" s="163"/>
      <c r="DV886" s="163"/>
      <c r="DW886" s="163"/>
      <c r="DX886" s="163"/>
      <c r="DY886" s="163"/>
      <c r="DZ886" s="163"/>
      <c r="EA886" s="163"/>
      <c r="EB886" s="163"/>
      <c r="EC886" s="163"/>
      <c r="ED886" s="163"/>
      <c r="EE886" s="163"/>
      <c r="EF886" s="163"/>
      <c r="EG886" s="163"/>
      <c r="EH886" s="163"/>
      <c r="EI886" s="163"/>
      <c r="EJ886" s="163"/>
      <c r="EK886" s="163"/>
      <c r="EL886" s="163"/>
      <c r="EM886" s="163"/>
      <c r="EN886" s="163"/>
      <c r="EO886" s="163"/>
      <c r="EP886" s="163"/>
      <c r="EQ886" s="163"/>
      <c r="ER886" s="163"/>
      <c r="ES886" s="163"/>
      <c r="ET886" s="163"/>
      <c r="EU886" s="163"/>
      <c r="EV886" s="163"/>
      <c r="EW886" s="163"/>
      <c r="EX886" s="163"/>
      <c r="EY886" s="163"/>
      <c r="EZ886" s="163"/>
      <c r="FA886" s="163"/>
      <c r="FB886" s="163"/>
      <c r="FC886" s="163"/>
      <c r="FD886" s="163"/>
      <c r="FE886" s="163"/>
      <c r="FF886" s="163"/>
      <c r="FG886" s="163"/>
      <c r="FH886" s="163"/>
      <c r="FI886" s="163"/>
      <c r="FJ886" s="163"/>
      <c r="FK886" s="163"/>
      <c r="FL886" s="163"/>
      <c r="FM886" s="163"/>
      <c r="FN886" s="163"/>
      <c r="FO886" s="163"/>
      <c r="FP886" s="163"/>
      <c r="FQ886" s="163"/>
      <c r="FR886" s="163"/>
      <c r="FS886" s="163"/>
      <c r="FT886" s="163"/>
      <c r="FU886" s="163"/>
      <c r="FV886" s="163"/>
      <c r="FW886" s="163"/>
      <c r="FX886" s="163"/>
      <c r="FY886" s="163"/>
      <c r="FZ886" s="163"/>
      <c r="GA886" s="163"/>
      <c r="GB886" s="163"/>
      <c r="GC886" s="163"/>
      <c r="GD886" s="163"/>
      <c r="GE886" s="163"/>
      <c r="GF886" s="163"/>
      <c r="GG886" s="163"/>
      <c r="GH886" s="163"/>
      <c r="GI886" s="163"/>
      <c r="GJ886" s="163"/>
      <c r="GK886" s="163"/>
      <c r="GL886" s="163"/>
      <c r="GM886" s="163"/>
      <c r="GN886" s="163"/>
      <c r="GO886" s="163"/>
      <c r="GP886" s="163"/>
      <c r="GQ886" s="163"/>
      <c r="GR886" s="163"/>
      <c r="GS886" s="163"/>
      <c r="GT886" s="163"/>
      <c r="GU886" s="163"/>
      <c r="GV886" s="163"/>
      <c r="GW886" s="163"/>
      <c r="GX886" s="163"/>
      <c r="GY886" s="163"/>
      <c r="GZ886" s="163"/>
      <c r="HA886" s="163"/>
      <c r="HB886" s="163"/>
      <c r="HC886" s="163"/>
      <c r="HD886" s="163"/>
      <c r="HE886" s="163"/>
      <c r="HF886" s="163"/>
      <c r="HG886" s="163"/>
      <c r="HH886" s="163"/>
      <c r="HI886" s="163"/>
      <c r="HJ886" s="163"/>
      <c r="HK886" s="163"/>
      <c r="HL886" s="163"/>
      <c r="HM886" s="163"/>
      <c r="HN886" s="163"/>
      <c r="HO886" s="163"/>
      <c r="HP886" s="163"/>
      <c r="HQ886" s="163"/>
      <c r="HR886" s="163"/>
      <c r="HS886" s="163"/>
      <c r="HT886" s="163"/>
      <c r="HU886" s="163"/>
      <c r="HV886" s="163"/>
      <c r="HW886" s="163"/>
      <c r="HX886" s="163"/>
      <c r="HY886" s="163"/>
      <c r="HZ886" s="163"/>
      <c r="IA886" s="163"/>
      <c r="IB886" s="163"/>
      <c r="IC886" s="163"/>
      <c r="ID886" s="163"/>
      <c r="IE886" s="163"/>
      <c r="IF886" s="163"/>
      <c r="IG886" s="163"/>
      <c r="IH886" s="163"/>
      <c r="II886" s="163"/>
      <c r="IJ886" s="163"/>
      <c r="IK886" s="163"/>
      <c r="IL886" s="163"/>
      <c r="IM886" s="163"/>
      <c r="IN886" s="163"/>
      <c r="IO886" s="163"/>
      <c r="IP886" s="163"/>
      <c r="IQ886" s="163"/>
      <c r="IR886" s="163"/>
      <c r="IS886" s="163"/>
      <c r="IT886" s="163"/>
      <c r="IU886" s="163"/>
      <c r="IV886" s="163"/>
      <c r="IW886" s="163"/>
      <c r="IX886" s="163"/>
      <c r="IY886" s="163"/>
      <c r="IZ886" s="163"/>
      <c r="JA886" s="163"/>
      <c r="JB886" s="163"/>
      <c r="JC886" s="163"/>
      <c r="JD886" s="163"/>
      <c r="JE886" s="163"/>
      <c r="JF886" s="163"/>
      <c r="JG886" s="163"/>
      <c r="JH886" s="163"/>
      <c r="JI886" s="163"/>
      <c r="JJ886" s="163"/>
      <c r="JK886" s="163"/>
      <c r="JL886" s="163"/>
      <c r="JM886" s="163"/>
      <c r="JN886" s="163"/>
      <c r="JO886" s="163"/>
      <c r="JP886" s="163"/>
      <c r="JQ886" s="163"/>
      <c r="JR886" s="163"/>
      <c r="JS886" s="163"/>
      <c r="JT886" s="163"/>
      <c r="JU886" s="163"/>
      <c r="JV886" s="163"/>
      <c r="JW886" s="163"/>
      <c r="JX886" s="163"/>
      <c r="JY886" s="163"/>
      <c r="JZ886" s="163"/>
      <c r="KA886" s="163"/>
      <c r="KB886" s="163"/>
      <c r="KC886" s="163"/>
      <c r="KD886" s="163"/>
      <c r="KE886" s="163"/>
      <c r="KF886" s="163"/>
      <c r="KG886" s="163"/>
      <c r="KH886" s="163"/>
      <c r="KI886" s="163"/>
      <c r="KJ886" s="163"/>
      <c r="KK886" s="163"/>
      <c r="KL886" s="163"/>
      <c r="KM886" s="163"/>
      <c r="KN886" s="163"/>
      <c r="KO886" s="163"/>
      <c r="KP886" s="163"/>
      <c r="KQ886" s="163"/>
      <c r="KR886" s="163"/>
      <c r="KS886" s="163"/>
      <c r="KT886" s="163"/>
      <c r="KU886" s="163"/>
      <c r="KV886" s="163"/>
      <c r="KW886" s="163"/>
      <c r="KX886" s="163"/>
      <c r="KY886" s="163"/>
      <c r="KZ886" s="163"/>
      <c r="LA886" s="163"/>
      <c r="LB886" s="163"/>
      <c r="LC886" s="163"/>
      <c r="LD886" s="163"/>
      <c r="LE886" s="163"/>
      <c r="LF886" s="163"/>
      <c r="LG886" s="163"/>
      <c r="LH886" s="163"/>
      <c r="LI886" s="163"/>
      <c r="LJ886" s="163"/>
      <c r="LK886" s="163"/>
      <c r="LL886" s="163"/>
      <c r="LM886" s="163"/>
      <c r="LN886" s="163"/>
      <c r="LO886" s="163"/>
      <c r="LP886" s="163"/>
      <c r="LQ886" s="163"/>
      <c r="LR886" s="163"/>
      <c r="LS886" s="163"/>
      <c r="LT886" s="163"/>
      <c r="LU886" s="163"/>
      <c r="LV886" s="163"/>
      <c r="LW886" s="163"/>
      <c r="LX886" s="163"/>
      <c r="LY886" s="163"/>
      <c r="LZ886" s="163"/>
      <c r="MA886" s="163"/>
      <c r="MB886" s="163"/>
      <c r="MC886" s="163"/>
      <c r="MD886" s="163"/>
      <c r="ME886" s="163"/>
      <c r="MF886" s="163"/>
      <c r="MG886" s="163"/>
      <c r="MH886" s="163"/>
      <c r="MI886" s="163"/>
      <c r="MJ886" s="163"/>
      <c r="MK886" s="163"/>
      <c r="ML886" s="163"/>
      <c r="MM886" s="163"/>
      <c r="MN886" s="163"/>
      <c r="MO886" s="163"/>
      <c r="MP886" s="163"/>
      <c r="MQ886" s="163"/>
      <c r="MR886" s="163"/>
      <c r="MS886" s="163"/>
      <c r="MT886" s="163"/>
      <c r="MU886" s="163"/>
      <c r="MV886" s="163"/>
      <c r="MW886" s="163"/>
      <c r="MX886" s="163"/>
      <c r="MY886" s="163"/>
      <c r="MZ886" s="163"/>
      <c r="NA886" s="163"/>
      <c r="NB886" s="163"/>
      <c r="NC886" s="163"/>
      <c r="ND886" s="163"/>
      <c r="NE886" s="163"/>
      <c r="NF886" s="163"/>
      <c r="NG886" s="163"/>
      <c r="NH886" s="163"/>
      <c r="NI886" s="163"/>
      <c r="NJ886" s="163"/>
      <c r="NK886" s="163"/>
      <c r="NL886" s="163"/>
      <c r="NM886" s="163"/>
      <c r="NN886" s="163"/>
      <c r="NO886" s="163"/>
      <c r="NP886" s="163"/>
      <c r="NQ886" s="163"/>
      <c r="NR886" s="163"/>
      <c r="NS886" s="163"/>
      <c r="NT886" s="163"/>
      <c r="NU886" s="163"/>
      <c r="NV886" s="163"/>
      <c r="NW886" s="163"/>
      <c r="NX886" s="163"/>
      <c r="NY886" s="163"/>
      <c r="NZ886" s="163"/>
      <c r="OA886" s="163"/>
      <c r="OB886" s="163"/>
      <c r="OC886" s="163"/>
      <c r="OD886" s="163"/>
      <c r="OE886" s="163"/>
      <c r="OF886" s="163"/>
      <c r="OG886" s="163"/>
      <c r="OH886" s="163"/>
      <c r="OI886" s="163"/>
      <c r="OJ886" s="163"/>
      <c r="OK886" s="163"/>
      <c r="OL886" s="163"/>
      <c r="OM886" s="163"/>
      <c r="ON886" s="163"/>
      <c r="OO886" s="163"/>
      <c r="OP886" s="163"/>
      <c r="OQ886" s="163"/>
      <c r="OR886" s="163"/>
      <c r="OS886" s="163"/>
      <c r="OT886" s="163"/>
      <c r="OU886" s="163"/>
      <c r="OV886" s="163"/>
      <c r="OW886" s="163"/>
      <c r="OX886" s="163"/>
      <c r="OY886" s="163"/>
      <c r="OZ886" s="163"/>
      <c r="PA886" s="163"/>
      <c r="PB886" s="163"/>
      <c r="PC886" s="163"/>
      <c r="PD886" s="163"/>
      <c r="PE886" s="163"/>
      <c r="PF886" s="163"/>
      <c r="PG886" s="163"/>
      <c r="PH886" s="163"/>
      <c r="PI886" s="163"/>
      <c r="PJ886" s="163"/>
      <c r="PK886" s="163"/>
      <c r="PL886" s="163"/>
      <c r="PM886" s="163"/>
      <c r="PN886" s="163"/>
      <c r="PO886" s="163"/>
      <c r="PP886" s="163"/>
      <c r="PQ886" s="163"/>
      <c r="PR886" s="163"/>
      <c r="PS886" s="163"/>
      <c r="PT886" s="163"/>
      <c r="PU886" s="163"/>
      <c r="PV886" s="163"/>
      <c r="PW886" s="163"/>
      <c r="PX886" s="163"/>
      <c r="PY886" s="163"/>
      <c r="PZ886" s="163"/>
      <c r="QA886" s="163"/>
      <c r="QB886" s="163"/>
      <c r="QC886" s="163"/>
      <c r="QD886" s="163"/>
      <c r="QE886" s="163"/>
      <c r="QF886" s="163"/>
      <c r="QG886" s="163"/>
      <c r="QH886" s="163"/>
      <c r="QI886" s="163"/>
      <c r="QJ886" s="163"/>
      <c r="QK886" s="163"/>
      <c r="QL886" s="163"/>
      <c r="QM886" s="163"/>
      <c r="QN886" s="163"/>
      <c r="QO886" s="163"/>
      <c r="QP886" s="163"/>
      <c r="QQ886" s="163"/>
      <c r="QR886" s="163"/>
      <c r="QS886" s="163"/>
      <c r="QT886" s="163"/>
      <c r="QU886" s="163"/>
      <c r="QV886" s="163"/>
      <c r="QW886" s="163"/>
      <c r="QX886" s="163"/>
      <c r="QY886" s="163"/>
      <c r="QZ886" s="163"/>
      <c r="RA886" s="163"/>
      <c r="RB886" s="163"/>
      <c r="RC886" s="163"/>
      <c r="RD886" s="163"/>
      <c r="RE886" s="163"/>
      <c r="RF886" s="163"/>
      <c r="RG886" s="163"/>
      <c r="RH886" s="163"/>
      <c r="RI886" s="163"/>
      <c r="RJ886" s="163"/>
      <c r="RK886" s="163"/>
      <c r="RL886" s="163"/>
      <c r="RM886" s="163"/>
      <c r="RN886" s="163"/>
      <c r="RO886" s="163"/>
      <c r="RP886" s="163"/>
      <c r="RQ886" s="163"/>
      <c r="RR886" s="163"/>
      <c r="RS886" s="163"/>
      <c r="RT886" s="163"/>
      <c r="RU886" s="163"/>
      <c r="RV886" s="163"/>
      <c r="RW886" s="163"/>
      <c r="RX886" s="163"/>
      <c r="RY886" s="163"/>
      <c r="RZ886" s="163"/>
      <c r="SA886" s="163"/>
      <c r="SB886" s="163"/>
      <c r="SC886" s="163"/>
      <c r="SD886" s="163"/>
      <c r="SE886" s="163"/>
      <c r="SF886" s="163"/>
      <c r="SG886" s="163"/>
      <c r="SH886" s="163"/>
      <c r="SI886" s="163"/>
      <c r="SJ886" s="163"/>
      <c r="SK886" s="163"/>
      <c r="SL886" s="163"/>
      <c r="SM886" s="163"/>
      <c r="SN886" s="163"/>
      <c r="SO886" s="163"/>
      <c r="SP886" s="163"/>
      <c r="SQ886" s="163"/>
      <c r="SR886" s="163"/>
      <c r="SS886" s="163"/>
      <c r="ST886" s="163"/>
      <c r="SU886" s="163"/>
      <c r="SV886" s="163"/>
      <c r="SW886" s="163"/>
      <c r="SX886" s="163"/>
      <c r="SY886" s="163"/>
      <c r="SZ886" s="163"/>
      <c r="TA886" s="163"/>
      <c r="TB886" s="163"/>
      <c r="TC886" s="163"/>
      <c r="TD886" s="163"/>
      <c r="TE886" s="163"/>
      <c r="TF886" s="163"/>
      <c r="TG886" s="163"/>
      <c r="TH886" s="163"/>
      <c r="TI886" s="163"/>
      <c r="TJ886" s="163"/>
      <c r="TK886" s="163"/>
      <c r="TL886" s="163"/>
      <c r="TM886" s="163"/>
      <c r="TN886" s="163"/>
      <c r="TO886" s="163"/>
      <c r="TP886" s="163"/>
      <c r="TQ886" s="163"/>
      <c r="TR886" s="163"/>
      <c r="TS886" s="163"/>
      <c r="TT886" s="163"/>
      <c r="TU886" s="163"/>
      <c r="TV886" s="163"/>
      <c r="TW886" s="163"/>
      <c r="TX886" s="163"/>
      <c r="TY886" s="163"/>
      <c r="TZ886" s="163"/>
      <c r="UA886" s="163"/>
      <c r="UB886" s="163"/>
      <c r="UC886" s="163"/>
      <c r="UD886" s="163"/>
      <c r="UE886" s="163"/>
      <c r="UF886" s="163"/>
      <c r="UG886" s="163"/>
      <c r="UH886" s="163"/>
      <c r="UI886" s="163"/>
      <c r="UJ886" s="163"/>
      <c r="UK886" s="163"/>
      <c r="UL886" s="163"/>
      <c r="UM886" s="163"/>
      <c r="UN886" s="163"/>
      <c r="UO886" s="163"/>
      <c r="UP886" s="163"/>
      <c r="UQ886" s="163"/>
      <c r="UR886" s="163"/>
      <c r="US886" s="163"/>
      <c r="UT886" s="163"/>
      <c r="UU886" s="163"/>
      <c r="UV886" s="163"/>
      <c r="UW886" s="163"/>
      <c r="UX886" s="163"/>
      <c r="UY886" s="163"/>
      <c r="UZ886" s="163"/>
      <c r="VA886" s="163"/>
      <c r="VB886" s="163"/>
      <c r="VC886" s="163"/>
      <c r="VD886" s="163"/>
      <c r="VE886" s="163"/>
      <c r="VF886" s="163"/>
      <c r="VG886" s="163"/>
      <c r="VH886" s="163"/>
      <c r="VI886" s="163"/>
      <c r="VJ886" s="163"/>
      <c r="VK886" s="163"/>
      <c r="VL886" s="163"/>
      <c r="VM886" s="163"/>
      <c r="VN886" s="163"/>
      <c r="VO886" s="163"/>
      <c r="VP886" s="163"/>
      <c r="VQ886" s="163"/>
      <c r="VR886" s="163"/>
      <c r="VS886" s="163"/>
      <c r="VT886" s="163"/>
      <c r="VU886" s="163"/>
      <c r="VV886" s="163"/>
      <c r="VW886" s="163"/>
      <c r="VX886" s="163"/>
      <c r="VY886" s="163"/>
      <c r="VZ886" s="163"/>
      <c r="WA886" s="163"/>
      <c r="WB886" s="163"/>
      <c r="WC886" s="163"/>
      <c r="WD886" s="163"/>
      <c r="WE886" s="163"/>
      <c r="WF886" s="163"/>
      <c r="WG886" s="163"/>
      <c r="WH886" s="163"/>
      <c r="WI886" s="163"/>
      <c r="WJ886" s="163"/>
      <c r="WK886" s="163"/>
      <c r="WL886" s="163"/>
      <c r="WM886" s="163"/>
      <c r="WN886" s="163"/>
      <c r="WO886" s="163"/>
      <c r="WP886" s="163"/>
      <c r="WQ886" s="163"/>
      <c r="WR886" s="163"/>
      <c r="WS886" s="163"/>
      <c r="WT886" s="163"/>
      <c r="WU886" s="163"/>
      <c r="WV886" s="163"/>
      <c r="WW886" s="163"/>
      <c r="WX886" s="163"/>
      <c r="WY886" s="163"/>
      <c r="WZ886" s="163"/>
      <c r="XA886" s="163"/>
      <c r="XB886" s="163"/>
      <c r="XC886" s="163"/>
      <c r="XD886" s="163"/>
      <c r="XE886" s="163"/>
      <c r="XF886" s="163"/>
      <c r="XG886" s="163"/>
      <c r="XH886" s="163"/>
      <c r="XI886" s="163"/>
      <c r="XJ886" s="163"/>
      <c r="XK886" s="163"/>
      <c r="XL886" s="163"/>
      <c r="XM886" s="163"/>
      <c r="XN886" s="163"/>
      <c r="XO886" s="163"/>
      <c r="XP886" s="163"/>
      <c r="XQ886" s="163"/>
      <c r="XR886" s="163"/>
      <c r="XS886" s="163"/>
      <c r="XT886" s="163"/>
      <c r="XU886" s="163"/>
      <c r="XV886" s="163"/>
      <c r="XW886" s="163"/>
      <c r="XX886" s="163"/>
      <c r="XY886" s="163"/>
      <c r="XZ886" s="163"/>
      <c r="YA886" s="163"/>
      <c r="YB886" s="163"/>
      <c r="YC886" s="163"/>
      <c r="YD886" s="163"/>
      <c r="YE886" s="163"/>
      <c r="YF886" s="163"/>
      <c r="YG886" s="163"/>
      <c r="YH886" s="163"/>
      <c r="YI886" s="163"/>
      <c r="YJ886" s="163"/>
      <c r="YK886" s="163"/>
      <c r="YL886" s="163"/>
      <c r="YM886" s="163"/>
      <c r="YN886" s="163"/>
      <c r="YO886" s="163"/>
      <c r="YP886" s="163"/>
      <c r="YQ886" s="163"/>
      <c r="YR886" s="163"/>
      <c r="YS886" s="163"/>
      <c r="YT886" s="163"/>
      <c r="YU886" s="163"/>
      <c r="YV886" s="163"/>
      <c r="YW886" s="163"/>
      <c r="YX886" s="163"/>
      <c r="YY886" s="163"/>
      <c r="YZ886" s="163"/>
      <c r="ZA886" s="163"/>
      <c r="ZB886" s="163"/>
      <c r="ZC886" s="163"/>
      <c r="ZD886" s="163"/>
      <c r="ZE886" s="163"/>
      <c r="ZF886" s="163"/>
      <c r="ZG886" s="163"/>
      <c r="ZH886" s="163"/>
      <c r="ZI886" s="163"/>
      <c r="ZJ886" s="163"/>
      <c r="ZK886" s="163"/>
      <c r="ZL886" s="163"/>
      <c r="ZM886" s="163"/>
      <c r="ZN886" s="163"/>
      <c r="ZO886" s="163"/>
      <c r="ZP886" s="163"/>
      <c r="ZQ886" s="163"/>
      <c r="ZR886" s="163"/>
      <c r="ZS886" s="163"/>
      <c r="ZT886" s="163"/>
      <c r="ZU886" s="163"/>
      <c r="ZV886" s="163"/>
      <c r="ZW886" s="163"/>
      <c r="ZX886" s="163"/>
      <c r="ZY886" s="163"/>
      <c r="ZZ886" s="163"/>
      <c r="AAA886" s="163"/>
      <c r="AAB886" s="163"/>
      <c r="AAC886" s="163"/>
      <c r="AAD886" s="163"/>
      <c r="AAE886" s="163"/>
      <c r="AAF886" s="163"/>
      <c r="AAG886" s="163"/>
      <c r="AAH886" s="163"/>
      <c r="AAI886" s="163"/>
      <c r="AAJ886" s="163"/>
      <c r="AAK886" s="163"/>
      <c r="AAL886" s="163"/>
      <c r="AAM886" s="163"/>
      <c r="AAN886" s="163"/>
      <c r="AAO886" s="163"/>
      <c r="AAP886" s="163"/>
      <c r="AAQ886" s="163"/>
      <c r="AAR886" s="163"/>
      <c r="AAS886" s="163"/>
      <c r="AAT886" s="163"/>
      <c r="AAU886" s="163"/>
      <c r="AAV886" s="163"/>
      <c r="AAW886" s="163"/>
      <c r="AAX886" s="163"/>
      <c r="AAY886" s="163"/>
      <c r="AAZ886" s="163"/>
      <c r="ABA886" s="163"/>
      <c r="ABB886" s="163"/>
      <c r="ABC886" s="163"/>
      <c r="ABD886" s="163"/>
      <c r="ABE886" s="163"/>
      <c r="ABF886" s="163"/>
      <c r="ABG886" s="163"/>
      <c r="ABH886" s="163"/>
      <c r="ABI886" s="163"/>
      <c r="ABJ886" s="163"/>
      <c r="ABK886" s="163"/>
      <c r="ABL886" s="163"/>
      <c r="ABM886" s="163"/>
      <c r="ABN886" s="163"/>
      <c r="ABO886" s="163"/>
      <c r="ABP886" s="163"/>
      <c r="ABQ886" s="163"/>
      <c r="ABR886" s="163"/>
      <c r="ABS886" s="163"/>
      <c r="ABT886" s="163"/>
      <c r="ABU886" s="163"/>
      <c r="ABV886" s="163"/>
      <c r="ABW886" s="163"/>
      <c r="ABX886" s="163"/>
      <c r="ABY886" s="163"/>
      <c r="ABZ886" s="163"/>
      <c r="ACA886" s="163"/>
      <c r="ACB886" s="163"/>
      <c r="ACC886" s="163"/>
      <c r="ACD886" s="163"/>
      <c r="ACE886" s="163"/>
      <c r="ACF886" s="163"/>
      <c r="ACG886" s="163"/>
      <c r="ACH886" s="163"/>
      <c r="ACI886" s="163"/>
      <c r="ACJ886" s="163"/>
      <c r="ACK886" s="163"/>
      <c r="ACL886" s="163"/>
      <c r="ACM886" s="163"/>
      <c r="ACN886" s="163"/>
      <c r="ACO886" s="163"/>
      <c r="ACP886" s="163"/>
      <c r="ACQ886" s="163"/>
      <c r="ACR886" s="163"/>
      <c r="ACS886" s="163"/>
      <c r="ACT886" s="163"/>
      <c r="ACU886" s="163"/>
      <c r="ACV886" s="163"/>
      <c r="ACW886" s="163"/>
      <c r="ACX886" s="163"/>
      <c r="ACY886" s="163"/>
      <c r="ACZ886" s="163"/>
      <c r="ADA886" s="163"/>
      <c r="ADB886" s="163"/>
      <c r="ADC886" s="163"/>
      <c r="ADD886" s="163"/>
      <c r="ADE886" s="163"/>
      <c r="ADF886" s="163"/>
      <c r="ADG886" s="163"/>
      <c r="ADH886" s="163"/>
      <c r="ADI886" s="163"/>
      <c r="ADJ886" s="163"/>
      <c r="ADK886" s="163"/>
      <c r="ADL886" s="163"/>
      <c r="ADM886" s="163"/>
      <c r="ADN886" s="163"/>
      <c r="ADO886" s="163"/>
      <c r="ADP886" s="163"/>
      <c r="ADQ886" s="163"/>
      <c r="ADR886" s="163"/>
      <c r="ADS886" s="163"/>
      <c r="ADT886" s="163"/>
      <c r="ADU886" s="163"/>
      <c r="ADV886" s="163"/>
      <c r="ADW886" s="163"/>
      <c r="ADX886" s="163"/>
      <c r="ADY886" s="163"/>
      <c r="ADZ886" s="163"/>
      <c r="AEA886" s="163"/>
      <c r="AEB886" s="163"/>
      <c r="AEC886" s="163"/>
      <c r="AED886" s="163"/>
      <c r="AEE886" s="163"/>
      <c r="AEF886" s="163"/>
      <c r="AEG886" s="163"/>
      <c r="AEH886" s="163"/>
      <c r="AEI886" s="163"/>
      <c r="AEJ886" s="163"/>
      <c r="AEK886" s="163"/>
      <c r="AEL886" s="163"/>
      <c r="AEM886" s="163"/>
      <c r="AEN886" s="163"/>
      <c r="AEO886" s="163"/>
      <c r="AEP886" s="163"/>
      <c r="AEQ886" s="163"/>
      <c r="AER886" s="163"/>
      <c r="AES886" s="163"/>
      <c r="AET886" s="163"/>
      <c r="AEU886" s="163"/>
      <c r="AEV886" s="163"/>
      <c r="AEW886" s="163"/>
      <c r="AEX886" s="163"/>
      <c r="AEY886" s="163"/>
      <c r="AEZ886" s="163"/>
      <c r="AFA886" s="163"/>
      <c r="AFB886" s="163"/>
      <c r="AFC886" s="163"/>
      <c r="AFD886" s="163"/>
      <c r="AFE886" s="163"/>
      <c r="AFF886" s="163"/>
      <c r="AFG886" s="163"/>
      <c r="AFH886" s="163"/>
      <c r="AFI886" s="163"/>
      <c r="AFJ886" s="163"/>
      <c r="AFK886" s="163"/>
      <c r="AFL886" s="163"/>
      <c r="AFM886" s="163"/>
      <c r="AFN886" s="163"/>
      <c r="AFO886" s="163"/>
      <c r="AFP886" s="163"/>
      <c r="AFQ886" s="163"/>
      <c r="AFR886" s="163"/>
      <c r="AFS886" s="163"/>
      <c r="AFT886" s="163"/>
      <c r="AFU886" s="163"/>
      <c r="AFV886" s="163"/>
      <c r="AFW886" s="163"/>
      <c r="AFX886" s="163"/>
      <c r="AFY886" s="163"/>
      <c r="AFZ886" s="163"/>
      <c r="AGA886" s="163"/>
      <c r="AGB886" s="163"/>
      <c r="AGC886" s="163"/>
      <c r="AGD886" s="163"/>
      <c r="AGE886" s="163"/>
      <c r="AGF886" s="163"/>
      <c r="AGG886" s="163"/>
      <c r="AGH886" s="163"/>
      <c r="AGI886" s="163"/>
      <c r="AGJ886" s="163"/>
      <c r="AGK886" s="163"/>
      <c r="AGL886" s="163"/>
      <c r="AGM886" s="163"/>
      <c r="AGN886" s="163"/>
      <c r="AGO886" s="163"/>
      <c r="AGP886" s="163"/>
      <c r="AGQ886" s="163"/>
      <c r="AGR886" s="163"/>
      <c r="AGS886" s="163"/>
      <c r="AGT886" s="163"/>
      <c r="AGU886" s="163"/>
      <c r="AGV886" s="163"/>
      <c r="AGW886" s="163"/>
      <c r="AGX886" s="163"/>
      <c r="AGY886" s="163"/>
      <c r="AGZ886" s="163"/>
      <c r="AHA886" s="163"/>
      <c r="AHB886" s="163"/>
      <c r="AHC886" s="163"/>
      <c r="AHD886" s="163"/>
      <c r="AHE886" s="163"/>
      <c r="AHF886" s="163"/>
      <c r="AHG886" s="163"/>
      <c r="AHH886" s="163"/>
      <c r="AHI886" s="163"/>
      <c r="AHJ886" s="163"/>
      <c r="AHK886" s="163"/>
      <c r="AHL886" s="163"/>
      <c r="AHM886" s="163"/>
      <c r="AHN886" s="163"/>
      <c r="AHO886" s="163"/>
      <c r="AHP886" s="163"/>
      <c r="AHQ886" s="163"/>
      <c r="AHR886" s="163"/>
      <c r="AHS886" s="163"/>
      <c r="AHT886" s="163"/>
      <c r="AHU886" s="163"/>
      <c r="AHV886" s="163"/>
      <c r="AHW886" s="163"/>
      <c r="AHX886" s="163"/>
      <c r="AHY886" s="163"/>
      <c r="AHZ886" s="163"/>
      <c r="AIA886" s="163"/>
      <c r="AIB886" s="163"/>
      <c r="AIC886" s="163"/>
      <c r="AID886" s="163"/>
      <c r="AIE886" s="163"/>
      <c r="AIF886" s="163"/>
      <c r="AIG886" s="163"/>
      <c r="AIH886" s="163"/>
      <c r="AII886" s="163"/>
      <c r="AIJ886" s="163"/>
      <c r="AIK886" s="163"/>
      <c r="AIL886" s="163"/>
      <c r="AIM886" s="163"/>
      <c r="AIN886" s="163"/>
      <c r="AIO886" s="163"/>
      <c r="AIP886" s="163"/>
      <c r="AIQ886" s="163"/>
      <c r="AIR886" s="163"/>
      <c r="AIS886" s="163"/>
      <c r="AIT886" s="163"/>
      <c r="AIU886" s="163"/>
      <c r="AIV886" s="163"/>
      <c r="AIW886" s="163"/>
      <c r="AIX886" s="163"/>
      <c r="AIY886" s="163"/>
      <c r="AIZ886" s="163"/>
      <c r="AJA886" s="163"/>
      <c r="AJB886" s="163"/>
      <c r="AJC886" s="163"/>
      <c r="AJD886" s="163"/>
      <c r="AJE886" s="163"/>
      <c r="AJF886" s="163"/>
      <c r="AJG886" s="163"/>
      <c r="AJH886" s="163"/>
      <c r="AJI886" s="163"/>
      <c r="AJJ886" s="163"/>
      <c r="AJK886" s="163"/>
      <c r="AJL886" s="163"/>
      <c r="AJM886" s="163"/>
      <c r="AJN886" s="163"/>
      <c r="AJO886" s="163"/>
      <c r="AJP886" s="163"/>
      <c r="AJQ886" s="163"/>
      <c r="AJR886" s="163"/>
      <c r="AJS886" s="163"/>
      <c r="AJT886" s="163"/>
      <c r="AJU886" s="163"/>
      <c r="AJV886" s="163"/>
      <c r="AJW886" s="163"/>
      <c r="AJX886" s="163"/>
      <c r="AJY886" s="163"/>
      <c r="AJZ886" s="163"/>
      <c r="AKA886" s="163"/>
      <c r="AKB886" s="163"/>
      <c r="AKC886" s="163"/>
      <c r="AKD886" s="163"/>
      <c r="AKE886" s="163"/>
      <c r="AKF886" s="163"/>
      <c r="AKG886" s="163"/>
      <c r="AKH886" s="163"/>
      <c r="AKI886" s="163"/>
      <c r="AKJ886" s="163"/>
      <c r="AKK886" s="163"/>
      <c r="AKL886" s="163"/>
      <c r="AKM886" s="163"/>
      <c r="AKN886" s="163"/>
      <c r="AKO886" s="163"/>
      <c r="AKP886" s="163"/>
      <c r="AKQ886" s="163"/>
      <c r="AKR886" s="163"/>
      <c r="AKS886" s="163"/>
      <c r="AKT886" s="163"/>
      <c r="AKU886" s="163"/>
      <c r="AKV886" s="163"/>
      <c r="AKW886" s="163"/>
      <c r="AKX886" s="163"/>
      <c r="AKY886" s="163"/>
      <c r="AKZ886" s="163"/>
      <c r="ALA886" s="163"/>
      <c r="ALB886" s="163"/>
      <c r="ALC886" s="163"/>
      <c r="ALD886" s="163"/>
      <c r="ALE886" s="163"/>
      <c r="ALF886" s="163"/>
      <c r="ALG886" s="163"/>
      <c r="ALH886" s="163"/>
      <c r="ALI886" s="163"/>
      <c r="ALJ886" s="163"/>
      <c r="ALK886" s="163"/>
      <c r="ALL886" s="163"/>
    </row>
    <row r="887" spans="1:1000" s="165" customFormat="1" ht="15">
      <c r="A887" s="88">
        <v>886</v>
      </c>
      <c r="B887" s="86">
        <v>45080</v>
      </c>
      <c r="C887" s="85" t="s">
        <v>889</v>
      </c>
      <c r="D887" s="162"/>
      <c r="E887" s="162"/>
      <c r="F887" s="163"/>
      <c r="G887" s="163"/>
      <c r="H887" s="163"/>
      <c r="I887" s="163"/>
      <c r="J887" s="163"/>
      <c r="K887" s="163"/>
      <c r="L887" s="163"/>
      <c r="M887" s="163"/>
      <c r="N887" s="163"/>
      <c r="O887" s="163"/>
      <c r="P887" s="163"/>
      <c r="Q887" s="163"/>
      <c r="R887" s="163"/>
      <c r="S887" s="163"/>
      <c r="T887" s="163"/>
      <c r="U887" s="163"/>
      <c r="V887" s="163"/>
      <c r="W887" s="163"/>
      <c r="X887" s="163"/>
      <c r="Y887" s="163"/>
      <c r="Z887" s="163"/>
      <c r="AA887" s="163"/>
      <c r="AB887" s="163"/>
      <c r="AC887" s="163"/>
      <c r="AD887" s="163"/>
      <c r="AE887" s="163"/>
      <c r="AF887" s="163"/>
      <c r="AG887" s="163"/>
      <c r="AH887" s="163"/>
      <c r="AI887" s="163"/>
      <c r="AJ887" s="163"/>
      <c r="AK887" s="163"/>
      <c r="AL887" s="163"/>
      <c r="AM887" s="163"/>
      <c r="AN887" s="163"/>
      <c r="AO887" s="163"/>
      <c r="AP887" s="163"/>
      <c r="AQ887" s="163"/>
      <c r="AR887" s="163"/>
      <c r="AS887" s="163"/>
      <c r="AT887" s="163"/>
      <c r="AU887" s="163"/>
      <c r="AV887" s="163"/>
      <c r="AW887" s="163"/>
      <c r="AX887" s="163"/>
      <c r="AY887" s="163"/>
      <c r="AZ887" s="163"/>
      <c r="BA887" s="163"/>
      <c r="BB887" s="163"/>
      <c r="BC887" s="163"/>
      <c r="BD887" s="163"/>
      <c r="BE887" s="163"/>
      <c r="BF887" s="163"/>
      <c r="BG887" s="163"/>
      <c r="BH887" s="163"/>
      <c r="BI887" s="163"/>
      <c r="BJ887" s="163"/>
      <c r="BK887" s="163"/>
      <c r="BL887" s="163"/>
      <c r="BM887" s="163"/>
      <c r="BN887" s="163"/>
      <c r="BO887" s="163"/>
      <c r="BP887" s="163"/>
      <c r="BQ887" s="163"/>
      <c r="BR887" s="163"/>
      <c r="BS887" s="163"/>
      <c r="BT887" s="163"/>
      <c r="BU887" s="163"/>
      <c r="BV887" s="163"/>
      <c r="BW887" s="163"/>
      <c r="BX887" s="163"/>
      <c r="BY887" s="163"/>
      <c r="BZ887" s="163"/>
      <c r="CA887" s="163"/>
      <c r="CB887" s="163"/>
      <c r="CC887" s="163"/>
      <c r="CD887" s="163"/>
      <c r="CE887" s="163"/>
      <c r="CF887" s="163"/>
      <c r="CG887" s="163"/>
      <c r="CH887" s="163"/>
      <c r="CI887" s="163"/>
      <c r="CJ887" s="163"/>
      <c r="CK887" s="163"/>
      <c r="CL887" s="163"/>
      <c r="CM887" s="163"/>
      <c r="CN887" s="163"/>
      <c r="CO887" s="163"/>
      <c r="CP887" s="163"/>
      <c r="CQ887" s="163"/>
      <c r="CR887" s="163"/>
      <c r="CS887" s="163"/>
      <c r="CT887" s="163"/>
      <c r="CU887" s="163"/>
      <c r="CV887" s="163"/>
      <c r="CW887" s="163"/>
      <c r="CX887" s="163"/>
      <c r="CY887" s="163"/>
      <c r="CZ887" s="163"/>
      <c r="DA887" s="163"/>
      <c r="DB887" s="163"/>
      <c r="DC887" s="163"/>
      <c r="DD887" s="163"/>
      <c r="DE887" s="163"/>
      <c r="DF887" s="163"/>
      <c r="DG887" s="163"/>
      <c r="DH887" s="163"/>
      <c r="DI887" s="163"/>
      <c r="DJ887" s="163"/>
      <c r="DK887" s="163"/>
      <c r="DL887" s="163"/>
      <c r="DM887" s="163"/>
      <c r="DN887" s="163"/>
      <c r="DO887" s="163"/>
      <c r="DP887" s="163"/>
      <c r="DQ887" s="163"/>
      <c r="DR887" s="163"/>
      <c r="DS887" s="163"/>
      <c r="DT887" s="163"/>
      <c r="DU887" s="163"/>
      <c r="DV887" s="163"/>
      <c r="DW887" s="163"/>
      <c r="DX887" s="163"/>
      <c r="DY887" s="163"/>
      <c r="DZ887" s="163"/>
      <c r="EA887" s="163"/>
      <c r="EB887" s="163"/>
      <c r="EC887" s="163"/>
      <c r="ED887" s="163"/>
      <c r="EE887" s="163"/>
      <c r="EF887" s="163"/>
      <c r="EG887" s="163"/>
      <c r="EH887" s="163"/>
      <c r="EI887" s="163"/>
      <c r="EJ887" s="163"/>
      <c r="EK887" s="163"/>
      <c r="EL887" s="163"/>
      <c r="EM887" s="163"/>
      <c r="EN887" s="163"/>
      <c r="EO887" s="163"/>
      <c r="EP887" s="163"/>
      <c r="EQ887" s="163"/>
      <c r="ER887" s="163"/>
      <c r="ES887" s="163"/>
      <c r="ET887" s="163"/>
      <c r="EU887" s="163"/>
      <c r="EV887" s="163"/>
      <c r="EW887" s="163"/>
      <c r="EX887" s="163"/>
      <c r="EY887" s="163"/>
      <c r="EZ887" s="163"/>
      <c r="FA887" s="163"/>
      <c r="FB887" s="163"/>
      <c r="FC887" s="163"/>
      <c r="FD887" s="163"/>
      <c r="FE887" s="163"/>
      <c r="FF887" s="163"/>
      <c r="FG887" s="163"/>
      <c r="FH887" s="163"/>
      <c r="FI887" s="163"/>
      <c r="FJ887" s="163"/>
      <c r="FK887" s="163"/>
      <c r="FL887" s="163"/>
      <c r="FM887" s="163"/>
      <c r="FN887" s="163"/>
      <c r="FO887" s="163"/>
      <c r="FP887" s="163"/>
      <c r="FQ887" s="163"/>
      <c r="FR887" s="163"/>
      <c r="FS887" s="163"/>
      <c r="FT887" s="163"/>
      <c r="FU887" s="163"/>
      <c r="FV887" s="163"/>
      <c r="FW887" s="163"/>
      <c r="FX887" s="163"/>
      <c r="FY887" s="163"/>
      <c r="FZ887" s="163"/>
      <c r="GA887" s="163"/>
      <c r="GB887" s="163"/>
      <c r="GC887" s="163"/>
      <c r="GD887" s="163"/>
      <c r="GE887" s="163"/>
      <c r="GF887" s="163"/>
      <c r="GG887" s="163"/>
      <c r="GH887" s="163"/>
      <c r="GI887" s="163"/>
      <c r="GJ887" s="163"/>
      <c r="GK887" s="163"/>
      <c r="GL887" s="163"/>
      <c r="GM887" s="163"/>
      <c r="GN887" s="163"/>
      <c r="GO887" s="163"/>
      <c r="GP887" s="163"/>
      <c r="GQ887" s="163"/>
      <c r="GR887" s="163"/>
      <c r="GS887" s="163"/>
      <c r="GT887" s="163"/>
      <c r="GU887" s="163"/>
      <c r="GV887" s="163"/>
      <c r="GW887" s="163"/>
      <c r="GX887" s="163"/>
      <c r="GY887" s="163"/>
      <c r="GZ887" s="163"/>
      <c r="HA887" s="163"/>
      <c r="HB887" s="163"/>
      <c r="HC887" s="163"/>
      <c r="HD887" s="163"/>
      <c r="HE887" s="163"/>
      <c r="HF887" s="163"/>
      <c r="HG887" s="163"/>
      <c r="HH887" s="163"/>
      <c r="HI887" s="163"/>
      <c r="HJ887" s="163"/>
      <c r="HK887" s="163"/>
      <c r="HL887" s="163"/>
      <c r="HM887" s="163"/>
      <c r="HN887" s="163"/>
      <c r="HO887" s="163"/>
      <c r="HP887" s="163"/>
      <c r="HQ887" s="163"/>
      <c r="HR887" s="163"/>
      <c r="HS887" s="163"/>
      <c r="HT887" s="163"/>
      <c r="HU887" s="163"/>
      <c r="HV887" s="163"/>
      <c r="HW887" s="163"/>
      <c r="HX887" s="163"/>
      <c r="HY887" s="163"/>
      <c r="HZ887" s="163"/>
      <c r="IA887" s="163"/>
      <c r="IB887" s="163"/>
      <c r="IC887" s="163"/>
      <c r="ID887" s="163"/>
      <c r="IE887" s="163"/>
      <c r="IF887" s="163"/>
      <c r="IG887" s="163"/>
      <c r="IH887" s="163"/>
      <c r="II887" s="163"/>
      <c r="IJ887" s="163"/>
      <c r="IK887" s="163"/>
      <c r="IL887" s="163"/>
      <c r="IM887" s="163"/>
      <c r="IN887" s="163"/>
      <c r="IO887" s="163"/>
      <c r="IP887" s="163"/>
      <c r="IQ887" s="163"/>
      <c r="IR887" s="163"/>
      <c r="IS887" s="163"/>
      <c r="IT887" s="163"/>
      <c r="IU887" s="163"/>
      <c r="IV887" s="163"/>
      <c r="IW887" s="163"/>
      <c r="IX887" s="163"/>
      <c r="IY887" s="163"/>
      <c r="IZ887" s="163"/>
      <c r="JA887" s="163"/>
      <c r="JB887" s="163"/>
      <c r="JC887" s="163"/>
      <c r="JD887" s="163"/>
      <c r="JE887" s="163"/>
      <c r="JF887" s="163"/>
      <c r="JG887" s="163"/>
      <c r="JH887" s="163"/>
      <c r="JI887" s="163"/>
      <c r="JJ887" s="163"/>
      <c r="JK887" s="163"/>
      <c r="JL887" s="163"/>
      <c r="JM887" s="163"/>
      <c r="JN887" s="163"/>
      <c r="JO887" s="163"/>
      <c r="JP887" s="163"/>
      <c r="JQ887" s="163"/>
      <c r="JR887" s="163"/>
      <c r="JS887" s="163"/>
      <c r="JT887" s="163"/>
      <c r="JU887" s="163"/>
      <c r="JV887" s="163"/>
      <c r="JW887" s="163"/>
      <c r="JX887" s="163"/>
      <c r="JY887" s="163"/>
      <c r="JZ887" s="163"/>
      <c r="KA887" s="163"/>
      <c r="KB887" s="163"/>
      <c r="KC887" s="163"/>
      <c r="KD887" s="163"/>
      <c r="KE887" s="163"/>
      <c r="KF887" s="163"/>
      <c r="KG887" s="163"/>
      <c r="KH887" s="163"/>
      <c r="KI887" s="163"/>
      <c r="KJ887" s="163"/>
      <c r="KK887" s="163"/>
      <c r="KL887" s="163"/>
      <c r="KM887" s="163"/>
      <c r="KN887" s="163"/>
      <c r="KO887" s="163"/>
      <c r="KP887" s="163"/>
      <c r="KQ887" s="163"/>
      <c r="KR887" s="163"/>
      <c r="KS887" s="163"/>
      <c r="KT887" s="163"/>
      <c r="KU887" s="163"/>
      <c r="KV887" s="163"/>
      <c r="KW887" s="163"/>
      <c r="KX887" s="163"/>
      <c r="KY887" s="163"/>
      <c r="KZ887" s="163"/>
      <c r="LA887" s="163"/>
      <c r="LB887" s="163"/>
      <c r="LC887" s="163"/>
      <c r="LD887" s="163"/>
      <c r="LE887" s="163"/>
      <c r="LF887" s="163"/>
      <c r="LG887" s="163"/>
      <c r="LH887" s="163"/>
      <c r="LI887" s="163"/>
      <c r="LJ887" s="163"/>
      <c r="LK887" s="163"/>
      <c r="LL887" s="163"/>
      <c r="LM887" s="163"/>
      <c r="LN887" s="163"/>
      <c r="LO887" s="163"/>
      <c r="LP887" s="163"/>
      <c r="LQ887" s="163"/>
      <c r="LR887" s="163"/>
      <c r="LS887" s="163"/>
      <c r="LT887" s="163"/>
      <c r="LU887" s="163"/>
      <c r="LV887" s="163"/>
      <c r="LW887" s="163"/>
      <c r="LX887" s="163"/>
      <c r="LY887" s="163"/>
      <c r="LZ887" s="163"/>
      <c r="MA887" s="163"/>
      <c r="MB887" s="163"/>
      <c r="MC887" s="163"/>
      <c r="MD887" s="163"/>
      <c r="ME887" s="163"/>
      <c r="MF887" s="163"/>
      <c r="MG887" s="163"/>
      <c r="MH887" s="163"/>
      <c r="MI887" s="163"/>
      <c r="MJ887" s="163"/>
      <c r="MK887" s="163"/>
      <c r="ML887" s="163"/>
      <c r="MM887" s="163"/>
      <c r="MN887" s="163"/>
      <c r="MO887" s="163"/>
      <c r="MP887" s="163"/>
      <c r="MQ887" s="163"/>
      <c r="MR887" s="163"/>
      <c r="MS887" s="163"/>
      <c r="MT887" s="163"/>
      <c r="MU887" s="163"/>
      <c r="MV887" s="163"/>
      <c r="MW887" s="163"/>
      <c r="MX887" s="163"/>
      <c r="MY887" s="163"/>
      <c r="MZ887" s="163"/>
      <c r="NA887" s="163"/>
      <c r="NB887" s="163"/>
      <c r="NC887" s="163"/>
      <c r="ND887" s="163"/>
      <c r="NE887" s="163"/>
      <c r="NF887" s="163"/>
      <c r="NG887" s="163"/>
      <c r="NH887" s="163"/>
      <c r="NI887" s="163"/>
      <c r="NJ887" s="163"/>
      <c r="NK887" s="163"/>
      <c r="NL887" s="163"/>
      <c r="NM887" s="163"/>
      <c r="NN887" s="163"/>
      <c r="NO887" s="163"/>
      <c r="NP887" s="163"/>
      <c r="NQ887" s="163"/>
      <c r="NR887" s="163"/>
      <c r="NS887" s="163"/>
      <c r="NT887" s="163"/>
      <c r="NU887" s="163"/>
      <c r="NV887" s="163"/>
      <c r="NW887" s="163"/>
      <c r="NX887" s="163"/>
      <c r="NY887" s="163"/>
      <c r="NZ887" s="163"/>
      <c r="OA887" s="163"/>
      <c r="OB887" s="163"/>
      <c r="OC887" s="163"/>
      <c r="OD887" s="163"/>
      <c r="OE887" s="163"/>
      <c r="OF887" s="163"/>
      <c r="OG887" s="163"/>
      <c r="OH887" s="163"/>
      <c r="OI887" s="163"/>
      <c r="OJ887" s="163"/>
      <c r="OK887" s="163"/>
      <c r="OL887" s="163"/>
      <c r="OM887" s="163"/>
      <c r="ON887" s="163"/>
      <c r="OO887" s="163"/>
      <c r="OP887" s="163"/>
      <c r="OQ887" s="163"/>
      <c r="OR887" s="163"/>
      <c r="OS887" s="163"/>
      <c r="OT887" s="163"/>
      <c r="OU887" s="163"/>
      <c r="OV887" s="163"/>
      <c r="OW887" s="163"/>
      <c r="OX887" s="163"/>
      <c r="OY887" s="163"/>
      <c r="OZ887" s="163"/>
      <c r="PA887" s="163"/>
      <c r="PB887" s="163"/>
      <c r="PC887" s="163"/>
      <c r="PD887" s="163"/>
      <c r="PE887" s="163"/>
      <c r="PF887" s="163"/>
      <c r="PG887" s="163"/>
      <c r="PH887" s="163"/>
      <c r="PI887" s="163"/>
      <c r="PJ887" s="163"/>
      <c r="PK887" s="163"/>
      <c r="PL887" s="163"/>
      <c r="PM887" s="163"/>
      <c r="PN887" s="163"/>
      <c r="PO887" s="163"/>
      <c r="PP887" s="163"/>
      <c r="PQ887" s="163"/>
      <c r="PR887" s="163"/>
      <c r="PS887" s="163"/>
      <c r="PT887" s="163"/>
      <c r="PU887" s="163"/>
      <c r="PV887" s="163"/>
      <c r="PW887" s="163"/>
      <c r="PX887" s="163"/>
      <c r="PY887" s="163"/>
      <c r="PZ887" s="163"/>
      <c r="QA887" s="163"/>
      <c r="QB887" s="163"/>
      <c r="QC887" s="163"/>
      <c r="QD887" s="163"/>
      <c r="QE887" s="163"/>
      <c r="QF887" s="163"/>
      <c r="QG887" s="163"/>
      <c r="QH887" s="163"/>
      <c r="QI887" s="163"/>
      <c r="QJ887" s="163"/>
      <c r="QK887" s="163"/>
      <c r="QL887" s="163"/>
      <c r="QM887" s="163"/>
      <c r="QN887" s="163"/>
      <c r="QO887" s="163"/>
      <c r="QP887" s="163"/>
      <c r="QQ887" s="163"/>
      <c r="QR887" s="163"/>
      <c r="QS887" s="163"/>
      <c r="QT887" s="163"/>
      <c r="QU887" s="163"/>
      <c r="QV887" s="163"/>
      <c r="QW887" s="163"/>
      <c r="QX887" s="163"/>
      <c r="QY887" s="163"/>
      <c r="QZ887" s="163"/>
      <c r="RA887" s="163"/>
      <c r="RB887" s="163"/>
      <c r="RC887" s="163"/>
      <c r="RD887" s="163"/>
      <c r="RE887" s="163"/>
      <c r="RF887" s="163"/>
      <c r="RG887" s="163"/>
      <c r="RH887" s="163"/>
      <c r="RI887" s="163"/>
      <c r="RJ887" s="163"/>
      <c r="RK887" s="163"/>
      <c r="RL887" s="163"/>
      <c r="RM887" s="163"/>
      <c r="RN887" s="163"/>
      <c r="RO887" s="163"/>
      <c r="RP887" s="163"/>
      <c r="RQ887" s="163"/>
      <c r="RR887" s="163"/>
      <c r="RS887" s="163"/>
      <c r="RT887" s="163"/>
      <c r="RU887" s="163"/>
      <c r="RV887" s="163"/>
      <c r="RW887" s="163"/>
      <c r="RX887" s="163"/>
      <c r="RY887" s="163"/>
      <c r="RZ887" s="163"/>
      <c r="SA887" s="163"/>
      <c r="SB887" s="163"/>
      <c r="SC887" s="163"/>
      <c r="SD887" s="163"/>
      <c r="SE887" s="163"/>
      <c r="SF887" s="163"/>
      <c r="SG887" s="163"/>
      <c r="SH887" s="163"/>
      <c r="SI887" s="163"/>
      <c r="SJ887" s="163"/>
      <c r="SK887" s="163"/>
      <c r="SL887" s="163"/>
      <c r="SM887" s="163"/>
      <c r="SN887" s="163"/>
      <c r="SO887" s="163"/>
      <c r="SP887" s="163"/>
      <c r="SQ887" s="163"/>
      <c r="SR887" s="163"/>
      <c r="SS887" s="163"/>
      <c r="ST887" s="163"/>
      <c r="SU887" s="163"/>
      <c r="SV887" s="163"/>
      <c r="SW887" s="163"/>
      <c r="SX887" s="163"/>
      <c r="SY887" s="163"/>
      <c r="SZ887" s="163"/>
      <c r="TA887" s="163"/>
      <c r="TB887" s="163"/>
      <c r="TC887" s="163"/>
      <c r="TD887" s="163"/>
      <c r="TE887" s="163"/>
      <c r="TF887" s="163"/>
      <c r="TG887" s="163"/>
      <c r="TH887" s="163"/>
      <c r="TI887" s="163"/>
      <c r="TJ887" s="163"/>
      <c r="TK887" s="163"/>
      <c r="TL887" s="163"/>
      <c r="TM887" s="163"/>
      <c r="TN887" s="163"/>
      <c r="TO887" s="163"/>
      <c r="TP887" s="163"/>
      <c r="TQ887" s="163"/>
      <c r="TR887" s="163"/>
      <c r="TS887" s="163"/>
      <c r="TT887" s="163"/>
      <c r="TU887" s="163"/>
      <c r="TV887" s="163"/>
      <c r="TW887" s="163"/>
      <c r="TX887" s="163"/>
      <c r="TY887" s="163"/>
      <c r="TZ887" s="163"/>
      <c r="UA887" s="163"/>
      <c r="UB887" s="163"/>
      <c r="UC887" s="163"/>
      <c r="UD887" s="163"/>
      <c r="UE887" s="163"/>
      <c r="UF887" s="163"/>
      <c r="UG887" s="163"/>
      <c r="UH887" s="163"/>
      <c r="UI887" s="163"/>
      <c r="UJ887" s="163"/>
      <c r="UK887" s="163"/>
      <c r="UL887" s="163"/>
      <c r="UM887" s="163"/>
      <c r="UN887" s="163"/>
      <c r="UO887" s="163"/>
      <c r="UP887" s="163"/>
      <c r="UQ887" s="163"/>
      <c r="UR887" s="163"/>
      <c r="US887" s="163"/>
      <c r="UT887" s="163"/>
      <c r="UU887" s="163"/>
      <c r="UV887" s="163"/>
      <c r="UW887" s="163"/>
      <c r="UX887" s="163"/>
      <c r="UY887" s="163"/>
      <c r="UZ887" s="163"/>
      <c r="VA887" s="163"/>
      <c r="VB887" s="163"/>
      <c r="VC887" s="163"/>
      <c r="VD887" s="163"/>
      <c r="VE887" s="163"/>
      <c r="VF887" s="163"/>
      <c r="VG887" s="163"/>
      <c r="VH887" s="163"/>
      <c r="VI887" s="163"/>
      <c r="VJ887" s="163"/>
      <c r="VK887" s="163"/>
      <c r="VL887" s="163"/>
      <c r="VM887" s="163"/>
      <c r="VN887" s="163"/>
      <c r="VO887" s="163"/>
      <c r="VP887" s="163"/>
      <c r="VQ887" s="163"/>
      <c r="VR887" s="163"/>
      <c r="VS887" s="163"/>
      <c r="VT887" s="163"/>
      <c r="VU887" s="163"/>
      <c r="VV887" s="163"/>
      <c r="VW887" s="163"/>
      <c r="VX887" s="163"/>
      <c r="VY887" s="163"/>
      <c r="VZ887" s="163"/>
      <c r="WA887" s="163"/>
      <c r="WB887" s="163"/>
      <c r="WC887" s="163"/>
      <c r="WD887" s="163"/>
      <c r="WE887" s="163"/>
      <c r="WF887" s="163"/>
      <c r="WG887" s="163"/>
      <c r="WH887" s="163"/>
      <c r="WI887" s="163"/>
      <c r="WJ887" s="163"/>
      <c r="WK887" s="163"/>
      <c r="WL887" s="163"/>
      <c r="WM887" s="163"/>
      <c r="WN887" s="163"/>
      <c r="WO887" s="163"/>
      <c r="WP887" s="163"/>
      <c r="WQ887" s="163"/>
      <c r="WR887" s="163"/>
      <c r="WS887" s="163"/>
      <c r="WT887" s="163"/>
      <c r="WU887" s="163"/>
      <c r="WV887" s="163"/>
      <c r="WW887" s="163"/>
      <c r="WX887" s="163"/>
      <c r="WY887" s="163"/>
      <c r="WZ887" s="163"/>
      <c r="XA887" s="163"/>
      <c r="XB887" s="163"/>
      <c r="XC887" s="163"/>
      <c r="XD887" s="163"/>
      <c r="XE887" s="163"/>
      <c r="XF887" s="163"/>
      <c r="XG887" s="163"/>
      <c r="XH887" s="163"/>
      <c r="XI887" s="163"/>
      <c r="XJ887" s="163"/>
      <c r="XK887" s="163"/>
      <c r="XL887" s="163"/>
      <c r="XM887" s="163"/>
      <c r="XN887" s="163"/>
      <c r="XO887" s="163"/>
      <c r="XP887" s="163"/>
      <c r="XQ887" s="163"/>
      <c r="XR887" s="163"/>
      <c r="XS887" s="163"/>
      <c r="XT887" s="163"/>
      <c r="XU887" s="163"/>
      <c r="XV887" s="163"/>
      <c r="XW887" s="163"/>
      <c r="XX887" s="163"/>
      <c r="XY887" s="163"/>
      <c r="XZ887" s="163"/>
      <c r="YA887" s="163"/>
      <c r="YB887" s="163"/>
      <c r="YC887" s="163"/>
      <c r="YD887" s="163"/>
      <c r="YE887" s="163"/>
      <c r="YF887" s="163"/>
      <c r="YG887" s="163"/>
      <c r="YH887" s="163"/>
      <c r="YI887" s="163"/>
      <c r="YJ887" s="163"/>
      <c r="YK887" s="163"/>
      <c r="YL887" s="163"/>
      <c r="YM887" s="163"/>
      <c r="YN887" s="163"/>
      <c r="YO887" s="163"/>
      <c r="YP887" s="163"/>
      <c r="YQ887" s="163"/>
      <c r="YR887" s="163"/>
      <c r="YS887" s="163"/>
      <c r="YT887" s="163"/>
      <c r="YU887" s="163"/>
      <c r="YV887" s="163"/>
      <c r="YW887" s="163"/>
      <c r="YX887" s="163"/>
      <c r="YY887" s="163"/>
      <c r="YZ887" s="163"/>
      <c r="ZA887" s="163"/>
      <c r="ZB887" s="163"/>
      <c r="ZC887" s="163"/>
      <c r="ZD887" s="163"/>
      <c r="ZE887" s="163"/>
      <c r="ZF887" s="163"/>
      <c r="ZG887" s="163"/>
      <c r="ZH887" s="163"/>
      <c r="ZI887" s="163"/>
      <c r="ZJ887" s="163"/>
      <c r="ZK887" s="163"/>
      <c r="ZL887" s="163"/>
      <c r="ZM887" s="163"/>
      <c r="ZN887" s="163"/>
      <c r="ZO887" s="163"/>
      <c r="ZP887" s="163"/>
      <c r="ZQ887" s="163"/>
      <c r="ZR887" s="163"/>
      <c r="ZS887" s="163"/>
      <c r="ZT887" s="163"/>
      <c r="ZU887" s="163"/>
      <c r="ZV887" s="163"/>
      <c r="ZW887" s="163"/>
      <c r="ZX887" s="163"/>
      <c r="ZY887" s="163"/>
      <c r="ZZ887" s="163"/>
      <c r="AAA887" s="163"/>
      <c r="AAB887" s="163"/>
      <c r="AAC887" s="163"/>
      <c r="AAD887" s="163"/>
      <c r="AAE887" s="163"/>
      <c r="AAF887" s="163"/>
      <c r="AAG887" s="163"/>
      <c r="AAH887" s="163"/>
      <c r="AAI887" s="163"/>
      <c r="AAJ887" s="163"/>
      <c r="AAK887" s="163"/>
      <c r="AAL887" s="163"/>
      <c r="AAM887" s="163"/>
      <c r="AAN887" s="163"/>
      <c r="AAO887" s="163"/>
      <c r="AAP887" s="163"/>
      <c r="AAQ887" s="163"/>
      <c r="AAR887" s="163"/>
      <c r="AAS887" s="163"/>
      <c r="AAT887" s="163"/>
      <c r="AAU887" s="163"/>
      <c r="AAV887" s="163"/>
      <c r="AAW887" s="163"/>
      <c r="AAX887" s="163"/>
      <c r="AAY887" s="163"/>
      <c r="AAZ887" s="163"/>
      <c r="ABA887" s="163"/>
      <c r="ABB887" s="163"/>
      <c r="ABC887" s="163"/>
      <c r="ABD887" s="163"/>
      <c r="ABE887" s="163"/>
      <c r="ABF887" s="163"/>
      <c r="ABG887" s="163"/>
      <c r="ABH887" s="163"/>
      <c r="ABI887" s="163"/>
      <c r="ABJ887" s="163"/>
      <c r="ABK887" s="163"/>
      <c r="ABL887" s="163"/>
      <c r="ABM887" s="163"/>
      <c r="ABN887" s="163"/>
      <c r="ABO887" s="163"/>
      <c r="ABP887" s="163"/>
      <c r="ABQ887" s="163"/>
      <c r="ABR887" s="163"/>
      <c r="ABS887" s="163"/>
      <c r="ABT887" s="163"/>
      <c r="ABU887" s="163"/>
      <c r="ABV887" s="163"/>
      <c r="ABW887" s="163"/>
      <c r="ABX887" s="163"/>
      <c r="ABY887" s="163"/>
      <c r="ABZ887" s="163"/>
      <c r="ACA887" s="163"/>
      <c r="ACB887" s="163"/>
      <c r="ACC887" s="163"/>
      <c r="ACD887" s="163"/>
      <c r="ACE887" s="163"/>
      <c r="ACF887" s="163"/>
      <c r="ACG887" s="163"/>
      <c r="ACH887" s="163"/>
      <c r="ACI887" s="163"/>
      <c r="ACJ887" s="163"/>
      <c r="ACK887" s="163"/>
      <c r="ACL887" s="163"/>
      <c r="ACM887" s="163"/>
      <c r="ACN887" s="163"/>
      <c r="ACO887" s="163"/>
      <c r="ACP887" s="163"/>
      <c r="ACQ887" s="163"/>
      <c r="ACR887" s="163"/>
      <c r="ACS887" s="163"/>
      <c r="ACT887" s="163"/>
      <c r="ACU887" s="163"/>
      <c r="ACV887" s="163"/>
      <c r="ACW887" s="163"/>
      <c r="ACX887" s="163"/>
      <c r="ACY887" s="163"/>
      <c r="ACZ887" s="163"/>
      <c r="ADA887" s="163"/>
      <c r="ADB887" s="163"/>
      <c r="ADC887" s="163"/>
      <c r="ADD887" s="163"/>
      <c r="ADE887" s="163"/>
      <c r="ADF887" s="163"/>
      <c r="ADG887" s="163"/>
      <c r="ADH887" s="163"/>
      <c r="ADI887" s="163"/>
      <c r="ADJ887" s="163"/>
      <c r="ADK887" s="163"/>
      <c r="ADL887" s="163"/>
      <c r="ADM887" s="163"/>
      <c r="ADN887" s="163"/>
      <c r="ADO887" s="163"/>
      <c r="ADP887" s="163"/>
      <c r="ADQ887" s="163"/>
      <c r="ADR887" s="163"/>
      <c r="ADS887" s="163"/>
      <c r="ADT887" s="163"/>
      <c r="ADU887" s="163"/>
      <c r="ADV887" s="163"/>
      <c r="ADW887" s="163"/>
      <c r="ADX887" s="163"/>
      <c r="ADY887" s="163"/>
      <c r="ADZ887" s="163"/>
      <c r="AEA887" s="163"/>
      <c r="AEB887" s="163"/>
      <c r="AEC887" s="163"/>
      <c r="AED887" s="163"/>
      <c r="AEE887" s="163"/>
      <c r="AEF887" s="163"/>
      <c r="AEG887" s="163"/>
      <c r="AEH887" s="163"/>
      <c r="AEI887" s="163"/>
      <c r="AEJ887" s="163"/>
      <c r="AEK887" s="163"/>
      <c r="AEL887" s="163"/>
      <c r="AEM887" s="163"/>
      <c r="AEN887" s="163"/>
      <c r="AEO887" s="163"/>
      <c r="AEP887" s="163"/>
      <c r="AEQ887" s="163"/>
      <c r="AER887" s="163"/>
      <c r="AES887" s="163"/>
      <c r="AET887" s="163"/>
      <c r="AEU887" s="163"/>
      <c r="AEV887" s="163"/>
      <c r="AEW887" s="163"/>
      <c r="AEX887" s="163"/>
      <c r="AEY887" s="163"/>
      <c r="AEZ887" s="163"/>
      <c r="AFA887" s="163"/>
      <c r="AFB887" s="163"/>
      <c r="AFC887" s="163"/>
      <c r="AFD887" s="163"/>
      <c r="AFE887" s="163"/>
      <c r="AFF887" s="163"/>
      <c r="AFG887" s="163"/>
      <c r="AFH887" s="163"/>
      <c r="AFI887" s="163"/>
      <c r="AFJ887" s="163"/>
      <c r="AFK887" s="163"/>
      <c r="AFL887" s="163"/>
      <c r="AFM887" s="163"/>
      <c r="AFN887" s="163"/>
      <c r="AFO887" s="163"/>
      <c r="AFP887" s="163"/>
      <c r="AFQ887" s="163"/>
      <c r="AFR887" s="163"/>
      <c r="AFS887" s="163"/>
      <c r="AFT887" s="163"/>
      <c r="AFU887" s="163"/>
      <c r="AFV887" s="163"/>
      <c r="AFW887" s="163"/>
      <c r="AFX887" s="163"/>
      <c r="AFY887" s="163"/>
      <c r="AFZ887" s="163"/>
      <c r="AGA887" s="163"/>
      <c r="AGB887" s="163"/>
      <c r="AGC887" s="163"/>
      <c r="AGD887" s="163"/>
      <c r="AGE887" s="163"/>
      <c r="AGF887" s="163"/>
      <c r="AGG887" s="163"/>
      <c r="AGH887" s="163"/>
      <c r="AGI887" s="163"/>
      <c r="AGJ887" s="163"/>
      <c r="AGK887" s="163"/>
      <c r="AGL887" s="163"/>
      <c r="AGM887" s="163"/>
      <c r="AGN887" s="163"/>
      <c r="AGO887" s="163"/>
      <c r="AGP887" s="163"/>
      <c r="AGQ887" s="163"/>
      <c r="AGR887" s="163"/>
      <c r="AGS887" s="163"/>
      <c r="AGT887" s="163"/>
      <c r="AGU887" s="163"/>
      <c r="AGV887" s="163"/>
      <c r="AGW887" s="163"/>
      <c r="AGX887" s="163"/>
      <c r="AGY887" s="163"/>
      <c r="AGZ887" s="163"/>
      <c r="AHA887" s="163"/>
      <c r="AHB887" s="163"/>
      <c r="AHC887" s="163"/>
      <c r="AHD887" s="163"/>
      <c r="AHE887" s="163"/>
      <c r="AHF887" s="163"/>
      <c r="AHG887" s="163"/>
      <c r="AHH887" s="163"/>
      <c r="AHI887" s="163"/>
      <c r="AHJ887" s="163"/>
      <c r="AHK887" s="163"/>
      <c r="AHL887" s="163"/>
      <c r="AHM887" s="163"/>
      <c r="AHN887" s="163"/>
      <c r="AHO887" s="163"/>
      <c r="AHP887" s="163"/>
      <c r="AHQ887" s="163"/>
      <c r="AHR887" s="163"/>
      <c r="AHS887" s="163"/>
      <c r="AHT887" s="163"/>
      <c r="AHU887" s="163"/>
      <c r="AHV887" s="163"/>
      <c r="AHW887" s="163"/>
      <c r="AHX887" s="163"/>
      <c r="AHY887" s="163"/>
      <c r="AHZ887" s="163"/>
      <c r="AIA887" s="163"/>
      <c r="AIB887" s="163"/>
      <c r="AIC887" s="163"/>
      <c r="AID887" s="163"/>
      <c r="AIE887" s="163"/>
      <c r="AIF887" s="163"/>
      <c r="AIG887" s="163"/>
      <c r="AIH887" s="163"/>
      <c r="AII887" s="163"/>
      <c r="AIJ887" s="163"/>
      <c r="AIK887" s="163"/>
      <c r="AIL887" s="163"/>
      <c r="AIM887" s="163"/>
      <c r="AIN887" s="163"/>
      <c r="AIO887" s="163"/>
      <c r="AIP887" s="163"/>
      <c r="AIQ887" s="163"/>
      <c r="AIR887" s="163"/>
      <c r="AIS887" s="163"/>
      <c r="AIT887" s="163"/>
      <c r="AIU887" s="163"/>
      <c r="AIV887" s="163"/>
      <c r="AIW887" s="163"/>
      <c r="AIX887" s="163"/>
      <c r="AIY887" s="163"/>
      <c r="AIZ887" s="163"/>
      <c r="AJA887" s="163"/>
      <c r="AJB887" s="163"/>
      <c r="AJC887" s="163"/>
      <c r="AJD887" s="163"/>
      <c r="AJE887" s="163"/>
      <c r="AJF887" s="163"/>
      <c r="AJG887" s="163"/>
      <c r="AJH887" s="163"/>
      <c r="AJI887" s="163"/>
      <c r="AJJ887" s="163"/>
      <c r="AJK887" s="163"/>
      <c r="AJL887" s="163"/>
      <c r="AJM887" s="163"/>
      <c r="AJN887" s="163"/>
      <c r="AJO887" s="163"/>
      <c r="AJP887" s="163"/>
      <c r="AJQ887" s="163"/>
      <c r="AJR887" s="163"/>
      <c r="AJS887" s="163"/>
      <c r="AJT887" s="163"/>
      <c r="AJU887" s="163"/>
      <c r="AJV887" s="163"/>
      <c r="AJW887" s="163"/>
      <c r="AJX887" s="163"/>
      <c r="AJY887" s="163"/>
      <c r="AJZ887" s="163"/>
      <c r="AKA887" s="163"/>
      <c r="AKB887" s="163"/>
      <c r="AKC887" s="163"/>
      <c r="AKD887" s="163"/>
      <c r="AKE887" s="163"/>
      <c r="AKF887" s="163"/>
      <c r="AKG887" s="163"/>
      <c r="AKH887" s="163"/>
      <c r="AKI887" s="163"/>
      <c r="AKJ887" s="163"/>
      <c r="AKK887" s="163"/>
      <c r="AKL887" s="163"/>
      <c r="AKM887" s="163"/>
      <c r="AKN887" s="163"/>
      <c r="AKO887" s="163"/>
      <c r="AKP887" s="163"/>
      <c r="AKQ887" s="163"/>
      <c r="AKR887" s="163"/>
      <c r="AKS887" s="163"/>
      <c r="AKT887" s="163"/>
      <c r="AKU887" s="163"/>
      <c r="AKV887" s="163"/>
      <c r="AKW887" s="163"/>
      <c r="AKX887" s="163"/>
      <c r="AKY887" s="163"/>
      <c r="AKZ887" s="163"/>
      <c r="ALA887" s="163"/>
      <c r="ALB887" s="163"/>
      <c r="ALC887" s="163"/>
      <c r="ALD887" s="163"/>
      <c r="ALE887" s="163"/>
      <c r="ALF887" s="163"/>
      <c r="ALG887" s="163"/>
      <c r="ALH887" s="163"/>
      <c r="ALI887" s="163"/>
      <c r="ALJ887" s="163"/>
      <c r="ALK887" s="163"/>
      <c r="ALL887" s="163"/>
    </row>
    <row r="888" spans="1:1000" ht="15">
      <c r="A888" s="2">
        <v>887</v>
      </c>
      <c r="B888" s="86">
        <v>45092</v>
      </c>
      <c r="C888" s="85" t="s">
        <v>890</v>
      </c>
      <c r="D888" s="162"/>
      <c r="E888" s="162"/>
    </row>
    <row r="889" spans="1:1000" ht="15">
      <c r="A889" s="2">
        <v>888</v>
      </c>
      <c r="B889" s="86">
        <v>45092</v>
      </c>
      <c r="C889" s="85" t="s">
        <v>891</v>
      </c>
      <c r="D889" s="162"/>
      <c r="E889" s="162"/>
    </row>
    <row r="890" spans="1:1000" ht="15">
      <c r="A890" s="2">
        <v>889</v>
      </c>
      <c r="B890" s="86">
        <v>45092</v>
      </c>
      <c r="C890" s="85" t="s">
        <v>892</v>
      </c>
      <c r="D890" s="162"/>
      <c r="E890" s="162"/>
    </row>
    <row r="891" spans="1:1000" ht="15">
      <c r="A891" s="2">
        <v>890</v>
      </c>
      <c r="B891" s="86">
        <v>45127</v>
      </c>
      <c r="C891" s="85" t="s">
        <v>893</v>
      </c>
      <c r="D891" s="162"/>
      <c r="E891" s="162"/>
    </row>
    <row r="892" spans="1:1000" ht="15">
      <c r="A892" s="2">
        <v>891</v>
      </c>
      <c r="B892" s="86">
        <v>45092</v>
      </c>
      <c r="C892" s="85" t="s">
        <v>894</v>
      </c>
      <c r="D892" s="162"/>
      <c r="E892" s="162"/>
    </row>
    <row r="893" spans="1:1000" ht="15">
      <c r="A893" s="2">
        <v>892</v>
      </c>
      <c r="B893" s="86">
        <v>45092</v>
      </c>
      <c r="C893" s="85" t="s">
        <v>895</v>
      </c>
      <c r="D893" s="162"/>
      <c r="E893" s="162"/>
    </row>
    <row r="894" spans="1:1000" ht="15">
      <c r="A894" s="2">
        <v>893</v>
      </c>
      <c r="B894" s="86">
        <v>45092</v>
      </c>
      <c r="C894" s="85" t="s">
        <v>896</v>
      </c>
      <c r="D894" s="162"/>
      <c r="E894" s="162"/>
    </row>
    <row r="895" spans="1:1000" ht="15">
      <c r="A895" s="2">
        <v>894</v>
      </c>
      <c r="B895" s="86">
        <v>45092</v>
      </c>
      <c r="C895" s="85" t="s">
        <v>897</v>
      </c>
      <c r="D895" s="162"/>
      <c r="E895" s="162"/>
    </row>
    <row r="896" spans="1:1000" ht="15">
      <c r="A896" s="2">
        <v>895</v>
      </c>
      <c r="B896" s="86">
        <v>45125</v>
      </c>
      <c r="C896" s="85" t="s">
        <v>898</v>
      </c>
      <c r="D896" s="162"/>
      <c r="E896" s="162"/>
    </row>
    <row r="897" spans="1:1000" s="163" customFormat="1" ht="15">
      <c r="A897" s="2">
        <v>896</v>
      </c>
      <c r="B897" s="86">
        <v>45095</v>
      </c>
      <c r="C897" s="85" t="s">
        <v>899</v>
      </c>
      <c r="D897" s="162"/>
      <c r="E897" s="162"/>
    </row>
    <row r="898" spans="1:1000" ht="15">
      <c r="A898" s="2">
        <v>897</v>
      </c>
      <c r="B898" s="86">
        <v>45095</v>
      </c>
      <c r="C898" s="85" t="s">
        <v>900</v>
      </c>
      <c r="D898" s="162"/>
      <c r="E898" s="162"/>
    </row>
    <row r="899" spans="1:1000" ht="15">
      <c r="A899" s="2">
        <v>898</v>
      </c>
      <c r="B899" s="86">
        <v>45125</v>
      </c>
      <c r="C899" s="85" t="s">
        <v>901</v>
      </c>
      <c r="D899" s="162"/>
      <c r="E899" s="162"/>
    </row>
    <row r="900" spans="1:1000" s="163" customFormat="1" ht="15">
      <c r="A900" s="2">
        <v>899</v>
      </c>
      <c r="B900" s="86">
        <v>45095</v>
      </c>
      <c r="C900" s="85" t="s">
        <v>902</v>
      </c>
      <c r="D900" s="162"/>
      <c r="E900" s="162"/>
    </row>
    <row r="901" spans="1:1000" ht="15">
      <c r="A901" s="2">
        <v>900</v>
      </c>
      <c r="B901" s="86">
        <v>45095</v>
      </c>
      <c r="C901" s="85" t="s">
        <v>903</v>
      </c>
      <c r="D901" s="162"/>
      <c r="E901" s="162"/>
    </row>
    <row r="902" spans="1:1000" ht="15">
      <c r="A902" s="2">
        <v>901</v>
      </c>
      <c r="B902" s="86">
        <v>45095</v>
      </c>
      <c r="C902" s="85" t="s">
        <v>904</v>
      </c>
      <c r="D902" s="162"/>
      <c r="E902" s="162"/>
    </row>
    <row r="903" spans="1:1000" ht="15">
      <c r="A903" s="2">
        <v>902</v>
      </c>
      <c r="B903" s="86">
        <v>45095</v>
      </c>
      <c r="C903" s="85" t="s">
        <v>905</v>
      </c>
      <c r="D903" s="162"/>
      <c r="E903" s="162"/>
    </row>
    <row r="904" spans="1:1000" ht="15">
      <c r="A904" s="2">
        <v>903</v>
      </c>
      <c r="B904" s="86">
        <v>45095</v>
      </c>
      <c r="C904" s="85" t="s">
        <v>906</v>
      </c>
      <c r="D904" s="162"/>
      <c r="E904" s="162"/>
    </row>
    <row r="905" spans="1:1000" s="163" customFormat="1" ht="15">
      <c r="A905" s="2">
        <v>904</v>
      </c>
      <c r="B905" s="86">
        <v>45095</v>
      </c>
      <c r="C905" s="85" t="s">
        <v>907</v>
      </c>
      <c r="D905" s="162"/>
      <c r="E905" s="162"/>
    </row>
    <row r="906" spans="1:1000" ht="15">
      <c r="A906" s="2">
        <v>905</v>
      </c>
      <c r="B906" s="86">
        <v>45095</v>
      </c>
      <c r="C906" s="85" t="s">
        <v>908</v>
      </c>
      <c r="D906" s="162"/>
      <c r="E906" s="162"/>
    </row>
    <row r="907" spans="1:1000" ht="15">
      <c r="A907" s="2">
        <v>906</v>
      </c>
      <c r="B907" s="86">
        <v>45125</v>
      </c>
      <c r="C907" s="85" t="s">
        <v>909</v>
      </c>
      <c r="D907" s="162"/>
      <c r="E907" s="162"/>
    </row>
    <row r="908" spans="1:1000" s="163" customFormat="1" ht="15">
      <c r="A908" s="2">
        <v>907</v>
      </c>
      <c r="B908" s="86">
        <v>45095</v>
      </c>
      <c r="C908" s="85" t="s">
        <v>910</v>
      </c>
      <c r="D908" s="162"/>
      <c r="E908" s="162"/>
    </row>
    <row r="909" spans="1:1000" ht="15">
      <c r="A909" s="2">
        <v>908</v>
      </c>
      <c r="B909" s="86">
        <v>45095</v>
      </c>
      <c r="C909" s="85" t="s">
        <v>911</v>
      </c>
      <c r="D909" s="162"/>
      <c r="E909" s="162"/>
    </row>
    <row r="910" spans="1:1000" ht="15">
      <c r="A910" s="2">
        <v>909</v>
      </c>
      <c r="B910" s="86">
        <v>45095</v>
      </c>
      <c r="C910" s="85" t="s">
        <v>912</v>
      </c>
      <c r="D910" s="162"/>
      <c r="E910" s="162"/>
    </row>
    <row r="911" spans="1:1000" ht="15">
      <c r="A911" s="2">
        <v>910</v>
      </c>
      <c r="B911" s="86">
        <v>45125</v>
      </c>
      <c r="C911" s="85" t="s">
        <v>913</v>
      </c>
      <c r="D911" s="165"/>
      <c r="E911" s="165"/>
      <c r="F911" s="165"/>
      <c r="G911" s="165"/>
      <c r="H911" s="165"/>
      <c r="I911" s="165"/>
      <c r="J911" s="165"/>
      <c r="K911" s="165"/>
      <c r="L911" s="165"/>
      <c r="M911" s="165"/>
      <c r="N911" s="165"/>
      <c r="O911" s="165"/>
      <c r="P911" s="165"/>
      <c r="Q911" s="165"/>
      <c r="R911" s="165"/>
      <c r="S911" s="165"/>
      <c r="T911" s="165"/>
      <c r="U911" s="165"/>
      <c r="V911" s="165"/>
      <c r="W911" s="165"/>
      <c r="X911" s="165"/>
      <c r="Y911" s="165"/>
      <c r="Z911" s="165"/>
      <c r="AA911" s="165"/>
      <c r="AB911" s="165"/>
      <c r="AC911" s="165"/>
      <c r="AD911" s="165"/>
      <c r="AE911" s="165"/>
      <c r="AF911" s="165"/>
      <c r="AG911" s="165"/>
      <c r="AH911" s="165"/>
      <c r="AI911" s="165"/>
      <c r="AJ911" s="165"/>
      <c r="AK911" s="165"/>
      <c r="AL911" s="165"/>
      <c r="AM911" s="165"/>
      <c r="AN911" s="165"/>
      <c r="AO911" s="165"/>
      <c r="AP911" s="165"/>
      <c r="AQ911" s="165"/>
      <c r="AR911" s="165"/>
      <c r="AS911" s="165"/>
      <c r="AT911" s="165"/>
      <c r="AU911" s="165"/>
      <c r="AV911" s="165"/>
      <c r="AW911" s="165"/>
      <c r="AX911" s="165"/>
      <c r="AY911" s="165"/>
      <c r="AZ911" s="165"/>
      <c r="BA911" s="165"/>
      <c r="BB911" s="165"/>
      <c r="BC911" s="165"/>
      <c r="BD911" s="165"/>
      <c r="BE911" s="165"/>
      <c r="BF911" s="165"/>
      <c r="BG911" s="165"/>
      <c r="BH911" s="165"/>
      <c r="BI911" s="165"/>
      <c r="BJ911" s="165"/>
      <c r="BK911" s="165"/>
      <c r="BL911" s="165"/>
      <c r="BM911" s="165"/>
      <c r="BN911" s="165"/>
      <c r="BO911" s="165"/>
      <c r="BP911" s="165"/>
      <c r="BQ911" s="165"/>
      <c r="BR911" s="165"/>
      <c r="BS911" s="165"/>
      <c r="BT911" s="165"/>
      <c r="BU911" s="165"/>
      <c r="BV911" s="165"/>
      <c r="BW911" s="165"/>
      <c r="BX911" s="165"/>
      <c r="BY911" s="165"/>
      <c r="BZ911" s="165"/>
      <c r="CA911" s="165"/>
      <c r="CB911" s="165"/>
      <c r="CC911" s="165"/>
      <c r="CD911" s="165"/>
      <c r="CE911" s="165"/>
      <c r="CF911" s="165"/>
      <c r="CG911" s="165"/>
      <c r="CH911" s="165"/>
      <c r="CI911" s="165"/>
      <c r="CJ911" s="165"/>
      <c r="CK911" s="165"/>
      <c r="CL911" s="165"/>
      <c r="CM911" s="165"/>
      <c r="CN911" s="165"/>
      <c r="CO911" s="165"/>
      <c r="CP911" s="165"/>
      <c r="CQ911" s="165"/>
      <c r="CR911" s="165"/>
      <c r="CS911" s="165"/>
      <c r="CT911" s="165"/>
      <c r="CU911" s="165"/>
      <c r="CV911" s="165"/>
      <c r="CW911" s="165"/>
      <c r="CX911" s="165"/>
      <c r="CY911" s="165"/>
      <c r="CZ911" s="165"/>
      <c r="DA911" s="165"/>
      <c r="DB911" s="165"/>
      <c r="DC911" s="165"/>
      <c r="DD911" s="165"/>
      <c r="DE911" s="165"/>
      <c r="DF911" s="165"/>
      <c r="DG911" s="165"/>
      <c r="DH911" s="165"/>
      <c r="DI911" s="165"/>
      <c r="DJ911" s="165"/>
      <c r="DK911" s="165"/>
      <c r="DL911" s="165"/>
      <c r="DM911" s="165"/>
      <c r="DN911" s="165"/>
      <c r="DO911" s="165"/>
      <c r="DP911" s="165"/>
      <c r="DQ911" s="165"/>
      <c r="DR911" s="165"/>
      <c r="DS911" s="165"/>
      <c r="DT911" s="165"/>
      <c r="DU911" s="165"/>
      <c r="DV911" s="165"/>
      <c r="DW911" s="165"/>
      <c r="DX911" s="165"/>
      <c r="DY911" s="165"/>
      <c r="DZ911" s="165"/>
      <c r="EA911" s="165"/>
      <c r="EB911" s="165"/>
      <c r="EC911" s="165"/>
      <c r="ED911" s="165"/>
      <c r="EE911" s="165"/>
      <c r="EF911" s="165"/>
      <c r="EG911" s="165"/>
      <c r="EH911" s="165"/>
      <c r="EI911" s="165"/>
      <c r="EJ911" s="165"/>
      <c r="EK911" s="165"/>
      <c r="EL911" s="165"/>
      <c r="EM911" s="165"/>
      <c r="EN911" s="165"/>
      <c r="EO911" s="165"/>
      <c r="EP911" s="165"/>
      <c r="EQ911" s="165"/>
      <c r="ER911" s="165"/>
      <c r="ES911" s="165"/>
      <c r="ET911" s="165"/>
      <c r="EU911" s="165"/>
      <c r="EV911" s="165"/>
      <c r="EW911" s="165"/>
      <c r="EX911" s="165"/>
      <c r="EY911" s="165"/>
      <c r="EZ911" s="165"/>
      <c r="FA911" s="165"/>
      <c r="FB911" s="165"/>
      <c r="FC911" s="165"/>
      <c r="FD911" s="165"/>
      <c r="FE911" s="165"/>
      <c r="FF911" s="165"/>
      <c r="FG911" s="165"/>
      <c r="FH911" s="165"/>
      <c r="FI911" s="165"/>
      <c r="FJ911" s="165"/>
      <c r="FK911" s="165"/>
      <c r="FL911" s="165"/>
      <c r="FM911" s="165"/>
      <c r="FN911" s="165"/>
      <c r="FO911" s="165"/>
      <c r="FP911" s="165"/>
      <c r="FQ911" s="165"/>
      <c r="FR911" s="165"/>
      <c r="FS911" s="165"/>
      <c r="FT911" s="165"/>
      <c r="FU911" s="165"/>
      <c r="FV911" s="165"/>
      <c r="FW911" s="165"/>
      <c r="FX911" s="165"/>
      <c r="FY911" s="165"/>
      <c r="FZ911" s="165"/>
      <c r="GA911" s="165"/>
      <c r="GB911" s="165"/>
      <c r="GC911" s="165"/>
      <c r="GD911" s="165"/>
      <c r="GE911" s="165"/>
      <c r="GF911" s="165"/>
      <c r="GG911" s="165"/>
      <c r="GH911" s="165"/>
      <c r="GI911" s="165"/>
      <c r="GJ911" s="165"/>
      <c r="GK911" s="165"/>
      <c r="GL911" s="165"/>
      <c r="GM911" s="165"/>
      <c r="GN911" s="165"/>
      <c r="GO911" s="165"/>
      <c r="GP911" s="165"/>
      <c r="GQ911" s="165"/>
      <c r="GR911" s="165"/>
      <c r="GS911" s="165"/>
      <c r="GT911" s="165"/>
      <c r="GU911" s="165"/>
      <c r="GV911" s="165"/>
      <c r="GW911" s="165"/>
      <c r="GX911" s="165"/>
      <c r="GY911" s="165"/>
      <c r="GZ911" s="165"/>
      <c r="HA911" s="165"/>
      <c r="HB911" s="165"/>
      <c r="HC911" s="165"/>
      <c r="HD911" s="165"/>
      <c r="HE911" s="165"/>
      <c r="HF911" s="165"/>
      <c r="HG911" s="165"/>
      <c r="HH911" s="165"/>
      <c r="HI911" s="165"/>
      <c r="HJ911" s="165"/>
      <c r="HK911" s="165"/>
      <c r="HL911" s="165"/>
      <c r="HM911" s="165"/>
      <c r="HN911" s="165"/>
      <c r="HO911" s="165"/>
      <c r="HP911" s="165"/>
      <c r="HQ911" s="165"/>
      <c r="HR911" s="165"/>
      <c r="HS911" s="165"/>
      <c r="HT911" s="165"/>
      <c r="HU911" s="165"/>
      <c r="HV911" s="165"/>
      <c r="HW911" s="165"/>
      <c r="HX911" s="165"/>
      <c r="HY911" s="165"/>
      <c r="HZ911" s="165"/>
      <c r="IA911" s="165"/>
      <c r="IB911" s="165"/>
      <c r="IC911" s="165"/>
      <c r="ID911" s="165"/>
      <c r="IE911" s="165"/>
      <c r="IF911" s="165"/>
      <c r="IG911" s="165"/>
      <c r="IH911" s="165"/>
      <c r="II911" s="165"/>
      <c r="IJ911" s="165"/>
      <c r="IK911" s="165"/>
      <c r="IL911" s="165"/>
      <c r="IM911" s="165"/>
      <c r="IN911" s="165"/>
      <c r="IO911" s="165"/>
      <c r="IP911" s="165"/>
      <c r="IQ911" s="165"/>
      <c r="IR911" s="165"/>
      <c r="IS911" s="165"/>
      <c r="IT911" s="165"/>
      <c r="IU911" s="165"/>
      <c r="IV911" s="165"/>
      <c r="IW911" s="165"/>
      <c r="IX911" s="165"/>
      <c r="IY911" s="165"/>
      <c r="IZ911" s="165"/>
      <c r="JA911" s="165"/>
      <c r="JB911" s="165"/>
      <c r="JC911" s="165"/>
      <c r="JD911" s="165"/>
      <c r="JE911" s="165"/>
      <c r="JF911" s="165"/>
      <c r="JG911" s="165"/>
      <c r="JH911" s="165"/>
      <c r="JI911" s="165"/>
      <c r="JJ911" s="165"/>
      <c r="JK911" s="165"/>
      <c r="JL911" s="165"/>
      <c r="JM911" s="165"/>
      <c r="JN911" s="165"/>
      <c r="JO911" s="165"/>
      <c r="JP911" s="165"/>
      <c r="JQ911" s="165"/>
      <c r="JR911" s="165"/>
      <c r="JS911" s="165"/>
      <c r="JT911" s="165"/>
      <c r="JU911" s="165"/>
      <c r="JV911" s="165"/>
      <c r="JW911" s="165"/>
      <c r="JX911" s="165"/>
      <c r="JY911" s="165"/>
      <c r="JZ911" s="165"/>
      <c r="KA911" s="165"/>
      <c r="KB911" s="165"/>
      <c r="KC911" s="165"/>
      <c r="KD911" s="165"/>
      <c r="KE911" s="165"/>
      <c r="KF911" s="165"/>
      <c r="KG911" s="165"/>
      <c r="KH911" s="165"/>
      <c r="KI911" s="165"/>
      <c r="KJ911" s="165"/>
      <c r="KK911" s="165"/>
      <c r="KL911" s="165"/>
      <c r="KM911" s="165"/>
      <c r="KN911" s="165"/>
      <c r="KO911" s="165"/>
      <c r="KP911" s="165"/>
      <c r="KQ911" s="165"/>
      <c r="KR911" s="165"/>
      <c r="KS911" s="165"/>
      <c r="KT911" s="165"/>
      <c r="KU911" s="165"/>
      <c r="KV911" s="165"/>
      <c r="KW911" s="165"/>
      <c r="KX911" s="165"/>
      <c r="KY911" s="165"/>
      <c r="KZ911" s="165"/>
      <c r="LA911" s="165"/>
      <c r="LB911" s="165"/>
      <c r="LC911" s="165"/>
      <c r="LD911" s="165"/>
      <c r="LE911" s="165"/>
      <c r="LF911" s="165"/>
      <c r="LG911" s="165"/>
      <c r="LH911" s="165"/>
      <c r="LI911" s="165"/>
      <c r="LJ911" s="165"/>
      <c r="LK911" s="165"/>
      <c r="LL911" s="165"/>
      <c r="LM911" s="165"/>
      <c r="LN911" s="165"/>
      <c r="LO911" s="165"/>
      <c r="LP911" s="165"/>
      <c r="LQ911" s="165"/>
      <c r="LR911" s="165"/>
      <c r="LS911" s="165"/>
      <c r="LT911" s="165"/>
      <c r="LU911" s="165"/>
      <c r="LV911" s="165"/>
      <c r="LW911" s="165"/>
      <c r="LX911" s="165"/>
      <c r="LY911" s="165"/>
      <c r="LZ911" s="165"/>
      <c r="MA911" s="165"/>
      <c r="MB911" s="165"/>
      <c r="MC911" s="165"/>
      <c r="MD911" s="165"/>
      <c r="ME911" s="165"/>
      <c r="MF911" s="165"/>
      <c r="MG911" s="165"/>
      <c r="MH911" s="165"/>
      <c r="MI911" s="165"/>
      <c r="MJ911" s="165"/>
      <c r="MK911" s="165"/>
      <c r="ML911" s="165"/>
      <c r="MM911" s="165"/>
      <c r="MN911" s="165"/>
      <c r="MO911" s="165"/>
      <c r="MP911" s="165"/>
      <c r="MQ911" s="165"/>
      <c r="MR911" s="165"/>
      <c r="MS911" s="165"/>
      <c r="MT911" s="165"/>
      <c r="MU911" s="165"/>
      <c r="MV911" s="165"/>
      <c r="MW911" s="165"/>
      <c r="MX911" s="165"/>
      <c r="MY911" s="165"/>
      <c r="MZ911" s="165"/>
      <c r="NA911" s="165"/>
      <c r="NB911" s="165"/>
      <c r="NC911" s="165"/>
      <c r="ND911" s="165"/>
      <c r="NE911" s="165"/>
      <c r="NF911" s="165"/>
      <c r="NG911" s="165"/>
      <c r="NH911" s="165"/>
      <c r="NI911" s="165"/>
      <c r="NJ911" s="165"/>
      <c r="NK911" s="165"/>
      <c r="NL911" s="165"/>
      <c r="NM911" s="165"/>
      <c r="NN911" s="165"/>
      <c r="NO911" s="165"/>
      <c r="NP911" s="165"/>
      <c r="NQ911" s="165"/>
      <c r="NR911" s="165"/>
      <c r="NS911" s="165"/>
      <c r="NT911" s="165"/>
      <c r="NU911" s="165"/>
      <c r="NV911" s="165"/>
      <c r="NW911" s="165"/>
      <c r="NX911" s="165"/>
      <c r="NY911" s="165"/>
      <c r="NZ911" s="165"/>
      <c r="OA911" s="165"/>
      <c r="OB911" s="165"/>
      <c r="OC911" s="165"/>
      <c r="OD911" s="165"/>
      <c r="OE911" s="165"/>
      <c r="OF911" s="165"/>
      <c r="OG911" s="165"/>
      <c r="OH911" s="165"/>
      <c r="OI911" s="165"/>
      <c r="OJ911" s="165"/>
      <c r="OK911" s="165"/>
      <c r="OL911" s="165"/>
      <c r="OM911" s="165"/>
      <c r="ON911" s="165"/>
      <c r="OO911" s="165"/>
      <c r="OP911" s="165"/>
      <c r="OQ911" s="165"/>
      <c r="OR911" s="165"/>
      <c r="OS911" s="165"/>
      <c r="OT911" s="165"/>
      <c r="OU911" s="165"/>
      <c r="OV911" s="165"/>
      <c r="OW911" s="165"/>
      <c r="OX911" s="165"/>
      <c r="OY911" s="165"/>
      <c r="OZ911" s="165"/>
      <c r="PA911" s="165"/>
      <c r="PB911" s="165"/>
      <c r="PC911" s="165"/>
      <c r="PD911" s="165"/>
      <c r="PE911" s="165"/>
      <c r="PF911" s="165"/>
      <c r="PG911" s="165"/>
      <c r="PH911" s="165"/>
      <c r="PI911" s="165"/>
      <c r="PJ911" s="165"/>
      <c r="PK911" s="165"/>
      <c r="PL911" s="165"/>
      <c r="PM911" s="165"/>
      <c r="PN911" s="165"/>
      <c r="PO911" s="165"/>
      <c r="PP911" s="165"/>
      <c r="PQ911" s="165"/>
      <c r="PR911" s="165"/>
      <c r="PS911" s="165"/>
      <c r="PT911" s="165"/>
      <c r="PU911" s="165"/>
      <c r="PV911" s="165"/>
      <c r="PW911" s="165"/>
      <c r="PX911" s="165"/>
      <c r="PY911" s="165"/>
      <c r="PZ911" s="165"/>
      <c r="QA911" s="165"/>
      <c r="QB911" s="165"/>
      <c r="QC911" s="165"/>
      <c r="QD911" s="165"/>
      <c r="QE911" s="165"/>
      <c r="QF911" s="165"/>
      <c r="QG911" s="165"/>
      <c r="QH911" s="165"/>
      <c r="QI911" s="165"/>
      <c r="QJ911" s="165"/>
      <c r="QK911" s="165"/>
      <c r="QL911" s="165"/>
      <c r="QM911" s="165"/>
      <c r="QN911" s="165"/>
      <c r="QO911" s="165"/>
      <c r="QP911" s="165"/>
      <c r="QQ911" s="165"/>
      <c r="QR911" s="165"/>
      <c r="QS911" s="165"/>
      <c r="QT911" s="165"/>
      <c r="QU911" s="165"/>
      <c r="QV911" s="165"/>
      <c r="QW911" s="165"/>
      <c r="QX911" s="165"/>
      <c r="QY911" s="165"/>
      <c r="QZ911" s="165"/>
      <c r="RA911" s="165"/>
      <c r="RB911" s="165"/>
      <c r="RC911" s="165"/>
      <c r="RD911" s="165"/>
      <c r="RE911" s="165"/>
      <c r="RF911" s="165"/>
      <c r="RG911" s="165"/>
      <c r="RH911" s="165"/>
      <c r="RI911" s="165"/>
      <c r="RJ911" s="165"/>
      <c r="RK911" s="165"/>
      <c r="RL911" s="165"/>
      <c r="RM911" s="165"/>
      <c r="RN911" s="165"/>
      <c r="RO911" s="165"/>
      <c r="RP911" s="165"/>
      <c r="RQ911" s="165"/>
      <c r="RR911" s="165"/>
      <c r="RS911" s="165"/>
      <c r="RT911" s="165"/>
      <c r="RU911" s="165"/>
      <c r="RV911" s="165"/>
      <c r="RW911" s="165"/>
      <c r="RX911" s="165"/>
      <c r="RY911" s="165"/>
      <c r="RZ911" s="165"/>
      <c r="SA911" s="165"/>
      <c r="SB911" s="165"/>
      <c r="SC911" s="165"/>
      <c r="SD911" s="165"/>
      <c r="SE911" s="165"/>
      <c r="SF911" s="165"/>
      <c r="SG911" s="165"/>
      <c r="SH911" s="165"/>
      <c r="SI911" s="165"/>
      <c r="SJ911" s="165"/>
      <c r="SK911" s="165"/>
      <c r="SL911" s="165"/>
      <c r="SM911" s="165"/>
      <c r="SN911" s="165"/>
      <c r="SO911" s="165"/>
      <c r="SP911" s="165"/>
      <c r="SQ911" s="165"/>
      <c r="SR911" s="165"/>
      <c r="SS911" s="165"/>
      <c r="ST911" s="165"/>
      <c r="SU911" s="165"/>
      <c r="SV911" s="165"/>
      <c r="SW911" s="165"/>
      <c r="SX911" s="165"/>
      <c r="SY911" s="165"/>
      <c r="SZ911" s="165"/>
      <c r="TA911" s="165"/>
      <c r="TB911" s="165"/>
      <c r="TC911" s="165"/>
      <c r="TD911" s="165"/>
      <c r="TE911" s="165"/>
      <c r="TF911" s="165"/>
      <c r="TG911" s="165"/>
      <c r="TH911" s="165"/>
      <c r="TI911" s="165"/>
      <c r="TJ911" s="165"/>
      <c r="TK911" s="165"/>
      <c r="TL911" s="165"/>
      <c r="TM911" s="165"/>
      <c r="TN911" s="165"/>
      <c r="TO911" s="165"/>
      <c r="TP911" s="165"/>
      <c r="TQ911" s="165"/>
      <c r="TR911" s="165"/>
      <c r="TS911" s="165"/>
      <c r="TT911" s="165"/>
      <c r="TU911" s="165"/>
      <c r="TV911" s="165"/>
      <c r="TW911" s="165"/>
      <c r="TX911" s="165"/>
      <c r="TY911" s="165"/>
      <c r="TZ911" s="165"/>
      <c r="UA911" s="165"/>
      <c r="UB911" s="165"/>
      <c r="UC911" s="165"/>
      <c r="UD911" s="165"/>
      <c r="UE911" s="165"/>
      <c r="UF911" s="165"/>
      <c r="UG911" s="165"/>
      <c r="UH911" s="165"/>
      <c r="UI911" s="165"/>
      <c r="UJ911" s="165"/>
      <c r="UK911" s="165"/>
      <c r="UL911" s="165"/>
      <c r="UM911" s="165"/>
      <c r="UN911" s="165"/>
      <c r="UO911" s="165"/>
      <c r="UP911" s="165"/>
      <c r="UQ911" s="165"/>
      <c r="UR911" s="165"/>
      <c r="US911" s="165"/>
      <c r="UT911" s="165"/>
      <c r="UU911" s="165"/>
      <c r="UV911" s="165"/>
      <c r="UW911" s="165"/>
      <c r="UX911" s="165"/>
      <c r="UY911" s="165"/>
      <c r="UZ911" s="165"/>
      <c r="VA911" s="165"/>
      <c r="VB911" s="165"/>
      <c r="VC911" s="165"/>
      <c r="VD911" s="165"/>
      <c r="VE911" s="165"/>
      <c r="VF911" s="165"/>
      <c r="VG911" s="165"/>
      <c r="VH911" s="165"/>
      <c r="VI911" s="165"/>
      <c r="VJ911" s="165"/>
      <c r="VK911" s="165"/>
      <c r="VL911" s="165"/>
      <c r="VM911" s="165"/>
      <c r="VN911" s="165"/>
      <c r="VO911" s="165"/>
      <c r="VP911" s="165"/>
      <c r="VQ911" s="165"/>
      <c r="VR911" s="165"/>
      <c r="VS911" s="165"/>
      <c r="VT911" s="165"/>
      <c r="VU911" s="165"/>
      <c r="VV911" s="165"/>
      <c r="VW911" s="165"/>
      <c r="VX911" s="165"/>
      <c r="VY911" s="165"/>
      <c r="VZ911" s="165"/>
      <c r="WA911" s="165"/>
      <c r="WB911" s="165"/>
      <c r="WC911" s="165"/>
      <c r="WD911" s="165"/>
      <c r="WE911" s="165"/>
      <c r="WF911" s="165"/>
      <c r="WG911" s="165"/>
      <c r="WH911" s="165"/>
      <c r="WI911" s="165"/>
      <c r="WJ911" s="165"/>
      <c r="WK911" s="165"/>
      <c r="WL911" s="165"/>
      <c r="WM911" s="165"/>
      <c r="WN911" s="165"/>
      <c r="WO911" s="165"/>
      <c r="WP911" s="165"/>
      <c r="WQ911" s="165"/>
      <c r="WR911" s="165"/>
      <c r="WS911" s="165"/>
      <c r="WT911" s="165"/>
      <c r="WU911" s="165"/>
      <c r="WV911" s="165"/>
      <c r="WW911" s="165"/>
      <c r="WX911" s="165"/>
      <c r="WY911" s="165"/>
      <c r="WZ911" s="165"/>
      <c r="XA911" s="165"/>
      <c r="XB911" s="165"/>
      <c r="XC911" s="165"/>
      <c r="XD911" s="165"/>
      <c r="XE911" s="165"/>
      <c r="XF911" s="165"/>
      <c r="XG911" s="165"/>
      <c r="XH911" s="165"/>
      <c r="XI911" s="165"/>
      <c r="XJ911" s="165"/>
      <c r="XK911" s="165"/>
      <c r="XL911" s="165"/>
      <c r="XM911" s="165"/>
      <c r="XN911" s="165"/>
      <c r="XO911" s="165"/>
      <c r="XP911" s="165"/>
      <c r="XQ911" s="165"/>
      <c r="XR911" s="165"/>
      <c r="XS911" s="165"/>
      <c r="XT911" s="165"/>
      <c r="XU911" s="165"/>
      <c r="XV911" s="165"/>
      <c r="XW911" s="165"/>
      <c r="XX911" s="165"/>
      <c r="XY911" s="165"/>
      <c r="XZ911" s="165"/>
      <c r="YA911" s="165"/>
      <c r="YB911" s="165"/>
      <c r="YC911" s="165"/>
      <c r="YD911" s="165"/>
      <c r="YE911" s="165"/>
      <c r="YF911" s="165"/>
      <c r="YG911" s="165"/>
      <c r="YH911" s="165"/>
      <c r="YI911" s="165"/>
      <c r="YJ911" s="165"/>
      <c r="YK911" s="165"/>
      <c r="YL911" s="165"/>
      <c r="YM911" s="165"/>
      <c r="YN911" s="165"/>
      <c r="YO911" s="165"/>
      <c r="YP911" s="165"/>
      <c r="YQ911" s="165"/>
      <c r="YR911" s="165"/>
      <c r="YS911" s="165"/>
      <c r="YT911" s="165"/>
      <c r="YU911" s="165"/>
      <c r="YV911" s="165"/>
      <c r="YW911" s="165"/>
      <c r="YX911" s="165"/>
      <c r="YY911" s="165"/>
      <c r="YZ911" s="165"/>
      <c r="ZA911" s="165"/>
      <c r="ZB911" s="165"/>
      <c r="ZC911" s="165"/>
      <c r="ZD911" s="165"/>
      <c r="ZE911" s="165"/>
      <c r="ZF911" s="165"/>
      <c r="ZG911" s="165"/>
      <c r="ZH911" s="165"/>
      <c r="ZI911" s="165"/>
      <c r="ZJ911" s="165"/>
      <c r="ZK911" s="165"/>
      <c r="ZL911" s="165"/>
      <c r="ZM911" s="165"/>
      <c r="ZN911" s="165"/>
      <c r="ZO911" s="165"/>
      <c r="ZP911" s="165"/>
      <c r="ZQ911" s="165"/>
      <c r="ZR911" s="165"/>
      <c r="ZS911" s="165"/>
      <c r="ZT911" s="165"/>
      <c r="ZU911" s="165"/>
      <c r="ZV911" s="165"/>
      <c r="ZW911" s="165"/>
      <c r="ZX911" s="165"/>
      <c r="ZY911" s="165"/>
      <c r="ZZ911" s="165"/>
      <c r="AAA911" s="165"/>
      <c r="AAB911" s="165"/>
      <c r="AAC911" s="165"/>
      <c r="AAD911" s="165"/>
      <c r="AAE911" s="165"/>
      <c r="AAF911" s="165"/>
      <c r="AAG911" s="165"/>
      <c r="AAH911" s="165"/>
      <c r="AAI911" s="165"/>
      <c r="AAJ911" s="165"/>
      <c r="AAK911" s="165"/>
      <c r="AAL911" s="165"/>
      <c r="AAM911" s="165"/>
      <c r="AAN911" s="165"/>
      <c r="AAO911" s="165"/>
      <c r="AAP911" s="165"/>
      <c r="AAQ911" s="165"/>
      <c r="AAR911" s="165"/>
      <c r="AAS911" s="165"/>
      <c r="AAT911" s="165"/>
      <c r="AAU911" s="165"/>
      <c r="AAV911" s="165"/>
      <c r="AAW911" s="165"/>
      <c r="AAX911" s="165"/>
      <c r="AAY911" s="165"/>
      <c r="AAZ911" s="165"/>
      <c r="ABA911" s="165"/>
      <c r="ABB911" s="165"/>
      <c r="ABC911" s="165"/>
      <c r="ABD911" s="165"/>
      <c r="ABE911" s="165"/>
      <c r="ABF911" s="165"/>
      <c r="ABG911" s="165"/>
      <c r="ABH911" s="165"/>
      <c r="ABI911" s="165"/>
      <c r="ABJ911" s="165"/>
      <c r="ABK911" s="165"/>
      <c r="ABL911" s="165"/>
      <c r="ABM911" s="165"/>
      <c r="ABN911" s="165"/>
      <c r="ABO911" s="165"/>
      <c r="ABP911" s="165"/>
      <c r="ABQ911" s="165"/>
      <c r="ABR911" s="165"/>
      <c r="ABS911" s="165"/>
      <c r="ABT911" s="165"/>
      <c r="ABU911" s="165"/>
      <c r="ABV911" s="165"/>
      <c r="ABW911" s="165"/>
      <c r="ABX911" s="165"/>
      <c r="ABY911" s="165"/>
      <c r="ABZ911" s="165"/>
      <c r="ACA911" s="165"/>
      <c r="ACB911" s="165"/>
      <c r="ACC911" s="165"/>
      <c r="ACD911" s="165"/>
      <c r="ACE911" s="165"/>
      <c r="ACF911" s="165"/>
      <c r="ACG911" s="165"/>
      <c r="ACH911" s="165"/>
      <c r="ACI911" s="165"/>
      <c r="ACJ911" s="165"/>
      <c r="ACK911" s="165"/>
      <c r="ACL911" s="165"/>
      <c r="ACM911" s="165"/>
      <c r="ACN911" s="165"/>
      <c r="ACO911" s="165"/>
      <c r="ACP911" s="165"/>
      <c r="ACQ911" s="165"/>
      <c r="ACR911" s="165"/>
      <c r="ACS911" s="165"/>
      <c r="ACT911" s="165"/>
      <c r="ACU911" s="165"/>
      <c r="ACV911" s="165"/>
      <c r="ACW911" s="165"/>
      <c r="ACX911" s="165"/>
      <c r="ACY911" s="165"/>
      <c r="ACZ911" s="165"/>
      <c r="ADA911" s="165"/>
      <c r="ADB911" s="165"/>
      <c r="ADC911" s="165"/>
      <c r="ADD911" s="165"/>
      <c r="ADE911" s="165"/>
      <c r="ADF911" s="165"/>
      <c r="ADG911" s="165"/>
      <c r="ADH911" s="165"/>
      <c r="ADI911" s="165"/>
      <c r="ADJ911" s="165"/>
      <c r="ADK911" s="165"/>
      <c r="ADL911" s="165"/>
      <c r="ADM911" s="165"/>
      <c r="ADN911" s="165"/>
      <c r="ADO911" s="165"/>
      <c r="ADP911" s="165"/>
      <c r="ADQ911" s="165"/>
      <c r="ADR911" s="165"/>
      <c r="ADS911" s="165"/>
      <c r="ADT911" s="165"/>
      <c r="ADU911" s="165"/>
      <c r="ADV911" s="165"/>
      <c r="ADW911" s="165"/>
      <c r="ADX911" s="165"/>
      <c r="ADY911" s="165"/>
      <c r="ADZ911" s="165"/>
      <c r="AEA911" s="165"/>
      <c r="AEB911" s="165"/>
      <c r="AEC911" s="165"/>
      <c r="AED911" s="165"/>
      <c r="AEE911" s="165"/>
      <c r="AEF911" s="165"/>
      <c r="AEG911" s="165"/>
      <c r="AEH911" s="165"/>
      <c r="AEI911" s="165"/>
      <c r="AEJ911" s="165"/>
      <c r="AEK911" s="165"/>
      <c r="AEL911" s="165"/>
      <c r="AEM911" s="165"/>
      <c r="AEN911" s="165"/>
      <c r="AEO911" s="165"/>
      <c r="AEP911" s="165"/>
      <c r="AEQ911" s="165"/>
      <c r="AER911" s="165"/>
      <c r="AES911" s="165"/>
      <c r="AET911" s="165"/>
      <c r="AEU911" s="165"/>
      <c r="AEV911" s="165"/>
      <c r="AEW911" s="165"/>
      <c r="AEX911" s="165"/>
      <c r="AEY911" s="165"/>
      <c r="AEZ911" s="165"/>
      <c r="AFA911" s="165"/>
      <c r="AFB911" s="165"/>
      <c r="AFC911" s="165"/>
      <c r="AFD911" s="165"/>
      <c r="AFE911" s="165"/>
      <c r="AFF911" s="165"/>
      <c r="AFG911" s="165"/>
      <c r="AFH911" s="165"/>
      <c r="AFI911" s="165"/>
      <c r="AFJ911" s="165"/>
      <c r="AFK911" s="165"/>
      <c r="AFL911" s="165"/>
      <c r="AFM911" s="165"/>
      <c r="AFN911" s="165"/>
      <c r="AFO911" s="165"/>
      <c r="AFP911" s="165"/>
      <c r="AFQ911" s="165"/>
      <c r="AFR911" s="165"/>
      <c r="AFS911" s="165"/>
      <c r="AFT911" s="165"/>
      <c r="AFU911" s="165"/>
      <c r="AFV911" s="165"/>
      <c r="AFW911" s="165"/>
      <c r="AFX911" s="165"/>
      <c r="AFY911" s="165"/>
      <c r="AFZ911" s="165"/>
      <c r="AGA911" s="165"/>
      <c r="AGB911" s="165"/>
      <c r="AGC911" s="165"/>
      <c r="AGD911" s="165"/>
      <c r="AGE911" s="165"/>
      <c r="AGF911" s="165"/>
      <c r="AGG911" s="165"/>
      <c r="AGH911" s="165"/>
      <c r="AGI911" s="165"/>
      <c r="AGJ911" s="165"/>
      <c r="AGK911" s="165"/>
      <c r="AGL911" s="165"/>
      <c r="AGM911" s="165"/>
      <c r="AGN911" s="165"/>
      <c r="AGO911" s="165"/>
      <c r="AGP911" s="165"/>
      <c r="AGQ911" s="165"/>
      <c r="AGR911" s="165"/>
      <c r="AGS911" s="165"/>
      <c r="AGT911" s="165"/>
      <c r="AGU911" s="165"/>
      <c r="AGV911" s="165"/>
      <c r="AGW911" s="165"/>
      <c r="AGX911" s="165"/>
      <c r="AGY911" s="165"/>
      <c r="AGZ911" s="165"/>
      <c r="AHA911" s="165"/>
      <c r="AHB911" s="165"/>
      <c r="AHC911" s="165"/>
      <c r="AHD911" s="165"/>
      <c r="AHE911" s="165"/>
      <c r="AHF911" s="165"/>
      <c r="AHG911" s="165"/>
      <c r="AHH911" s="165"/>
      <c r="AHI911" s="165"/>
      <c r="AHJ911" s="165"/>
      <c r="AHK911" s="165"/>
      <c r="AHL911" s="165"/>
      <c r="AHM911" s="165"/>
      <c r="AHN911" s="165"/>
      <c r="AHO911" s="165"/>
      <c r="AHP911" s="165"/>
      <c r="AHQ911" s="165"/>
      <c r="AHR911" s="165"/>
      <c r="AHS911" s="165"/>
      <c r="AHT911" s="165"/>
      <c r="AHU911" s="165"/>
      <c r="AHV911" s="165"/>
      <c r="AHW911" s="165"/>
      <c r="AHX911" s="165"/>
      <c r="AHY911" s="165"/>
      <c r="AHZ911" s="165"/>
      <c r="AIA911" s="165"/>
      <c r="AIB911" s="165"/>
      <c r="AIC911" s="165"/>
      <c r="AID911" s="165"/>
      <c r="AIE911" s="165"/>
      <c r="AIF911" s="165"/>
      <c r="AIG911" s="165"/>
      <c r="AIH911" s="165"/>
      <c r="AII911" s="165"/>
      <c r="AIJ911" s="165"/>
      <c r="AIK911" s="165"/>
      <c r="AIL911" s="165"/>
      <c r="AIM911" s="165"/>
      <c r="AIN911" s="165"/>
      <c r="AIO911" s="165"/>
      <c r="AIP911" s="165"/>
      <c r="AIQ911" s="165"/>
      <c r="AIR911" s="165"/>
      <c r="AIS911" s="165"/>
      <c r="AIT911" s="165"/>
      <c r="AIU911" s="165"/>
      <c r="AIV911" s="165"/>
      <c r="AIW911" s="165"/>
      <c r="AIX911" s="165"/>
      <c r="AIY911" s="165"/>
      <c r="AIZ911" s="165"/>
      <c r="AJA911" s="165"/>
      <c r="AJB911" s="165"/>
      <c r="AJC911" s="165"/>
      <c r="AJD911" s="165"/>
      <c r="AJE911" s="165"/>
      <c r="AJF911" s="165"/>
      <c r="AJG911" s="165"/>
      <c r="AJH911" s="165"/>
      <c r="AJI911" s="165"/>
      <c r="AJJ911" s="165"/>
      <c r="AJK911" s="165"/>
      <c r="AJL911" s="165"/>
      <c r="AJM911" s="165"/>
      <c r="AJN911" s="165"/>
      <c r="AJO911" s="165"/>
      <c r="AJP911" s="165"/>
      <c r="AJQ911" s="165"/>
      <c r="AJR911" s="165"/>
      <c r="AJS911" s="165"/>
      <c r="AJT911" s="165"/>
      <c r="AJU911" s="165"/>
      <c r="AJV911" s="165"/>
      <c r="AJW911" s="165"/>
      <c r="AJX911" s="165"/>
      <c r="AJY911" s="165"/>
      <c r="AJZ911" s="165"/>
      <c r="AKA911" s="165"/>
      <c r="AKB911" s="165"/>
      <c r="AKC911" s="165"/>
      <c r="AKD911" s="165"/>
      <c r="AKE911" s="165"/>
      <c r="AKF911" s="165"/>
      <c r="AKG911" s="165"/>
      <c r="AKH911" s="165"/>
      <c r="AKI911" s="165"/>
      <c r="AKJ911" s="165"/>
      <c r="AKK911" s="165"/>
      <c r="AKL911" s="165"/>
      <c r="AKM911" s="165"/>
      <c r="AKN911" s="165"/>
      <c r="AKO911" s="165"/>
      <c r="AKP911" s="165"/>
      <c r="AKQ911" s="165"/>
      <c r="AKR911" s="165"/>
      <c r="AKS911" s="165"/>
      <c r="AKT911" s="165"/>
      <c r="AKU911" s="165"/>
      <c r="AKV911" s="165"/>
      <c r="AKW911" s="165"/>
      <c r="AKX911" s="165"/>
      <c r="AKY911" s="165"/>
      <c r="AKZ911" s="165"/>
      <c r="ALA911" s="165"/>
      <c r="ALB911" s="165"/>
      <c r="ALC911" s="165"/>
      <c r="ALD911" s="165"/>
      <c r="ALE911" s="165"/>
      <c r="ALF911" s="165"/>
      <c r="ALG911" s="165"/>
      <c r="ALH911" s="165"/>
      <c r="ALI911" s="165"/>
      <c r="ALJ911" s="165"/>
      <c r="ALK911" s="165"/>
      <c r="ALL911" s="165"/>
    </row>
    <row r="912" spans="1:1000" ht="15">
      <c r="A912" s="2">
        <v>911</v>
      </c>
      <c r="B912" s="86">
        <v>45095</v>
      </c>
      <c r="C912" s="85" t="s">
        <v>914</v>
      </c>
      <c r="D912" s="162"/>
      <c r="E912" s="162"/>
    </row>
    <row r="913" spans="1:1000" ht="15">
      <c r="A913" s="2">
        <v>912</v>
      </c>
      <c r="B913" s="86">
        <v>45095</v>
      </c>
      <c r="C913" s="85" t="s">
        <v>915</v>
      </c>
      <c r="D913" s="162"/>
      <c r="E913" s="162"/>
    </row>
    <row r="914" spans="1:1000" ht="15">
      <c r="A914" s="2">
        <v>913</v>
      </c>
      <c r="B914" s="86">
        <v>45125</v>
      </c>
      <c r="C914" s="85" t="s">
        <v>916</v>
      </c>
      <c r="D914" s="162"/>
      <c r="E914" s="162"/>
    </row>
    <row r="915" spans="1:1000" ht="15">
      <c r="A915" s="2">
        <v>914</v>
      </c>
      <c r="B915" s="86">
        <v>45125</v>
      </c>
      <c r="C915" s="85" t="s">
        <v>917</v>
      </c>
      <c r="D915" s="162"/>
      <c r="E915" s="162"/>
    </row>
    <row r="916" spans="1:1000" ht="15">
      <c r="A916" s="2">
        <v>915</v>
      </c>
      <c r="B916" s="86">
        <v>45095</v>
      </c>
      <c r="C916" s="85" t="s">
        <v>918</v>
      </c>
      <c r="D916" s="162"/>
      <c r="E916" s="162"/>
    </row>
    <row r="917" spans="1:1000" ht="15">
      <c r="A917" s="2">
        <v>916</v>
      </c>
      <c r="B917" s="86">
        <v>45095</v>
      </c>
      <c r="C917" s="85" t="s">
        <v>919</v>
      </c>
      <c r="D917" s="162"/>
      <c r="E917" s="162"/>
    </row>
    <row r="918" spans="1:1000" ht="15">
      <c r="A918" s="2">
        <v>917</v>
      </c>
      <c r="B918" s="86">
        <v>45095</v>
      </c>
      <c r="C918" s="85" t="s">
        <v>920</v>
      </c>
      <c r="D918" s="162"/>
      <c r="E918" s="162"/>
    </row>
    <row r="919" spans="1:1000" s="163" customFormat="1" ht="15">
      <c r="A919" s="2">
        <v>918</v>
      </c>
      <c r="B919" s="86">
        <v>45125</v>
      </c>
      <c r="C919" s="85" t="s">
        <v>921</v>
      </c>
      <c r="D919" s="162"/>
      <c r="E919" s="162"/>
    </row>
    <row r="920" spans="1:1000" ht="15">
      <c r="A920" s="2">
        <v>919</v>
      </c>
      <c r="B920" s="86">
        <v>45095</v>
      </c>
      <c r="C920" s="85" t="s">
        <v>922</v>
      </c>
      <c r="D920" s="162"/>
      <c r="E920" s="162"/>
    </row>
    <row r="921" spans="1:1000" s="163" customFormat="1" ht="15">
      <c r="A921" s="2">
        <v>920</v>
      </c>
      <c r="B921" s="86">
        <v>45095</v>
      </c>
      <c r="C921" s="85" t="s">
        <v>923</v>
      </c>
      <c r="D921" s="162"/>
      <c r="E921" s="162"/>
    </row>
    <row r="922" spans="1:1000" s="165" customFormat="1" ht="15">
      <c r="A922" s="2">
        <v>921</v>
      </c>
      <c r="B922" s="86">
        <v>45125</v>
      </c>
      <c r="C922" s="85" t="s">
        <v>924</v>
      </c>
      <c r="D922" s="162"/>
      <c r="E922" s="162"/>
      <c r="F922" s="163"/>
      <c r="G922" s="163"/>
      <c r="H922" s="163"/>
      <c r="I922" s="163"/>
      <c r="J922" s="163"/>
      <c r="K922" s="163"/>
      <c r="L922" s="163"/>
      <c r="M922" s="163"/>
      <c r="N922" s="163"/>
      <c r="O922" s="163"/>
      <c r="P922" s="163"/>
      <c r="Q922" s="163"/>
      <c r="R922" s="163"/>
      <c r="S922" s="163"/>
      <c r="T922" s="163"/>
      <c r="U922" s="163"/>
      <c r="V922" s="163"/>
      <c r="W922" s="163"/>
      <c r="X922" s="163"/>
      <c r="Y922" s="163"/>
      <c r="Z922" s="163"/>
      <c r="AA922" s="163"/>
      <c r="AB922" s="163"/>
      <c r="AC922" s="163"/>
      <c r="AD922" s="163"/>
      <c r="AE922" s="163"/>
      <c r="AF922" s="163"/>
      <c r="AG922" s="163"/>
      <c r="AH922" s="163"/>
      <c r="AI922" s="163"/>
      <c r="AJ922" s="163"/>
      <c r="AK922" s="163"/>
      <c r="AL922" s="163"/>
      <c r="AM922" s="163"/>
      <c r="AN922" s="163"/>
      <c r="AO922" s="163"/>
      <c r="AP922" s="163"/>
      <c r="AQ922" s="163"/>
      <c r="AR922" s="163"/>
      <c r="AS922" s="163"/>
      <c r="AT922" s="163"/>
      <c r="AU922" s="163"/>
      <c r="AV922" s="163"/>
      <c r="AW922" s="163"/>
      <c r="AX922" s="163"/>
      <c r="AY922" s="163"/>
      <c r="AZ922" s="163"/>
      <c r="BA922" s="163"/>
      <c r="BB922" s="163"/>
      <c r="BC922" s="163"/>
      <c r="BD922" s="163"/>
      <c r="BE922" s="163"/>
      <c r="BF922" s="163"/>
      <c r="BG922" s="163"/>
      <c r="BH922" s="163"/>
      <c r="BI922" s="163"/>
      <c r="BJ922" s="163"/>
      <c r="BK922" s="163"/>
      <c r="BL922" s="163"/>
      <c r="BM922" s="163"/>
      <c r="BN922" s="163"/>
      <c r="BO922" s="163"/>
      <c r="BP922" s="163"/>
      <c r="BQ922" s="163"/>
      <c r="BR922" s="163"/>
      <c r="BS922" s="163"/>
      <c r="BT922" s="163"/>
      <c r="BU922" s="163"/>
      <c r="BV922" s="163"/>
      <c r="BW922" s="163"/>
      <c r="BX922" s="163"/>
      <c r="BY922" s="163"/>
      <c r="BZ922" s="163"/>
      <c r="CA922" s="163"/>
      <c r="CB922" s="163"/>
      <c r="CC922" s="163"/>
      <c r="CD922" s="163"/>
      <c r="CE922" s="163"/>
      <c r="CF922" s="163"/>
      <c r="CG922" s="163"/>
      <c r="CH922" s="163"/>
      <c r="CI922" s="163"/>
      <c r="CJ922" s="163"/>
      <c r="CK922" s="163"/>
      <c r="CL922" s="163"/>
      <c r="CM922" s="163"/>
      <c r="CN922" s="163"/>
      <c r="CO922" s="163"/>
      <c r="CP922" s="163"/>
      <c r="CQ922" s="163"/>
      <c r="CR922" s="163"/>
      <c r="CS922" s="163"/>
      <c r="CT922" s="163"/>
      <c r="CU922" s="163"/>
      <c r="CV922" s="163"/>
      <c r="CW922" s="163"/>
      <c r="CX922" s="163"/>
      <c r="CY922" s="163"/>
      <c r="CZ922" s="163"/>
      <c r="DA922" s="163"/>
      <c r="DB922" s="163"/>
      <c r="DC922" s="163"/>
      <c r="DD922" s="163"/>
      <c r="DE922" s="163"/>
      <c r="DF922" s="163"/>
      <c r="DG922" s="163"/>
      <c r="DH922" s="163"/>
      <c r="DI922" s="163"/>
      <c r="DJ922" s="163"/>
      <c r="DK922" s="163"/>
      <c r="DL922" s="163"/>
      <c r="DM922" s="163"/>
      <c r="DN922" s="163"/>
      <c r="DO922" s="163"/>
      <c r="DP922" s="163"/>
      <c r="DQ922" s="163"/>
      <c r="DR922" s="163"/>
      <c r="DS922" s="163"/>
      <c r="DT922" s="163"/>
      <c r="DU922" s="163"/>
      <c r="DV922" s="163"/>
      <c r="DW922" s="163"/>
      <c r="DX922" s="163"/>
      <c r="DY922" s="163"/>
      <c r="DZ922" s="163"/>
      <c r="EA922" s="163"/>
      <c r="EB922" s="163"/>
      <c r="EC922" s="163"/>
      <c r="ED922" s="163"/>
      <c r="EE922" s="163"/>
      <c r="EF922" s="163"/>
      <c r="EG922" s="163"/>
      <c r="EH922" s="163"/>
      <c r="EI922" s="163"/>
      <c r="EJ922" s="163"/>
      <c r="EK922" s="163"/>
      <c r="EL922" s="163"/>
      <c r="EM922" s="163"/>
      <c r="EN922" s="163"/>
      <c r="EO922" s="163"/>
      <c r="EP922" s="163"/>
      <c r="EQ922" s="163"/>
      <c r="ER922" s="163"/>
      <c r="ES922" s="163"/>
      <c r="ET922" s="163"/>
      <c r="EU922" s="163"/>
      <c r="EV922" s="163"/>
      <c r="EW922" s="163"/>
      <c r="EX922" s="163"/>
      <c r="EY922" s="163"/>
      <c r="EZ922" s="163"/>
      <c r="FA922" s="163"/>
      <c r="FB922" s="163"/>
      <c r="FC922" s="163"/>
      <c r="FD922" s="163"/>
      <c r="FE922" s="163"/>
      <c r="FF922" s="163"/>
      <c r="FG922" s="163"/>
      <c r="FH922" s="163"/>
      <c r="FI922" s="163"/>
      <c r="FJ922" s="163"/>
      <c r="FK922" s="163"/>
      <c r="FL922" s="163"/>
      <c r="FM922" s="163"/>
      <c r="FN922" s="163"/>
      <c r="FO922" s="163"/>
      <c r="FP922" s="163"/>
      <c r="FQ922" s="163"/>
      <c r="FR922" s="163"/>
      <c r="FS922" s="163"/>
      <c r="FT922" s="163"/>
      <c r="FU922" s="163"/>
      <c r="FV922" s="163"/>
      <c r="FW922" s="163"/>
      <c r="FX922" s="163"/>
      <c r="FY922" s="163"/>
      <c r="FZ922" s="163"/>
      <c r="GA922" s="163"/>
      <c r="GB922" s="163"/>
      <c r="GC922" s="163"/>
      <c r="GD922" s="163"/>
      <c r="GE922" s="163"/>
      <c r="GF922" s="163"/>
      <c r="GG922" s="163"/>
      <c r="GH922" s="163"/>
      <c r="GI922" s="163"/>
      <c r="GJ922" s="163"/>
      <c r="GK922" s="163"/>
      <c r="GL922" s="163"/>
      <c r="GM922" s="163"/>
      <c r="GN922" s="163"/>
      <c r="GO922" s="163"/>
      <c r="GP922" s="163"/>
      <c r="GQ922" s="163"/>
      <c r="GR922" s="163"/>
      <c r="GS922" s="163"/>
      <c r="GT922" s="163"/>
      <c r="GU922" s="163"/>
      <c r="GV922" s="163"/>
      <c r="GW922" s="163"/>
      <c r="GX922" s="163"/>
      <c r="GY922" s="163"/>
      <c r="GZ922" s="163"/>
      <c r="HA922" s="163"/>
      <c r="HB922" s="163"/>
      <c r="HC922" s="163"/>
      <c r="HD922" s="163"/>
      <c r="HE922" s="163"/>
      <c r="HF922" s="163"/>
      <c r="HG922" s="163"/>
      <c r="HH922" s="163"/>
      <c r="HI922" s="163"/>
      <c r="HJ922" s="163"/>
      <c r="HK922" s="163"/>
      <c r="HL922" s="163"/>
      <c r="HM922" s="163"/>
      <c r="HN922" s="163"/>
      <c r="HO922" s="163"/>
      <c r="HP922" s="163"/>
      <c r="HQ922" s="163"/>
      <c r="HR922" s="163"/>
      <c r="HS922" s="163"/>
      <c r="HT922" s="163"/>
      <c r="HU922" s="163"/>
      <c r="HV922" s="163"/>
      <c r="HW922" s="163"/>
      <c r="HX922" s="163"/>
      <c r="HY922" s="163"/>
      <c r="HZ922" s="163"/>
      <c r="IA922" s="163"/>
      <c r="IB922" s="163"/>
      <c r="IC922" s="163"/>
      <c r="ID922" s="163"/>
      <c r="IE922" s="163"/>
      <c r="IF922" s="163"/>
      <c r="IG922" s="163"/>
      <c r="IH922" s="163"/>
      <c r="II922" s="163"/>
      <c r="IJ922" s="163"/>
      <c r="IK922" s="163"/>
      <c r="IL922" s="163"/>
      <c r="IM922" s="163"/>
      <c r="IN922" s="163"/>
      <c r="IO922" s="163"/>
      <c r="IP922" s="163"/>
      <c r="IQ922" s="163"/>
      <c r="IR922" s="163"/>
      <c r="IS922" s="163"/>
      <c r="IT922" s="163"/>
      <c r="IU922" s="163"/>
      <c r="IV922" s="163"/>
      <c r="IW922" s="163"/>
      <c r="IX922" s="163"/>
      <c r="IY922" s="163"/>
      <c r="IZ922" s="163"/>
      <c r="JA922" s="163"/>
      <c r="JB922" s="163"/>
      <c r="JC922" s="163"/>
      <c r="JD922" s="163"/>
      <c r="JE922" s="163"/>
      <c r="JF922" s="163"/>
      <c r="JG922" s="163"/>
      <c r="JH922" s="163"/>
      <c r="JI922" s="163"/>
      <c r="JJ922" s="163"/>
      <c r="JK922" s="163"/>
      <c r="JL922" s="163"/>
      <c r="JM922" s="163"/>
      <c r="JN922" s="163"/>
      <c r="JO922" s="163"/>
      <c r="JP922" s="163"/>
      <c r="JQ922" s="163"/>
      <c r="JR922" s="163"/>
      <c r="JS922" s="163"/>
      <c r="JT922" s="163"/>
      <c r="JU922" s="163"/>
      <c r="JV922" s="163"/>
      <c r="JW922" s="163"/>
      <c r="JX922" s="163"/>
      <c r="JY922" s="163"/>
      <c r="JZ922" s="163"/>
      <c r="KA922" s="163"/>
      <c r="KB922" s="163"/>
      <c r="KC922" s="163"/>
      <c r="KD922" s="163"/>
      <c r="KE922" s="163"/>
      <c r="KF922" s="163"/>
      <c r="KG922" s="163"/>
      <c r="KH922" s="163"/>
      <c r="KI922" s="163"/>
      <c r="KJ922" s="163"/>
      <c r="KK922" s="163"/>
      <c r="KL922" s="163"/>
      <c r="KM922" s="163"/>
      <c r="KN922" s="163"/>
      <c r="KO922" s="163"/>
      <c r="KP922" s="163"/>
      <c r="KQ922" s="163"/>
      <c r="KR922" s="163"/>
      <c r="KS922" s="163"/>
      <c r="KT922" s="163"/>
      <c r="KU922" s="163"/>
      <c r="KV922" s="163"/>
      <c r="KW922" s="163"/>
      <c r="KX922" s="163"/>
      <c r="KY922" s="163"/>
      <c r="KZ922" s="163"/>
      <c r="LA922" s="163"/>
      <c r="LB922" s="163"/>
      <c r="LC922" s="163"/>
      <c r="LD922" s="163"/>
      <c r="LE922" s="163"/>
      <c r="LF922" s="163"/>
      <c r="LG922" s="163"/>
      <c r="LH922" s="163"/>
      <c r="LI922" s="163"/>
      <c r="LJ922" s="163"/>
      <c r="LK922" s="163"/>
      <c r="LL922" s="163"/>
      <c r="LM922" s="163"/>
      <c r="LN922" s="163"/>
      <c r="LO922" s="163"/>
      <c r="LP922" s="163"/>
      <c r="LQ922" s="163"/>
      <c r="LR922" s="163"/>
      <c r="LS922" s="163"/>
      <c r="LT922" s="163"/>
      <c r="LU922" s="163"/>
      <c r="LV922" s="163"/>
      <c r="LW922" s="163"/>
      <c r="LX922" s="163"/>
      <c r="LY922" s="163"/>
      <c r="LZ922" s="163"/>
      <c r="MA922" s="163"/>
      <c r="MB922" s="163"/>
      <c r="MC922" s="163"/>
      <c r="MD922" s="163"/>
      <c r="ME922" s="163"/>
      <c r="MF922" s="163"/>
      <c r="MG922" s="163"/>
      <c r="MH922" s="163"/>
      <c r="MI922" s="163"/>
      <c r="MJ922" s="163"/>
      <c r="MK922" s="163"/>
      <c r="ML922" s="163"/>
      <c r="MM922" s="163"/>
      <c r="MN922" s="163"/>
      <c r="MO922" s="163"/>
      <c r="MP922" s="163"/>
      <c r="MQ922" s="163"/>
      <c r="MR922" s="163"/>
      <c r="MS922" s="163"/>
      <c r="MT922" s="163"/>
      <c r="MU922" s="163"/>
      <c r="MV922" s="163"/>
      <c r="MW922" s="163"/>
      <c r="MX922" s="163"/>
      <c r="MY922" s="163"/>
      <c r="MZ922" s="163"/>
      <c r="NA922" s="163"/>
      <c r="NB922" s="163"/>
      <c r="NC922" s="163"/>
      <c r="ND922" s="163"/>
      <c r="NE922" s="163"/>
      <c r="NF922" s="163"/>
      <c r="NG922" s="163"/>
      <c r="NH922" s="163"/>
      <c r="NI922" s="163"/>
      <c r="NJ922" s="163"/>
      <c r="NK922" s="163"/>
      <c r="NL922" s="163"/>
      <c r="NM922" s="163"/>
      <c r="NN922" s="163"/>
      <c r="NO922" s="163"/>
      <c r="NP922" s="163"/>
      <c r="NQ922" s="163"/>
      <c r="NR922" s="163"/>
      <c r="NS922" s="163"/>
      <c r="NT922" s="163"/>
      <c r="NU922" s="163"/>
      <c r="NV922" s="163"/>
      <c r="NW922" s="163"/>
      <c r="NX922" s="163"/>
      <c r="NY922" s="163"/>
      <c r="NZ922" s="163"/>
      <c r="OA922" s="163"/>
      <c r="OB922" s="163"/>
      <c r="OC922" s="163"/>
      <c r="OD922" s="163"/>
      <c r="OE922" s="163"/>
      <c r="OF922" s="163"/>
      <c r="OG922" s="163"/>
      <c r="OH922" s="163"/>
      <c r="OI922" s="163"/>
      <c r="OJ922" s="163"/>
      <c r="OK922" s="163"/>
      <c r="OL922" s="163"/>
      <c r="OM922" s="163"/>
      <c r="ON922" s="163"/>
      <c r="OO922" s="163"/>
      <c r="OP922" s="163"/>
      <c r="OQ922" s="163"/>
      <c r="OR922" s="163"/>
      <c r="OS922" s="163"/>
      <c r="OT922" s="163"/>
      <c r="OU922" s="163"/>
      <c r="OV922" s="163"/>
      <c r="OW922" s="163"/>
      <c r="OX922" s="163"/>
      <c r="OY922" s="163"/>
      <c r="OZ922" s="163"/>
      <c r="PA922" s="163"/>
      <c r="PB922" s="163"/>
      <c r="PC922" s="163"/>
      <c r="PD922" s="163"/>
      <c r="PE922" s="163"/>
      <c r="PF922" s="163"/>
      <c r="PG922" s="163"/>
      <c r="PH922" s="163"/>
      <c r="PI922" s="163"/>
      <c r="PJ922" s="163"/>
      <c r="PK922" s="163"/>
      <c r="PL922" s="163"/>
      <c r="PM922" s="163"/>
      <c r="PN922" s="163"/>
      <c r="PO922" s="163"/>
      <c r="PP922" s="163"/>
      <c r="PQ922" s="163"/>
      <c r="PR922" s="163"/>
      <c r="PS922" s="163"/>
      <c r="PT922" s="163"/>
      <c r="PU922" s="163"/>
      <c r="PV922" s="163"/>
      <c r="PW922" s="163"/>
      <c r="PX922" s="163"/>
      <c r="PY922" s="163"/>
      <c r="PZ922" s="163"/>
      <c r="QA922" s="163"/>
      <c r="QB922" s="163"/>
      <c r="QC922" s="163"/>
      <c r="QD922" s="163"/>
      <c r="QE922" s="163"/>
      <c r="QF922" s="163"/>
      <c r="QG922" s="163"/>
      <c r="QH922" s="163"/>
      <c r="QI922" s="163"/>
      <c r="QJ922" s="163"/>
      <c r="QK922" s="163"/>
      <c r="QL922" s="163"/>
      <c r="QM922" s="163"/>
      <c r="QN922" s="163"/>
      <c r="QO922" s="163"/>
      <c r="QP922" s="163"/>
      <c r="QQ922" s="163"/>
      <c r="QR922" s="163"/>
      <c r="QS922" s="163"/>
      <c r="QT922" s="163"/>
      <c r="QU922" s="163"/>
      <c r="QV922" s="163"/>
      <c r="QW922" s="163"/>
      <c r="QX922" s="163"/>
      <c r="QY922" s="163"/>
      <c r="QZ922" s="163"/>
      <c r="RA922" s="163"/>
      <c r="RB922" s="163"/>
      <c r="RC922" s="163"/>
      <c r="RD922" s="163"/>
      <c r="RE922" s="163"/>
      <c r="RF922" s="163"/>
      <c r="RG922" s="163"/>
      <c r="RH922" s="163"/>
      <c r="RI922" s="163"/>
      <c r="RJ922" s="163"/>
      <c r="RK922" s="163"/>
      <c r="RL922" s="163"/>
      <c r="RM922" s="163"/>
      <c r="RN922" s="163"/>
      <c r="RO922" s="163"/>
      <c r="RP922" s="163"/>
      <c r="RQ922" s="163"/>
      <c r="RR922" s="163"/>
      <c r="RS922" s="163"/>
      <c r="RT922" s="163"/>
      <c r="RU922" s="163"/>
      <c r="RV922" s="163"/>
      <c r="RW922" s="163"/>
      <c r="RX922" s="163"/>
      <c r="RY922" s="163"/>
      <c r="RZ922" s="163"/>
      <c r="SA922" s="163"/>
      <c r="SB922" s="163"/>
      <c r="SC922" s="163"/>
      <c r="SD922" s="163"/>
      <c r="SE922" s="163"/>
      <c r="SF922" s="163"/>
      <c r="SG922" s="163"/>
      <c r="SH922" s="163"/>
      <c r="SI922" s="163"/>
      <c r="SJ922" s="163"/>
      <c r="SK922" s="163"/>
      <c r="SL922" s="163"/>
      <c r="SM922" s="163"/>
      <c r="SN922" s="163"/>
      <c r="SO922" s="163"/>
      <c r="SP922" s="163"/>
      <c r="SQ922" s="163"/>
      <c r="SR922" s="163"/>
      <c r="SS922" s="163"/>
      <c r="ST922" s="163"/>
      <c r="SU922" s="163"/>
      <c r="SV922" s="163"/>
      <c r="SW922" s="163"/>
      <c r="SX922" s="163"/>
      <c r="SY922" s="163"/>
      <c r="SZ922" s="163"/>
      <c r="TA922" s="163"/>
      <c r="TB922" s="163"/>
      <c r="TC922" s="163"/>
      <c r="TD922" s="163"/>
      <c r="TE922" s="163"/>
      <c r="TF922" s="163"/>
      <c r="TG922" s="163"/>
      <c r="TH922" s="163"/>
      <c r="TI922" s="163"/>
      <c r="TJ922" s="163"/>
      <c r="TK922" s="163"/>
      <c r="TL922" s="163"/>
      <c r="TM922" s="163"/>
      <c r="TN922" s="163"/>
      <c r="TO922" s="163"/>
      <c r="TP922" s="163"/>
      <c r="TQ922" s="163"/>
      <c r="TR922" s="163"/>
      <c r="TS922" s="163"/>
      <c r="TT922" s="163"/>
      <c r="TU922" s="163"/>
      <c r="TV922" s="163"/>
      <c r="TW922" s="163"/>
      <c r="TX922" s="163"/>
      <c r="TY922" s="163"/>
      <c r="TZ922" s="163"/>
      <c r="UA922" s="163"/>
      <c r="UB922" s="163"/>
      <c r="UC922" s="163"/>
      <c r="UD922" s="163"/>
      <c r="UE922" s="163"/>
      <c r="UF922" s="163"/>
      <c r="UG922" s="163"/>
      <c r="UH922" s="163"/>
      <c r="UI922" s="163"/>
      <c r="UJ922" s="163"/>
      <c r="UK922" s="163"/>
      <c r="UL922" s="163"/>
      <c r="UM922" s="163"/>
      <c r="UN922" s="163"/>
      <c r="UO922" s="163"/>
      <c r="UP922" s="163"/>
      <c r="UQ922" s="163"/>
      <c r="UR922" s="163"/>
      <c r="US922" s="163"/>
      <c r="UT922" s="163"/>
      <c r="UU922" s="163"/>
      <c r="UV922" s="163"/>
      <c r="UW922" s="163"/>
      <c r="UX922" s="163"/>
      <c r="UY922" s="163"/>
      <c r="UZ922" s="163"/>
      <c r="VA922" s="163"/>
      <c r="VB922" s="163"/>
      <c r="VC922" s="163"/>
      <c r="VD922" s="163"/>
      <c r="VE922" s="163"/>
      <c r="VF922" s="163"/>
      <c r="VG922" s="163"/>
      <c r="VH922" s="163"/>
      <c r="VI922" s="163"/>
      <c r="VJ922" s="163"/>
      <c r="VK922" s="163"/>
      <c r="VL922" s="163"/>
      <c r="VM922" s="163"/>
      <c r="VN922" s="163"/>
      <c r="VO922" s="163"/>
      <c r="VP922" s="163"/>
      <c r="VQ922" s="163"/>
      <c r="VR922" s="163"/>
      <c r="VS922" s="163"/>
      <c r="VT922" s="163"/>
      <c r="VU922" s="163"/>
      <c r="VV922" s="163"/>
      <c r="VW922" s="163"/>
      <c r="VX922" s="163"/>
      <c r="VY922" s="163"/>
      <c r="VZ922" s="163"/>
      <c r="WA922" s="163"/>
      <c r="WB922" s="163"/>
      <c r="WC922" s="163"/>
      <c r="WD922" s="163"/>
      <c r="WE922" s="163"/>
      <c r="WF922" s="163"/>
      <c r="WG922" s="163"/>
      <c r="WH922" s="163"/>
      <c r="WI922" s="163"/>
      <c r="WJ922" s="163"/>
      <c r="WK922" s="163"/>
      <c r="WL922" s="163"/>
      <c r="WM922" s="163"/>
      <c r="WN922" s="163"/>
      <c r="WO922" s="163"/>
      <c r="WP922" s="163"/>
      <c r="WQ922" s="163"/>
      <c r="WR922" s="163"/>
      <c r="WS922" s="163"/>
      <c r="WT922" s="163"/>
      <c r="WU922" s="163"/>
      <c r="WV922" s="163"/>
      <c r="WW922" s="163"/>
      <c r="WX922" s="163"/>
      <c r="WY922" s="163"/>
      <c r="WZ922" s="163"/>
      <c r="XA922" s="163"/>
      <c r="XB922" s="163"/>
      <c r="XC922" s="163"/>
      <c r="XD922" s="163"/>
      <c r="XE922" s="163"/>
      <c r="XF922" s="163"/>
      <c r="XG922" s="163"/>
      <c r="XH922" s="163"/>
      <c r="XI922" s="163"/>
      <c r="XJ922" s="163"/>
      <c r="XK922" s="163"/>
      <c r="XL922" s="163"/>
      <c r="XM922" s="163"/>
      <c r="XN922" s="163"/>
      <c r="XO922" s="163"/>
      <c r="XP922" s="163"/>
      <c r="XQ922" s="163"/>
      <c r="XR922" s="163"/>
      <c r="XS922" s="163"/>
      <c r="XT922" s="163"/>
      <c r="XU922" s="163"/>
      <c r="XV922" s="163"/>
      <c r="XW922" s="163"/>
      <c r="XX922" s="163"/>
      <c r="XY922" s="163"/>
      <c r="XZ922" s="163"/>
      <c r="YA922" s="163"/>
      <c r="YB922" s="163"/>
      <c r="YC922" s="163"/>
      <c r="YD922" s="163"/>
      <c r="YE922" s="163"/>
      <c r="YF922" s="163"/>
      <c r="YG922" s="163"/>
      <c r="YH922" s="163"/>
      <c r="YI922" s="163"/>
      <c r="YJ922" s="163"/>
      <c r="YK922" s="163"/>
      <c r="YL922" s="163"/>
      <c r="YM922" s="163"/>
      <c r="YN922" s="163"/>
      <c r="YO922" s="163"/>
      <c r="YP922" s="163"/>
      <c r="YQ922" s="163"/>
      <c r="YR922" s="163"/>
      <c r="YS922" s="163"/>
      <c r="YT922" s="163"/>
      <c r="YU922" s="163"/>
      <c r="YV922" s="163"/>
      <c r="YW922" s="163"/>
      <c r="YX922" s="163"/>
      <c r="YY922" s="163"/>
      <c r="YZ922" s="163"/>
      <c r="ZA922" s="163"/>
      <c r="ZB922" s="163"/>
      <c r="ZC922" s="163"/>
      <c r="ZD922" s="163"/>
      <c r="ZE922" s="163"/>
      <c r="ZF922" s="163"/>
      <c r="ZG922" s="163"/>
      <c r="ZH922" s="163"/>
      <c r="ZI922" s="163"/>
      <c r="ZJ922" s="163"/>
      <c r="ZK922" s="163"/>
      <c r="ZL922" s="163"/>
      <c r="ZM922" s="163"/>
      <c r="ZN922" s="163"/>
      <c r="ZO922" s="163"/>
      <c r="ZP922" s="163"/>
      <c r="ZQ922" s="163"/>
      <c r="ZR922" s="163"/>
      <c r="ZS922" s="163"/>
      <c r="ZT922" s="163"/>
      <c r="ZU922" s="163"/>
      <c r="ZV922" s="163"/>
      <c r="ZW922" s="163"/>
      <c r="ZX922" s="163"/>
      <c r="ZY922" s="163"/>
      <c r="ZZ922" s="163"/>
      <c r="AAA922" s="163"/>
      <c r="AAB922" s="163"/>
      <c r="AAC922" s="163"/>
      <c r="AAD922" s="163"/>
      <c r="AAE922" s="163"/>
      <c r="AAF922" s="163"/>
      <c r="AAG922" s="163"/>
      <c r="AAH922" s="163"/>
      <c r="AAI922" s="163"/>
      <c r="AAJ922" s="163"/>
      <c r="AAK922" s="163"/>
      <c r="AAL922" s="163"/>
      <c r="AAM922" s="163"/>
      <c r="AAN922" s="163"/>
      <c r="AAO922" s="163"/>
      <c r="AAP922" s="163"/>
      <c r="AAQ922" s="163"/>
      <c r="AAR922" s="163"/>
      <c r="AAS922" s="163"/>
      <c r="AAT922" s="163"/>
      <c r="AAU922" s="163"/>
      <c r="AAV922" s="163"/>
      <c r="AAW922" s="163"/>
      <c r="AAX922" s="163"/>
      <c r="AAY922" s="163"/>
      <c r="AAZ922" s="163"/>
      <c r="ABA922" s="163"/>
      <c r="ABB922" s="163"/>
      <c r="ABC922" s="163"/>
      <c r="ABD922" s="163"/>
      <c r="ABE922" s="163"/>
      <c r="ABF922" s="163"/>
      <c r="ABG922" s="163"/>
      <c r="ABH922" s="163"/>
      <c r="ABI922" s="163"/>
      <c r="ABJ922" s="163"/>
      <c r="ABK922" s="163"/>
      <c r="ABL922" s="163"/>
      <c r="ABM922" s="163"/>
      <c r="ABN922" s="163"/>
      <c r="ABO922" s="163"/>
      <c r="ABP922" s="163"/>
      <c r="ABQ922" s="163"/>
      <c r="ABR922" s="163"/>
      <c r="ABS922" s="163"/>
      <c r="ABT922" s="163"/>
      <c r="ABU922" s="163"/>
      <c r="ABV922" s="163"/>
      <c r="ABW922" s="163"/>
      <c r="ABX922" s="163"/>
      <c r="ABY922" s="163"/>
      <c r="ABZ922" s="163"/>
      <c r="ACA922" s="163"/>
      <c r="ACB922" s="163"/>
      <c r="ACC922" s="163"/>
      <c r="ACD922" s="163"/>
      <c r="ACE922" s="163"/>
      <c r="ACF922" s="163"/>
      <c r="ACG922" s="163"/>
      <c r="ACH922" s="163"/>
      <c r="ACI922" s="163"/>
      <c r="ACJ922" s="163"/>
      <c r="ACK922" s="163"/>
      <c r="ACL922" s="163"/>
      <c r="ACM922" s="163"/>
      <c r="ACN922" s="163"/>
      <c r="ACO922" s="163"/>
      <c r="ACP922" s="163"/>
      <c r="ACQ922" s="163"/>
      <c r="ACR922" s="163"/>
      <c r="ACS922" s="163"/>
      <c r="ACT922" s="163"/>
      <c r="ACU922" s="163"/>
      <c r="ACV922" s="163"/>
      <c r="ACW922" s="163"/>
      <c r="ACX922" s="163"/>
      <c r="ACY922" s="163"/>
      <c r="ACZ922" s="163"/>
      <c r="ADA922" s="163"/>
      <c r="ADB922" s="163"/>
      <c r="ADC922" s="163"/>
      <c r="ADD922" s="163"/>
      <c r="ADE922" s="163"/>
      <c r="ADF922" s="163"/>
      <c r="ADG922" s="163"/>
      <c r="ADH922" s="163"/>
      <c r="ADI922" s="163"/>
      <c r="ADJ922" s="163"/>
      <c r="ADK922" s="163"/>
      <c r="ADL922" s="163"/>
      <c r="ADM922" s="163"/>
      <c r="ADN922" s="163"/>
      <c r="ADO922" s="163"/>
      <c r="ADP922" s="163"/>
      <c r="ADQ922" s="163"/>
      <c r="ADR922" s="163"/>
      <c r="ADS922" s="163"/>
      <c r="ADT922" s="163"/>
      <c r="ADU922" s="163"/>
      <c r="ADV922" s="163"/>
      <c r="ADW922" s="163"/>
      <c r="ADX922" s="163"/>
      <c r="ADY922" s="163"/>
      <c r="ADZ922" s="163"/>
      <c r="AEA922" s="163"/>
      <c r="AEB922" s="163"/>
      <c r="AEC922" s="163"/>
      <c r="AED922" s="163"/>
      <c r="AEE922" s="163"/>
      <c r="AEF922" s="163"/>
      <c r="AEG922" s="163"/>
      <c r="AEH922" s="163"/>
      <c r="AEI922" s="163"/>
      <c r="AEJ922" s="163"/>
      <c r="AEK922" s="163"/>
      <c r="AEL922" s="163"/>
      <c r="AEM922" s="163"/>
      <c r="AEN922" s="163"/>
      <c r="AEO922" s="163"/>
      <c r="AEP922" s="163"/>
      <c r="AEQ922" s="163"/>
      <c r="AER922" s="163"/>
      <c r="AES922" s="163"/>
      <c r="AET922" s="163"/>
      <c r="AEU922" s="163"/>
      <c r="AEV922" s="163"/>
      <c r="AEW922" s="163"/>
      <c r="AEX922" s="163"/>
      <c r="AEY922" s="163"/>
      <c r="AEZ922" s="163"/>
      <c r="AFA922" s="163"/>
      <c r="AFB922" s="163"/>
      <c r="AFC922" s="163"/>
      <c r="AFD922" s="163"/>
      <c r="AFE922" s="163"/>
      <c r="AFF922" s="163"/>
      <c r="AFG922" s="163"/>
      <c r="AFH922" s="163"/>
      <c r="AFI922" s="163"/>
      <c r="AFJ922" s="163"/>
      <c r="AFK922" s="163"/>
      <c r="AFL922" s="163"/>
      <c r="AFM922" s="163"/>
      <c r="AFN922" s="163"/>
      <c r="AFO922" s="163"/>
      <c r="AFP922" s="163"/>
      <c r="AFQ922" s="163"/>
      <c r="AFR922" s="163"/>
      <c r="AFS922" s="163"/>
      <c r="AFT922" s="163"/>
      <c r="AFU922" s="163"/>
      <c r="AFV922" s="163"/>
      <c r="AFW922" s="163"/>
      <c r="AFX922" s="163"/>
      <c r="AFY922" s="163"/>
      <c r="AFZ922" s="163"/>
      <c r="AGA922" s="163"/>
      <c r="AGB922" s="163"/>
      <c r="AGC922" s="163"/>
      <c r="AGD922" s="163"/>
      <c r="AGE922" s="163"/>
      <c r="AGF922" s="163"/>
      <c r="AGG922" s="163"/>
      <c r="AGH922" s="163"/>
      <c r="AGI922" s="163"/>
      <c r="AGJ922" s="163"/>
      <c r="AGK922" s="163"/>
      <c r="AGL922" s="163"/>
      <c r="AGM922" s="163"/>
      <c r="AGN922" s="163"/>
      <c r="AGO922" s="163"/>
      <c r="AGP922" s="163"/>
      <c r="AGQ922" s="163"/>
      <c r="AGR922" s="163"/>
      <c r="AGS922" s="163"/>
      <c r="AGT922" s="163"/>
      <c r="AGU922" s="163"/>
      <c r="AGV922" s="163"/>
      <c r="AGW922" s="163"/>
      <c r="AGX922" s="163"/>
      <c r="AGY922" s="163"/>
      <c r="AGZ922" s="163"/>
      <c r="AHA922" s="163"/>
      <c r="AHB922" s="163"/>
      <c r="AHC922" s="163"/>
      <c r="AHD922" s="163"/>
      <c r="AHE922" s="163"/>
      <c r="AHF922" s="163"/>
      <c r="AHG922" s="163"/>
      <c r="AHH922" s="163"/>
      <c r="AHI922" s="163"/>
      <c r="AHJ922" s="163"/>
      <c r="AHK922" s="163"/>
      <c r="AHL922" s="163"/>
      <c r="AHM922" s="163"/>
      <c r="AHN922" s="163"/>
      <c r="AHO922" s="163"/>
      <c r="AHP922" s="163"/>
      <c r="AHQ922" s="163"/>
      <c r="AHR922" s="163"/>
      <c r="AHS922" s="163"/>
      <c r="AHT922" s="163"/>
      <c r="AHU922" s="163"/>
      <c r="AHV922" s="163"/>
      <c r="AHW922" s="163"/>
      <c r="AHX922" s="163"/>
      <c r="AHY922" s="163"/>
      <c r="AHZ922" s="163"/>
      <c r="AIA922" s="163"/>
      <c r="AIB922" s="163"/>
      <c r="AIC922" s="163"/>
      <c r="AID922" s="163"/>
      <c r="AIE922" s="163"/>
      <c r="AIF922" s="163"/>
      <c r="AIG922" s="163"/>
      <c r="AIH922" s="163"/>
      <c r="AII922" s="163"/>
      <c r="AIJ922" s="163"/>
      <c r="AIK922" s="163"/>
      <c r="AIL922" s="163"/>
      <c r="AIM922" s="163"/>
      <c r="AIN922" s="163"/>
      <c r="AIO922" s="163"/>
      <c r="AIP922" s="163"/>
      <c r="AIQ922" s="163"/>
      <c r="AIR922" s="163"/>
      <c r="AIS922" s="163"/>
      <c r="AIT922" s="163"/>
      <c r="AIU922" s="163"/>
      <c r="AIV922" s="163"/>
      <c r="AIW922" s="163"/>
      <c r="AIX922" s="163"/>
      <c r="AIY922" s="163"/>
      <c r="AIZ922" s="163"/>
      <c r="AJA922" s="163"/>
      <c r="AJB922" s="163"/>
      <c r="AJC922" s="163"/>
      <c r="AJD922" s="163"/>
      <c r="AJE922" s="163"/>
      <c r="AJF922" s="163"/>
      <c r="AJG922" s="163"/>
      <c r="AJH922" s="163"/>
      <c r="AJI922" s="163"/>
      <c r="AJJ922" s="163"/>
      <c r="AJK922" s="163"/>
      <c r="AJL922" s="163"/>
      <c r="AJM922" s="163"/>
      <c r="AJN922" s="163"/>
      <c r="AJO922" s="163"/>
      <c r="AJP922" s="163"/>
      <c r="AJQ922" s="163"/>
      <c r="AJR922" s="163"/>
      <c r="AJS922" s="163"/>
      <c r="AJT922" s="163"/>
      <c r="AJU922" s="163"/>
      <c r="AJV922" s="163"/>
      <c r="AJW922" s="163"/>
      <c r="AJX922" s="163"/>
      <c r="AJY922" s="163"/>
      <c r="AJZ922" s="163"/>
      <c r="AKA922" s="163"/>
      <c r="AKB922" s="163"/>
      <c r="AKC922" s="163"/>
      <c r="AKD922" s="163"/>
      <c r="AKE922" s="163"/>
      <c r="AKF922" s="163"/>
      <c r="AKG922" s="163"/>
      <c r="AKH922" s="163"/>
      <c r="AKI922" s="163"/>
      <c r="AKJ922" s="163"/>
      <c r="AKK922" s="163"/>
      <c r="AKL922" s="163"/>
      <c r="AKM922" s="163"/>
      <c r="AKN922" s="163"/>
      <c r="AKO922" s="163"/>
      <c r="AKP922" s="163"/>
      <c r="AKQ922" s="163"/>
      <c r="AKR922" s="163"/>
      <c r="AKS922" s="163"/>
      <c r="AKT922" s="163"/>
      <c r="AKU922" s="163"/>
      <c r="AKV922" s="163"/>
      <c r="AKW922" s="163"/>
      <c r="AKX922" s="163"/>
      <c r="AKY922" s="163"/>
      <c r="AKZ922" s="163"/>
      <c r="ALA922" s="163"/>
      <c r="ALB922" s="163"/>
      <c r="ALC922" s="163"/>
      <c r="ALD922" s="163"/>
      <c r="ALE922" s="163"/>
      <c r="ALF922" s="163"/>
      <c r="ALG922" s="163"/>
      <c r="ALH922" s="163"/>
      <c r="ALI922" s="163"/>
      <c r="ALJ922" s="163"/>
      <c r="ALK922" s="163"/>
      <c r="ALL922" s="163"/>
    </row>
    <row r="923" spans="1:1000" ht="15">
      <c r="A923" s="2">
        <v>922</v>
      </c>
      <c r="B923" s="86">
        <v>45125</v>
      </c>
      <c r="C923" s="85" t="s">
        <v>925</v>
      </c>
      <c r="D923" s="162"/>
      <c r="E923" s="162"/>
    </row>
    <row r="924" spans="1:1000" ht="15">
      <c r="A924" s="2">
        <v>923</v>
      </c>
      <c r="B924" s="86">
        <v>45125</v>
      </c>
      <c r="C924" s="85" t="s">
        <v>926</v>
      </c>
      <c r="D924" s="162"/>
      <c r="E924" s="162"/>
    </row>
    <row r="925" spans="1:1000" ht="15">
      <c r="A925" s="2">
        <v>924</v>
      </c>
      <c r="B925" s="86">
        <v>45125</v>
      </c>
      <c r="C925" s="85" t="s">
        <v>927</v>
      </c>
      <c r="D925" s="162"/>
      <c r="E925" s="162"/>
    </row>
    <row r="926" spans="1:1000" ht="15">
      <c r="A926" s="2">
        <v>925</v>
      </c>
      <c r="B926" s="86">
        <v>45125</v>
      </c>
      <c r="C926" s="85" t="s">
        <v>928</v>
      </c>
      <c r="D926" s="162"/>
      <c r="E926" s="162"/>
    </row>
    <row r="927" spans="1:1000" ht="15">
      <c r="A927" s="2">
        <v>926</v>
      </c>
      <c r="B927" s="86">
        <v>45125</v>
      </c>
      <c r="C927" s="85" t="s">
        <v>929</v>
      </c>
      <c r="D927" s="162"/>
      <c r="E927" s="162"/>
    </row>
    <row r="928" spans="1:1000" ht="15">
      <c r="A928" s="2">
        <v>927</v>
      </c>
      <c r="B928" s="86">
        <v>45125</v>
      </c>
      <c r="C928" s="85" t="s">
        <v>930</v>
      </c>
      <c r="D928" s="162"/>
      <c r="E928" s="162"/>
    </row>
    <row r="929" spans="1:1000" ht="15">
      <c r="A929" s="2">
        <v>928</v>
      </c>
      <c r="B929" s="86">
        <v>45125</v>
      </c>
      <c r="C929" s="85" t="s">
        <v>931</v>
      </c>
      <c r="D929" s="162"/>
      <c r="E929" s="162"/>
    </row>
    <row r="930" spans="1:1000" ht="15">
      <c r="A930" s="2">
        <v>929</v>
      </c>
      <c r="B930" s="86">
        <v>45125</v>
      </c>
      <c r="C930" s="85" t="s">
        <v>932</v>
      </c>
      <c r="D930" s="162"/>
      <c r="E930" s="162"/>
    </row>
    <row r="931" spans="1:1000" ht="15">
      <c r="A931" s="2">
        <v>930</v>
      </c>
      <c r="B931" s="86">
        <v>45125</v>
      </c>
      <c r="C931" s="85" t="s">
        <v>933</v>
      </c>
      <c r="D931" s="162"/>
      <c r="E931" s="162"/>
    </row>
    <row r="932" spans="1:1000" ht="15">
      <c r="A932" s="2">
        <v>931</v>
      </c>
      <c r="B932" s="86">
        <v>45125</v>
      </c>
      <c r="C932" s="85" t="s">
        <v>934</v>
      </c>
      <c r="D932" s="162"/>
      <c r="E932" s="162"/>
    </row>
    <row r="933" spans="1:1000" ht="15">
      <c r="A933" s="2">
        <v>932</v>
      </c>
      <c r="B933" s="86">
        <v>45125</v>
      </c>
      <c r="C933" s="85" t="s">
        <v>935</v>
      </c>
      <c r="D933" s="162"/>
      <c r="E933" s="162"/>
    </row>
    <row r="934" spans="1:1000" ht="15">
      <c r="A934" s="2">
        <v>933</v>
      </c>
      <c r="B934" s="86">
        <v>45125</v>
      </c>
      <c r="C934" s="85" t="s">
        <v>936</v>
      </c>
      <c r="D934" s="162"/>
      <c r="E934" s="162"/>
    </row>
    <row r="935" spans="1:1000" s="166" customFormat="1" ht="15">
      <c r="A935" s="2">
        <v>934</v>
      </c>
      <c r="B935" s="86">
        <v>45125</v>
      </c>
      <c r="C935" s="85" t="s">
        <v>937</v>
      </c>
      <c r="D935" s="162"/>
      <c r="E935" s="162"/>
      <c r="F935" s="163"/>
      <c r="G935" s="163"/>
      <c r="H935" s="163"/>
      <c r="I935" s="163"/>
      <c r="J935" s="163"/>
      <c r="K935" s="163"/>
      <c r="L935" s="163"/>
      <c r="M935" s="163"/>
      <c r="N935" s="163"/>
      <c r="O935" s="163"/>
      <c r="P935" s="163"/>
      <c r="Q935" s="163"/>
      <c r="R935" s="163"/>
      <c r="S935" s="163"/>
      <c r="T935" s="163"/>
      <c r="U935" s="163"/>
      <c r="V935" s="163"/>
      <c r="W935" s="163"/>
      <c r="X935" s="163"/>
      <c r="Y935" s="163"/>
      <c r="Z935" s="163"/>
      <c r="AA935" s="163"/>
      <c r="AB935" s="163"/>
      <c r="AC935" s="163"/>
      <c r="AD935" s="163"/>
      <c r="AE935" s="163"/>
      <c r="AF935" s="163"/>
      <c r="AG935" s="163"/>
      <c r="AH935" s="163"/>
      <c r="AI935" s="163"/>
      <c r="AJ935" s="163"/>
      <c r="AK935" s="163"/>
      <c r="AL935" s="163"/>
      <c r="AM935" s="163"/>
      <c r="AN935" s="163"/>
      <c r="AO935" s="163"/>
      <c r="AP935" s="163"/>
      <c r="AQ935" s="163"/>
      <c r="AR935" s="163"/>
      <c r="AS935" s="163"/>
      <c r="AT935" s="163"/>
      <c r="AU935" s="163"/>
      <c r="AV935" s="163"/>
      <c r="AW935" s="163"/>
      <c r="AX935" s="163"/>
      <c r="AY935" s="163"/>
      <c r="AZ935" s="163"/>
      <c r="BA935" s="163"/>
      <c r="BB935" s="163"/>
      <c r="BC935" s="163"/>
      <c r="BD935" s="163"/>
      <c r="BE935" s="163"/>
      <c r="BF935" s="163"/>
      <c r="BG935" s="163"/>
      <c r="BH935" s="163"/>
      <c r="BI935" s="163"/>
      <c r="BJ935" s="163"/>
      <c r="BK935" s="163"/>
      <c r="BL935" s="163"/>
      <c r="BM935" s="163"/>
      <c r="BN935" s="163"/>
      <c r="BO935" s="163"/>
      <c r="BP935" s="163"/>
      <c r="BQ935" s="163"/>
      <c r="BR935" s="163"/>
      <c r="BS935" s="163"/>
      <c r="BT935" s="163"/>
      <c r="BU935" s="163"/>
      <c r="BV935" s="163"/>
      <c r="BW935" s="163"/>
      <c r="BX935" s="163"/>
      <c r="BY935" s="163"/>
      <c r="BZ935" s="163"/>
      <c r="CA935" s="163"/>
      <c r="CB935" s="163"/>
      <c r="CC935" s="163"/>
      <c r="CD935" s="163"/>
      <c r="CE935" s="163"/>
      <c r="CF935" s="163"/>
      <c r="CG935" s="163"/>
      <c r="CH935" s="163"/>
      <c r="CI935" s="163"/>
      <c r="CJ935" s="163"/>
      <c r="CK935" s="163"/>
      <c r="CL935" s="163"/>
      <c r="CM935" s="163"/>
      <c r="CN935" s="163"/>
      <c r="CO935" s="163"/>
      <c r="CP935" s="163"/>
      <c r="CQ935" s="163"/>
      <c r="CR935" s="163"/>
      <c r="CS935" s="163"/>
      <c r="CT935" s="163"/>
      <c r="CU935" s="163"/>
      <c r="CV935" s="163"/>
      <c r="CW935" s="163"/>
      <c r="CX935" s="163"/>
      <c r="CY935" s="163"/>
      <c r="CZ935" s="163"/>
      <c r="DA935" s="163"/>
      <c r="DB935" s="163"/>
      <c r="DC935" s="163"/>
      <c r="DD935" s="163"/>
      <c r="DE935" s="163"/>
      <c r="DF935" s="163"/>
      <c r="DG935" s="163"/>
      <c r="DH935" s="163"/>
      <c r="DI935" s="163"/>
      <c r="DJ935" s="163"/>
      <c r="DK935" s="163"/>
      <c r="DL935" s="163"/>
      <c r="DM935" s="163"/>
      <c r="DN935" s="163"/>
      <c r="DO935" s="163"/>
      <c r="DP935" s="163"/>
      <c r="DQ935" s="163"/>
      <c r="DR935" s="163"/>
      <c r="DS935" s="163"/>
      <c r="DT935" s="163"/>
      <c r="DU935" s="163"/>
      <c r="DV935" s="163"/>
      <c r="DW935" s="163"/>
      <c r="DX935" s="163"/>
      <c r="DY935" s="163"/>
      <c r="DZ935" s="163"/>
      <c r="EA935" s="163"/>
      <c r="EB935" s="163"/>
      <c r="EC935" s="163"/>
      <c r="ED935" s="163"/>
      <c r="EE935" s="163"/>
      <c r="EF935" s="163"/>
      <c r="EG935" s="163"/>
      <c r="EH935" s="163"/>
      <c r="EI935" s="163"/>
      <c r="EJ935" s="163"/>
      <c r="EK935" s="163"/>
      <c r="EL935" s="163"/>
      <c r="EM935" s="163"/>
      <c r="EN935" s="163"/>
      <c r="EO935" s="163"/>
      <c r="EP935" s="163"/>
      <c r="EQ935" s="163"/>
      <c r="ER935" s="163"/>
      <c r="ES935" s="163"/>
      <c r="ET935" s="163"/>
      <c r="EU935" s="163"/>
      <c r="EV935" s="163"/>
      <c r="EW935" s="163"/>
      <c r="EX935" s="163"/>
      <c r="EY935" s="163"/>
      <c r="EZ935" s="163"/>
      <c r="FA935" s="163"/>
      <c r="FB935" s="163"/>
      <c r="FC935" s="163"/>
      <c r="FD935" s="163"/>
      <c r="FE935" s="163"/>
      <c r="FF935" s="163"/>
      <c r="FG935" s="163"/>
      <c r="FH935" s="163"/>
      <c r="FI935" s="163"/>
      <c r="FJ935" s="163"/>
      <c r="FK935" s="163"/>
      <c r="FL935" s="163"/>
      <c r="FM935" s="163"/>
      <c r="FN935" s="163"/>
      <c r="FO935" s="163"/>
      <c r="FP935" s="163"/>
      <c r="FQ935" s="163"/>
      <c r="FR935" s="163"/>
      <c r="FS935" s="163"/>
      <c r="FT935" s="163"/>
      <c r="FU935" s="163"/>
      <c r="FV935" s="163"/>
      <c r="FW935" s="163"/>
      <c r="FX935" s="163"/>
      <c r="FY935" s="163"/>
      <c r="FZ935" s="163"/>
      <c r="GA935" s="163"/>
      <c r="GB935" s="163"/>
      <c r="GC935" s="163"/>
      <c r="GD935" s="163"/>
      <c r="GE935" s="163"/>
      <c r="GF935" s="163"/>
      <c r="GG935" s="163"/>
      <c r="GH935" s="163"/>
      <c r="GI935" s="163"/>
      <c r="GJ935" s="163"/>
      <c r="GK935" s="163"/>
      <c r="GL935" s="163"/>
      <c r="GM935" s="163"/>
      <c r="GN935" s="163"/>
      <c r="GO935" s="163"/>
      <c r="GP935" s="163"/>
      <c r="GQ935" s="163"/>
      <c r="GR935" s="163"/>
      <c r="GS935" s="163"/>
      <c r="GT935" s="163"/>
      <c r="GU935" s="163"/>
      <c r="GV935" s="163"/>
      <c r="GW935" s="163"/>
      <c r="GX935" s="163"/>
      <c r="GY935" s="163"/>
      <c r="GZ935" s="163"/>
      <c r="HA935" s="163"/>
      <c r="HB935" s="163"/>
      <c r="HC935" s="163"/>
      <c r="HD935" s="163"/>
      <c r="HE935" s="163"/>
      <c r="HF935" s="163"/>
      <c r="HG935" s="163"/>
      <c r="HH935" s="163"/>
      <c r="HI935" s="163"/>
      <c r="HJ935" s="163"/>
      <c r="HK935" s="163"/>
      <c r="HL935" s="163"/>
      <c r="HM935" s="163"/>
      <c r="HN935" s="163"/>
      <c r="HO935" s="163"/>
      <c r="HP935" s="163"/>
      <c r="HQ935" s="163"/>
      <c r="HR935" s="163"/>
      <c r="HS935" s="163"/>
      <c r="HT935" s="163"/>
      <c r="HU935" s="163"/>
      <c r="HV935" s="163"/>
      <c r="HW935" s="163"/>
      <c r="HX935" s="163"/>
      <c r="HY935" s="163"/>
      <c r="HZ935" s="163"/>
      <c r="IA935" s="163"/>
      <c r="IB935" s="163"/>
      <c r="IC935" s="163"/>
      <c r="ID935" s="163"/>
      <c r="IE935" s="163"/>
      <c r="IF935" s="163"/>
      <c r="IG935" s="163"/>
      <c r="IH935" s="163"/>
      <c r="II935" s="163"/>
      <c r="IJ935" s="163"/>
      <c r="IK935" s="163"/>
      <c r="IL935" s="163"/>
      <c r="IM935" s="163"/>
      <c r="IN935" s="163"/>
      <c r="IO935" s="163"/>
      <c r="IP935" s="163"/>
      <c r="IQ935" s="163"/>
      <c r="IR935" s="163"/>
      <c r="IS935" s="163"/>
      <c r="IT935" s="163"/>
      <c r="IU935" s="163"/>
      <c r="IV935" s="163"/>
      <c r="IW935" s="163"/>
      <c r="IX935" s="163"/>
      <c r="IY935" s="163"/>
      <c r="IZ935" s="163"/>
      <c r="JA935" s="163"/>
      <c r="JB935" s="163"/>
      <c r="JC935" s="163"/>
      <c r="JD935" s="163"/>
      <c r="JE935" s="163"/>
      <c r="JF935" s="163"/>
      <c r="JG935" s="163"/>
      <c r="JH935" s="163"/>
      <c r="JI935" s="163"/>
      <c r="JJ935" s="163"/>
      <c r="JK935" s="163"/>
      <c r="JL935" s="163"/>
      <c r="JM935" s="163"/>
      <c r="JN935" s="163"/>
      <c r="JO935" s="163"/>
      <c r="JP935" s="163"/>
      <c r="JQ935" s="163"/>
      <c r="JR935" s="163"/>
      <c r="JS935" s="163"/>
      <c r="JT935" s="163"/>
      <c r="JU935" s="163"/>
      <c r="JV935" s="163"/>
      <c r="JW935" s="163"/>
      <c r="JX935" s="163"/>
      <c r="JY935" s="163"/>
      <c r="JZ935" s="163"/>
      <c r="KA935" s="163"/>
      <c r="KB935" s="163"/>
      <c r="KC935" s="163"/>
      <c r="KD935" s="163"/>
      <c r="KE935" s="163"/>
      <c r="KF935" s="163"/>
      <c r="KG935" s="163"/>
      <c r="KH935" s="163"/>
      <c r="KI935" s="163"/>
      <c r="KJ935" s="163"/>
      <c r="KK935" s="163"/>
      <c r="KL935" s="163"/>
      <c r="KM935" s="163"/>
      <c r="KN935" s="163"/>
      <c r="KO935" s="163"/>
      <c r="KP935" s="163"/>
      <c r="KQ935" s="163"/>
      <c r="KR935" s="163"/>
      <c r="KS935" s="163"/>
      <c r="KT935" s="163"/>
      <c r="KU935" s="163"/>
      <c r="KV935" s="163"/>
      <c r="KW935" s="163"/>
      <c r="KX935" s="163"/>
      <c r="KY935" s="163"/>
      <c r="KZ935" s="163"/>
      <c r="LA935" s="163"/>
      <c r="LB935" s="163"/>
      <c r="LC935" s="163"/>
      <c r="LD935" s="163"/>
      <c r="LE935" s="163"/>
      <c r="LF935" s="163"/>
      <c r="LG935" s="163"/>
      <c r="LH935" s="163"/>
      <c r="LI935" s="163"/>
      <c r="LJ935" s="163"/>
      <c r="LK935" s="163"/>
      <c r="LL935" s="163"/>
      <c r="LM935" s="163"/>
      <c r="LN935" s="163"/>
      <c r="LO935" s="163"/>
      <c r="LP935" s="163"/>
      <c r="LQ935" s="163"/>
      <c r="LR935" s="163"/>
      <c r="LS935" s="163"/>
      <c r="LT935" s="163"/>
      <c r="LU935" s="163"/>
      <c r="LV935" s="163"/>
      <c r="LW935" s="163"/>
      <c r="LX935" s="163"/>
      <c r="LY935" s="163"/>
      <c r="LZ935" s="163"/>
      <c r="MA935" s="163"/>
      <c r="MB935" s="163"/>
      <c r="MC935" s="163"/>
      <c r="MD935" s="163"/>
      <c r="ME935" s="163"/>
      <c r="MF935" s="163"/>
      <c r="MG935" s="163"/>
      <c r="MH935" s="163"/>
      <c r="MI935" s="163"/>
      <c r="MJ935" s="163"/>
      <c r="MK935" s="163"/>
      <c r="ML935" s="163"/>
      <c r="MM935" s="163"/>
      <c r="MN935" s="163"/>
      <c r="MO935" s="163"/>
      <c r="MP935" s="163"/>
      <c r="MQ935" s="163"/>
      <c r="MR935" s="163"/>
      <c r="MS935" s="163"/>
      <c r="MT935" s="163"/>
      <c r="MU935" s="163"/>
      <c r="MV935" s="163"/>
      <c r="MW935" s="163"/>
      <c r="MX935" s="163"/>
      <c r="MY935" s="163"/>
      <c r="MZ935" s="163"/>
      <c r="NA935" s="163"/>
      <c r="NB935" s="163"/>
      <c r="NC935" s="163"/>
      <c r="ND935" s="163"/>
      <c r="NE935" s="163"/>
      <c r="NF935" s="163"/>
      <c r="NG935" s="163"/>
      <c r="NH935" s="163"/>
      <c r="NI935" s="163"/>
      <c r="NJ935" s="163"/>
      <c r="NK935" s="163"/>
      <c r="NL935" s="163"/>
      <c r="NM935" s="163"/>
      <c r="NN935" s="163"/>
      <c r="NO935" s="163"/>
      <c r="NP935" s="163"/>
      <c r="NQ935" s="163"/>
      <c r="NR935" s="163"/>
      <c r="NS935" s="163"/>
      <c r="NT935" s="163"/>
      <c r="NU935" s="163"/>
      <c r="NV935" s="163"/>
      <c r="NW935" s="163"/>
      <c r="NX935" s="163"/>
      <c r="NY935" s="163"/>
      <c r="NZ935" s="163"/>
      <c r="OA935" s="163"/>
      <c r="OB935" s="163"/>
      <c r="OC935" s="163"/>
      <c r="OD935" s="163"/>
      <c r="OE935" s="163"/>
      <c r="OF935" s="163"/>
      <c r="OG935" s="163"/>
      <c r="OH935" s="163"/>
      <c r="OI935" s="163"/>
      <c r="OJ935" s="163"/>
      <c r="OK935" s="163"/>
      <c r="OL935" s="163"/>
      <c r="OM935" s="163"/>
      <c r="ON935" s="163"/>
      <c r="OO935" s="163"/>
      <c r="OP935" s="163"/>
      <c r="OQ935" s="163"/>
      <c r="OR935" s="163"/>
      <c r="OS935" s="163"/>
      <c r="OT935" s="163"/>
      <c r="OU935" s="163"/>
      <c r="OV935" s="163"/>
      <c r="OW935" s="163"/>
      <c r="OX935" s="163"/>
      <c r="OY935" s="163"/>
      <c r="OZ935" s="163"/>
      <c r="PA935" s="163"/>
      <c r="PB935" s="163"/>
      <c r="PC935" s="163"/>
      <c r="PD935" s="163"/>
      <c r="PE935" s="163"/>
      <c r="PF935" s="163"/>
      <c r="PG935" s="163"/>
      <c r="PH935" s="163"/>
      <c r="PI935" s="163"/>
      <c r="PJ935" s="163"/>
      <c r="PK935" s="163"/>
      <c r="PL935" s="163"/>
      <c r="PM935" s="163"/>
      <c r="PN935" s="163"/>
      <c r="PO935" s="163"/>
      <c r="PP935" s="163"/>
      <c r="PQ935" s="163"/>
      <c r="PR935" s="163"/>
      <c r="PS935" s="163"/>
      <c r="PT935" s="163"/>
      <c r="PU935" s="163"/>
      <c r="PV935" s="163"/>
      <c r="PW935" s="163"/>
      <c r="PX935" s="163"/>
      <c r="PY935" s="163"/>
      <c r="PZ935" s="163"/>
      <c r="QA935" s="163"/>
      <c r="QB935" s="163"/>
      <c r="QC935" s="163"/>
      <c r="QD935" s="163"/>
      <c r="QE935" s="163"/>
      <c r="QF935" s="163"/>
      <c r="QG935" s="163"/>
      <c r="QH935" s="163"/>
      <c r="QI935" s="163"/>
      <c r="QJ935" s="163"/>
      <c r="QK935" s="163"/>
      <c r="QL935" s="163"/>
      <c r="QM935" s="163"/>
      <c r="QN935" s="163"/>
      <c r="QO935" s="163"/>
      <c r="QP935" s="163"/>
      <c r="QQ935" s="163"/>
      <c r="QR935" s="163"/>
      <c r="QS935" s="163"/>
      <c r="QT935" s="163"/>
      <c r="QU935" s="163"/>
      <c r="QV935" s="163"/>
      <c r="QW935" s="163"/>
      <c r="QX935" s="163"/>
      <c r="QY935" s="163"/>
      <c r="QZ935" s="163"/>
      <c r="RA935" s="163"/>
      <c r="RB935" s="163"/>
      <c r="RC935" s="163"/>
      <c r="RD935" s="163"/>
      <c r="RE935" s="163"/>
      <c r="RF935" s="163"/>
      <c r="RG935" s="163"/>
      <c r="RH935" s="163"/>
      <c r="RI935" s="163"/>
      <c r="RJ935" s="163"/>
      <c r="RK935" s="163"/>
      <c r="RL935" s="163"/>
      <c r="RM935" s="163"/>
      <c r="RN935" s="163"/>
      <c r="RO935" s="163"/>
      <c r="RP935" s="163"/>
      <c r="RQ935" s="163"/>
      <c r="RR935" s="163"/>
      <c r="RS935" s="163"/>
      <c r="RT935" s="163"/>
      <c r="RU935" s="163"/>
      <c r="RV935" s="163"/>
      <c r="RW935" s="163"/>
      <c r="RX935" s="163"/>
      <c r="RY935" s="163"/>
      <c r="RZ935" s="163"/>
      <c r="SA935" s="163"/>
      <c r="SB935" s="163"/>
      <c r="SC935" s="163"/>
      <c r="SD935" s="163"/>
      <c r="SE935" s="163"/>
      <c r="SF935" s="163"/>
      <c r="SG935" s="163"/>
      <c r="SH935" s="163"/>
      <c r="SI935" s="163"/>
      <c r="SJ935" s="163"/>
      <c r="SK935" s="163"/>
      <c r="SL935" s="163"/>
      <c r="SM935" s="163"/>
      <c r="SN935" s="163"/>
      <c r="SO935" s="163"/>
      <c r="SP935" s="163"/>
      <c r="SQ935" s="163"/>
      <c r="SR935" s="163"/>
      <c r="SS935" s="163"/>
      <c r="ST935" s="163"/>
      <c r="SU935" s="163"/>
      <c r="SV935" s="163"/>
      <c r="SW935" s="163"/>
      <c r="SX935" s="163"/>
      <c r="SY935" s="163"/>
      <c r="SZ935" s="163"/>
      <c r="TA935" s="163"/>
      <c r="TB935" s="163"/>
      <c r="TC935" s="163"/>
      <c r="TD935" s="163"/>
      <c r="TE935" s="163"/>
      <c r="TF935" s="163"/>
      <c r="TG935" s="163"/>
      <c r="TH935" s="163"/>
      <c r="TI935" s="163"/>
      <c r="TJ935" s="163"/>
      <c r="TK935" s="163"/>
      <c r="TL935" s="163"/>
      <c r="TM935" s="163"/>
      <c r="TN935" s="163"/>
      <c r="TO935" s="163"/>
      <c r="TP935" s="163"/>
      <c r="TQ935" s="163"/>
      <c r="TR935" s="163"/>
      <c r="TS935" s="163"/>
      <c r="TT935" s="163"/>
      <c r="TU935" s="163"/>
      <c r="TV935" s="163"/>
      <c r="TW935" s="163"/>
      <c r="TX935" s="163"/>
      <c r="TY935" s="163"/>
      <c r="TZ935" s="163"/>
      <c r="UA935" s="163"/>
      <c r="UB935" s="163"/>
      <c r="UC935" s="163"/>
      <c r="UD935" s="163"/>
      <c r="UE935" s="163"/>
      <c r="UF935" s="163"/>
      <c r="UG935" s="163"/>
      <c r="UH935" s="163"/>
      <c r="UI935" s="163"/>
      <c r="UJ935" s="163"/>
      <c r="UK935" s="163"/>
      <c r="UL935" s="163"/>
      <c r="UM935" s="163"/>
      <c r="UN935" s="163"/>
      <c r="UO935" s="163"/>
      <c r="UP935" s="163"/>
      <c r="UQ935" s="163"/>
      <c r="UR935" s="163"/>
      <c r="US935" s="163"/>
      <c r="UT935" s="163"/>
      <c r="UU935" s="163"/>
      <c r="UV935" s="163"/>
      <c r="UW935" s="163"/>
      <c r="UX935" s="163"/>
      <c r="UY935" s="163"/>
      <c r="UZ935" s="163"/>
      <c r="VA935" s="163"/>
      <c r="VB935" s="163"/>
      <c r="VC935" s="163"/>
      <c r="VD935" s="163"/>
      <c r="VE935" s="163"/>
      <c r="VF935" s="163"/>
      <c r="VG935" s="163"/>
      <c r="VH935" s="163"/>
      <c r="VI935" s="163"/>
      <c r="VJ935" s="163"/>
      <c r="VK935" s="163"/>
      <c r="VL935" s="163"/>
      <c r="VM935" s="163"/>
      <c r="VN935" s="163"/>
      <c r="VO935" s="163"/>
      <c r="VP935" s="163"/>
      <c r="VQ935" s="163"/>
      <c r="VR935" s="163"/>
      <c r="VS935" s="163"/>
      <c r="VT935" s="163"/>
      <c r="VU935" s="163"/>
      <c r="VV935" s="163"/>
      <c r="VW935" s="163"/>
      <c r="VX935" s="163"/>
      <c r="VY935" s="163"/>
      <c r="VZ935" s="163"/>
      <c r="WA935" s="163"/>
      <c r="WB935" s="163"/>
      <c r="WC935" s="163"/>
      <c r="WD935" s="163"/>
      <c r="WE935" s="163"/>
      <c r="WF935" s="163"/>
      <c r="WG935" s="163"/>
      <c r="WH935" s="163"/>
      <c r="WI935" s="163"/>
      <c r="WJ935" s="163"/>
      <c r="WK935" s="163"/>
      <c r="WL935" s="163"/>
      <c r="WM935" s="163"/>
      <c r="WN935" s="163"/>
      <c r="WO935" s="163"/>
      <c r="WP935" s="163"/>
      <c r="WQ935" s="163"/>
      <c r="WR935" s="163"/>
      <c r="WS935" s="163"/>
      <c r="WT935" s="163"/>
      <c r="WU935" s="163"/>
      <c r="WV935" s="163"/>
      <c r="WW935" s="163"/>
      <c r="WX935" s="163"/>
      <c r="WY935" s="163"/>
      <c r="WZ935" s="163"/>
      <c r="XA935" s="163"/>
      <c r="XB935" s="163"/>
      <c r="XC935" s="163"/>
      <c r="XD935" s="163"/>
      <c r="XE935" s="163"/>
      <c r="XF935" s="163"/>
      <c r="XG935" s="163"/>
      <c r="XH935" s="163"/>
      <c r="XI935" s="163"/>
      <c r="XJ935" s="163"/>
      <c r="XK935" s="163"/>
      <c r="XL935" s="163"/>
      <c r="XM935" s="163"/>
      <c r="XN935" s="163"/>
      <c r="XO935" s="163"/>
      <c r="XP935" s="163"/>
      <c r="XQ935" s="163"/>
      <c r="XR935" s="163"/>
      <c r="XS935" s="163"/>
      <c r="XT935" s="163"/>
      <c r="XU935" s="163"/>
      <c r="XV935" s="163"/>
      <c r="XW935" s="163"/>
      <c r="XX935" s="163"/>
      <c r="XY935" s="163"/>
      <c r="XZ935" s="163"/>
      <c r="YA935" s="163"/>
      <c r="YB935" s="163"/>
      <c r="YC935" s="163"/>
      <c r="YD935" s="163"/>
      <c r="YE935" s="163"/>
      <c r="YF935" s="163"/>
      <c r="YG935" s="163"/>
      <c r="YH935" s="163"/>
      <c r="YI935" s="163"/>
      <c r="YJ935" s="163"/>
      <c r="YK935" s="163"/>
      <c r="YL935" s="163"/>
      <c r="YM935" s="163"/>
      <c r="YN935" s="163"/>
      <c r="YO935" s="163"/>
      <c r="YP935" s="163"/>
      <c r="YQ935" s="163"/>
      <c r="YR935" s="163"/>
      <c r="YS935" s="163"/>
      <c r="YT935" s="163"/>
      <c r="YU935" s="163"/>
      <c r="YV935" s="163"/>
      <c r="YW935" s="163"/>
      <c r="YX935" s="163"/>
      <c r="YY935" s="163"/>
      <c r="YZ935" s="163"/>
      <c r="ZA935" s="163"/>
      <c r="ZB935" s="163"/>
      <c r="ZC935" s="163"/>
      <c r="ZD935" s="163"/>
      <c r="ZE935" s="163"/>
      <c r="ZF935" s="163"/>
      <c r="ZG935" s="163"/>
      <c r="ZH935" s="163"/>
      <c r="ZI935" s="163"/>
      <c r="ZJ935" s="163"/>
      <c r="ZK935" s="163"/>
      <c r="ZL935" s="163"/>
      <c r="ZM935" s="163"/>
      <c r="ZN935" s="163"/>
      <c r="ZO935" s="163"/>
      <c r="ZP935" s="163"/>
      <c r="ZQ935" s="163"/>
      <c r="ZR935" s="163"/>
      <c r="ZS935" s="163"/>
      <c r="ZT935" s="163"/>
      <c r="ZU935" s="163"/>
      <c r="ZV935" s="163"/>
      <c r="ZW935" s="163"/>
      <c r="ZX935" s="163"/>
      <c r="ZY935" s="163"/>
      <c r="ZZ935" s="163"/>
      <c r="AAA935" s="163"/>
      <c r="AAB935" s="163"/>
      <c r="AAC935" s="163"/>
      <c r="AAD935" s="163"/>
      <c r="AAE935" s="163"/>
      <c r="AAF935" s="163"/>
      <c r="AAG935" s="163"/>
      <c r="AAH935" s="163"/>
      <c r="AAI935" s="163"/>
      <c r="AAJ935" s="163"/>
      <c r="AAK935" s="163"/>
      <c r="AAL935" s="163"/>
      <c r="AAM935" s="163"/>
      <c r="AAN935" s="163"/>
      <c r="AAO935" s="163"/>
      <c r="AAP935" s="163"/>
      <c r="AAQ935" s="163"/>
      <c r="AAR935" s="163"/>
      <c r="AAS935" s="163"/>
      <c r="AAT935" s="163"/>
      <c r="AAU935" s="163"/>
      <c r="AAV935" s="163"/>
      <c r="AAW935" s="163"/>
      <c r="AAX935" s="163"/>
      <c r="AAY935" s="163"/>
      <c r="AAZ935" s="163"/>
      <c r="ABA935" s="163"/>
      <c r="ABB935" s="163"/>
      <c r="ABC935" s="163"/>
      <c r="ABD935" s="163"/>
      <c r="ABE935" s="163"/>
      <c r="ABF935" s="163"/>
      <c r="ABG935" s="163"/>
      <c r="ABH935" s="163"/>
      <c r="ABI935" s="163"/>
      <c r="ABJ935" s="163"/>
      <c r="ABK935" s="163"/>
      <c r="ABL935" s="163"/>
      <c r="ABM935" s="163"/>
      <c r="ABN935" s="163"/>
      <c r="ABO935" s="163"/>
      <c r="ABP935" s="163"/>
      <c r="ABQ935" s="163"/>
      <c r="ABR935" s="163"/>
      <c r="ABS935" s="163"/>
      <c r="ABT935" s="163"/>
      <c r="ABU935" s="163"/>
      <c r="ABV935" s="163"/>
      <c r="ABW935" s="163"/>
      <c r="ABX935" s="163"/>
      <c r="ABY935" s="163"/>
      <c r="ABZ935" s="163"/>
      <c r="ACA935" s="163"/>
      <c r="ACB935" s="163"/>
      <c r="ACC935" s="163"/>
      <c r="ACD935" s="163"/>
      <c r="ACE935" s="163"/>
      <c r="ACF935" s="163"/>
      <c r="ACG935" s="163"/>
      <c r="ACH935" s="163"/>
      <c r="ACI935" s="163"/>
      <c r="ACJ935" s="163"/>
      <c r="ACK935" s="163"/>
      <c r="ACL935" s="163"/>
      <c r="ACM935" s="163"/>
      <c r="ACN935" s="163"/>
      <c r="ACO935" s="163"/>
      <c r="ACP935" s="163"/>
      <c r="ACQ935" s="163"/>
      <c r="ACR935" s="163"/>
      <c r="ACS935" s="163"/>
      <c r="ACT935" s="163"/>
      <c r="ACU935" s="163"/>
      <c r="ACV935" s="163"/>
      <c r="ACW935" s="163"/>
      <c r="ACX935" s="163"/>
      <c r="ACY935" s="163"/>
      <c r="ACZ935" s="163"/>
      <c r="ADA935" s="163"/>
      <c r="ADB935" s="163"/>
      <c r="ADC935" s="163"/>
      <c r="ADD935" s="163"/>
      <c r="ADE935" s="163"/>
      <c r="ADF935" s="163"/>
      <c r="ADG935" s="163"/>
      <c r="ADH935" s="163"/>
      <c r="ADI935" s="163"/>
      <c r="ADJ935" s="163"/>
      <c r="ADK935" s="163"/>
      <c r="ADL935" s="163"/>
      <c r="ADM935" s="163"/>
      <c r="ADN935" s="163"/>
      <c r="ADO935" s="163"/>
      <c r="ADP935" s="163"/>
      <c r="ADQ935" s="163"/>
      <c r="ADR935" s="163"/>
      <c r="ADS935" s="163"/>
      <c r="ADT935" s="163"/>
      <c r="ADU935" s="163"/>
      <c r="ADV935" s="163"/>
      <c r="ADW935" s="163"/>
      <c r="ADX935" s="163"/>
      <c r="ADY935" s="163"/>
      <c r="ADZ935" s="163"/>
      <c r="AEA935" s="163"/>
      <c r="AEB935" s="163"/>
      <c r="AEC935" s="163"/>
      <c r="AED935" s="163"/>
      <c r="AEE935" s="163"/>
      <c r="AEF935" s="163"/>
      <c r="AEG935" s="163"/>
      <c r="AEH935" s="163"/>
      <c r="AEI935" s="163"/>
      <c r="AEJ935" s="163"/>
      <c r="AEK935" s="163"/>
      <c r="AEL935" s="163"/>
      <c r="AEM935" s="163"/>
      <c r="AEN935" s="163"/>
      <c r="AEO935" s="163"/>
      <c r="AEP935" s="163"/>
      <c r="AEQ935" s="163"/>
      <c r="AER935" s="163"/>
      <c r="AES935" s="163"/>
      <c r="AET935" s="163"/>
      <c r="AEU935" s="163"/>
      <c r="AEV935" s="163"/>
      <c r="AEW935" s="163"/>
      <c r="AEX935" s="163"/>
      <c r="AEY935" s="163"/>
      <c r="AEZ935" s="163"/>
      <c r="AFA935" s="163"/>
      <c r="AFB935" s="163"/>
      <c r="AFC935" s="163"/>
      <c r="AFD935" s="163"/>
      <c r="AFE935" s="163"/>
      <c r="AFF935" s="163"/>
      <c r="AFG935" s="163"/>
      <c r="AFH935" s="163"/>
      <c r="AFI935" s="163"/>
      <c r="AFJ935" s="163"/>
      <c r="AFK935" s="163"/>
      <c r="AFL935" s="163"/>
      <c r="AFM935" s="163"/>
      <c r="AFN935" s="163"/>
      <c r="AFO935" s="163"/>
      <c r="AFP935" s="163"/>
      <c r="AFQ935" s="163"/>
      <c r="AFR935" s="163"/>
      <c r="AFS935" s="163"/>
      <c r="AFT935" s="163"/>
      <c r="AFU935" s="163"/>
      <c r="AFV935" s="163"/>
      <c r="AFW935" s="163"/>
      <c r="AFX935" s="163"/>
      <c r="AFY935" s="163"/>
      <c r="AFZ935" s="163"/>
      <c r="AGA935" s="163"/>
      <c r="AGB935" s="163"/>
      <c r="AGC935" s="163"/>
      <c r="AGD935" s="163"/>
      <c r="AGE935" s="163"/>
      <c r="AGF935" s="163"/>
      <c r="AGG935" s="163"/>
      <c r="AGH935" s="163"/>
      <c r="AGI935" s="163"/>
      <c r="AGJ935" s="163"/>
      <c r="AGK935" s="163"/>
      <c r="AGL935" s="163"/>
      <c r="AGM935" s="163"/>
      <c r="AGN935" s="163"/>
      <c r="AGO935" s="163"/>
      <c r="AGP935" s="163"/>
      <c r="AGQ935" s="163"/>
      <c r="AGR935" s="163"/>
      <c r="AGS935" s="163"/>
      <c r="AGT935" s="163"/>
      <c r="AGU935" s="163"/>
      <c r="AGV935" s="163"/>
      <c r="AGW935" s="163"/>
      <c r="AGX935" s="163"/>
      <c r="AGY935" s="163"/>
      <c r="AGZ935" s="163"/>
      <c r="AHA935" s="163"/>
      <c r="AHB935" s="163"/>
      <c r="AHC935" s="163"/>
      <c r="AHD935" s="163"/>
      <c r="AHE935" s="163"/>
      <c r="AHF935" s="163"/>
      <c r="AHG935" s="163"/>
      <c r="AHH935" s="163"/>
      <c r="AHI935" s="163"/>
      <c r="AHJ935" s="163"/>
      <c r="AHK935" s="163"/>
      <c r="AHL935" s="163"/>
      <c r="AHM935" s="163"/>
      <c r="AHN935" s="163"/>
      <c r="AHO935" s="163"/>
      <c r="AHP935" s="163"/>
      <c r="AHQ935" s="163"/>
      <c r="AHR935" s="163"/>
      <c r="AHS935" s="163"/>
      <c r="AHT935" s="163"/>
      <c r="AHU935" s="163"/>
      <c r="AHV935" s="163"/>
      <c r="AHW935" s="163"/>
      <c r="AHX935" s="163"/>
      <c r="AHY935" s="163"/>
      <c r="AHZ935" s="163"/>
      <c r="AIA935" s="163"/>
      <c r="AIB935" s="163"/>
      <c r="AIC935" s="163"/>
      <c r="AID935" s="163"/>
      <c r="AIE935" s="163"/>
      <c r="AIF935" s="163"/>
      <c r="AIG935" s="163"/>
      <c r="AIH935" s="163"/>
      <c r="AII935" s="163"/>
      <c r="AIJ935" s="163"/>
      <c r="AIK935" s="163"/>
      <c r="AIL935" s="163"/>
      <c r="AIM935" s="163"/>
      <c r="AIN935" s="163"/>
      <c r="AIO935" s="163"/>
      <c r="AIP935" s="163"/>
      <c r="AIQ935" s="163"/>
      <c r="AIR935" s="163"/>
      <c r="AIS935" s="163"/>
      <c r="AIT935" s="163"/>
      <c r="AIU935" s="163"/>
      <c r="AIV935" s="163"/>
      <c r="AIW935" s="163"/>
      <c r="AIX935" s="163"/>
      <c r="AIY935" s="163"/>
      <c r="AIZ935" s="163"/>
      <c r="AJA935" s="163"/>
      <c r="AJB935" s="163"/>
      <c r="AJC935" s="163"/>
      <c r="AJD935" s="163"/>
      <c r="AJE935" s="163"/>
      <c r="AJF935" s="163"/>
      <c r="AJG935" s="163"/>
      <c r="AJH935" s="163"/>
      <c r="AJI935" s="163"/>
      <c r="AJJ935" s="163"/>
      <c r="AJK935" s="163"/>
      <c r="AJL935" s="163"/>
      <c r="AJM935" s="163"/>
      <c r="AJN935" s="163"/>
      <c r="AJO935" s="163"/>
      <c r="AJP935" s="163"/>
      <c r="AJQ935" s="163"/>
      <c r="AJR935" s="163"/>
      <c r="AJS935" s="163"/>
      <c r="AJT935" s="163"/>
      <c r="AJU935" s="163"/>
      <c r="AJV935" s="163"/>
      <c r="AJW935" s="163"/>
      <c r="AJX935" s="163"/>
      <c r="AJY935" s="163"/>
      <c r="AJZ935" s="163"/>
      <c r="AKA935" s="163"/>
      <c r="AKB935" s="163"/>
      <c r="AKC935" s="163"/>
      <c r="AKD935" s="163"/>
      <c r="AKE935" s="163"/>
      <c r="AKF935" s="163"/>
      <c r="AKG935" s="163"/>
      <c r="AKH935" s="163"/>
      <c r="AKI935" s="163"/>
      <c r="AKJ935" s="163"/>
      <c r="AKK935" s="163"/>
      <c r="AKL935" s="163"/>
      <c r="AKM935" s="163"/>
      <c r="AKN935" s="163"/>
      <c r="AKO935" s="163"/>
      <c r="AKP935" s="163"/>
      <c r="AKQ935" s="163"/>
      <c r="AKR935" s="163"/>
      <c r="AKS935" s="163"/>
      <c r="AKT935" s="163"/>
      <c r="AKU935" s="163"/>
      <c r="AKV935" s="163"/>
      <c r="AKW935" s="163"/>
      <c r="AKX935" s="163"/>
      <c r="AKY935" s="163"/>
      <c r="AKZ935" s="163"/>
      <c r="ALA935" s="163"/>
      <c r="ALB935" s="163"/>
      <c r="ALC935" s="163"/>
      <c r="ALD935" s="163"/>
      <c r="ALE935" s="163"/>
      <c r="ALF935" s="163"/>
      <c r="ALG935" s="163"/>
      <c r="ALH935" s="163"/>
      <c r="ALI935" s="163"/>
      <c r="ALJ935" s="163"/>
      <c r="ALK935" s="163"/>
      <c r="ALL935" s="163"/>
    </row>
    <row r="936" spans="1:1000" ht="15">
      <c r="A936" s="2">
        <v>935</v>
      </c>
      <c r="B936" s="86">
        <v>45125</v>
      </c>
      <c r="C936" s="85" t="s">
        <v>938</v>
      </c>
      <c r="D936" s="162"/>
      <c r="E936" s="162"/>
    </row>
    <row r="937" spans="1:1000" s="163" customFormat="1" ht="15">
      <c r="A937" s="2">
        <v>936</v>
      </c>
      <c r="B937" s="86">
        <v>45125</v>
      </c>
      <c r="C937" s="85" t="s">
        <v>939</v>
      </c>
      <c r="D937" s="162"/>
      <c r="E937" s="162"/>
    </row>
    <row r="938" spans="1:1000" s="163" customFormat="1" ht="15">
      <c r="A938" s="2">
        <v>937</v>
      </c>
      <c r="B938" s="86">
        <v>45125</v>
      </c>
      <c r="C938" s="85" t="s">
        <v>941</v>
      </c>
      <c r="D938" s="162"/>
      <c r="E938" s="162"/>
    </row>
    <row r="939" spans="1:1000" ht="15">
      <c r="A939" s="2">
        <v>938</v>
      </c>
      <c r="B939" s="86">
        <v>45125</v>
      </c>
      <c r="C939" s="85" t="s">
        <v>942</v>
      </c>
      <c r="D939" s="162"/>
      <c r="E939" s="162"/>
    </row>
    <row r="940" spans="1:1000" ht="15">
      <c r="A940" s="2">
        <v>939</v>
      </c>
      <c r="B940" s="86">
        <v>45125</v>
      </c>
      <c r="C940" s="85" t="s">
        <v>943</v>
      </c>
      <c r="D940" s="162"/>
      <c r="E940" s="162"/>
    </row>
    <row r="941" spans="1:1000" s="163" customFormat="1" ht="15">
      <c r="A941" s="2">
        <v>940</v>
      </c>
      <c r="B941" s="86">
        <v>45125</v>
      </c>
      <c r="C941" s="85" t="s">
        <v>944</v>
      </c>
      <c r="D941" s="162"/>
      <c r="E941" s="162"/>
    </row>
    <row r="942" spans="1:1000" ht="15">
      <c r="A942" s="2">
        <v>941</v>
      </c>
      <c r="B942" s="86">
        <v>45125</v>
      </c>
      <c r="C942" s="85" t="s">
        <v>945</v>
      </c>
      <c r="D942" s="162"/>
      <c r="E942" s="162"/>
    </row>
    <row r="943" spans="1:1000" ht="15">
      <c r="A943" s="2">
        <v>942</v>
      </c>
      <c r="B943" s="86">
        <v>45124</v>
      </c>
      <c r="C943" s="85" t="s">
        <v>946</v>
      </c>
      <c r="D943" s="162"/>
      <c r="E943" s="162"/>
    </row>
    <row r="944" spans="1:1000" ht="15">
      <c r="A944" s="2">
        <v>943</v>
      </c>
      <c r="B944" s="86">
        <v>45124</v>
      </c>
      <c r="C944" s="85" t="s">
        <v>947</v>
      </c>
      <c r="D944" s="162"/>
      <c r="E944" s="162"/>
    </row>
    <row r="945" spans="1:1000" s="167" customFormat="1" ht="15">
      <c r="A945" s="2">
        <v>944</v>
      </c>
      <c r="B945" s="86">
        <v>45124</v>
      </c>
      <c r="C945" s="85" t="s">
        <v>948</v>
      </c>
      <c r="D945" s="162"/>
      <c r="E945" s="162"/>
      <c r="F945" s="163"/>
      <c r="G945" s="163"/>
      <c r="H945" s="163"/>
      <c r="I945" s="163"/>
      <c r="J945" s="163"/>
      <c r="K945" s="163"/>
      <c r="L945" s="163"/>
      <c r="M945" s="163"/>
      <c r="N945" s="163"/>
      <c r="O945" s="163"/>
      <c r="P945" s="163"/>
      <c r="Q945" s="163"/>
      <c r="R945" s="163"/>
      <c r="S945" s="163"/>
      <c r="T945" s="163"/>
      <c r="U945" s="163"/>
      <c r="V945" s="163"/>
      <c r="W945" s="163"/>
      <c r="X945" s="163"/>
      <c r="Y945" s="163"/>
      <c r="Z945" s="163"/>
      <c r="AA945" s="163"/>
      <c r="AB945" s="163"/>
      <c r="AC945" s="163"/>
      <c r="AD945" s="163"/>
      <c r="AE945" s="163"/>
      <c r="AF945" s="163"/>
      <c r="AG945" s="163"/>
      <c r="AH945" s="163"/>
      <c r="AI945" s="163"/>
      <c r="AJ945" s="163"/>
      <c r="AK945" s="163"/>
      <c r="AL945" s="163"/>
      <c r="AM945" s="163"/>
      <c r="AN945" s="163"/>
      <c r="AO945" s="163"/>
      <c r="AP945" s="163"/>
      <c r="AQ945" s="163"/>
      <c r="AR945" s="163"/>
      <c r="AS945" s="163"/>
      <c r="AT945" s="163"/>
      <c r="AU945" s="163"/>
      <c r="AV945" s="163"/>
      <c r="AW945" s="163"/>
      <c r="AX945" s="163"/>
      <c r="AY945" s="163"/>
      <c r="AZ945" s="163"/>
      <c r="BA945" s="163"/>
      <c r="BB945" s="163"/>
      <c r="BC945" s="163"/>
      <c r="BD945" s="163"/>
      <c r="BE945" s="163"/>
      <c r="BF945" s="163"/>
      <c r="BG945" s="163"/>
      <c r="BH945" s="163"/>
      <c r="BI945" s="163"/>
      <c r="BJ945" s="163"/>
      <c r="BK945" s="163"/>
      <c r="BL945" s="163"/>
      <c r="BM945" s="163"/>
      <c r="BN945" s="163"/>
      <c r="BO945" s="163"/>
      <c r="BP945" s="163"/>
      <c r="BQ945" s="163"/>
      <c r="BR945" s="163"/>
      <c r="BS945" s="163"/>
      <c r="BT945" s="163"/>
      <c r="BU945" s="163"/>
      <c r="BV945" s="163"/>
      <c r="BW945" s="163"/>
      <c r="BX945" s="163"/>
      <c r="BY945" s="163"/>
      <c r="BZ945" s="163"/>
      <c r="CA945" s="163"/>
      <c r="CB945" s="163"/>
      <c r="CC945" s="163"/>
      <c r="CD945" s="163"/>
      <c r="CE945" s="163"/>
      <c r="CF945" s="163"/>
      <c r="CG945" s="163"/>
      <c r="CH945" s="163"/>
      <c r="CI945" s="163"/>
      <c r="CJ945" s="163"/>
      <c r="CK945" s="163"/>
      <c r="CL945" s="163"/>
      <c r="CM945" s="163"/>
      <c r="CN945" s="163"/>
      <c r="CO945" s="163"/>
      <c r="CP945" s="163"/>
      <c r="CQ945" s="163"/>
      <c r="CR945" s="163"/>
      <c r="CS945" s="163"/>
      <c r="CT945" s="163"/>
      <c r="CU945" s="163"/>
      <c r="CV945" s="163"/>
      <c r="CW945" s="163"/>
      <c r="CX945" s="163"/>
      <c r="CY945" s="163"/>
      <c r="CZ945" s="163"/>
      <c r="DA945" s="163"/>
      <c r="DB945" s="163"/>
      <c r="DC945" s="163"/>
      <c r="DD945" s="163"/>
      <c r="DE945" s="163"/>
      <c r="DF945" s="163"/>
      <c r="DG945" s="163"/>
      <c r="DH945" s="163"/>
      <c r="DI945" s="163"/>
      <c r="DJ945" s="163"/>
      <c r="DK945" s="163"/>
      <c r="DL945" s="163"/>
      <c r="DM945" s="163"/>
      <c r="DN945" s="163"/>
      <c r="DO945" s="163"/>
      <c r="DP945" s="163"/>
      <c r="DQ945" s="163"/>
      <c r="DR945" s="163"/>
      <c r="DS945" s="163"/>
      <c r="DT945" s="163"/>
      <c r="DU945" s="163"/>
      <c r="DV945" s="163"/>
      <c r="DW945" s="163"/>
      <c r="DX945" s="163"/>
      <c r="DY945" s="163"/>
      <c r="DZ945" s="163"/>
      <c r="EA945" s="163"/>
      <c r="EB945" s="163"/>
      <c r="EC945" s="163"/>
      <c r="ED945" s="163"/>
      <c r="EE945" s="163"/>
      <c r="EF945" s="163"/>
      <c r="EG945" s="163"/>
      <c r="EH945" s="163"/>
      <c r="EI945" s="163"/>
      <c r="EJ945" s="163"/>
      <c r="EK945" s="163"/>
      <c r="EL945" s="163"/>
      <c r="EM945" s="163"/>
      <c r="EN945" s="163"/>
      <c r="EO945" s="163"/>
      <c r="EP945" s="163"/>
      <c r="EQ945" s="163"/>
      <c r="ER945" s="163"/>
      <c r="ES945" s="163"/>
      <c r="ET945" s="163"/>
      <c r="EU945" s="163"/>
      <c r="EV945" s="163"/>
      <c r="EW945" s="163"/>
      <c r="EX945" s="163"/>
      <c r="EY945" s="163"/>
      <c r="EZ945" s="163"/>
      <c r="FA945" s="163"/>
      <c r="FB945" s="163"/>
      <c r="FC945" s="163"/>
      <c r="FD945" s="163"/>
      <c r="FE945" s="163"/>
      <c r="FF945" s="163"/>
      <c r="FG945" s="163"/>
      <c r="FH945" s="163"/>
      <c r="FI945" s="163"/>
      <c r="FJ945" s="163"/>
      <c r="FK945" s="163"/>
      <c r="FL945" s="163"/>
      <c r="FM945" s="163"/>
      <c r="FN945" s="163"/>
      <c r="FO945" s="163"/>
      <c r="FP945" s="163"/>
      <c r="FQ945" s="163"/>
      <c r="FR945" s="163"/>
      <c r="FS945" s="163"/>
      <c r="FT945" s="163"/>
      <c r="FU945" s="163"/>
      <c r="FV945" s="163"/>
      <c r="FW945" s="163"/>
      <c r="FX945" s="163"/>
      <c r="FY945" s="163"/>
      <c r="FZ945" s="163"/>
      <c r="GA945" s="163"/>
      <c r="GB945" s="163"/>
      <c r="GC945" s="163"/>
      <c r="GD945" s="163"/>
      <c r="GE945" s="163"/>
      <c r="GF945" s="163"/>
      <c r="GG945" s="163"/>
      <c r="GH945" s="163"/>
      <c r="GI945" s="163"/>
      <c r="GJ945" s="163"/>
      <c r="GK945" s="163"/>
      <c r="GL945" s="163"/>
      <c r="GM945" s="163"/>
      <c r="GN945" s="163"/>
      <c r="GO945" s="163"/>
      <c r="GP945" s="163"/>
      <c r="GQ945" s="163"/>
      <c r="GR945" s="163"/>
      <c r="GS945" s="163"/>
      <c r="GT945" s="163"/>
      <c r="GU945" s="163"/>
      <c r="GV945" s="163"/>
      <c r="GW945" s="163"/>
      <c r="GX945" s="163"/>
      <c r="GY945" s="163"/>
      <c r="GZ945" s="163"/>
      <c r="HA945" s="163"/>
      <c r="HB945" s="163"/>
      <c r="HC945" s="163"/>
      <c r="HD945" s="163"/>
      <c r="HE945" s="163"/>
      <c r="HF945" s="163"/>
      <c r="HG945" s="163"/>
      <c r="HH945" s="163"/>
      <c r="HI945" s="163"/>
      <c r="HJ945" s="163"/>
      <c r="HK945" s="163"/>
      <c r="HL945" s="163"/>
      <c r="HM945" s="163"/>
      <c r="HN945" s="163"/>
      <c r="HO945" s="163"/>
      <c r="HP945" s="163"/>
      <c r="HQ945" s="163"/>
      <c r="HR945" s="163"/>
      <c r="HS945" s="163"/>
      <c r="HT945" s="163"/>
      <c r="HU945" s="163"/>
      <c r="HV945" s="163"/>
      <c r="HW945" s="163"/>
      <c r="HX945" s="163"/>
      <c r="HY945" s="163"/>
      <c r="HZ945" s="163"/>
      <c r="IA945" s="163"/>
      <c r="IB945" s="163"/>
      <c r="IC945" s="163"/>
      <c r="ID945" s="163"/>
      <c r="IE945" s="163"/>
      <c r="IF945" s="163"/>
      <c r="IG945" s="163"/>
      <c r="IH945" s="163"/>
      <c r="II945" s="163"/>
      <c r="IJ945" s="163"/>
      <c r="IK945" s="163"/>
      <c r="IL945" s="163"/>
      <c r="IM945" s="163"/>
      <c r="IN945" s="163"/>
      <c r="IO945" s="163"/>
      <c r="IP945" s="163"/>
      <c r="IQ945" s="163"/>
      <c r="IR945" s="163"/>
      <c r="IS945" s="163"/>
      <c r="IT945" s="163"/>
      <c r="IU945" s="163"/>
      <c r="IV945" s="163"/>
      <c r="IW945" s="163"/>
      <c r="IX945" s="163"/>
      <c r="IY945" s="163"/>
      <c r="IZ945" s="163"/>
      <c r="JA945" s="163"/>
      <c r="JB945" s="163"/>
      <c r="JC945" s="163"/>
      <c r="JD945" s="163"/>
      <c r="JE945" s="163"/>
      <c r="JF945" s="163"/>
      <c r="JG945" s="163"/>
      <c r="JH945" s="163"/>
      <c r="JI945" s="163"/>
      <c r="JJ945" s="163"/>
      <c r="JK945" s="163"/>
      <c r="JL945" s="163"/>
      <c r="JM945" s="163"/>
      <c r="JN945" s="163"/>
      <c r="JO945" s="163"/>
      <c r="JP945" s="163"/>
      <c r="JQ945" s="163"/>
      <c r="JR945" s="163"/>
      <c r="JS945" s="163"/>
      <c r="JT945" s="163"/>
      <c r="JU945" s="163"/>
      <c r="JV945" s="163"/>
      <c r="JW945" s="163"/>
      <c r="JX945" s="163"/>
      <c r="JY945" s="163"/>
      <c r="JZ945" s="163"/>
      <c r="KA945" s="163"/>
      <c r="KB945" s="163"/>
      <c r="KC945" s="163"/>
      <c r="KD945" s="163"/>
      <c r="KE945" s="163"/>
      <c r="KF945" s="163"/>
      <c r="KG945" s="163"/>
      <c r="KH945" s="163"/>
      <c r="KI945" s="163"/>
      <c r="KJ945" s="163"/>
      <c r="KK945" s="163"/>
      <c r="KL945" s="163"/>
      <c r="KM945" s="163"/>
      <c r="KN945" s="163"/>
      <c r="KO945" s="163"/>
      <c r="KP945" s="163"/>
      <c r="KQ945" s="163"/>
      <c r="KR945" s="163"/>
      <c r="KS945" s="163"/>
      <c r="KT945" s="163"/>
      <c r="KU945" s="163"/>
      <c r="KV945" s="163"/>
      <c r="KW945" s="163"/>
      <c r="KX945" s="163"/>
      <c r="KY945" s="163"/>
      <c r="KZ945" s="163"/>
      <c r="LA945" s="163"/>
      <c r="LB945" s="163"/>
      <c r="LC945" s="163"/>
      <c r="LD945" s="163"/>
      <c r="LE945" s="163"/>
      <c r="LF945" s="163"/>
      <c r="LG945" s="163"/>
      <c r="LH945" s="163"/>
      <c r="LI945" s="163"/>
      <c r="LJ945" s="163"/>
      <c r="LK945" s="163"/>
      <c r="LL945" s="163"/>
      <c r="LM945" s="163"/>
      <c r="LN945" s="163"/>
      <c r="LO945" s="163"/>
      <c r="LP945" s="163"/>
      <c r="LQ945" s="163"/>
      <c r="LR945" s="163"/>
      <c r="LS945" s="163"/>
      <c r="LT945" s="163"/>
      <c r="LU945" s="163"/>
      <c r="LV945" s="163"/>
      <c r="LW945" s="163"/>
      <c r="LX945" s="163"/>
      <c r="LY945" s="163"/>
      <c r="LZ945" s="163"/>
      <c r="MA945" s="163"/>
      <c r="MB945" s="163"/>
      <c r="MC945" s="163"/>
      <c r="MD945" s="163"/>
      <c r="ME945" s="163"/>
      <c r="MF945" s="163"/>
      <c r="MG945" s="163"/>
      <c r="MH945" s="163"/>
      <c r="MI945" s="163"/>
      <c r="MJ945" s="163"/>
      <c r="MK945" s="163"/>
      <c r="ML945" s="163"/>
      <c r="MM945" s="163"/>
      <c r="MN945" s="163"/>
      <c r="MO945" s="163"/>
      <c r="MP945" s="163"/>
      <c r="MQ945" s="163"/>
      <c r="MR945" s="163"/>
      <c r="MS945" s="163"/>
      <c r="MT945" s="163"/>
      <c r="MU945" s="163"/>
      <c r="MV945" s="163"/>
      <c r="MW945" s="163"/>
      <c r="MX945" s="163"/>
      <c r="MY945" s="163"/>
      <c r="MZ945" s="163"/>
      <c r="NA945" s="163"/>
      <c r="NB945" s="163"/>
      <c r="NC945" s="163"/>
      <c r="ND945" s="163"/>
      <c r="NE945" s="163"/>
      <c r="NF945" s="163"/>
      <c r="NG945" s="163"/>
      <c r="NH945" s="163"/>
      <c r="NI945" s="163"/>
      <c r="NJ945" s="163"/>
      <c r="NK945" s="163"/>
      <c r="NL945" s="163"/>
      <c r="NM945" s="163"/>
      <c r="NN945" s="163"/>
      <c r="NO945" s="163"/>
      <c r="NP945" s="163"/>
      <c r="NQ945" s="163"/>
      <c r="NR945" s="163"/>
      <c r="NS945" s="163"/>
      <c r="NT945" s="163"/>
      <c r="NU945" s="163"/>
      <c r="NV945" s="163"/>
      <c r="NW945" s="163"/>
      <c r="NX945" s="163"/>
      <c r="NY945" s="163"/>
      <c r="NZ945" s="163"/>
      <c r="OA945" s="163"/>
      <c r="OB945" s="163"/>
      <c r="OC945" s="163"/>
      <c r="OD945" s="163"/>
      <c r="OE945" s="163"/>
      <c r="OF945" s="163"/>
      <c r="OG945" s="163"/>
      <c r="OH945" s="163"/>
      <c r="OI945" s="163"/>
      <c r="OJ945" s="163"/>
      <c r="OK945" s="163"/>
      <c r="OL945" s="163"/>
      <c r="OM945" s="163"/>
      <c r="ON945" s="163"/>
      <c r="OO945" s="163"/>
      <c r="OP945" s="163"/>
      <c r="OQ945" s="163"/>
      <c r="OR945" s="163"/>
      <c r="OS945" s="163"/>
      <c r="OT945" s="163"/>
      <c r="OU945" s="163"/>
      <c r="OV945" s="163"/>
      <c r="OW945" s="163"/>
      <c r="OX945" s="163"/>
      <c r="OY945" s="163"/>
      <c r="OZ945" s="163"/>
      <c r="PA945" s="163"/>
      <c r="PB945" s="163"/>
      <c r="PC945" s="163"/>
      <c r="PD945" s="163"/>
      <c r="PE945" s="163"/>
      <c r="PF945" s="163"/>
      <c r="PG945" s="163"/>
      <c r="PH945" s="163"/>
      <c r="PI945" s="163"/>
      <c r="PJ945" s="163"/>
      <c r="PK945" s="163"/>
      <c r="PL945" s="163"/>
      <c r="PM945" s="163"/>
      <c r="PN945" s="163"/>
      <c r="PO945" s="163"/>
      <c r="PP945" s="163"/>
      <c r="PQ945" s="163"/>
      <c r="PR945" s="163"/>
      <c r="PS945" s="163"/>
      <c r="PT945" s="163"/>
      <c r="PU945" s="163"/>
      <c r="PV945" s="163"/>
      <c r="PW945" s="163"/>
      <c r="PX945" s="163"/>
      <c r="PY945" s="163"/>
      <c r="PZ945" s="163"/>
      <c r="QA945" s="163"/>
      <c r="QB945" s="163"/>
      <c r="QC945" s="163"/>
      <c r="QD945" s="163"/>
      <c r="QE945" s="163"/>
      <c r="QF945" s="163"/>
      <c r="QG945" s="163"/>
      <c r="QH945" s="163"/>
      <c r="QI945" s="163"/>
      <c r="QJ945" s="163"/>
      <c r="QK945" s="163"/>
      <c r="QL945" s="163"/>
      <c r="QM945" s="163"/>
      <c r="QN945" s="163"/>
      <c r="QO945" s="163"/>
      <c r="QP945" s="163"/>
      <c r="QQ945" s="163"/>
      <c r="QR945" s="163"/>
      <c r="QS945" s="163"/>
      <c r="QT945" s="163"/>
      <c r="QU945" s="163"/>
      <c r="QV945" s="163"/>
      <c r="QW945" s="163"/>
      <c r="QX945" s="163"/>
      <c r="QY945" s="163"/>
      <c r="QZ945" s="163"/>
      <c r="RA945" s="163"/>
      <c r="RB945" s="163"/>
      <c r="RC945" s="163"/>
      <c r="RD945" s="163"/>
      <c r="RE945" s="163"/>
      <c r="RF945" s="163"/>
      <c r="RG945" s="163"/>
      <c r="RH945" s="163"/>
      <c r="RI945" s="163"/>
      <c r="RJ945" s="163"/>
      <c r="RK945" s="163"/>
      <c r="RL945" s="163"/>
      <c r="RM945" s="163"/>
      <c r="RN945" s="163"/>
      <c r="RO945" s="163"/>
      <c r="RP945" s="163"/>
      <c r="RQ945" s="163"/>
      <c r="RR945" s="163"/>
      <c r="RS945" s="163"/>
      <c r="RT945" s="163"/>
      <c r="RU945" s="163"/>
      <c r="RV945" s="163"/>
      <c r="RW945" s="163"/>
      <c r="RX945" s="163"/>
      <c r="RY945" s="163"/>
      <c r="RZ945" s="163"/>
      <c r="SA945" s="163"/>
      <c r="SB945" s="163"/>
      <c r="SC945" s="163"/>
      <c r="SD945" s="163"/>
      <c r="SE945" s="163"/>
      <c r="SF945" s="163"/>
      <c r="SG945" s="163"/>
      <c r="SH945" s="163"/>
      <c r="SI945" s="163"/>
      <c r="SJ945" s="163"/>
      <c r="SK945" s="163"/>
      <c r="SL945" s="163"/>
      <c r="SM945" s="163"/>
      <c r="SN945" s="163"/>
      <c r="SO945" s="163"/>
      <c r="SP945" s="163"/>
      <c r="SQ945" s="163"/>
      <c r="SR945" s="163"/>
      <c r="SS945" s="163"/>
      <c r="ST945" s="163"/>
      <c r="SU945" s="163"/>
      <c r="SV945" s="163"/>
      <c r="SW945" s="163"/>
      <c r="SX945" s="163"/>
      <c r="SY945" s="163"/>
      <c r="SZ945" s="163"/>
      <c r="TA945" s="163"/>
      <c r="TB945" s="163"/>
      <c r="TC945" s="163"/>
      <c r="TD945" s="163"/>
      <c r="TE945" s="163"/>
      <c r="TF945" s="163"/>
      <c r="TG945" s="163"/>
      <c r="TH945" s="163"/>
      <c r="TI945" s="163"/>
      <c r="TJ945" s="163"/>
      <c r="TK945" s="163"/>
      <c r="TL945" s="163"/>
      <c r="TM945" s="163"/>
      <c r="TN945" s="163"/>
      <c r="TO945" s="163"/>
      <c r="TP945" s="163"/>
      <c r="TQ945" s="163"/>
      <c r="TR945" s="163"/>
      <c r="TS945" s="163"/>
      <c r="TT945" s="163"/>
      <c r="TU945" s="163"/>
      <c r="TV945" s="163"/>
      <c r="TW945" s="163"/>
      <c r="TX945" s="163"/>
      <c r="TY945" s="163"/>
      <c r="TZ945" s="163"/>
      <c r="UA945" s="163"/>
      <c r="UB945" s="163"/>
      <c r="UC945" s="163"/>
      <c r="UD945" s="163"/>
      <c r="UE945" s="163"/>
      <c r="UF945" s="163"/>
      <c r="UG945" s="163"/>
      <c r="UH945" s="163"/>
      <c r="UI945" s="163"/>
      <c r="UJ945" s="163"/>
      <c r="UK945" s="163"/>
      <c r="UL945" s="163"/>
      <c r="UM945" s="163"/>
      <c r="UN945" s="163"/>
      <c r="UO945" s="163"/>
      <c r="UP945" s="163"/>
      <c r="UQ945" s="163"/>
      <c r="UR945" s="163"/>
      <c r="US945" s="163"/>
      <c r="UT945" s="163"/>
      <c r="UU945" s="163"/>
      <c r="UV945" s="163"/>
      <c r="UW945" s="163"/>
      <c r="UX945" s="163"/>
      <c r="UY945" s="163"/>
      <c r="UZ945" s="163"/>
      <c r="VA945" s="163"/>
      <c r="VB945" s="163"/>
      <c r="VC945" s="163"/>
      <c r="VD945" s="163"/>
      <c r="VE945" s="163"/>
      <c r="VF945" s="163"/>
      <c r="VG945" s="163"/>
      <c r="VH945" s="163"/>
      <c r="VI945" s="163"/>
      <c r="VJ945" s="163"/>
      <c r="VK945" s="163"/>
      <c r="VL945" s="163"/>
      <c r="VM945" s="163"/>
      <c r="VN945" s="163"/>
      <c r="VO945" s="163"/>
      <c r="VP945" s="163"/>
      <c r="VQ945" s="163"/>
      <c r="VR945" s="163"/>
      <c r="VS945" s="163"/>
      <c r="VT945" s="163"/>
      <c r="VU945" s="163"/>
      <c r="VV945" s="163"/>
      <c r="VW945" s="163"/>
      <c r="VX945" s="163"/>
      <c r="VY945" s="163"/>
      <c r="VZ945" s="163"/>
      <c r="WA945" s="163"/>
      <c r="WB945" s="163"/>
      <c r="WC945" s="163"/>
      <c r="WD945" s="163"/>
      <c r="WE945" s="163"/>
      <c r="WF945" s="163"/>
      <c r="WG945" s="163"/>
      <c r="WH945" s="163"/>
      <c r="WI945" s="163"/>
      <c r="WJ945" s="163"/>
      <c r="WK945" s="163"/>
      <c r="WL945" s="163"/>
      <c r="WM945" s="163"/>
      <c r="WN945" s="163"/>
      <c r="WO945" s="163"/>
      <c r="WP945" s="163"/>
      <c r="WQ945" s="163"/>
      <c r="WR945" s="163"/>
      <c r="WS945" s="163"/>
      <c r="WT945" s="163"/>
      <c r="WU945" s="163"/>
      <c r="WV945" s="163"/>
      <c r="WW945" s="163"/>
      <c r="WX945" s="163"/>
      <c r="WY945" s="163"/>
      <c r="WZ945" s="163"/>
      <c r="XA945" s="163"/>
      <c r="XB945" s="163"/>
      <c r="XC945" s="163"/>
      <c r="XD945" s="163"/>
      <c r="XE945" s="163"/>
      <c r="XF945" s="163"/>
      <c r="XG945" s="163"/>
      <c r="XH945" s="163"/>
      <c r="XI945" s="163"/>
      <c r="XJ945" s="163"/>
      <c r="XK945" s="163"/>
      <c r="XL945" s="163"/>
      <c r="XM945" s="163"/>
      <c r="XN945" s="163"/>
      <c r="XO945" s="163"/>
      <c r="XP945" s="163"/>
      <c r="XQ945" s="163"/>
      <c r="XR945" s="163"/>
      <c r="XS945" s="163"/>
      <c r="XT945" s="163"/>
      <c r="XU945" s="163"/>
      <c r="XV945" s="163"/>
      <c r="XW945" s="163"/>
      <c r="XX945" s="163"/>
      <c r="XY945" s="163"/>
      <c r="XZ945" s="163"/>
      <c r="YA945" s="163"/>
      <c r="YB945" s="163"/>
      <c r="YC945" s="163"/>
      <c r="YD945" s="163"/>
      <c r="YE945" s="163"/>
      <c r="YF945" s="163"/>
      <c r="YG945" s="163"/>
      <c r="YH945" s="163"/>
      <c r="YI945" s="163"/>
      <c r="YJ945" s="163"/>
      <c r="YK945" s="163"/>
      <c r="YL945" s="163"/>
      <c r="YM945" s="163"/>
      <c r="YN945" s="163"/>
      <c r="YO945" s="163"/>
      <c r="YP945" s="163"/>
      <c r="YQ945" s="163"/>
      <c r="YR945" s="163"/>
      <c r="YS945" s="163"/>
      <c r="YT945" s="163"/>
      <c r="YU945" s="163"/>
      <c r="YV945" s="163"/>
      <c r="YW945" s="163"/>
      <c r="YX945" s="163"/>
      <c r="YY945" s="163"/>
      <c r="YZ945" s="163"/>
      <c r="ZA945" s="163"/>
      <c r="ZB945" s="163"/>
      <c r="ZC945" s="163"/>
      <c r="ZD945" s="163"/>
      <c r="ZE945" s="163"/>
      <c r="ZF945" s="163"/>
      <c r="ZG945" s="163"/>
      <c r="ZH945" s="163"/>
      <c r="ZI945" s="163"/>
      <c r="ZJ945" s="163"/>
      <c r="ZK945" s="163"/>
      <c r="ZL945" s="163"/>
      <c r="ZM945" s="163"/>
      <c r="ZN945" s="163"/>
      <c r="ZO945" s="163"/>
      <c r="ZP945" s="163"/>
      <c r="ZQ945" s="163"/>
      <c r="ZR945" s="163"/>
      <c r="ZS945" s="163"/>
      <c r="ZT945" s="163"/>
      <c r="ZU945" s="163"/>
      <c r="ZV945" s="163"/>
      <c r="ZW945" s="163"/>
      <c r="ZX945" s="163"/>
      <c r="ZY945" s="163"/>
      <c r="ZZ945" s="163"/>
      <c r="AAA945" s="163"/>
      <c r="AAB945" s="163"/>
      <c r="AAC945" s="163"/>
      <c r="AAD945" s="163"/>
      <c r="AAE945" s="163"/>
      <c r="AAF945" s="163"/>
      <c r="AAG945" s="163"/>
      <c r="AAH945" s="163"/>
      <c r="AAI945" s="163"/>
      <c r="AAJ945" s="163"/>
      <c r="AAK945" s="163"/>
      <c r="AAL945" s="163"/>
      <c r="AAM945" s="163"/>
      <c r="AAN945" s="163"/>
      <c r="AAO945" s="163"/>
      <c r="AAP945" s="163"/>
      <c r="AAQ945" s="163"/>
      <c r="AAR945" s="163"/>
      <c r="AAS945" s="163"/>
      <c r="AAT945" s="163"/>
      <c r="AAU945" s="163"/>
      <c r="AAV945" s="163"/>
      <c r="AAW945" s="163"/>
      <c r="AAX945" s="163"/>
      <c r="AAY945" s="163"/>
      <c r="AAZ945" s="163"/>
      <c r="ABA945" s="163"/>
      <c r="ABB945" s="163"/>
      <c r="ABC945" s="163"/>
      <c r="ABD945" s="163"/>
      <c r="ABE945" s="163"/>
      <c r="ABF945" s="163"/>
      <c r="ABG945" s="163"/>
      <c r="ABH945" s="163"/>
      <c r="ABI945" s="163"/>
      <c r="ABJ945" s="163"/>
      <c r="ABK945" s="163"/>
      <c r="ABL945" s="163"/>
      <c r="ABM945" s="163"/>
      <c r="ABN945" s="163"/>
      <c r="ABO945" s="163"/>
      <c r="ABP945" s="163"/>
      <c r="ABQ945" s="163"/>
      <c r="ABR945" s="163"/>
      <c r="ABS945" s="163"/>
      <c r="ABT945" s="163"/>
      <c r="ABU945" s="163"/>
      <c r="ABV945" s="163"/>
      <c r="ABW945" s="163"/>
      <c r="ABX945" s="163"/>
      <c r="ABY945" s="163"/>
      <c r="ABZ945" s="163"/>
      <c r="ACA945" s="163"/>
      <c r="ACB945" s="163"/>
      <c r="ACC945" s="163"/>
      <c r="ACD945" s="163"/>
      <c r="ACE945" s="163"/>
      <c r="ACF945" s="163"/>
      <c r="ACG945" s="163"/>
      <c r="ACH945" s="163"/>
      <c r="ACI945" s="163"/>
      <c r="ACJ945" s="163"/>
      <c r="ACK945" s="163"/>
      <c r="ACL945" s="163"/>
      <c r="ACM945" s="163"/>
      <c r="ACN945" s="163"/>
      <c r="ACO945" s="163"/>
      <c r="ACP945" s="163"/>
      <c r="ACQ945" s="163"/>
      <c r="ACR945" s="163"/>
      <c r="ACS945" s="163"/>
      <c r="ACT945" s="163"/>
      <c r="ACU945" s="163"/>
      <c r="ACV945" s="163"/>
      <c r="ACW945" s="163"/>
      <c r="ACX945" s="163"/>
      <c r="ACY945" s="163"/>
      <c r="ACZ945" s="163"/>
      <c r="ADA945" s="163"/>
      <c r="ADB945" s="163"/>
      <c r="ADC945" s="163"/>
      <c r="ADD945" s="163"/>
      <c r="ADE945" s="163"/>
      <c r="ADF945" s="163"/>
      <c r="ADG945" s="163"/>
      <c r="ADH945" s="163"/>
      <c r="ADI945" s="163"/>
      <c r="ADJ945" s="163"/>
      <c r="ADK945" s="163"/>
      <c r="ADL945" s="163"/>
      <c r="ADM945" s="163"/>
      <c r="ADN945" s="163"/>
      <c r="ADO945" s="163"/>
      <c r="ADP945" s="163"/>
      <c r="ADQ945" s="163"/>
      <c r="ADR945" s="163"/>
      <c r="ADS945" s="163"/>
      <c r="ADT945" s="163"/>
      <c r="ADU945" s="163"/>
      <c r="ADV945" s="163"/>
      <c r="ADW945" s="163"/>
      <c r="ADX945" s="163"/>
      <c r="ADY945" s="163"/>
      <c r="ADZ945" s="163"/>
      <c r="AEA945" s="163"/>
      <c r="AEB945" s="163"/>
      <c r="AEC945" s="163"/>
      <c r="AED945" s="163"/>
      <c r="AEE945" s="163"/>
      <c r="AEF945" s="163"/>
      <c r="AEG945" s="163"/>
      <c r="AEH945" s="163"/>
      <c r="AEI945" s="163"/>
      <c r="AEJ945" s="163"/>
      <c r="AEK945" s="163"/>
      <c r="AEL945" s="163"/>
      <c r="AEM945" s="163"/>
      <c r="AEN945" s="163"/>
      <c r="AEO945" s="163"/>
      <c r="AEP945" s="163"/>
      <c r="AEQ945" s="163"/>
      <c r="AER945" s="163"/>
      <c r="AES945" s="163"/>
      <c r="AET945" s="163"/>
      <c r="AEU945" s="163"/>
      <c r="AEV945" s="163"/>
      <c r="AEW945" s="163"/>
      <c r="AEX945" s="163"/>
      <c r="AEY945" s="163"/>
      <c r="AEZ945" s="163"/>
      <c r="AFA945" s="163"/>
      <c r="AFB945" s="163"/>
      <c r="AFC945" s="163"/>
      <c r="AFD945" s="163"/>
      <c r="AFE945" s="163"/>
      <c r="AFF945" s="163"/>
      <c r="AFG945" s="163"/>
      <c r="AFH945" s="163"/>
      <c r="AFI945" s="163"/>
      <c r="AFJ945" s="163"/>
      <c r="AFK945" s="163"/>
      <c r="AFL945" s="163"/>
      <c r="AFM945" s="163"/>
      <c r="AFN945" s="163"/>
      <c r="AFO945" s="163"/>
      <c r="AFP945" s="163"/>
      <c r="AFQ945" s="163"/>
      <c r="AFR945" s="163"/>
      <c r="AFS945" s="163"/>
      <c r="AFT945" s="163"/>
      <c r="AFU945" s="163"/>
      <c r="AFV945" s="163"/>
      <c r="AFW945" s="163"/>
      <c r="AFX945" s="163"/>
      <c r="AFY945" s="163"/>
      <c r="AFZ945" s="163"/>
      <c r="AGA945" s="163"/>
      <c r="AGB945" s="163"/>
      <c r="AGC945" s="163"/>
      <c r="AGD945" s="163"/>
      <c r="AGE945" s="163"/>
      <c r="AGF945" s="163"/>
      <c r="AGG945" s="163"/>
      <c r="AGH945" s="163"/>
      <c r="AGI945" s="163"/>
      <c r="AGJ945" s="163"/>
      <c r="AGK945" s="163"/>
      <c r="AGL945" s="163"/>
      <c r="AGM945" s="163"/>
      <c r="AGN945" s="163"/>
      <c r="AGO945" s="163"/>
      <c r="AGP945" s="163"/>
      <c r="AGQ945" s="163"/>
      <c r="AGR945" s="163"/>
      <c r="AGS945" s="163"/>
      <c r="AGT945" s="163"/>
      <c r="AGU945" s="163"/>
      <c r="AGV945" s="163"/>
      <c r="AGW945" s="163"/>
      <c r="AGX945" s="163"/>
      <c r="AGY945" s="163"/>
      <c r="AGZ945" s="163"/>
      <c r="AHA945" s="163"/>
      <c r="AHB945" s="163"/>
      <c r="AHC945" s="163"/>
      <c r="AHD945" s="163"/>
      <c r="AHE945" s="163"/>
      <c r="AHF945" s="163"/>
      <c r="AHG945" s="163"/>
      <c r="AHH945" s="163"/>
      <c r="AHI945" s="163"/>
      <c r="AHJ945" s="163"/>
      <c r="AHK945" s="163"/>
      <c r="AHL945" s="163"/>
      <c r="AHM945" s="163"/>
      <c r="AHN945" s="163"/>
      <c r="AHO945" s="163"/>
      <c r="AHP945" s="163"/>
      <c r="AHQ945" s="163"/>
      <c r="AHR945" s="163"/>
      <c r="AHS945" s="163"/>
      <c r="AHT945" s="163"/>
      <c r="AHU945" s="163"/>
      <c r="AHV945" s="163"/>
      <c r="AHW945" s="163"/>
      <c r="AHX945" s="163"/>
      <c r="AHY945" s="163"/>
      <c r="AHZ945" s="163"/>
      <c r="AIA945" s="163"/>
      <c r="AIB945" s="163"/>
      <c r="AIC945" s="163"/>
      <c r="AID945" s="163"/>
      <c r="AIE945" s="163"/>
      <c r="AIF945" s="163"/>
      <c r="AIG945" s="163"/>
      <c r="AIH945" s="163"/>
      <c r="AII945" s="163"/>
      <c r="AIJ945" s="163"/>
      <c r="AIK945" s="163"/>
      <c r="AIL945" s="163"/>
      <c r="AIM945" s="163"/>
      <c r="AIN945" s="163"/>
      <c r="AIO945" s="163"/>
      <c r="AIP945" s="163"/>
      <c r="AIQ945" s="163"/>
      <c r="AIR945" s="163"/>
      <c r="AIS945" s="163"/>
      <c r="AIT945" s="163"/>
      <c r="AIU945" s="163"/>
      <c r="AIV945" s="163"/>
      <c r="AIW945" s="163"/>
      <c r="AIX945" s="163"/>
      <c r="AIY945" s="163"/>
      <c r="AIZ945" s="163"/>
      <c r="AJA945" s="163"/>
      <c r="AJB945" s="163"/>
      <c r="AJC945" s="163"/>
      <c r="AJD945" s="163"/>
      <c r="AJE945" s="163"/>
      <c r="AJF945" s="163"/>
      <c r="AJG945" s="163"/>
      <c r="AJH945" s="163"/>
      <c r="AJI945" s="163"/>
      <c r="AJJ945" s="163"/>
      <c r="AJK945" s="163"/>
      <c r="AJL945" s="163"/>
      <c r="AJM945" s="163"/>
      <c r="AJN945" s="163"/>
      <c r="AJO945" s="163"/>
      <c r="AJP945" s="163"/>
      <c r="AJQ945" s="163"/>
      <c r="AJR945" s="163"/>
      <c r="AJS945" s="163"/>
      <c r="AJT945" s="163"/>
      <c r="AJU945" s="163"/>
      <c r="AJV945" s="163"/>
      <c r="AJW945" s="163"/>
      <c r="AJX945" s="163"/>
      <c r="AJY945" s="163"/>
      <c r="AJZ945" s="163"/>
      <c r="AKA945" s="163"/>
      <c r="AKB945" s="163"/>
      <c r="AKC945" s="163"/>
      <c r="AKD945" s="163"/>
      <c r="AKE945" s="163"/>
      <c r="AKF945" s="163"/>
      <c r="AKG945" s="163"/>
      <c r="AKH945" s="163"/>
      <c r="AKI945" s="163"/>
      <c r="AKJ945" s="163"/>
      <c r="AKK945" s="163"/>
      <c r="AKL945" s="163"/>
      <c r="AKM945" s="163"/>
      <c r="AKN945" s="163"/>
      <c r="AKO945" s="163"/>
      <c r="AKP945" s="163"/>
      <c r="AKQ945" s="163"/>
      <c r="AKR945" s="163"/>
      <c r="AKS945" s="163"/>
      <c r="AKT945" s="163"/>
      <c r="AKU945" s="163"/>
      <c r="AKV945" s="163"/>
      <c r="AKW945" s="163"/>
      <c r="AKX945" s="163"/>
      <c r="AKY945" s="163"/>
      <c r="AKZ945" s="163"/>
      <c r="ALA945" s="163"/>
      <c r="ALB945" s="163"/>
      <c r="ALC945" s="163"/>
      <c r="ALD945" s="163"/>
      <c r="ALE945" s="163"/>
      <c r="ALF945" s="163"/>
      <c r="ALG945" s="163"/>
      <c r="ALH945" s="163"/>
      <c r="ALI945" s="163"/>
      <c r="ALJ945" s="163"/>
      <c r="ALK945" s="163"/>
      <c r="ALL945" s="163"/>
    </row>
    <row r="946" spans="1:1000" ht="15">
      <c r="A946" s="2">
        <v>945</v>
      </c>
      <c r="B946" s="86">
        <v>45124</v>
      </c>
      <c r="C946" s="85" t="s">
        <v>949</v>
      </c>
      <c r="D946" s="165"/>
      <c r="E946" s="165"/>
      <c r="F946" s="165"/>
      <c r="G946" s="165"/>
      <c r="H946" s="165"/>
      <c r="I946" s="165"/>
      <c r="J946" s="165"/>
      <c r="K946" s="165"/>
      <c r="L946" s="165"/>
      <c r="M946" s="165"/>
      <c r="N946" s="165"/>
      <c r="O946" s="165"/>
      <c r="P946" s="165"/>
      <c r="Q946" s="165"/>
      <c r="R946" s="165"/>
      <c r="S946" s="165"/>
      <c r="T946" s="165"/>
      <c r="U946" s="165"/>
      <c r="V946" s="165"/>
      <c r="W946" s="165"/>
      <c r="X946" s="165"/>
      <c r="Y946" s="165"/>
      <c r="Z946" s="165"/>
      <c r="AA946" s="165"/>
      <c r="AB946" s="165"/>
      <c r="AC946" s="165"/>
      <c r="AD946" s="165"/>
      <c r="AE946" s="165"/>
      <c r="AF946" s="165"/>
      <c r="AG946" s="165"/>
      <c r="AH946" s="165"/>
      <c r="AI946" s="165"/>
      <c r="AJ946" s="165"/>
      <c r="AK946" s="165"/>
      <c r="AL946" s="165"/>
      <c r="AM946" s="165"/>
      <c r="AN946" s="165"/>
      <c r="AO946" s="165"/>
      <c r="AP946" s="165"/>
      <c r="AQ946" s="165"/>
      <c r="AR946" s="165"/>
      <c r="AS946" s="165"/>
      <c r="AT946" s="165"/>
      <c r="AU946" s="165"/>
      <c r="AV946" s="165"/>
      <c r="AW946" s="165"/>
      <c r="AX946" s="165"/>
      <c r="AY946" s="165"/>
      <c r="AZ946" s="165"/>
      <c r="BA946" s="165"/>
      <c r="BB946" s="165"/>
      <c r="BC946" s="165"/>
      <c r="BD946" s="165"/>
      <c r="BE946" s="165"/>
      <c r="BF946" s="165"/>
      <c r="BG946" s="165"/>
      <c r="BH946" s="165"/>
      <c r="BI946" s="165"/>
      <c r="BJ946" s="165"/>
      <c r="BK946" s="165"/>
      <c r="BL946" s="165"/>
      <c r="BM946" s="165"/>
      <c r="BN946" s="165"/>
      <c r="BO946" s="165"/>
      <c r="BP946" s="165"/>
      <c r="BQ946" s="165"/>
      <c r="BR946" s="165"/>
      <c r="BS946" s="165"/>
      <c r="BT946" s="165"/>
      <c r="BU946" s="165"/>
      <c r="BV946" s="165"/>
      <c r="BW946" s="165"/>
      <c r="BX946" s="165"/>
      <c r="BY946" s="165"/>
      <c r="BZ946" s="165"/>
      <c r="CA946" s="165"/>
      <c r="CB946" s="165"/>
      <c r="CC946" s="165"/>
      <c r="CD946" s="165"/>
      <c r="CE946" s="165"/>
      <c r="CF946" s="165"/>
      <c r="CG946" s="165"/>
      <c r="CH946" s="165"/>
      <c r="CI946" s="165"/>
      <c r="CJ946" s="165"/>
      <c r="CK946" s="165"/>
      <c r="CL946" s="165"/>
      <c r="CM946" s="165"/>
      <c r="CN946" s="165"/>
      <c r="CO946" s="165"/>
      <c r="CP946" s="165"/>
      <c r="CQ946" s="165"/>
      <c r="CR946" s="165"/>
      <c r="CS946" s="165"/>
      <c r="CT946" s="165"/>
      <c r="CU946" s="165"/>
      <c r="CV946" s="165"/>
      <c r="CW946" s="165"/>
      <c r="CX946" s="165"/>
      <c r="CY946" s="165"/>
      <c r="CZ946" s="165"/>
      <c r="DA946" s="165"/>
      <c r="DB946" s="165"/>
      <c r="DC946" s="165"/>
      <c r="DD946" s="165"/>
      <c r="DE946" s="165"/>
      <c r="DF946" s="165"/>
      <c r="DG946" s="165"/>
      <c r="DH946" s="165"/>
      <c r="DI946" s="165"/>
      <c r="DJ946" s="165"/>
      <c r="DK946" s="165"/>
      <c r="DL946" s="165"/>
      <c r="DM946" s="165"/>
      <c r="DN946" s="165"/>
      <c r="DO946" s="165"/>
      <c r="DP946" s="165"/>
      <c r="DQ946" s="165"/>
      <c r="DR946" s="165"/>
      <c r="DS946" s="165"/>
      <c r="DT946" s="165"/>
      <c r="DU946" s="165"/>
      <c r="DV946" s="165"/>
      <c r="DW946" s="165"/>
      <c r="DX946" s="165"/>
      <c r="DY946" s="165"/>
      <c r="DZ946" s="165"/>
      <c r="EA946" s="165"/>
      <c r="EB946" s="165"/>
      <c r="EC946" s="165"/>
      <c r="ED946" s="165"/>
      <c r="EE946" s="165"/>
      <c r="EF946" s="165"/>
      <c r="EG946" s="165"/>
      <c r="EH946" s="165"/>
      <c r="EI946" s="165"/>
      <c r="EJ946" s="165"/>
      <c r="EK946" s="165"/>
      <c r="EL946" s="165"/>
      <c r="EM946" s="165"/>
      <c r="EN946" s="165"/>
      <c r="EO946" s="165"/>
      <c r="EP946" s="165"/>
      <c r="EQ946" s="165"/>
      <c r="ER946" s="165"/>
      <c r="ES946" s="165"/>
      <c r="ET946" s="165"/>
      <c r="EU946" s="165"/>
      <c r="EV946" s="165"/>
      <c r="EW946" s="165"/>
      <c r="EX946" s="165"/>
      <c r="EY946" s="165"/>
      <c r="EZ946" s="165"/>
      <c r="FA946" s="165"/>
      <c r="FB946" s="165"/>
      <c r="FC946" s="165"/>
      <c r="FD946" s="165"/>
      <c r="FE946" s="165"/>
      <c r="FF946" s="165"/>
      <c r="FG946" s="165"/>
      <c r="FH946" s="165"/>
      <c r="FI946" s="165"/>
      <c r="FJ946" s="165"/>
      <c r="FK946" s="165"/>
      <c r="FL946" s="165"/>
      <c r="FM946" s="165"/>
      <c r="FN946" s="165"/>
      <c r="FO946" s="165"/>
      <c r="FP946" s="165"/>
      <c r="FQ946" s="165"/>
      <c r="FR946" s="165"/>
      <c r="FS946" s="165"/>
      <c r="FT946" s="165"/>
      <c r="FU946" s="165"/>
      <c r="FV946" s="165"/>
      <c r="FW946" s="165"/>
      <c r="FX946" s="165"/>
      <c r="FY946" s="165"/>
      <c r="FZ946" s="165"/>
      <c r="GA946" s="165"/>
      <c r="GB946" s="165"/>
      <c r="GC946" s="165"/>
      <c r="GD946" s="165"/>
      <c r="GE946" s="165"/>
      <c r="GF946" s="165"/>
      <c r="GG946" s="165"/>
      <c r="GH946" s="165"/>
      <c r="GI946" s="165"/>
      <c r="GJ946" s="165"/>
      <c r="GK946" s="165"/>
      <c r="GL946" s="165"/>
      <c r="GM946" s="165"/>
      <c r="GN946" s="165"/>
      <c r="GO946" s="165"/>
      <c r="GP946" s="165"/>
      <c r="GQ946" s="165"/>
      <c r="GR946" s="165"/>
      <c r="GS946" s="165"/>
      <c r="GT946" s="165"/>
      <c r="GU946" s="165"/>
      <c r="GV946" s="165"/>
      <c r="GW946" s="165"/>
      <c r="GX946" s="165"/>
      <c r="GY946" s="165"/>
      <c r="GZ946" s="165"/>
      <c r="HA946" s="165"/>
      <c r="HB946" s="165"/>
      <c r="HC946" s="165"/>
      <c r="HD946" s="165"/>
      <c r="HE946" s="165"/>
      <c r="HF946" s="165"/>
      <c r="HG946" s="165"/>
      <c r="HH946" s="165"/>
      <c r="HI946" s="165"/>
      <c r="HJ946" s="165"/>
      <c r="HK946" s="165"/>
      <c r="HL946" s="165"/>
      <c r="HM946" s="165"/>
      <c r="HN946" s="165"/>
      <c r="HO946" s="165"/>
      <c r="HP946" s="165"/>
      <c r="HQ946" s="165"/>
      <c r="HR946" s="165"/>
      <c r="HS946" s="165"/>
      <c r="HT946" s="165"/>
      <c r="HU946" s="165"/>
      <c r="HV946" s="165"/>
      <c r="HW946" s="165"/>
      <c r="HX946" s="165"/>
      <c r="HY946" s="165"/>
      <c r="HZ946" s="165"/>
      <c r="IA946" s="165"/>
      <c r="IB946" s="165"/>
      <c r="IC946" s="165"/>
      <c r="ID946" s="165"/>
      <c r="IE946" s="165"/>
      <c r="IF946" s="165"/>
      <c r="IG946" s="165"/>
      <c r="IH946" s="165"/>
      <c r="II946" s="165"/>
      <c r="IJ946" s="165"/>
      <c r="IK946" s="165"/>
      <c r="IL946" s="165"/>
      <c r="IM946" s="165"/>
      <c r="IN946" s="165"/>
      <c r="IO946" s="165"/>
      <c r="IP946" s="165"/>
      <c r="IQ946" s="165"/>
      <c r="IR946" s="165"/>
      <c r="IS946" s="165"/>
      <c r="IT946" s="165"/>
      <c r="IU946" s="165"/>
      <c r="IV946" s="165"/>
      <c r="IW946" s="165"/>
      <c r="IX946" s="165"/>
      <c r="IY946" s="165"/>
      <c r="IZ946" s="165"/>
      <c r="JA946" s="165"/>
      <c r="JB946" s="165"/>
      <c r="JC946" s="165"/>
      <c r="JD946" s="165"/>
      <c r="JE946" s="165"/>
      <c r="JF946" s="165"/>
      <c r="JG946" s="165"/>
      <c r="JH946" s="165"/>
      <c r="JI946" s="165"/>
      <c r="JJ946" s="165"/>
      <c r="JK946" s="165"/>
      <c r="JL946" s="165"/>
      <c r="JM946" s="165"/>
      <c r="JN946" s="165"/>
      <c r="JO946" s="165"/>
      <c r="JP946" s="165"/>
      <c r="JQ946" s="165"/>
      <c r="JR946" s="165"/>
      <c r="JS946" s="165"/>
      <c r="JT946" s="165"/>
      <c r="JU946" s="165"/>
      <c r="JV946" s="165"/>
      <c r="JW946" s="165"/>
      <c r="JX946" s="165"/>
      <c r="JY946" s="165"/>
      <c r="JZ946" s="165"/>
      <c r="KA946" s="165"/>
      <c r="KB946" s="165"/>
      <c r="KC946" s="165"/>
      <c r="KD946" s="165"/>
      <c r="KE946" s="165"/>
      <c r="KF946" s="165"/>
      <c r="KG946" s="165"/>
      <c r="KH946" s="165"/>
      <c r="KI946" s="165"/>
      <c r="KJ946" s="165"/>
      <c r="KK946" s="165"/>
      <c r="KL946" s="165"/>
      <c r="KM946" s="165"/>
      <c r="KN946" s="165"/>
      <c r="KO946" s="165"/>
      <c r="KP946" s="165"/>
      <c r="KQ946" s="165"/>
      <c r="KR946" s="165"/>
      <c r="KS946" s="165"/>
      <c r="KT946" s="165"/>
      <c r="KU946" s="165"/>
      <c r="KV946" s="165"/>
      <c r="KW946" s="165"/>
      <c r="KX946" s="165"/>
      <c r="KY946" s="165"/>
      <c r="KZ946" s="165"/>
      <c r="LA946" s="165"/>
      <c r="LB946" s="165"/>
      <c r="LC946" s="165"/>
      <c r="LD946" s="165"/>
      <c r="LE946" s="165"/>
      <c r="LF946" s="165"/>
      <c r="LG946" s="165"/>
      <c r="LH946" s="165"/>
      <c r="LI946" s="165"/>
      <c r="LJ946" s="165"/>
      <c r="LK946" s="165"/>
      <c r="LL946" s="165"/>
      <c r="LM946" s="165"/>
      <c r="LN946" s="165"/>
      <c r="LO946" s="165"/>
      <c r="LP946" s="165"/>
      <c r="LQ946" s="165"/>
      <c r="LR946" s="165"/>
      <c r="LS946" s="165"/>
      <c r="LT946" s="165"/>
      <c r="LU946" s="165"/>
      <c r="LV946" s="165"/>
      <c r="LW946" s="165"/>
      <c r="LX946" s="165"/>
      <c r="LY946" s="165"/>
      <c r="LZ946" s="165"/>
      <c r="MA946" s="165"/>
      <c r="MB946" s="165"/>
      <c r="MC946" s="165"/>
      <c r="MD946" s="165"/>
      <c r="ME946" s="165"/>
      <c r="MF946" s="165"/>
      <c r="MG946" s="165"/>
      <c r="MH946" s="165"/>
      <c r="MI946" s="165"/>
      <c r="MJ946" s="165"/>
      <c r="MK946" s="165"/>
      <c r="ML946" s="165"/>
      <c r="MM946" s="165"/>
      <c r="MN946" s="165"/>
      <c r="MO946" s="165"/>
      <c r="MP946" s="165"/>
      <c r="MQ946" s="165"/>
      <c r="MR946" s="165"/>
      <c r="MS946" s="165"/>
      <c r="MT946" s="165"/>
      <c r="MU946" s="165"/>
      <c r="MV946" s="165"/>
      <c r="MW946" s="165"/>
      <c r="MX946" s="165"/>
      <c r="MY946" s="165"/>
      <c r="MZ946" s="165"/>
      <c r="NA946" s="165"/>
      <c r="NB946" s="165"/>
      <c r="NC946" s="165"/>
      <c r="ND946" s="165"/>
      <c r="NE946" s="165"/>
      <c r="NF946" s="165"/>
      <c r="NG946" s="165"/>
      <c r="NH946" s="165"/>
      <c r="NI946" s="165"/>
      <c r="NJ946" s="165"/>
      <c r="NK946" s="165"/>
      <c r="NL946" s="165"/>
      <c r="NM946" s="165"/>
      <c r="NN946" s="165"/>
      <c r="NO946" s="165"/>
      <c r="NP946" s="165"/>
      <c r="NQ946" s="165"/>
      <c r="NR946" s="165"/>
      <c r="NS946" s="165"/>
      <c r="NT946" s="165"/>
      <c r="NU946" s="165"/>
      <c r="NV946" s="165"/>
      <c r="NW946" s="165"/>
      <c r="NX946" s="165"/>
      <c r="NY946" s="165"/>
      <c r="NZ946" s="165"/>
      <c r="OA946" s="165"/>
      <c r="OB946" s="165"/>
      <c r="OC946" s="165"/>
      <c r="OD946" s="165"/>
      <c r="OE946" s="165"/>
      <c r="OF946" s="165"/>
      <c r="OG946" s="165"/>
      <c r="OH946" s="165"/>
      <c r="OI946" s="165"/>
      <c r="OJ946" s="165"/>
      <c r="OK946" s="165"/>
      <c r="OL946" s="165"/>
      <c r="OM946" s="165"/>
      <c r="ON946" s="165"/>
      <c r="OO946" s="165"/>
      <c r="OP946" s="165"/>
      <c r="OQ946" s="165"/>
      <c r="OR946" s="165"/>
      <c r="OS946" s="165"/>
      <c r="OT946" s="165"/>
      <c r="OU946" s="165"/>
      <c r="OV946" s="165"/>
      <c r="OW946" s="165"/>
      <c r="OX946" s="165"/>
      <c r="OY946" s="165"/>
      <c r="OZ946" s="165"/>
      <c r="PA946" s="165"/>
      <c r="PB946" s="165"/>
      <c r="PC946" s="165"/>
      <c r="PD946" s="165"/>
      <c r="PE946" s="165"/>
      <c r="PF946" s="165"/>
      <c r="PG946" s="165"/>
      <c r="PH946" s="165"/>
      <c r="PI946" s="165"/>
      <c r="PJ946" s="165"/>
      <c r="PK946" s="165"/>
      <c r="PL946" s="165"/>
      <c r="PM946" s="165"/>
      <c r="PN946" s="165"/>
      <c r="PO946" s="165"/>
      <c r="PP946" s="165"/>
      <c r="PQ946" s="165"/>
      <c r="PR946" s="165"/>
      <c r="PS946" s="165"/>
      <c r="PT946" s="165"/>
      <c r="PU946" s="165"/>
      <c r="PV946" s="165"/>
      <c r="PW946" s="165"/>
      <c r="PX946" s="165"/>
      <c r="PY946" s="165"/>
      <c r="PZ946" s="165"/>
      <c r="QA946" s="165"/>
      <c r="QB946" s="165"/>
      <c r="QC946" s="165"/>
      <c r="QD946" s="165"/>
      <c r="QE946" s="165"/>
      <c r="QF946" s="165"/>
      <c r="QG946" s="165"/>
      <c r="QH946" s="165"/>
      <c r="QI946" s="165"/>
      <c r="QJ946" s="165"/>
      <c r="QK946" s="165"/>
      <c r="QL946" s="165"/>
      <c r="QM946" s="165"/>
      <c r="QN946" s="165"/>
      <c r="QO946" s="165"/>
      <c r="QP946" s="165"/>
      <c r="QQ946" s="165"/>
      <c r="QR946" s="165"/>
      <c r="QS946" s="165"/>
      <c r="QT946" s="165"/>
      <c r="QU946" s="165"/>
      <c r="QV946" s="165"/>
      <c r="QW946" s="165"/>
      <c r="QX946" s="165"/>
      <c r="QY946" s="165"/>
      <c r="QZ946" s="165"/>
      <c r="RA946" s="165"/>
      <c r="RB946" s="165"/>
      <c r="RC946" s="165"/>
      <c r="RD946" s="165"/>
      <c r="RE946" s="165"/>
      <c r="RF946" s="165"/>
      <c r="RG946" s="165"/>
      <c r="RH946" s="165"/>
      <c r="RI946" s="165"/>
      <c r="RJ946" s="165"/>
      <c r="RK946" s="165"/>
      <c r="RL946" s="165"/>
      <c r="RM946" s="165"/>
      <c r="RN946" s="165"/>
      <c r="RO946" s="165"/>
      <c r="RP946" s="165"/>
      <c r="RQ946" s="165"/>
      <c r="RR946" s="165"/>
      <c r="RS946" s="165"/>
      <c r="RT946" s="165"/>
      <c r="RU946" s="165"/>
      <c r="RV946" s="165"/>
      <c r="RW946" s="165"/>
      <c r="RX946" s="165"/>
      <c r="RY946" s="165"/>
      <c r="RZ946" s="165"/>
      <c r="SA946" s="165"/>
      <c r="SB946" s="165"/>
      <c r="SC946" s="165"/>
      <c r="SD946" s="165"/>
      <c r="SE946" s="165"/>
      <c r="SF946" s="165"/>
      <c r="SG946" s="165"/>
      <c r="SH946" s="165"/>
      <c r="SI946" s="165"/>
      <c r="SJ946" s="165"/>
      <c r="SK946" s="165"/>
      <c r="SL946" s="165"/>
      <c r="SM946" s="165"/>
      <c r="SN946" s="165"/>
      <c r="SO946" s="165"/>
      <c r="SP946" s="165"/>
      <c r="SQ946" s="165"/>
      <c r="SR946" s="165"/>
      <c r="SS946" s="165"/>
      <c r="ST946" s="165"/>
      <c r="SU946" s="165"/>
      <c r="SV946" s="165"/>
      <c r="SW946" s="165"/>
      <c r="SX946" s="165"/>
      <c r="SY946" s="165"/>
      <c r="SZ946" s="165"/>
      <c r="TA946" s="165"/>
      <c r="TB946" s="165"/>
      <c r="TC946" s="165"/>
      <c r="TD946" s="165"/>
      <c r="TE946" s="165"/>
      <c r="TF946" s="165"/>
      <c r="TG946" s="165"/>
      <c r="TH946" s="165"/>
      <c r="TI946" s="165"/>
      <c r="TJ946" s="165"/>
      <c r="TK946" s="165"/>
      <c r="TL946" s="165"/>
      <c r="TM946" s="165"/>
      <c r="TN946" s="165"/>
      <c r="TO946" s="165"/>
      <c r="TP946" s="165"/>
      <c r="TQ946" s="165"/>
      <c r="TR946" s="165"/>
      <c r="TS946" s="165"/>
      <c r="TT946" s="165"/>
      <c r="TU946" s="165"/>
      <c r="TV946" s="165"/>
      <c r="TW946" s="165"/>
      <c r="TX946" s="165"/>
      <c r="TY946" s="165"/>
      <c r="TZ946" s="165"/>
      <c r="UA946" s="165"/>
      <c r="UB946" s="165"/>
      <c r="UC946" s="165"/>
      <c r="UD946" s="165"/>
      <c r="UE946" s="165"/>
      <c r="UF946" s="165"/>
      <c r="UG946" s="165"/>
      <c r="UH946" s="165"/>
      <c r="UI946" s="165"/>
      <c r="UJ946" s="165"/>
      <c r="UK946" s="165"/>
      <c r="UL946" s="165"/>
      <c r="UM946" s="165"/>
      <c r="UN946" s="165"/>
      <c r="UO946" s="165"/>
      <c r="UP946" s="165"/>
      <c r="UQ946" s="165"/>
      <c r="UR946" s="165"/>
      <c r="US946" s="165"/>
      <c r="UT946" s="165"/>
      <c r="UU946" s="165"/>
      <c r="UV946" s="165"/>
      <c r="UW946" s="165"/>
      <c r="UX946" s="165"/>
      <c r="UY946" s="165"/>
      <c r="UZ946" s="165"/>
      <c r="VA946" s="165"/>
      <c r="VB946" s="165"/>
      <c r="VC946" s="165"/>
      <c r="VD946" s="165"/>
      <c r="VE946" s="165"/>
      <c r="VF946" s="165"/>
      <c r="VG946" s="165"/>
      <c r="VH946" s="165"/>
      <c r="VI946" s="165"/>
      <c r="VJ946" s="165"/>
      <c r="VK946" s="165"/>
      <c r="VL946" s="165"/>
      <c r="VM946" s="165"/>
      <c r="VN946" s="165"/>
      <c r="VO946" s="165"/>
      <c r="VP946" s="165"/>
      <c r="VQ946" s="165"/>
      <c r="VR946" s="165"/>
      <c r="VS946" s="165"/>
      <c r="VT946" s="165"/>
      <c r="VU946" s="165"/>
      <c r="VV946" s="165"/>
      <c r="VW946" s="165"/>
      <c r="VX946" s="165"/>
      <c r="VY946" s="165"/>
      <c r="VZ946" s="165"/>
      <c r="WA946" s="165"/>
      <c r="WB946" s="165"/>
      <c r="WC946" s="165"/>
      <c r="WD946" s="165"/>
      <c r="WE946" s="165"/>
      <c r="WF946" s="165"/>
      <c r="WG946" s="165"/>
      <c r="WH946" s="165"/>
      <c r="WI946" s="165"/>
      <c r="WJ946" s="165"/>
      <c r="WK946" s="165"/>
      <c r="WL946" s="165"/>
      <c r="WM946" s="165"/>
      <c r="WN946" s="165"/>
      <c r="WO946" s="165"/>
      <c r="WP946" s="165"/>
      <c r="WQ946" s="165"/>
      <c r="WR946" s="165"/>
      <c r="WS946" s="165"/>
      <c r="WT946" s="165"/>
      <c r="WU946" s="165"/>
      <c r="WV946" s="165"/>
      <c r="WW946" s="165"/>
      <c r="WX946" s="165"/>
      <c r="WY946" s="165"/>
      <c r="WZ946" s="165"/>
      <c r="XA946" s="165"/>
      <c r="XB946" s="165"/>
      <c r="XC946" s="165"/>
      <c r="XD946" s="165"/>
      <c r="XE946" s="165"/>
      <c r="XF946" s="165"/>
      <c r="XG946" s="165"/>
      <c r="XH946" s="165"/>
      <c r="XI946" s="165"/>
      <c r="XJ946" s="165"/>
      <c r="XK946" s="165"/>
      <c r="XL946" s="165"/>
      <c r="XM946" s="165"/>
      <c r="XN946" s="165"/>
      <c r="XO946" s="165"/>
      <c r="XP946" s="165"/>
      <c r="XQ946" s="165"/>
      <c r="XR946" s="165"/>
      <c r="XS946" s="165"/>
      <c r="XT946" s="165"/>
      <c r="XU946" s="165"/>
      <c r="XV946" s="165"/>
      <c r="XW946" s="165"/>
      <c r="XX946" s="165"/>
      <c r="XY946" s="165"/>
      <c r="XZ946" s="165"/>
      <c r="YA946" s="165"/>
      <c r="YB946" s="165"/>
      <c r="YC946" s="165"/>
      <c r="YD946" s="165"/>
      <c r="YE946" s="165"/>
      <c r="YF946" s="165"/>
      <c r="YG946" s="165"/>
      <c r="YH946" s="165"/>
      <c r="YI946" s="165"/>
      <c r="YJ946" s="165"/>
      <c r="YK946" s="165"/>
      <c r="YL946" s="165"/>
      <c r="YM946" s="165"/>
      <c r="YN946" s="165"/>
      <c r="YO946" s="165"/>
      <c r="YP946" s="165"/>
      <c r="YQ946" s="165"/>
      <c r="YR946" s="165"/>
      <c r="YS946" s="165"/>
      <c r="YT946" s="165"/>
      <c r="YU946" s="165"/>
      <c r="YV946" s="165"/>
      <c r="YW946" s="165"/>
      <c r="YX946" s="165"/>
      <c r="YY946" s="165"/>
      <c r="YZ946" s="165"/>
      <c r="ZA946" s="165"/>
      <c r="ZB946" s="165"/>
      <c r="ZC946" s="165"/>
      <c r="ZD946" s="165"/>
      <c r="ZE946" s="165"/>
      <c r="ZF946" s="165"/>
      <c r="ZG946" s="165"/>
      <c r="ZH946" s="165"/>
      <c r="ZI946" s="165"/>
      <c r="ZJ946" s="165"/>
      <c r="ZK946" s="165"/>
      <c r="ZL946" s="165"/>
      <c r="ZM946" s="165"/>
      <c r="ZN946" s="165"/>
      <c r="ZO946" s="165"/>
      <c r="ZP946" s="165"/>
      <c r="ZQ946" s="165"/>
      <c r="ZR946" s="165"/>
      <c r="ZS946" s="165"/>
      <c r="ZT946" s="165"/>
      <c r="ZU946" s="165"/>
      <c r="ZV946" s="165"/>
      <c r="ZW946" s="165"/>
      <c r="ZX946" s="165"/>
      <c r="ZY946" s="165"/>
      <c r="ZZ946" s="165"/>
      <c r="AAA946" s="165"/>
      <c r="AAB946" s="165"/>
      <c r="AAC946" s="165"/>
      <c r="AAD946" s="165"/>
      <c r="AAE946" s="165"/>
      <c r="AAF946" s="165"/>
      <c r="AAG946" s="165"/>
      <c r="AAH946" s="165"/>
      <c r="AAI946" s="165"/>
      <c r="AAJ946" s="165"/>
      <c r="AAK946" s="165"/>
      <c r="AAL946" s="165"/>
      <c r="AAM946" s="165"/>
      <c r="AAN946" s="165"/>
      <c r="AAO946" s="165"/>
      <c r="AAP946" s="165"/>
      <c r="AAQ946" s="165"/>
      <c r="AAR946" s="165"/>
      <c r="AAS946" s="165"/>
      <c r="AAT946" s="165"/>
      <c r="AAU946" s="165"/>
      <c r="AAV946" s="165"/>
      <c r="AAW946" s="165"/>
      <c r="AAX946" s="165"/>
      <c r="AAY946" s="165"/>
      <c r="AAZ946" s="165"/>
      <c r="ABA946" s="165"/>
      <c r="ABB946" s="165"/>
      <c r="ABC946" s="165"/>
      <c r="ABD946" s="165"/>
      <c r="ABE946" s="165"/>
      <c r="ABF946" s="165"/>
      <c r="ABG946" s="165"/>
      <c r="ABH946" s="165"/>
      <c r="ABI946" s="165"/>
      <c r="ABJ946" s="165"/>
      <c r="ABK946" s="165"/>
      <c r="ABL946" s="165"/>
      <c r="ABM946" s="165"/>
      <c r="ABN946" s="165"/>
      <c r="ABO946" s="165"/>
      <c r="ABP946" s="165"/>
      <c r="ABQ946" s="165"/>
      <c r="ABR946" s="165"/>
      <c r="ABS946" s="165"/>
      <c r="ABT946" s="165"/>
      <c r="ABU946" s="165"/>
      <c r="ABV946" s="165"/>
      <c r="ABW946" s="165"/>
      <c r="ABX946" s="165"/>
      <c r="ABY946" s="165"/>
      <c r="ABZ946" s="165"/>
      <c r="ACA946" s="165"/>
      <c r="ACB946" s="165"/>
      <c r="ACC946" s="165"/>
      <c r="ACD946" s="165"/>
      <c r="ACE946" s="165"/>
      <c r="ACF946" s="165"/>
      <c r="ACG946" s="165"/>
      <c r="ACH946" s="165"/>
      <c r="ACI946" s="165"/>
      <c r="ACJ946" s="165"/>
      <c r="ACK946" s="165"/>
      <c r="ACL946" s="165"/>
      <c r="ACM946" s="165"/>
      <c r="ACN946" s="165"/>
      <c r="ACO946" s="165"/>
      <c r="ACP946" s="165"/>
      <c r="ACQ946" s="165"/>
      <c r="ACR946" s="165"/>
      <c r="ACS946" s="165"/>
      <c r="ACT946" s="165"/>
      <c r="ACU946" s="165"/>
      <c r="ACV946" s="165"/>
      <c r="ACW946" s="165"/>
      <c r="ACX946" s="165"/>
      <c r="ACY946" s="165"/>
      <c r="ACZ946" s="165"/>
      <c r="ADA946" s="165"/>
      <c r="ADB946" s="165"/>
      <c r="ADC946" s="165"/>
      <c r="ADD946" s="165"/>
      <c r="ADE946" s="165"/>
      <c r="ADF946" s="165"/>
      <c r="ADG946" s="165"/>
      <c r="ADH946" s="165"/>
      <c r="ADI946" s="165"/>
      <c r="ADJ946" s="165"/>
      <c r="ADK946" s="165"/>
      <c r="ADL946" s="165"/>
      <c r="ADM946" s="165"/>
      <c r="ADN946" s="165"/>
      <c r="ADO946" s="165"/>
      <c r="ADP946" s="165"/>
      <c r="ADQ946" s="165"/>
      <c r="ADR946" s="165"/>
      <c r="ADS946" s="165"/>
      <c r="ADT946" s="165"/>
      <c r="ADU946" s="165"/>
      <c r="ADV946" s="165"/>
      <c r="ADW946" s="165"/>
      <c r="ADX946" s="165"/>
      <c r="ADY946" s="165"/>
      <c r="ADZ946" s="165"/>
      <c r="AEA946" s="165"/>
      <c r="AEB946" s="165"/>
      <c r="AEC946" s="165"/>
      <c r="AED946" s="165"/>
      <c r="AEE946" s="165"/>
      <c r="AEF946" s="165"/>
      <c r="AEG946" s="165"/>
      <c r="AEH946" s="165"/>
      <c r="AEI946" s="165"/>
      <c r="AEJ946" s="165"/>
      <c r="AEK946" s="165"/>
      <c r="AEL946" s="165"/>
      <c r="AEM946" s="165"/>
      <c r="AEN946" s="165"/>
      <c r="AEO946" s="165"/>
      <c r="AEP946" s="165"/>
      <c r="AEQ946" s="165"/>
      <c r="AER946" s="165"/>
      <c r="AES946" s="165"/>
      <c r="AET946" s="165"/>
      <c r="AEU946" s="165"/>
      <c r="AEV946" s="165"/>
      <c r="AEW946" s="165"/>
      <c r="AEX946" s="165"/>
      <c r="AEY946" s="165"/>
      <c r="AEZ946" s="165"/>
      <c r="AFA946" s="165"/>
      <c r="AFB946" s="165"/>
      <c r="AFC946" s="165"/>
      <c r="AFD946" s="165"/>
      <c r="AFE946" s="165"/>
      <c r="AFF946" s="165"/>
      <c r="AFG946" s="165"/>
      <c r="AFH946" s="165"/>
      <c r="AFI946" s="165"/>
      <c r="AFJ946" s="165"/>
      <c r="AFK946" s="165"/>
      <c r="AFL946" s="165"/>
      <c r="AFM946" s="165"/>
      <c r="AFN946" s="165"/>
      <c r="AFO946" s="165"/>
      <c r="AFP946" s="165"/>
      <c r="AFQ946" s="165"/>
      <c r="AFR946" s="165"/>
      <c r="AFS946" s="165"/>
      <c r="AFT946" s="165"/>
      <c r="AFU946" s="165"/>
      <c r="AFV946" s="165"/>
      <c r="AFW946" s="165"/>
      <c r="AFX946" s="165"/>
      <c r="AFY946" s="165"/>
      <c r="AFZ946" s="165"/>
      <c r="AGA946" s="165"/>
      <c r="AGB946" s="165"/>
      <c r="AGC946" s="165"/>
      <c r="AGD946" s="165"/>
      <c r="AGE946" s="165"/>
      <c r="AGF946" s="165"/>
      <c r="AGG946" s="165"/>
      <c r="AGH946" s="165"/>
      <c r="AGI946" s="165"/>
      <c r="AGJ946" s="165"/>
      <c r="AGK946" s="165"/>
      <c r="AGL946" s="165"/>
      <c r="AGM946" s="165"/>
      <c r="AGN946" s="165"/>
      <c r="AGO946" s="165"/>
      <c r="AGP946" s="165"/>
      <c r="AGQ946" s="165"/>
      <c r="AGR946" s="165"/>
      <c r="AGS946" s="165"/>
      <c r="AGT946" s="165"/>
      <c r="AGU946" s="165"/>
      <c r="AGV946" s="165"/>
      <c r="AGW946" s="165"/>
      <c r="AGX946" s="165"/>
      <c r="AGY946" s="165"/>
      <c r="AGZ946" s="165"/>
      <c r="AHA946" s="165"/>
      <c r="AHB946" s="165"/>
      <c r="AHC946" s="165"/>
      <c r="AHD946" s="165"/>
      <c r="AHE946" s="165"/>
      <c r="AHF946" s="165"/>
      <c r="AHG946" s="165"/>
      <c r="AHH946" s="165"/>
      <c r="AHI946" s="165"/>
      <c r="AHJ946" s="165"/>
      <c r="AHK946" s="165"/>
      <c r="AHL946" s="165"/>
      <c r="AHM946" s="165"/>
      <c r="AHN946" s="165"/>
      <c r="AHO946" s="165"/>
      <c r="AHP946" s="165"/>
      <c r="AHQ946" s="165"/>
      <c r="AHR946" s="165"/>
      <c r="AHS946" s="165"/>
      <c r="AHT946" s="165"/>
      <c r="AHU946" s="165"/>
      <c r="AHV946" s="165"/>
      <c r="AHW946" s="165"/>
      <c r="AHX946" s="165"/>
      <c r="AHY946" s="165"/>
      <c r="AHZ946" s="165"/>
      <c r="AIA946" s="165"/>
      <c r="AIB946" s="165"/>
      <c r="AIC946" s="165"/>
      <c r="AID946" s="165"/>
      <c r="AIE946" s="165"/>
      <c r="AIF946" s="165"/>
      <c r="AIG946" s="165"/>
      <c r="AIH946" s="165"/>
      <c r="AII946" s="165"/>
      <c r="AIJ946" s="165"/>
      <c r="AIK946" s="165"/>
      <c r="AIL946" s="165"/>
      <c r="AIM946" s="165"/>
      <c r="AIN946" s="165"/>
      <c r="AIO946" s="165"/>
      <c r="AIP946" s="165"/>
      <c r="AIQ946" s="165"/>
      <c r="AIR946" s="165"/>
      <c r="AIS946" s="165"/>
      <c r="AIT946" s="165"/>
      <c r="AIU946" s="165"/>
      <c r="AIV946" s="165"/>
      <c r="AIW946" s="165"/>
      <c r="AIX946" s="165"/>
      <c r="AIY946" s="165"/>
      <c r="AIZ946" s="165"/>
      <c r="AJA946" s="165"/>
      <c r="AJB946" s="165"/>
      <c r="AJC946" s="165"/>
      <c r="AJD946" s="165"/>
      <c r="AJE946" s="165"/>
      <c r="AJF946" s="165"/>
      <c r="AJG946" s="165"/>
      <c r="AJH946" s="165"/>
      <c r="AJI946" s="165"/>
      <c r="AJJ946" s="165"/>
      <c r="AJK946" s="165"/>
      <c r="AJL946" s="165"/>
      <c r="AJM946" s="165"/>
      <c r="AJN946" s="165"/>
      <c r="AJO946" s="165"/>
      <c r="AJP946" s="165"/>
      <c r="AJQ946" s="165"/>
      <c r="AJR946" s="165"/>
      <c r="AJS946" s="165"/>
      <c r="AJT946" s="165"/>
      <c r="AJU946" s="165"/>
      <c r="AJV946" s="165"/>
      <c r="AJW946" s="165"/>
      <c r="AJX946" s="165"/>
      <c r="AJY946" s="165"/>
      <c r="AJZ946" s="165"/>
      <c r="AKA946" s="165"/>
      <c r="AKB946" s="165"/>
      <c r="AKC946" s="165"/>
      <c r="AKD946" s="165"/>
      <c r="AKE946" s="165"/>
      <c r="AKF946" s="165"/>
      <c r="AKG946" s="165"/>
      <c r="AKH946" s="165"/>
      <c r="AKI946" s="165"/>
      <c r="AKJ946" s="165"/>
      <c r="AKK946" s="165"/>
      <c r="AKL946" s="165"/>
      <c r="AKM946" s="165"/>
      <c r="AKN946" s="165"/>
      <c r="AKO946" s="165"/>
      <c r="AKP946" s="165"/>
      <c r="AKQ946" s="165"/>
      <c r="AKR946" s="165"/>
      <c r="AKS946" s="165"/>
      <c r="AKT946" s="165"/>
      <c r="AKU946" s="165"/>
      <c r="AKV946" s="165"/>
      <c r="AKW946" s="165"/>
      <c r="AKX946" s="165"/>
      <c r="AKY946" s="165"/>
      <c r="AKZ946" s="165"/>
      <c r="ALA946" s="165"/>
      <c r="ALB946" s="165"/>
      <c r="ALC946" s="165"/>
      <c r="ALD946" s="165"/>
      <c r="ALE946" s="165"/>
      <c r="ALF946" s="165"/>
      <c r="ALG946" s="165"/>
      <c r="ALH946" s="165"/>
      <c r="ALI946" s="165"/>
      <c r="ALJ946" s="165"/>
      <c r="ALK946" s="165"/>
      <c r="ALL946" s="165"/>
    </row>
    <row r="947" spans="1:1000" ht="15">
      <c r="A947" s="2">
        <v>946</v>
      </c>
      <c r="B947" s="86">
        <v>45124</v>
      </c>
      <c r="C947" s="85" t="s">
        <v>950</v>
      </c>
      <c r="D947" s="162"/>
      <c r="E947" s="162"/>
    </row>
    <row r="948" spans="1:1000" ht="15">
      <c r="A948" s="2">
        <v>947</v>
      </c>
      <c r="B948" s="86">
        <v>45124</v>
      </c>
      <c r="C948" s="85" t="s">
        <v>951</v>
      </c>
      <c r="D948" s="162"/>
      <c r="E948" s="162"/>
    </row>
    <row r="949" spans="1:1000" s="163" customFormat="1" ht="15">
      <c r="A949" s="2">
        <v>948</v>
      </c>
      <c r="B949" s="86">
        <v>45124</v>
      </c>
      <c r="C949" s="85" t="s">
        <v>952</v>
      </c>
      <c r="D949" s="162"/>
      <c r="E949" s="162"/>
    </row>
    <row r="950" spans="1:1000" s="163" customFormat="1" ht="15">
      <c r="A950" s="2">
        <v>949</v>
      </c>
      <c r="B950" s="86">
        <v>45124</v>
      </c>
      <c r="C950" s="85" t="s">
        <v>953</v>
      </c>
      <c r="D950" s="162"/>
      <c r="E950" s="162"/>
    </row>
    <row r="951" spans="1:1000" ht="15">
      <c r="A951" s="2">
        <v>950</v>
      </c>
      <c r="B951" s="86">
        <v>45124</v>
      </c>
      <c r="C951" s="85" t="s">
        <v>954</v>
      </c>
      <c r="D951" s="162"/>
      <c r="E951" s="162"/>
    </row>
    <row r="952" spans="1:1000" ht="15">
      <c r="A952" s="2">
        <v>951</v>
      </c>
      <c r="B952" s="86">
        <v>45124</v>
      </c>
      <c r="C952" s="85" t="s">
        <v>955</v>
      </c>
      <c r="D952" s="162"/>
      <c r="E952" s="162"/>
    </row>
    <row r="953" spans="1:1000" ht="15">
      <c r="A953" s="2">
        <v>952</v>
      </c>
      <c r="B953" s="86">
        <v>45124</v>
      </c>
      <c r="C953" s="85" t="s">
        <v>956</v>
      </c>
      <c r="D953" s="162"/>
      <c r="E953" s="162"/>
    </row>
    <row r="954" spans="1:1000" ht="15">
      <c r="A954" s="2">
        <v>953</v>
      </c>
      <c r="B954" s="86">
        <v>45124</v>
      </c>
      <c r="C954" s="85" t="s">
        <v>957</v>
      </c>
      <c r="D954" s="162"/>
      <c r="E954" s="162"/>
    </row>
    <row r="955" spans="1:1000" ht="15">
      <c r="A955" s="2">
        <v>954</v>
      </c>
      <c r="B955" s="86">
        <v>45124</v>
      </c>
      <c r="C955" s="85" t="s">
        <v>958</v>
      </c>
      <c r="D955" s="162"/>
      <c r="E955" s="162"/>
    </row>
    <row r="956" spans="1:1000" ht="15">
      <c r="A956" s="2">
        <v>955</v>
      </c>
      <c r="B956" s="86">
        <v>45124</v>
      </c>
      <c r="C956" s="85" t="s">
        <v>959</v>
      </c>
      <c r="D956" s="162"/>
      <c r="E956" s="162"/>
    </row>
    <row r="957" spans="1:1000" ht="15">
      <c r="A957" s="2">
        <v>956</v>
      </c>
      <c r="B957" s="86">
        <v>45124</v>
      </c>
      <c r="C957" s="85" t="s">
        <v>960</v>
      </c>
      <c r="D957" s="162"/>
      <c r="E957" s="162"/>
    </row>
    <row r="958" spans="1:1000" ht="15">
      <c r="A958" s="2">
        <v>957</v>
      </c>
      <c r="B958" s="86">
        <v>45124</v>
      </c>
      <c r="C958" s="85" t="s">
        <v>961</v>
      </c>
      <c r="D958" s="162"/>
      <c r="E958" s="162"/>
    </row>
    <row r="959" spans="1:1000" s="163" customFormat="1" ht="15">
      <c r="A959" s="2">
        <v>958</v>
      </c>
      <c r="B959" s="86">
        <v>45124</v>
      </c>
      <c r="C959" s="85" t="s">
        <v>962</v>
      </c>
      <c r="D959" s="162"/>
      <c r="E959" s="162"/>
    </row>
    <row r="960" spans="1:1000" ht="15">
      <c r="A960" s="2">
        <v>959</v>
      </c>
      <c r="B960" s="86">
        <v>45124</v>
      </c>
      <c r="C960" s="85" t="s">
        <v>963</v>
      </c>
      <c r="D960" s="162"/>
      <c r="E960" s="162"/>
    </row>
    <row r="961" spans="1:1000" s="163" customFormat="1" ht="15">
      <c r="A961" s="2">
        <v>960</v>
      </c>
      <c r="B961" s="86">
        <v>45124</v>
      </c>
      <c r="C961" s="85" t="s">
        <v>964</v>
      </c>
      <c r="D961" s="162"/>
      <c r="E961" s="162"/>
      <c r="F961" s="168"/>
      <c r="G961" s="169" t="s">
        <v>940</v>
      </c>
    </row>
    <row r="962" spans="1:1000" ht="15">
      <c r="A962" s="2">
        <v>961</v>
      </c>
      <c r="B962" s="86">
        <v>45124</v>
      </c>
      <c r="C962" s="85" t="s">
        <v>965</v>
      </c>
      <c r="D962" s="162"/>
      <c r="E962" s="162"/>
    </row>
    <row r="963" spans="1:1000" s="163" customFormat="1" ht="15">
      <c r="A963" s="2">
        <v>962</v>
      </c>
      <c r="B963" s="86">
        <v>45124</v>
      </c>
      <c r="C963" s="85" t="s">
        <v>966</v>
      </c>
      <c r="D963" s="162"/>
      <c r="E963" s="162"/>
    </row>
    <row r="964" spans="1:1000" ht="15">
      <c r="A964" s="2">
        <v>963</v>
      </c>
      <c r="B964" s="86">
        <v>45124</v>
      </c>
      <c r="C964" s="85" t="s">
        <v>967</v>
      </c>
      <c r="D964" s="162"/>
      <c r="E964" s="162"/>
    </row>
    <row r="965" spans="1:1000" ht="15">
      <c r="A965" s="2">
        <v>964</v>
      </c>
      <c r="B965" s="86">
        <v>45124</v>
      </c>
      <c r="C965" s="85" t="s">
        <v>968</v>
      </c>
      <c r="D965" s="162"/>
      <c r="E965" s="162"/>
    </row>
    <row r="966" spans="1:1000" ht="15">
      <c r="A966" s="2">
        <v>965</v>
      </c>
      <c r="B966" s="86">
        <v>45124</v>
      </c>
      <c r="C966" s="85" t="s">
        <v>969</v>
      </c>
      <c r="D966" s="162"/>
      <c r="E966" s="162"/>
    </row>
    <row r="967" spans="1:1000" ht="15">
      <c r="A967" s="2">
        <v>966</v>
      </c>
      <c r="B967" s="86">
        <v>45124</v>
      </c>
      <c r="C967" s="85" t="s">
        <v>970</v>
      </c>
      <c r="D967" s="162"/>
      <c r="E967" s="162"/>
    </row>
    <row r="968" spans="1:1000" ht="15">
      <c r="A968" s="2">
        <v>967</v>
      </c>
      <c r="B968" s="86">
        <v>45124</v>
      </c>
      <c r="C968" s="85" t="s">
        <v>971</v>
      </c>
      <c r="D968" s="162"/>
      <c r="E968" s="162"/>
    </row>
    <row r="969" spans="1:1000" s="163" customFormat="1" ht="15">
      <c r="A969" s="2">
        <v>968</v>
      </c>
      <c r="B969" s="86">
        <v>45124</v>
      </c>
      <c r="C969" s="85" t="s">
        <v>972</v>
      </c>
      <c r="D969" s="170"/>
      <c r="E969" s="170"/>
      <c r="F969" s="170"/>
      <c r="G969" s="171"/>
      <c r="H969" s="167"/>
      <c r="I969" s="167"/>
      <c r="J969" s="167"/>
      <c r="K969" s="167"/>
      <c r="L969" s="167"/>
      <c r="M969" s="167"/>
      <c r="N969" s="167"/>
      <c r="O969" s="167"/>
      <c r="P969" s="167"/>
      <c r="Q969" s="167"/>
      <c r="R969" s="167"/>
      <c r="S969" s="167"/>
      <c r="T969" s="167"/>
      <c r="U969" s="167"/>
      <c r="V969" s="167"/>
      <c r="W969" s="167"/>
      <c r="X969" s="167"/>
      <c r="Y969" s="167"/>
      <c r="Z969" s="167"/>
      <c r="AA969" s="167"/>
      <c r="AB969" s="167"/>
      <c r="AC969" s="167"/>
      <c r="AD969" s="167"/>
      <c r="AE969" s="167"/>
      <c r="AF969" s="167"/>
      <c r="AG969" s="167"/>
      <c r="AH969" s="167"/>
      <c r="AI969" s="167"/>
      <c r="AJ969" s="167"/>
      <c r="AK969" s="167"/>
      <c r="AL969" s="167"/>
      <c r="AM969" s="167"/>
      <c r="AN969" s="167"/>
      <c r="AO969" s="167"/>
      <c r="AP969" s="167"/>
      <c r="AQ969" s="167"/>
      <c r="AR969" s="167"/>
      <c r="AS969" s="167"/>
      <c r="AT969" s="167"/>
      <c r="AU969" s="167"/>
      <c r="AV969" s="167"/>
      <c r="AW969" s="167"/>
      <c r="AX969" s="167"/>
      <c r="AY969" s="167"/>
      <c r="AZ969" s="167"/>
      <c r="BA969" s="167"/>
      <c r="BB969" s="167"/>
      <c r="BC969" s="167"/>
      <c r="BD969" s="167"/>
      <c r="BE969" s="167"/>
      <c r="BF969" s="167"/>
      <c r="BG969" s="167"/>
      <c r="BH969" s="167"/>
      <c r="BI969" s="167"/>
      <c r="BJ969" s="167"/>
      <c r="BK969" s="167"/>
      <c r="BL969" s="167"/>
      <c r="BM969" s="167"/>
      <c r="BN969" s="167"/>
      <c r="BO969" s="167"/>
      <c r="BP969" s="167"/>
      <c r="BQ969" s="167"/>
      <c r="BR969" s="167"/>
      <c r="BS969" s="167"/>
      <c r="BT969" s="167"/>
      <c r="BU969" s="167"/>
      <c r="BV969" s="167"/>
      <c r="BW969" s="167"/>
      <c r="BX969" s="167"/>
      <c r="BY969" s="167"/>
      <c r="BZ969" s="167"/>
      <c r="CA969" s="167"/>
      <c r="CB969" s="167"/>
      <c r="CC969" s="167"/>
      <c r="CD969" s="167"/>
      <c r="CE969" s="167"/>
      <c r="CF969" s="167"/>
      <c r="CG969" s="167"/>
      <c r="CH969" s="167"/>
      <c r="CI969" s="167"/>
      <c r="CJ969" s="167"/>
      <c r="CK969" s="167"/>
      <c r="CL969" s="167"/>
      <c r="CM969" s="167"/>
      <c r="CN969" s="167"/>
      <c r="CO969" s="167"/>
      <c r="CP969" s="167"/>
      <c r="CQ969" s="167"/>
      <c r="CR969" s="167"/>
      <c r="CS969" s="167"/>
      <c r="CT969" s="167"/>
      <c r="CU969" s="167"/>
      <c r="CV969" s="167"/>
      <c r="CW969" s="167"/>
      <c r="CX969" s="167"/>
      <c r="CY969" s="167"/>
      <c r="CZ969" s="167"/>
      <c r="DA969" s="167"/>
      <c r="DB969" s="167"/>
      <c r="DC969" s="167"/>
      <c r="DD969" s="167"/>
      <c r="DE969" s="167"/>
      <c r="DF969" s="167"/>
      <c r="DG969" s="167"/>
      <c r="DH969" s="167"/>
      <c r="DI969" s="167"/>
      <c r="DJ969" s="167"/>
      <c r="DK969" s="167"/>
      <c r="DL969" s="167"/>
      <c r="DM969" s="167"/>
      <c r="DN969" s="167"/>
      <c r="DO969" s="167"/>
      <c r="DP969" s="167"/>
      <c r="DQ969" s="167"/>
      <c r="DR969" s="167"/>
      <c r="DS969" s="167"/>
      <c r="DT969" s="167"/>
      <c r="DU969" s="167"/>
      <c r="DV969" s="167"/>
      <c r="DW969" s="167"/>
      <c r="DX969" s="167"/>
      <c r="DY969" s="167"/>
      <c r="DZ969" s="167"/>
      <c r="EA969" s="167"/>
      <c r="EB969" s="167"/>
      <c r="EC969" s="167"/>
      <c r="ED969" s="167"/>
      <c r="EE969" s="167"/>
      <c r="EF969" s="167"/>
      <c r="EG969" s="167"/>
      <c r="EH969" s="167"/>
      <c r="EI969" s="167"/>
      <c r="EJ969" s="167"/>
      <c r="EK969" s="167"/>
      <c r="EL969" s="167"/>
      <c r="EM969" s="167"/>
      <c r="EN969" s="167"/>
      <c r="EO969" s="167"/>
      <c r="EP969" s="167"/>
      <c r="EQ969" s="167"/>
      <c r="ER969" s="167"/>
      <c r="ES969" s="167"/>
      <c r="ET969" s="167"/>
      <c r="EU969" s="167"/>
      <c r="EV969" s="167"/>
      <c r="EW969" s="167"/>
      <c r="EX969" s="167"/>
      <c r="EY969" s="167"/>
      <c r="EZ969" s="167"/>
      <c r="FA969" s="167"/>
      <c r="FB969" s="167"/>
      <c r="FC969" s="167"/>
      <c r="FD969" s="167"/>
      <c r="FE969" s="167"/>
      <c r="FF969" s="167"/>
      <c r="FG969" s="167"/>
      <c r="FH969" s="167"/>
      <c r="FI969" s="167"/>
      <c r="FJ969" s="167"/>
      <c r="FK969" s="167"/>
      <c r="FL969" s="167"/>
      <c r="FM969" s="167"/>
      <c r="FN969" s="167"/>
      <c r="FO969" s="167"/>
      <c r="FP969" s="167"/>
      <c r="FQ969" s="167"/>
      <c r="FR969" s="167"/>
      <c r="FS969" s="167"/>
      <c r="FT969" s="167"/>
      <c r="FU969" s="167"/>
      <c r="FV969" s="167"/>
      <c r="FW969" s="167"/>
      <c r="FX969" s="167"/>
      <c r="FY969" s="167"/>
      <c r="FZ969" s="167"/>
      <c r="GA969" s="167"/>
      <c r="GB969" s="167"/>
      <c r="GC969" s="167"/>
      <c r="GD969" s="167"/>
      <c r="GE969" s="167"/>
      <c r="GF969" s="167"/>
      <c r="GG969" s="167"/>
      <c r="GH969" s="167"/>
      <c r="GI969" s="167"/>
      <c r="GJ969" s="167"/>
      <c r="GK969" s="167"/>
      <c r="GL969" s="167"/>
      <c r="GM969" s="167"/>
      <c r="GN969" s="167"/>
      <c r="GO969" s="167"/>
      <c r="GP969" s="167"/>
      <c r="GQ969" s="167"/>
      <c r="GR969" s="167"/>
      <c r="GS969" s="167"/>
      <c r="GT969" s="167"/>
      <c r="GU969" s="167"/>
      <c r="GV969" s="167"/>
      <c r="GW969" s="167"/>
      <c r="GX969" s="167"/>
      <c r="GY969" s="167"/>
      <c r="GZ969" s="167"/>
      <c r="HA969" s="167"/>
      <c r="HB969" s="167"/>
      <c r="HC969" s="167"/>
      <c r="HD969" s="167"/>
      <c r="HE969" s="167"/>
      <c r="HF969" s="167"/>
      <c r="HG969" s="167"/>
      <c r="HH969" s="167"/>
      <c r="HI969" s="167"/>
      <c r="HJ969" s="167"/>
      <c r="HK969" s="167"/>
      <c r="HL969" s="167"/>
      <c r="HM969" s="167"/>
      <c r="HN969" s="167"/>
      <c r="HO969" s="167"/>
      <c r="HP969" s="167"/>
      <c r="HQ969" s="167"/>
      <c r="HR969" s="167"/>
      <c r="HS969" s="167"/>
      <c r="HT969" s="167"/>
      <c r="HU969" s="167"/>
      <c r="HV969" s="167"/>
      <c r="HW969" s="167"/>
      <c r="HX969" s="167"/>
      <c r="HY969" s="167"/>
      <c r="HZ969" s="167"/>
      <c r="IA969" s="167"/>
      <c r="IB969" s="167"/>
      <c r="IC969" s="167"/>
      <c r="ID969" s="167"/>
      <c r="IE969" s="167"/>
      <c r="IF969" s="167"/>
      <c r="IG969" s="167"/>
      <c r="IH969" s="167"/>
      <c r="II969" s="167"/>
      <c r="IJ969" s="167"/>
      <c r="IK969" s="167"/>
      <c r="IL969" s="167"/>
      <c r="IM969" s="167"/>
      <c r="IN969" s="167"/>
      <c r="IO969" s="167"/>
      <c r="IP969" s="167"/>
      <c r="IQ969" s="167"/>
      <c r="IR969" s="167"/>
      <c r="IS969" s="167"/>
      <c r="IT969" s="167"/>
      <c r="IU969" s="167"/>
      <c r="IV969" s="167"/>
      <c r="IW969" s="167"/>
      <c r="IX969" s="167"/>
      <c r="IY969" s="167"/>
      <c r="IZ969" s="167"/>
      <c r="JA969" s="167"/>
      <c r="JB969" s="167"/>
      <c r="JC969" s="167"/>
      <c r="JD969" s="167"/>
      <c r="JE969" s="167"/>
      <c r="JF969" s="167"/>
      <c r="JG969" s="167"/>
      <c r="JH969" s="167"/>
      <c r="JI969" s="167"/>
      <c r="JJ969" s="167"/>
      <c r="JK969" s="167"/>
      <c r="JL969" s="167"/>
      <c r="JM969" s="167"/>
      <c r="JN969" s="167"/>
      <c r="JO969" s="167"/>
      <c r="JP969" s="167"/>
      <c r="JQ969" s="167"/>
      <c r="JR969" s="167"/>
      <c r="JS969" s="167"/>
      <c r="JT969" s="167"/>
      <c r="JU969" s="167"/>
      <c r="JV969" s="167"/>
      <c r="JW969" s="167"/>
      <c r="JX969" s="167"/>
      <c r="JY969" s="167"/>
      <c r="JZ969" s="167"/>
      <c r="KA969" s="167"/>
      <c r="KB969" s="167"/>
      <c r="KC969" s="167"/>
      <c r="KD969" s="167"/>
      <c r="KE969" s="167"/>
      <c r="KF969" s="167"/>
      <c r="KG969" s="167"/>
      <c r="KH969" s="167"/>
      <c r="KI969" s="167"/>
      <c r="KJ969" s="167"/>
      <c r="KK969" s="167"/>
      <c r="KL969" s="167"/>
      <c r="KM969" s="167"/>
      <c r="KN969" s="167"/>
      <c r="KO969" s="167"/>
      <c r="KP969" s="167"/>
      <c r="KQ969" s="167"/>
      <c r="KR969" s="167"/>
      <c r="KS969" s="167"/>
      <c r="KT969" s="167"/>
      <c r="KU969" s="167"/>
      <c r="KV969" s="167"/>
      <c r="KW969" s="167"/>
      <c r="KX969" s="167"/>
      <c r="KY969" s="167"/>
      <c r="KZ969" s="167"/>
      <c r="LA969" s="167"/>
      <c r="LB969" s="167"/>
      <c r="LC969" s="167"/>
      <c r="LD969" s="167"/>
      <c r="LE969" s="167"/>
      <c r="LF969" s="167"/>
      <c r="LG969" s="167"/>
      <c r="LH969" s="167"/>
      <c r="LI969" s="167"/>
      <c r="LJ969" s="167"/>
      <c r="LK969" s="167"/>
      <c r="LL969" s="167"/>
      <c r="LM969" s="167"/>
      <c r="LN969" s="167"/>
      <c r="LO969" s="167"/>
      <c r="LP969" s="167"/>
      <c r="LQ969" s="167"/>
      <c r="LR969" s="167"/>
      <c r="LS969" s="167"/>
      <c r="LT969" s="167"/>
      <c r="LU969" s="167"/>
      <c r="LV969" s="167"/>
      <c r="LW969" s="167"/>
      <c r="LX969" s="167"/>
      <c r="LY969" s="167"/>
      <c r="LZ969" s="167"/>
      <c r="MA969" s="167"/>
      <c r="MB969" s="167"/>
      <c r="MC969" s="167"/>
      <c r="MD969" s="167"/>
      <c r="ME969" s="167"/>
      <c r="MF969" s="167"/>
      <c r="MG969" s="167"/>
      <c r="MH969" s="167"/>
      <c r="MI969" s="167"/>
      <c r="MJ969" s="167"/>
      <c r="MK969" s="167"/>
      <c r="ML969" s="167"/>
      <c r="MM969" s="167"/>
      <c r="MN969" s="167"/>
      <c r="MO969" s="167"/>
      <c r="MP969" s="167"/>
      <c r="MQ969" s="167"/>
      <c r="MR969" s="167"/>
      <c r="MS969" s="167"/>
      <c r="MT969" s="167"/>
      <c r="MU969" s="167"/>
      <c r="MV969" s="167"/>
      <c r="MW969" s="167"/>
      <c r="MX969" s="167"/>
      <c r="MY969" s="167"/>
      <c r="MZ969" s="167"/>
      <c r="NA969" s="167"/>
      <c r="NB969" s="167"/>
      <c r="NC969" s="167"/>
      <c r="ND969" s="167"/>
      <c r="NE969" s="167"/>
      <c r="NF969" s="167"/>
      <c r="NG969" s="167"/>
      <c r="NH969" s="167"/>
      <c r="NI969" s="167"/>
      <c r="NJ969" s="167"/>
      <c r="NK969" s="167"/>
      <c r="NL969" s="167"/>
      <c r="NM969" s="167"/>
      <c r="NN969" s="167"/>
      <c r="NO969" s="167"/>
      <c r="NP969" s="167"/>
      <c r="NQ969" s="167"/>
      <c r="NR969" s="167"/>
      <c r="NS969" s="167"/>
      <c r="NT969" s="167"/>
      <c r="NU969" s="167"/>
      <c r="NV969" s="167"/>
      <c r="NW969" s="167"/>
      <c r="NX969" s="167"/>
      <c r="NY969" s="167"/>
      <c r="NZ969" s="167"/>
      <c r="OA969" s="167"/>
      <c r="OB969" s="167"/>
      <c r="OC969" s="167"/>
      <c r="OD969" s="167"/>
      <c r="OE969" s="167"/>
      <c r="OF969" s="167"/>
      <c r="OG969" s="167"/>
      <c r="OH969" s="167"/>
      <c r="OI969" s="167"/>
      <c r="OJ969" s="167"/>
      <c r="OK969" s="167"/>
      <c r="OL969" s="167"/>
      <c r="OM969" s="167"/>
      <c r="ON969" s="167"/>
      <c r="OO969" s="167"/>
      <c r="OP969" s="167"/>
      <c r="OQ969" s="167"/>
      <c r="OR969" s="167"/>
      <c r="OS969" s="167"/>
      <c r="OT969" s="167"/>
      <c r="OU969" s="167"/>
      <c r="OV969" s="167"/>
      <c r="OW969" s="167"/>
      <c r="OX969" s="167"/>
      <c r="OY969" s="167"/>
      <c r="OZ969" s="167"/>
      <c r="PA969" s="167"/>
      <c r="PB969" s="167"/>
      <c r="PC969" s="167"/>
      <c r="PD969" s="167"/>
      <c r="PE969" s="167"/>
      <c r="PF969" s="167"/>
      <c r="PG969" s="167"/>
      <c r="PH969" s="167"/>
      <c r="PI969" s="167"/>
      <c r="PJ969" s="167"/>
      <c r="PK969" s="167"/>
      <c r="PL969" s="167"/>
      <c r="PM969" s="167"/>
      <c r="PN969" s="167"/>
      <c r="PO969" s="167"/>
      <c r="PP969" s="167"/>
      <c r="PQ969" s="167"/>
      <c r="PR969" s="167"/>
      <c r="PS969" s="167"/>
      <c r="PT969" s="167"/>
      <c r="PU969" s="167"/>
      <c r="PV969" s="167"/>
      <c r="PW969" s="167"/>
      <c r="PX969" s="167"/>
      <c r="PY969" s="167"/>
      <c r="PZ969" s="167"/>
      <c r="QA969" s="167"/>
      <c r="QB969" s="167"/>
      <c r="QC969" s="167"/>
      <c r="QD969" s="167"/>
      <c r="QE969" s="167"/>
      <c r="QF969" s="167"/>
      <c r="QG969" s="167"/>
      <c r="QH969" s="167"/>
      <c r="QI969" s="167"/>
      <c r="QJ969" s="167"/>
      <c r="QK969" s="167"/>
      <c r="QL969" s="167"/>
      <c r="QM969" s="167"/>
      <c r="QN969" s="167"/>
      <c r="QO969" s="167"/>
      <c r="QP969" s="167"/>
      <c r="QQ969" s="167"/>
      <c r="QR969" s="167"/>
      <c r="QS969" s="167"/>
      <c r="QT969" s="167"/>
      <c r="QU969" s="167"/>
      <c r="QV969" s="167"/>
      <c r="QW969" s="167"/>
      <c r="QX969" s="167"/>
      <c r="QY969" s="167"/>
      <c r="QZ969" s="167"/>
      <c r="RA969" s="167"/>
      <c r="RB969" s="167"/>
      <c r="RC969" s="167"/>
      <c r="RD969" s="167"/>
      <c r="RE969" s="167"/>
      <c r="RF969" s="167"/>
      <c r="RG969" s="167"/>
      <c r="RH969" s="167"/>
      <c r="RI969" s="167"/>
      <c r="RJ969" s="167"/>
      <c r="RK969" s="167"/>
      <c r="RL969" s="167"/>
      <c r="RM969" s="167"/>
      <c r="RN969" s="167"/>
      <c r="RO969" s="167"/>
      <c r="RP969" s="167"/>
      <c r="RQ969" s="167"/>
      <c r="RR969" s="167"/>
      <c r="RS969" s="167"/>
      <c r="RT969" s="167"/>
      <c r="RU969" s="167"/>
      <c r="RV969" s="167"/>
      <c r="RW969" s="167"/>
      <c r="RX969" s="167"/>
      <c r="RY969" s="167"/>
      <c r="RZ969" s="167"/>
      <c r="SA969" s="167"/>
      <c r="SB969" s="167"/>
      <c r="SC969" s="167"/>
      <c r="SD969" s="167"/>
      <c r="SE969" s="167"/>
      <c r="SF969" s="167"/>
      <c r="SG969" s="167"/>
      <c r="SH969" s="167"/>
      <c r="SI969" s="167"/>
      <c r="SJ969" s="167"/>
      <c r="SK969" s="167"/>
      <c r="SL969" s="167"/>
      <c r="SM969" s="167"/>
      <c r="SN969" s="167"/>
      <c r="SO969" s="167"/>
      <c r="SP969" s="167"/>
      <c r="SQ969" s="167"/>
      <c r="SR969" s="167"/>
      <c r="SS969" s="167"/>
      <c r="ST969" s="167"/>
      <c r="SU969" s="167"/>
      <c r="SV969" s="167"/>
      <c r="SW969" s="167"/>
      <c r="SX969" s="167"/>
      <c r="SY969" s="167"/>
      <c r="SZ969" s="167"/>
      <c r="TA969" s="167"/>
      <c r="TB969" s="167"/>
      <c r="TC969" s="167"/>
      <c r="TD969" s="167"/>
      <c r="TE969" s="167"/>
      <c r="TF969" s="167"/>
      <c r="TG969" s="167"/>
      <c r="TH969" s="167"/>
      <c r="TI969" s="167"/>
      <c r="TJ969" s="167"/>
      <c r="TK969" s="167"/>
      <c r="TL969" s="167"/>
      <c r="TM969" s="167"/>
      <c r="TN969" s="167"/>
      <c r="TO969" s="167"/>
      <c r="TP969" s="167"/>
      <c r="TQ969" s="167"/>
      <c r="TR969" s="167"/>
      <c r="TS969" s="167"/>
      <c r="TT969" s="167"/>
      <c r="TU969" s="167"/>
      <c r="TV969" s="167"/>
      <c r="TW969" s="167"/>
      <c r="TX969" s="167"/>
      <c r="TY969" s="167"/>
      <c r="TZ969" s="167"/>
      <c r="UA969" s="167"/>
      <c r="UB969" s="167"/>
      <c r="UC969" s="167"/>
      <c r="UD969" s="167"/>
      <c r="UE969" s="167"/>
      <c r="UF969" s="167"/>
      <c r="UG969" s="167"/>
      <c r="UH969" s="167"/>
      <c r="UI969" s="167"/>
      <c r="UJ969" s="167"/>
      <c r="UK969" s="167"/>
      <c r="UL969" s="167"/>
      <c r="UM969" s="167"/>
      <c r="UN969" s="167"/>
      <c r="UO969" s="167"/>
      <c r="UP969" s="167"/>
      <c r="UQ969" s="167"/>
      <c r="UR969" s="167"/>
      <c r="US969" s="167"/>
      <c r="UT969" s="167"/>
      <c r="UU969" s="167"/>
      <c r="UV969" s="167"/>
      <c r="UW969" s="167"/>
      <c r="UX969" s="167"/>
      <c r="UY969" s="167"/>
      <c r="UZ969" s="167"/>
      <c r="VA969" s="167"/>
      <c r="VB969" s="167"/>
      <c r="VC969" s="167"/>
      <c r="VD969" s="167"/>
      <c r="VE969" s="167"/>
      <c r="VF969" s="167"/>
      <c r="VG969" s="167"/>
      <c r="VH969" s="167"/>
      <c r="VI969" s="167"/>
      <c r="VJ969" s="167"/>
      <c r="VK969" s="167"/>
      <c r="VL969" s="167"/>
      <c r="VM969" s="167"/>
      <c r="VN969" s="167"/>
      <c r="VO969" s="167"/>
      <c r="VP969" s="167"/>
      <c r="VQ969" s="167"/>
      <c r="VR969" s="167"/>
      <c r="VS969" s="167"/>
      <c r="VT969" s="167"/>
      <c r="VU969" s="167"/>
      <c r="VV969" s="167"/>
      <c r="VW969" s="167"/>
      <c r="VX969" s="167"/>
      <c r="VY969" s="167"/>
      <c r="VZ969" s="167"/>
      <c r="WA969" s="167"/>
      <c r="WB969" s="167"/>
      <c r="WC969" s="167"/>
      <c r="WD969" s="167"/>
      <c r="WE969" s="167"/>
      <c r="WF969" s="167"/>
      <c r="WG969" s="167"/>
      <c r="WH969" s="167"/>
      <c r="WI969" s="167"/>
      <c r="WJ969" s="167"/>
      <c r="WK969" s="167"/>
      <c r="WL969" s="167"/>
      <c r="WM969" s="167"/>
      <c r="WN969" s="167"/>
      <c r="WO969" s="167"/>
      <c r="WP969" s="167"/>
      <c r="WQ969" s="167"/>
      <c r="WR969" s="167"/>
      <c r="WS969" s="167"/>
      <c r="WT969" s="167"/>
      <c r="WU969" s="167"/>
      <c r="WV969" s="167"/>
      <c r="WW969" s="167"/>
      <c r="WX969" s="167"/>
      <c r="WY969" s="167"/>
      <c r="WZ969" s="167"/>
      <c r="XA969" s="167"/>
      <c r="XB969" s="167"/>
      <c r="XC969" s="167"/>
      <c r="XD969" s="167"/>
      <c r="XE969" s="167"/>
      <c r="XF969" s="167"/>
      <c r="XG969" s="167"/>
      <c r="XH969" s="167"/>
      <c r="XI969" s="167"/>
      <c r="XJ969" s="167"/>
      <c r="XK969" s="167"/>
      <c r="XL969" s="167"/>
      <c r="XM969" s="167"/>
      <c r="XN969" s="167"/>
      <c r="XO969" s="167"/>
      <c r="XP969" s="167"/>
      <c r="XQ969" s="167"/>
      <c r="XR969" s="167"/>
      <c r="XS969" s="167"/>
      <c r="XT969" s="167"/>
      <c r="XU969" s="167"/>
      <c r="XV969" s="167"/>
      <c r="XW969" s="167"/>
      <c r="XX969" s="167"/>
      <c r="XY969" s="167"/>
      <c r="XZ969" s="167"/>
      <c r="YA969" s="167"/>
      <c r="YB969" s="167"/>
      <c r="YC969" s="167"/>
      <c r="YD969" s="167"/>
      <c r="YE969" s="167"/>
      <c r="YF969" s="167"/>
      <c r="YG969" s="167"/>
      <c r="YH969" s="167"/>
      <c r="YI969" s="167"/>
      <c r="YJ969" s="167"/>
      <c r="YK969" s="167"/>
      <c r="YL969" s="167"/>
      <c r="YM969" s="167"/>
      <c r="YN969" s="167"/>
      <c r="YO969" s="167"/>
      <c r="YP969" s="167"/>
      <c r="YQ969" s="167"/>
      <c r="YR969" s="167"/>
      <c r="YS969" s="167"/>
      <c r="YT969" s="167"/>
      <c r="YU969" s="167"/>
      <c r="YV969" s="167"/>
      <c r="YW969" s="167"/>
      <c r="YX969" s="167"/>
      <c r="YY969" s="167"/>
      <c r="YZ969" s="167"/>
      <c r="ZA969" s="167"/>
      <c r="ZB969" s="167"/>
      <c r="ZC969" s="167"/>
      <c r="ZD969" s="167"/>
      <c r="ZE969" s="167"/>
      <c r="ZF969" s="167"/>
      <c r="ZG969" s="167"/>
      <c r="ZH969" s="167"/>
      <c r="ZI969" s="167"/>
      <c r="ZJ969" s="167"/>
      <c r="ZK969" s="167"/>
      <c r="ZL969" s="167"/>
      <c r="ZM969" s="167"/>
      <c r="ZN969" s="167"/>
      <c r="ZO969" s="167"/>
      <c r="ZP969" s="167"/>
      <c r="ZQ969" s="167"/>
      <c r="ZR969" s="167"/>
      <c r="ZS969" s="167"/>
      <c r="ZT969" s="167"/>
      <c r="ZU969" s="167"/>
      <c r="ZV969" s="167"/>
      <c r="ZW969" s="167"/>
      <c r="ZX969" s="167"/>
      <c r="ZY969" s="167"/>
      <c r="ZZ969" s="167"/>
      <c r="AAA969" s="167"/>
      <c r="AAB969" s="167"/>
      <c r="AAC969" s="167"/>
      <c r="AAD969" s="167"/>
      <c r="AAE969" s="167"/>
      <c r="AAF969" s="167"/>
      <c r="AAG969" s="167"/>
      <c r="AAH969" s="167"/>
      <c r="AAI969" s="167"/>
      <c r="AAJ969" s="167"/>
      <c r="AAK969" s="167"/>
      <c r="AAL969" s="167"/>
      <c r="AAM969" s="167"/>
      <c r="AAN969" s="167"/>
      <c r="AAO969" s="167"/>
      <c r="AAP969" s="167"/>
      <c r="AAQ969" s="167"/>
      <c r="AAR969" s="167"/>
      <c r="AAS969" s="167"/>
      <c r="AAT969" s="167"/>
      <c r="AAU969" s="167"/>
      <c r="AAV969" s="167"/>
      <c r="AAW969" s="167"/>
      <c r="AAX969" s="167"/>
      <c r="AAY969" s="167"/>
      <c r="AAZ969" s="167"/>
      <c r="ABA969" s="167"/>
      <c r="ABB969" s="167"/>
      <c r="ABC969" s="167"/>
      <c r="ABD969" s="167"/>
      <c r="ABE969" s="167"/>
      <c r="ABF969" s="167"/>
      <c r="ABG969" s="167"/>
      <c r="ABH969" s="167"/>
      <c r="ABI969" s="167"/>
      <c r="ABJ969" s="167"/>
      <c r="ABK969" s="167"/>
      <c r="ABL969" s="167"/>
      <c r="ABM969" s="167"/>
      <c r="ABN969" s="167"/>
      <c r="ABO969" s="167"/>
      <c r="ABP969" s="167"/>
      <c r="ABQ969" s="167"/>
      <c r="ABR969" s="167"/>
      <c r="ABS969" s="167"/>
      <c r="ABT969" s="167"/>
      <c r="ABU969" s="167"/>
      <c r="ABV969" s="167"/>
      <c r="ABW969" s="167"/>
      <c r="ABX969" s="167"/>
      <c r="ABY969" s="167"/>
      <c r="ABZ969" s="167"/>
      <c r="ACA969" s="167"/>
      <c r="ACB969" s="167"/>
      <c r="ACC969" s="167"/>
      <c r="ACD969" s="167"/>
      <c r="ACE969" s="167"/>
      <c r="ACF969" s="167"/>
      <c r="ACG969" s="167"/>
      <c r="ACH969" s="167"/>
      <c r="ACI969" s="167"/>
      <c r="ACJ969" s="167"/>
      <c r="ACK969" s="167"/>
      <c r="ACL969" s="167"/>
      <c r="ACM969" s="167"/>
      <c r="ACN969" s="167"/>
      <c r="ACO969" s="167"/>
      <c r="ACP969" s="167"/>
      <c r="ACQ969" s="167"/>
      <c r="ACR969" s="167"/>
      <c r="ACS969" s="167"/>
      <c r="ACT969" s="167"/>
      <c r="ACU969" s="167"/>
      <c r="ACV969" s="167"/>
      <c r="ACW969" s="167"/>
      <c r="ACX969" s="167"/>
      <c r="ACY969" s="167"/>
      <c r="ACZ969" s="167"/>
      <c r="ADA969" s="167"/>
      <c r="ADB969" s="167"/>
      <c r="ADC969" s="167"/>
      <c r="ADD969" s="167"/>
      <c r="ADE969" s="167"/>
      <c r="ADF969" s="167"/>
      <c r="ADG969" s="167"/>
      <c r="ADH969" s="167"/>
      <c r="ADI969" s="167"/>
      <c r="ADJ969" s="167"/>
      <c r="ADK969" s="167"/>
      <c r="ADL969" s="167"/>
      <c r="ADM969" s="167"/>
      <c r="ADN969" s="167"/>
      <c r="ADO969" s="167"/>
      <c r="ADP969" s="167"/>
      <c r="ADQ969" s="167"/>
      <c r="ADR969" s="167"/>
      <c r="ADS969" s="167"/>
      <c r="ADT969" s="167"/>
      <c r="ADU969" s="167"/>
      <c r="ADV969" s="167"/>
      <c r="ADW969" s="167"/>
      <c r="ADX969" s="167"/>
      <c r="ADY969" s="167"/>
      <c r="ADZ969" s="167"/>
      <c r="AEA969" s="167"/>
      <c r="AEB969" s="167"/>
      <c r="AEC969" s="167"/>
      <c r="AED969" s="167"/>
      <c r="AEE969" s="167"/>
      <c r="AEF969" s="167"/>
      <c r="AEG969" s="167"/>
      <c r="AEH969" s="167"/>
      <c r="AEI969" s="167"/>
      <c r="AEJ969" s="167"/>
      <c r="AEK969" s="167"/>
      <c r="AEL969" s="167"/>
      <c r="AEM969" s="167"/>
      <c r="AEN969" s="167"/>
      <c r="AEO969" s="167"/>
      <c r="AEP969" s="167"/>
      <c r="AEQ969" s="167"/>
      <c r="AER969" s="167"/>
      <c r="AES969" s="167"/>
      <c r="AET969" s="167"/>
      <c r="AEU969" s="167"/>
      <c r="AEV969" s="167"/>
      <c r="AEW969" s="167"/>
      <c r="AEX969" s="167"/>
      <c r="AEY969" s="167"/>
      <c r="AEZ969" s="167"/>
      <c r="AFA969" s="167"/>
      <c r="AFB969" s="167"/>
      <c r="AFC969" s="167"/>
      <c r="AFD969" s="167"/>
      <c r="AFE969" s="167"/>
      <c r="AFF969" s="167"/>
      <c r="AFG969" s="167"/>
      <c r="AFH969" s="167"/>
      <c r="AFI969" s="167"/>
      <c r="AFJ969" s="167"/>
      <c r="AFK969" s="167"/>
      <c r="AFL969" s="167"/>
      <c r="AFM969" s="167"/>
      <c r="AFN969" s="167"/>
      <c r="AFO969" s="167"/>
      <c r="AFP969" s="167"/>
      <c r="AFQ969" s="167"/>
      <c r="AFR969" s="167"/>
      <c r="AFS969" s="167"/>
      <c r="AFT969" s="167"/>
      <c r="AFU969" s="167"/>
      <c r="AFV969" s="167"/>
      <c r="AFW969" s="167"/>
      <c r="AFX969" s="167"/>
      <c r="AFY969" s="167"/>
      <c r="AFZ969" s="167"/>
      <c r="AGA969" s="167"/>
      <c r="AGB969" s="167"/>
      <c r="AGC969" s="167"/>
      <c r="AGD969" s="167"/>
      <c r="AGE969" s="167"/>
      <c r="AGF969" s="167"/>
      <c r="AGG969" s="167"/>
      <c r="AGH969" s="167"/>
      <c r="AGI969" s="167"/>
      <c r="AGJ969" s="167"/>
      <c r="AGK969" s="167"/>
      <c r="AGL969" s="167"/>
      <c r="AGM969" s="167"/>
      <c r="AGN969" s="167"/>
      <c r="AGO969" s="167"/>
      <c r="AGP969" s="167"/>
      <c r="AGQ969" s="167"/>
      <c r="AGR969" s="167"/>
      <c r="AGS969" s="167"/>
      <c r="AGT969" s="167"/>
      <c r="AGU969" s="167"/>
      <c r="AGV969" s="167"/>
      <c r="AGW969" s="167"/>
      <c r="AGX969" s="167"/>
      <c r="AGY969" s="167"/>
      <c r="AGZ969" s="167"/>
      <c r="AHA969" s="167"/>
      <c r="AHB969" s="167"/>
      <c r="AHC969" s="167"/>
      <c r="AHD969" s="167"/>
      <c r="AHE969" s="167"/>
      <c r="AHF969" s="167"/>
      <c r="AHG969" s="167"/>
      <c r="AHH969" s="167"/>
      <c r="AHI969" s="167"/>
      <c r="AHJ969" s="167"/>
      <c r="AHK969" s="167"/>
      <c r="AHL969" s="167"/>
      <c r="AHM969" s="167"/>
      <c r="AHN969" s="167"/>
      <c r="AHO969" s="167"/>
      <c r="AHP969" s="167"/>
      <c r="AHQ969" s="167"/>
      <c r="AHR969" s="167"/>
      <c r="AHS969" s="167"/>
      <c r="AHT969" s="167"/>
      <c r="AHU969" s="167"/>
      <c r="AHV969" s="167"/>
      <c r="AHW969" s="167"/>
      <c r="AHX969" s="167"/>
      <c r="AHY969" s="167"/>
      <c r="AHZ969" s="167"/>
      <c r="AIA969" s="167"/>
      <c r="AIB969" s="167"/>
      <c r="AIC969" s="167"/>
      <c r="AID969" s="167"/>
      <c r="AIE969" s="167"/>
      <c r="AIF969" s="167"/>
      <c r="AIG969" s="167"/>
      <c r="AIH969" s="167"/>
      <c r="AII969" s="167"/>
      <c r="AIJ969" s="167"/>
      <c r="AIK969" s="167"/>
      <c r="AIL969" s="167"/>
      <c r="AIM969" s="167"/>
      <c r="AIN969" s="167"/>
      <c r="AIO969" s="167"/>
      <c r="AIP969" s="167"/>
      <c r="AIQ969" s="167"/>
      <c r="AIR969" s="167"/>
      <c r="AIS969" s="167"/>
      <c r="AIT969" s="167"/>
      <c r="AIU969" s="167"/>
      <c r="AIV969" s="167"/>
      <c r="AIW969" s="167"/>
      <c r="AIX969" s="167"/>
      <c r="AIY969" s="167"/>
      <c r="AIZ969" s="167"/>
      <c r="AJA969" s="167"/>
      <c r="AJB969" s="167"/>
      <c r="AJC969" s="167"/>
      <c r="AJD969" s="167"/>
      <c r="AJE969" s="167"/>
      <c r="AJF969" s="167"/>
      <c r="AJG969" s="167"/>
      <c r="AJH969" s="167"/>
      <c r="AJI969" s="167"/>
      <c r="AJJ969" s="167"/>
      <c r="AJK969" s="167"/>
      <c r="AJL969" s="167"/>
      <c r="AJM969" s="167"/>
      <c r="AJN969" s="167"/>
      <c r="AJO969" s="167"/>
      <c r="AJP969" s="167"/>
      <c r="AJQ969" s="167"/>
      <c r="AJR969" s="167"/>
      <c r="AJS969" s="167"/>
      <c r="AJT969" s="167"/>
      <c r="AJU969" s="167"/>
      <c r="AJV969" s="167"/>
      <c r="AJW969" s="167"/>
      <c r="AJX969" s="167"/>
      <c r="AJY969" s="167"/>
      <c r="AJZ969" s="167"/>
      <c r="AKA969" s="167"/>
      <c r="AKB969" s="167"/>
      <c r="AKC969" s="167"/>
      <c r="AKD969" s="167"/>
      <c r="AKE969" s="167"/>
      <c r="AKF969" s="167"/>
      <c r="AKG969" s="167"/>
      <c r="AKH969" s="167"/>
      <c r="AKI969" s="167"/>
      <c r="AKJ969" s="167"/>
      <c r="AKK969" s="167"/>
      <c r="AKL969" s="167"/>
      <c r="AKM969" s="167"/>
      <c r="AKN969" s="167"/>
      <c r="AKO969" s="167"/>
      <c r="AKP969" s="167"/>
      <c r="AKQ969" s="167"/>
      <c r="AKR969" s="167"/>
      <c r="AKS969" s="167"/>
      <c r="AKT969" s="167"/>
      <c r="AKU969" s="167"/>
      <c r="AKV969" s="167"/>
      <c r="AKW969" s="167"/>
      <c r="AKX969" s="167"/>
      <c r="AKY969" s="167"/>
      <c r="AKZ969" s="167"/>
      <c r="ALA969" s="167"/>
      <c r="ALB969" s="167"/>
      <c r="ALC969" s="167"/>
      <c r="ALD969" s="167"/>
      <c r="ALE969" s="167"/>
      <c r="ALF969" s="167"/>
      <c r="ALG969" s="167"/>
      <c r="ALH969" s="167"/>
      <c r="ALI969" s="167"/>
      <c r="ALJ969" s="167"/>
      <c r="ALK969" s="167"/>
      <c r="ALL969" s="167"/>
    </row>
    <row r="970" spans="1:1000" ht="15">
      <c r="A970" s="2">
        <v>969</v>
      </c>
      <c r="B970" s="86">
        <v>45124</v>
      </c>
      <c r="C970" s="85" t="s">
        <v>973</v>
      </c>
      <c r="D970" s="162"/>
      <c r="E970" s="162"/>
    </row>
    <row r="971" spans="1:1000" ht="15">
      <c r="A971" s="2">
        <v>970</v>
      </c>
      <c r="B971" s="86">
        <v>45124</v>
      </c>
      <c r="C971" s="85" t="s">
        <v>974</v>
      </c>
      <c r="D971" s="162"/>
      <c r="E971" s="162"/>
    </row>
    <row r="972" spans="1:1000" s="163" customFormat="1" ht="15">
      <c r="A972" s="2">
        <v>971</v>
      </c>
      <c r="B972" s="86">
        <v>45124</v>
      </c>
      <c r="C972" s="85" t="s">
        <v>975</v>
      </c>
      <c r="D972" s="162"/>
      <c r="E972" s="162"/>
    </row>
    <row r="973" spans="1:1000" ht="15">
      <c r="A973" s="2">
        <v>972</v>
      </c>
      <c r="B973" s="86">
        <v>45124</v>
      </c>
      <c r="C973" s="85" t="s">
        <v>976</v>
      </c>
      <c r="D973" s="162"/>
      <c r="E973" s="162"/>
    </row>
    <row r="974" spans="1:1000" ht="15">
      <c r="A974" s="2">
        <v>973</v>
      </c>
      <c r="B974" s="86">
        <v>45124</v>
      </c>
      <c r="C974" s="85" t="s">
        <v>977</v>
      </c>
      <c r="D974" s="162"/>
      <c r="E974" s="162"/>
    </row>
    <row r="975" spans="1:1000" ht="15">
      <c r="A975" s="2">
        <v>974</v>
      </c>
      <c r="B975" s="86">
        <v>45124</v>
      </c>
      <c r="C975" s="85" t="s">
        <v>978</v>
      </c>
      <c r="D975" s="162"/>
      <c r="E975" s="162"/>
    </row>
    <row r="976" spans="1:1000" ht="15">
      <c r="A976" s="2">
        <v>975</v>
      </c>
      <c r="B976" s="86">
        <v>45124</v>
      </c>
      <c r="C976" s="85" t="s">
        <v>979</v>
      </c>
      <c r="D976" s="162"/>
      <c r="E976" s="162"/>
    </row>
    <row r="977" spans="1:1000" ht="15">
      <c r="A977" s="2">
        <v>976</v>
      </c>
      <c r="B977" s="86">
        <v>45124</v>
      </c>
      <c r="C977" s="85" t="s">
        <v>980</v>
      </c>
      <c r="D977" s="162"/>
      <c r="E977" s="162"/>
    </row>
    <row r="978" spans="1:1000" ht="15">
      <c r="A978" s="2">
        <v>977</v>
      </c>
      <c r="B978" s="86">
        <v>45124</v>
      </c>
      <c r="C978" s="85" t="s">
        <v>981</v>
      </c>
      <c r="D978" s="162"/>
      <c r="E978" s="162"/>
    </row>
    <row r="979" spans="1:1000" ht="15">
      <c r="A979" s="2">
        <v>978</v>
      </c>
      <c r="B979" s="86">
        <v>45124</v>
      </c>
      <c r="C979" s="85" t="s">
        <v>982</v>
      </c>
      <c r="D979" s="162"/>
      <c r="E979" s="162"/>
    </row>
    <row r="980" spans="1:1000" ht="15">
      <c r="A980" s="2">
        <v>979</v>
      </c>
      <c r="B980" s="86">
        <v>45124</v>
      </c>
      <c r="C980" s="85" t="s">
        <v>983</v>
      </c>
      <c r="D980" s="162"/>
      <c r="E980" s="162"/>
    </row>
    <row r="981" spans="1:1000" s="163" customFormat="1" ht="15">
      <c r="A981" s="2">
        <v>980</v>
      </c>
      <c r="B981" s="86">
        <v>45124</v>
      </c>
      <c r="C981" s="85" t="s">
        <v>984</v>
      </c>
      <c r="D981" s="162"/>
      <c r="E981" s="162"/>
    </row>
    <row r="982" spans="1:1000" ht="15">
      <c r="A982" s="2">
        <v>981</v>
      </c>
      <c r="B982" s="86">
        <v>45124</v>
      </c>
      <c r="C982" s="85" t="s">
        <v>985</v>
      </c>
      <c r="D982" s="162"/>
      <c r="E982" s="162"/>
    </row>
    <row r="983" spans="1:1000" ht="15">
      <c r="A983" s="2">
        <v>982</v>
      </c>
      <c r="B983" s="86">
        <v>45124</v>
      </c>
      <c r="C983" s="85" t="s">
        <v>986</v>
      </c>
      <c r="D983" s="162"/>
      <c r="E983" s="162"/>
    </row>
    <row r="984" spans="1:1000" ht="15">
      <c r="A984" s="2">
        <v>983</v>
      </c>
      <c r="B984" s="86">
        <v>45126</v>
      </c>
      <c r="C984" s="85" t="s">
        <v>987</v>
      </c>
      <c r="D984" s="162"/>
      <c r="E984" s="162"/>
    </row>
    <row r="985" spans="1:1000" ht="15">
      <c r="A985" s="2">
        <v>984</v>
      </c>
      <c r="B985" s="86">
        <v>45126</v>
      </c>
      <c r="C985" s="85" t="s">
        <v>988</v>
      </c>
      <c r="D985" s="162"/>
      <c r="E985" s="162"/>
    </row>
    <row r="986" spans="1:1000" s="163" customFormat="1" ht="15">
      <c r="A986" s="2">
        <v>985</v>
      </c>
      <c r="B986" s="86">
        <v>45126</v>
      </c>
      <c r="C986" s="85" t="s">
        <v>989</v>
      </c>
      <c r="D986" s="162"/>
      <c r="E986" s="162"/>
    </row>
    <row r="987" spans="1:1000" ht="15">
      <c r="A987" s="2">
        <v>986</v>
      </c>
      <c r="B987" s="86">
        <v>45126</v>
      </c>
      <c r="C987" s="85" t="s">
        <v>990</v>
      </c>
      <c r="D987" s="162"/>
      <c r="E987" s="162"/>
    </row>
    <row r="988" spans="1:1000" s="163" customFormat="1" ht="15">
      <c r="A988" s="2">
        <v>987</v>
      </c>
      <c r="B988" s="86">
        <v>45126</v>
      </c>
      <c r="C988" s="85" t="s">
        <v>991</v>
      </c>
      <c r="D988" s="162"/>
      <c r="E988" s="162"/>
    </row>
    <row r="989" spans="1:1000" s="165" customFormat="1" ht="15">
      <c r="A989" s="2">
        <v>988</v>
      </c>
      <c r="B989" s="86">
        <v>45126</v>
      </c>
      <c r="C989" s="85" t="s">
        <v>992</v>
      </c>
      <c r="D989" s="162"/>
      <c r="E989" s="162"/>
      <c r="F989" s="163"/>
      <c r="G989" s="163"/>
      <c r="H989" s="163"/>
      <c r="I989" s="163"/>
      <c r="J989" s="163"/>
      <c r="K989" s="163"/>
      <c r="L989" s="163"/>
      <c r="M989" s="163"/>
      <c r="N989" s="163"/>
      <c r="O989" s="163"/>
      <c r="P989" s="163"/>
      <c r="Q989" s="163"/>
      <c r="R989" s="163"/>
      <c r="S989" s="163"/>
      <c r="T989" s="163"/>
      <c r="U989" s="163"/>
      <c r="V989" s="163"/>
      <c r="W989" s="163"/>
      <c r="X989" s="163"/>
      <c r="Y989" s="163"/>
      <c r="Z989" s="163"/>
      <c r="AA989" s="163"/>
      <c r="AB989" s="163"/>
      <c r="AC989" s="163"/>
      <c r="AD989" s="163"/>
      <c r="AE989" s="163"/>
      <c r="AF989" s="163"/>
      <c r="AG989" s="163"/>
      <c r="AH989" s="163"/>
      <c r="AI989" s="163"/>
      <c r="AJ989" s="163"/>
      <c r="AK989" s="163"/>
      <c r="AL989" s="163"/>
      <c r="AM989" s="163"/>
      <c r="AN989" s="163"/>
      <c r="AO989" s="163"/>
      <c r="AP989" s="163"/>
      <c r="AQ989" s="163"/>
      <c r="AR989" s="163"/>
      <c r="AS989" s="163"/>
      <c r="AT989" s="163"/>
      <c r="AU989" s="163"/>
      <c r="AV989" s="163"/>
      <c r="AW989" s="163"/>
      <c r="AX989" s="163"/>
      <c r="AY989" s="163"/>
      <c r="AZ989" s="163"/>
      <c r="BA989" s="163"/>
      <c r="BB989" s="163"/>
      <c r="BC989" s="163"/>
      <c r="BD989" s="163"/>
      <c r="BE989" s="163"/>
      <c r="BF989" s="163"/>
      <c r="BG989" s="163"/>
      <c r="BH989" s="163"/>
      <c r="BI989" s="163"/>
      <c r="BJ989" s="163"/>
      <c r="BK989" s="163"/>
      <c r="BL989" s="163"/>
      <c r="BM989" s="163"/>
      <c r="BN989" s="163"/>
      <c r="BO989" s="163"/>
      <c r="BP989" s="163"/>
      <c r="BQ989" s="163"/>
      <c r="BR989" s="163"/>
      <c r="BS989" s="163"/>
      <c r="BT989" s="163"/>
      <c r="BU989" s="163"/>
      <c r="BV989" s="163"/>
      <c r="BW989" s="163"/>
      <c r="BX989" s="163"/>
      <c r="BY989" s="163"/>
      <c r="BZ989" s="163"/>
      <c r="CA989" s="163"/>
      <c r="CB989" s="163"/>
      <c r="CC989" s="163"/>
      <c r="CD989" s="163"/>
      <c r="CE989" s="163"/>
      <c r="CF989" s="163"/>
      <c r="CG989" s="163"/>
      <c r="CH989" s="163"/>
      <c r="CI989" s="163"/>
      <c r="CJ989" s="163"/>
      <c r="CK989" s="163"/>
      <c r="CL989" s="163"/>
      <c r="CM989" s="163"/>
      <c r="CN989" s="163"/>
      <c r="CO989" s="163"/>
      <c r="CP989" s="163"/>
      <c r="CQ989" s="163"/>
      <c r="CR989" s="163"/>
      <c r="CS989" s="163"/>
      <c r="CT989" s="163"/>
      <c r="CU989" s="163"/>
      <c r="CV989" s="163"/>
      <c r="CW989" s="163"/>
      <c r="CX989" s="163"/>
      <c r="CY989" s="163"/>
      <c r="CZ989" s="163"/>
      <c r="DA989" s="163"/>
      <c r="DB989" s="163"/>
      <c r="DC989" s="163"/>
      <c r="DD989" s="163"/>
      <c r="DE989" s="163"/>
      <c r="DF989" s="163"/>
      <c r="DG989" s="163"/>
      <c r="DH989" s="163"/>
      <c r="DI989" s="163"/>
      <c r="DJ989" s="163"/>
      <c r="DK989" s="163"/>
      <c r="DL989" s="163"/>
      <c r="DM989" s="163"/>
      <c r="DN989" s="163"/>
      <c r="DO989" s="163"/>
      <c r="DP989" s="163"/>
      <c r="DQ989" s="163"/>
      <c r="DR989" s="163"/>
      <c r="DS989" s="163"/>
      <c r="DT989" s="163"/>
      <c r="DU989" s="163"/>
      <c r="DV989" s="163"/>
      <c r="DW989" s="163"/>
      <c r="DX989" s="163"/>
      <c r="DY989" s="163"/>
      <c r="DZ989" s="163"/>
      <c r="EA989" s="163"/>
      <c r="EB989" s="163"/>
      <c r="EC989" s="163"/>
      <c r="ED989" s="163"/>
      <c r="EE989" s="163"/>
      <c r="EF989" s="163"/>
      <c r="EG989" s="163"/>
      <c r="EH989" s="163"/>
      <c r="EI989" s="163"/>
      <c r="EJ989" s="163"/>
      <c r="EK989" s="163"/>
      <c r="EL989" s="163"/>
      <c r="EM989" s="163"/>
      <c r="EN989" s="163"/>
      <c r="EO989" s="163"/>
      <c r="EP989" s="163"/>
      <c r="EQ989" s="163"/>
      <c r="ER989" s="163"/>
      <c r="ES989" s="163"/>
      <c r="ET989" s="163"/>
      <c r="EU989" s="163"/>
      <c r="EV989" s="163"/>
      <c r="EW989" s="163"/>
      <c r="EX989" s="163"/>
      <c r="EY989" s="163"/>
      <c r="EZ989" s="163"/>
      <c r="FA989" s="163"/>
      <c r="FB989" s="163"/>
      <c r="FC989" s="163"/>
      <c r="FD989" s="163"/>
      <c r="FE989" s="163"/>
      <c r="FF989" s="163"/>
      <c r="FG989" s="163"/>
      <c r="FH989" s="163"/>
      <c r="FI989" s="163"/>
      <c r="FJ989" s="163"/>
      <c r="FK989" s="163"/>
      <c r="FL989" s="163"/>
      <c r="FM989" s="163"/>
      <c r="FN989" s="163"/>
      <c r="FO989" s="163"/>
      <c r="FP989" s="163"/>
      <c r="FQ989" s="163"/>
      <c r="FR989" s="163"/>
      <c r="FS989" s="163"/>
      <c r="FT989" s="163"/>
      <c r="FU989" s="163"/>
      <c r="FV989" s="163"/>
      <c r="FW989" s="163"/>
      <c r="FX989" s="163"/>
      <c r="FY989" s="163"/>
      <c r="FZ989" s="163"/>
      <c r="GA989" s="163"/>
      <c r="GB989" s="163"/>
      <c r="GC989" s="163"/>
      <c r="GD989" s="163"/>
      <c r="GE989" s="163"/>
      <c r="GF989" s="163"/>
      <c r="GG989" s="163"/>
      <c r="GH989" s="163"/>
      <c r="GI989" s="163"/>
      <c r="GJ989" s="163"/>
      <c r="GK989" s="163"/>
      <c r="GL989" s="163"/>
      <c r="GM989" s="163"/>
      <c r="GN989" s="163"/>
      <c r="GO989" s="163"/>
      <c r="GP989" s="163"/>
      <c r="GQ989" s="163"/>
      <c r="GR989" s="163"/>
      <c r="GS989" s="163"/>
      <c r="GT989" s="163"/>
      <c r="GU989" s="163"/>
      <c r="GV989" s="163"/>
      <c r="GW989" s="163"/>
      <c r="GX989" s="163"/>
      <c r="GY989" s="163"/>
      <c r="GZ989" s="163"/>
      <c r="HA989" s="163"/>
      <c r="HB989" s="163"/>
      <c r="HC989" s="163"/>
      <c r="HD989" s="163"/>
      <c r="HE989" s="163"/>
      <c r="HF989" s="163"/>
      <c r="HG989" s="163"/>
      <c r="HH989" s="163"/>
      <c r="HI989" s="163"/>
      <c r="HJ989" s="163"/>
      <c r="HK989" s="163"/>
      <c r="HL989" s="163"/>
      <c r="HM989" s="163"/>
      <c r="HN989" s="163"/>
      <c r="HO989" s="163"/>
      <c r="HP989" s="163"/>
      <c r="HQ989" s="163"/>
      <c r="HR989" s="163"/>
      <c r="HS989" s="163"/>
      <c r="HT989" s="163"/>
      <c r="HU989" s="163"/>
      <c r="HV989" s="163"/>
      <c r="HW989" s="163"/>
      <c r="HX989" s="163"/>
      <c r="HY989" s="163"/>
      <c r="HZ989" s="163"/>
      <c r="IA989" s="163"/>
      <c r="IB989" s="163"/>
      <c r="IC989" s="163"/>
      <c r="ID989" s="163"/>
      <c r="IE989" s="163"/>
      <c r="IF989" s="163"/>
      <c r="IG989" s="163"/>
      <c r="IH989" s="163"/>
      <c r="II989" s="163"/>
      <c r="IJ989" s="163"/>
      <c r="IK989" s="163"/>
      <c r="IL989" s="163"/>
      <c r="IM989" s="163"/>
      <c r="IN989" s="163"/>
      <c r="IO989" s="163"/>
      <c r="IP989" s="163"/>
      <c r="IQ989" s="163"/>
      <c r="IR989" s="163"/>
      <c r="IS989" s="163"/>
      <c r="IT989" s="163"/>
      <c r="IU989" s="163"/>
      <c r="IV989" s="163"/>
      <c r="IW989" s="163"/>
      <c r="IX989" s="163"/>
      <c r="IY989" s="163"/>
      <c r="IZ989" s="163"/>
      <c r="JA989" s="163"/>
      <c r="JB989" s="163"/>
      <c r="JC989" s="163"/>
      <c r="JD989" s="163"/>
      <c r="JE989" s="163"/>
      <c r="JF989" s="163"/>
      <c r="JG989" s="163"/>
      <c r="JH989" s="163"/>
      <c r="JI989" s="163"/>
      <c r="JJ989" s="163"/>
      <c r="JK989" s="163"/>
      <c r="JL989" s="163"/>
      <c r="JM989" s="163"/>
      <c r="JN989" s="163"/>
      <c r="JO989" s="163"/>
      <c r="JP989" s="163"/>
      <c r="JQ989" s="163"/>
      <c r="JR989" s="163"/>
      <c r="JS989" s="163"/>
      <c r="JT989" s="163"/>
      <c r="JU989" s="163"/>
      <c r="JV989" s="163"/>
      <c r="JW989" s="163"/>
      <c r="JX989" s="163"/>
      <c r="JY989" s="163"/>
      <c r="JZ989" s="163"/>
      <c r="KA989" s="163"/>
      <c r="KB989" s="163"/>
      <c r="KC989" s="163"/>
      <c r="KD989" s="163"/>
      <c r="KE989" s="163"/>
      <c r="KF989" s="163"/>
      <c r="KG989" s="163"/>
      <c r="KH989" s="163"/>
      <c r="KI989" s="163"/>
      <c r="KJ989" s="163"/>
      <c r="KK989" s="163"/>
      <c r="KL989" s="163"/>
      <c r="KM989" s="163"/>
      <c r="KN989" s="163"/>
      <c r="KO989" s="163"/>
      <c r="KP989" s="163"/>
      <c r="KQ989" s="163"/>
      <c r="KR989" s="163"/>
      <c r="KS989" s="163"/>
      <c r="KT989" s="163"/>
      <c r="KU989" s="163"/>
      <c r="KV989" s="163"/>
      <c r="KW989" s="163"/>
      <c r="KX989" s="163"/>
      <c r="KY989" s="163"/>
      <c r="KZ989" s="163"/>
      <c r="LA989" s="163"/>
      <c r="LB989" s="163"/>
      <c r="LC989" s="163"/>
      <c r="LD989" s="163"/>
      <c r="LE989" s="163"/>
      <c r="LF989" s="163"/>
      <c r="LG989" s="163"/>
      <c r="LH989" s="163"/>
      <c r="LI989" s="163"/>
      <c r="LJ989" s="163"/>
      <c r="LK989" s="163"/>
      <c r="LL989" s="163"/>
      <c r="LM989" s="163"/>
      <c r="LN989" s="163"/>
      <c r="LO989" s="163"/>
      <c r="LP989" s="163"/>
      <c r="LQ989" s="163"/>
      <c r="LR989" s="163"/>
      <c r="LS989" s="163"/>
      <c r="LT989" s="163"/>
      <c r="LU989" s="163"/>
      <c r="LV989" s="163"/>
      <c r="LW989" s="163"/>
      <c r="LX989" s="163"/>
      <c r="LY989" s="163"/>
      <c r="LZ989" s="163"/>
      <c r="MA989" s="163"/>
      <c r="MB989" s="163"/>
      <c r="MC989" s="163"/>
      <c r="MD989" s="163"/>
      <c r="ME989" s="163"/>
      <c r="MF989" s="163"/>
      <c r="MG989" s="163"/>
      <c r="MH989" s="163"/>
      <c r="MI989" s="163"/>
      <c r="MJ989" s="163"/>
      <c r="MK989" s="163"/>
      <c r="ML989" s="163"/>
      <c r="MM989" s="163"/>
      <c r="MN989" s="163"/>
      <c r="MO989" s="163"/>
      <c r="MP989" s="163"/>
      <c r="MQ989" s="163"/>
      <c r="MR989" s="163"/>
      <c r="MS989" s="163"/>
      <c r="MT989" s="163"/>
      <c r="MU989" s="163"/>
      <c r="MV989" s="163"/>
      <c r="MW989" s="163"/>
      <c r="MX989" s="163"/>
      <c r="MY989" s="163"/>
      <c r="MZ989" s="163"/>
      <c r="NA989" s="163"/>
      <c r="NB989" s="163"/>
      <c r="NC989" s="163"/>
      <c r="ND989" s="163"/>
      <c r="NE989" s="163"/>
      <c r="NF989" s="163"/>
      <c r="NG989" s="163"/>
      <c r="NH989" s="163"/>
      <c r="NI989" s="163"/>
      <c r="NJ989" s="163"/>
      <c r="NK989" s="163"/>
      <c r="NL989" s="163"/>
      <c r="NM989" s="163"/>
      <c r="NN989" s="163"/>
      <c r="NO989" s="163"/>
      <c r="NP989" s="163"/>
      <c r="NQ989" s="163"/>
      <c r="NR989" s="163"/>
      <c r="NS989" s="163"/>
      <c r="NT989" s="163"/>
      <c r="NU989" s="163"/>
      <c r="NV989" s="163"/>
      <c r="NW989" s="163"/>
      <c r="NX989" s="163"/>
      <c r="NY989" s="163"/>
      <c r="NZ989" s="163"/>
      <c r="OA989" s="163"/>
      <c r="OB989" s="163"/>
      <c r="OC989" s="163"/>
      <c r="OD989" s="163"/>
      <c r="OE989" s="163"/>
      <c r="OF989" s="163"/>
      <c r="OG989" s="163"/>
      <c r="OH989" s="163"/>
      <c r="OI989" s="163"/>
      <c r="OJ989" s="163"/>
      <c r="OK989" s="163"/>
      <c r="OL989" s="163"/>
      <c r="OM989" s="163"/>
      <c r="ON989" s="163"/>
      <c r="OO989" s="163"/>
      <c r="OP989" s="163"/>
      <c r="OQ989" s="163"/>
      <c r="OR989" s="163"/>
      <c r="OS989" s="163"/>
      <c r="OT989" s="163"/>
      <c r="OU989" s="163"/>
      <c r="OV989" s="163"/>
      <c r="OW989" s="163"/>
      <c r="OX989" s="163"/>
      <c r="OY989" s="163"/>
      <c r="OZ989" s="163"/>
      <c r="PA989" s="163"/>
      <c r="PB989" s="163"/>
      <c r="PC989" s="163"/>
      <c r="PD989" s="163"/>
      <c r="PE989" s="163"/>
      <c r="PF989" s="163"/>
      <c r="PG989" s="163"/>
      <c r="PH989" s="163"/>
      <c r="PI989" s="163"/>
      <c r="PJ989" s="163"/>
      <c r="PK989" s="163"/>
      <c r="PL989" s="163"/>
      <c r="PM989" s="163"/>
      <c r="PN989" s="163"/>
      <c r="PO989" s="163"/>
      <c r="PP989" s="163"/>
      <c r="PQ989" s="163"/>
      <c r="PR989" s="163"/>
      <c r="PS989" s="163"/>
      <c r="PT989" s="163"/>
      <c r="PU989" s="163"/>
      <c r="PV989" s="163"/>
      <c r="PW989" s="163"/>
      <c r="PX989" s="163"/>
      <c r="PY989" s="163"/>
      <c r="PZ989" s="163"/>
      <c r="QA989" s="163"/>
      <c r="QB989" s="163"/>
      <c r="QC989" s="163"/>
      <c r="QD989" s="163"/>
      <c r="QE989" s="163"/>
      <c r="QF989" s="163"/>
      <c r="QG989" s="163"/>
      <c r="QH989" s="163"/>
      <c r="QI989" s="163"/>
      <c r="QJ989" s="163"/>
      <c r="QK989" s="163"/>
      <c r="QL989" s="163"/>
      <c r="QM989" s="163"/>
      <c r="QN989" s="163"/>
      <c r="QO989" s="163"/>
      <c r="QP989" s="163"/>
      <c r="QQ989" s="163"/>
      <c r="QR989" s="163"/>
      <c r="QS989" s="163"/>
      <c r="QT989" s="163"/>
      <c r="QU989" s="163"/>
      <c r="QV989" s="163"/>
      <c r="QW989" s="163"/>
      <c r="QX989" s="163"/>
      <c r="QY989" s="163"/>
      <c r="QZ989" s="163"/>
      <c r="RA989" s="163"/>
      <c r="RB989" s="163"/>
      <c r="RC989" s="163"/>
      <c r="RD989" s="163"/>
      <c r="RE989" s="163"/>
      <c r="RF989" s="163"/>
      <c r="RG989" s="163"/>
      <c r="RH989" s="163"/>
      <c r="RI989" s="163"/>
      <c r="RJ989" s="163"/>
      <c r="RK989" s="163"/>
      <c r="RL989" s="163"/>
      <c r="RM989" s="163"/>
      <c r="RN989" s="163"/>
      <c r="RO989" s="163"/>
      <c r="RP989" s="163"/>
      <c r="RQ989" s="163"/>
      <c r="RR989" s="163"/>
      <c r="RS989" s="163"/>
      <c r="RT989" s="163"/>
      <c r="RU989" s="163"/>
      <c r="RV989" s="163"/>
      <c r="RW989" s="163"/>
      <c r="RX989" s="163"/>
      <c r="RY989" s="163"/>
      <c r="RZ989" s="163"/>
      <c r="SA989" s="163"/>
      <c r="SB989" s="163"/>
      <c r="SC989" s="163"/>
      <c r="SD989" s="163"/>
      <c r="SE989" s="163"/>
      <c r="SF989" s="163"/>
      <c r="SG989" s="163"/>
      <c r="SH989" s="163"/>
      <c r="SI989" s="163"/>
      <c r="SJ989" s="163"/>
      <c r="SK989" s="163"/>
      <c r="SL989" s="163"/>
      <c r="SM989" s="163"/>
      <c r="SN989" s="163"/>
      <c r="SO989" s="163"/>
      <c r="SP989" s="163"/>
      <c r="SQ989" s="163"/>
      <c r="SR989" s="163"/>
      <c r="SS989" s="163"/>
      <c r="ST989" s="163"/>
      <c r="SU989" s="163"/>
      <c r="SV989" s="163"/>
      <c r="SW989" s="163"/>
      <c r="SX989" s="163"/>
      <c r="SY989" s="163"/>
      <c r="SZ989" s="163"/>
      <c r="TA989" s="163"/>
      <c r="TB989" s="163"/>
      <c r="TC989" s="163"/>
      <c r="TD989" s="163"/>
      <c r="TE989" s="163"/>
      <c r="TF989" s="163"/>
      <c r="TG989" s="163"/>
      <c r="TH989" s="163"/>
      <c r="TI989" s="163"/>
      <c r="TJ989" s="163"/>
      <c r="TK989" s="163"/>
      <c r="TL989" s="163"/>
      <c r="TM989" s="163"/>
      <c r="TN989" s="163"/>
      <c r="TO989" s="163"/>
      <c r="TP989" s="163"/>
      <c r="TQ989" s="163"/>
      <c r="TR989" s="163"/>
      <c r="TS989" s="163"/>
      <c r="TT989" s="163"/>
      <c r="TU989" s="163"/>
      <c r="TV989" s="163"/>
      <c r="TW989" s="163"/>
      <c r="TX989" s="163"/>
      <c r="TY989" s="163"/>
      <c r="TZ989" s="163"/>
      <c r="UA989" s="163"/>
      <c r="UB989" s="163"/>
      <c r="UC989" s="163"/>
      <c r="UD989" s="163"/>
      <c r="UE989" s="163"/>
      <c r="UF989" s="163"/>
      <c r="UG989" s="163"/>
      <c r="UH989" s="163"/>
      <c r="UI989" s="163"/>
      <c r="UJ989" s="163"/>
      <c r="UK989" s="163"/>
      <c r="UL989" s="163"/>
      <c r="UM989" s="163"/>
      <c r="UN989" s="163"/>
      <c r="UO989" s="163"/>
      <c r="UP989" s="163"/>
      <c r="UQ989" s="163"/>
      <c r="UR989" s="163"/>
      <c r="US989" s="163"/>
      <c r="UT989" s="163"/>
      <c r="UU989" s="163"/>
      <c r="UV989" s="163"/>
      <c r="UW989" s="163"/>
      <c r="UX989" s="163"/>
      <c r="UY989" s="163"/>
      <c r="UZ989" s="163"/>
      <c r="VA989" s="163"/>
      <c r="VB989" s="163"/>
      <c r="VC989" s="163"/>
      <c r="VD989" s="163"/>
      <c r="VE989" s="163"/>
      <c r="VF989" s="163"/>
      <c r="VG989" s="163"/>
      <c r="VH989" s="163"/>
      <c r="VI989" s="163"/>
      <c r="VJ989" s="163"/>
      <c r="VK989" s="163"/>
      <c r="VL989" s="163"/>
      <c r="VM989" s="163"/>
      <c r="VN989" s="163"/>
      <c r="VO989" s="163"/>
      <c r="VP989" s="163"/>
      <c r="VQ989" s="163"/>
      <c r="VR989" s="163"/>
      <c r="VS989" s="163"/>
      <c r="VT989" s="163"/>
      <c r="VU989" s="163"/>
      <c r="VV989" s="163"/>
      <c r="VW989" s="163"/>
      <c r="VX989" s="163"/>
      <c r="VY989" s="163"/>
      <c r="VZ989" s="163"/>
      <c r="WA989" s="163"/>
      <c r="WB989" s="163"/>
      <c r="WC989" s="163"/>
      <c r="WD989" s="163"/>
      <c r="WE989" s="163"/>
      <c r="WF989" s="163"/>
      <c r="WG989" s="163"/>
      <c r="WH989" s="163"/>
      <c r="WI989" s="163"/>
      <c r="WJ989" s="163"/>
      <c r="WK989" s="163"/>
      <c r="WL989" s="163"/>
      <c r="WM989" s="163"/>
      <c r="WN989" s="163"/>
      <c r="WO989" s="163"/>
      <c r="WP989" s="163"/>
      <c r="WQ989" s="163"/>
      <c r="WR989" s="163"/>
      <c r="WS989" s="163"/>
      <c r="WT989" s="163"/>
      <c r="WU989" s="163"/>
      <c r="WV989" s="163"/>
      <c r="WW989" s="163"/>
      <c r="WX989" s="163"/>
      <c r="WY989" s="163"/>
      <c r="WZ989" s="163"/>
      <c r="XA989" s="163"/>
      <c r="XB989" s="163"/>
      <c r="XC989" s="163"/>
      <c r="XD989" s="163"/>
      <c r="XE989" s="163"/>
      <c r="XF989" s="163"/>
      <c r="XG989" s="163"/>
      <c r="XH989" s="163"/>
      <c r="XI989" s="163"/>
      <c r="XJ989" s="163"/>
      <c r="XK989" s="163"/>
      <c r="XL989" s="163"/>
      <c r="XM989" s="163"/>
      <c r="XN989" s="163"/>
      <c r="XO989" s="163"/>
      <c r="XP989" s="163"/>
      <c r="XQ989" s="163"/>
      <c r="XR989" s="163"/>
      <c r="XS989" s="163"/>
      <c r="XT989" s="163"/>
      <c r="XU989" s="163"/>
      <c r="XV989" s="163"/>
      <c r="XW989" s="163"/>
      <c r="XX989" s="163"/>
      <c r="XY989" s="163"/>
      <c r="XZ989" s="163"/>
      <c r="YA989" s="163"/>
      <c r="YB989" s="163"/>
      <c r="YC989" s="163"/>
      <c r="YD989" s="163"/>
      <c r="YE989" s="163"/>
      <c r="YF989" s="163"/>
      <c r="YG989" s="163"/>
      <c r="YH989" s="163"/>
      <c r="YI989" s="163"/>
      <c r="YJ989" s="163"/>
      <c r="YK989" s="163"/>
      <c r="YL989" s="163"/>
      <c r="YM989" s="163"/>
      <c r="YN989" s="163"/>
      <c r="YO989" s="163"/>
      <c r="YP989" s="163"/>
      <c r="YQ989" s="163"/>
      <c r="YR989" s="163"/>
      <c r="YS989" s="163"/>
      <c r="YT989" s="163"/>
      <c r="YU989" s="163"/>
      <c r="YV989" s="163"/>
      <c r="YW989" s="163"/>
      <c r="YX989" s="163"/>
      <c r="YY989" s="163"/>
      <c r="YZ989" s="163"/>
      <c r="ZA989" s="163"/>
      <c r="ZB989" s="163"/>
      <c r="ZC989" s="163"/>
      <c r="ZD989" s="163"/>
      <c r="ZE989" s="163"/>
      <c r="ZF989" s="163"/>
      <c r="ZG989" s="163"/>
      <c r="ZH989" s="163"/>
      <c r="ZI989" s="163"/>
      <c r="ZJ989" s="163"/>
      <c r="ZK989" s="163"/>
      <c r="ZL989" s="163"/>
      <c r="ZM989" s="163"/>
      <c r="ZN989" s="163"/>
      <c r="ZO989" s="163"/>
      <c r="ZP989" s="163"/>
      <c r="ZQ989" s="163"/>
      <c r="ZR989" s="163"/>
      <c r="ZS989" s="163"/>
      <c r="ZT989" s="163"/>
      <c r="ZU989" s="163"/>
      <c r="ZV989" s="163"/>
      <c r="ZW989" s="163"/>
      <c r="ZX989" s="163"/>
      <c r="ZY989" s="163"/>
      <c r="ZZ989" s="163"/>
      <c r="AAA989" s="163"/>
      <c r="AAB989" s="163"/>
      <c r="AAC989" s="163"/>
      <c r="AAD989" s="163"/>
      <c r="AAE989" s="163"/>
      <c r="AAF989" s="163"/>
      <c r="AAG989" s="163"/>
      <c r="AAH989" s="163"/>
      <c r="AAI989" s="163"/>
      <c r="AAJ989" s="163"/>
      <c r="AAK989" s="163"/>
      <c r="AAL989" s="163"/>
      <c r="AAM989" s="163"/>
      <c r="AAN989" s="163"/>
      <c r="AAO989" s="163"/>
      <c r="AAP989" s="163"/>
      <c r="AAQ989" s="163"/>
      <c r="AAR989" s="163"/>
      <c r="AAS989" s="163"/>
      <c r="AAT989" s="163"/>
      <c r="AAU989" s="163"/>
      <c r="AAV989" s="163"/>
      <c r="AAW989" s="163"/>
      <c r="AAX989" s="163"/>
      <c r="AAY989" s="163"/>
      <c r="AAZ989" s="163"/>
      <c r="ABA989" s="163"/>
      <c r="ABB989" s="163"/>
      <c r="ABC989" s="163"/>
      <c r="ABD989" s="163"/>
      <c r="ABE989" s="163"/>
      <c r="ABF989" s="163"/>
      <c r="ABG989" s="163"/>
      <c r="ABH989" s="163"/>
      <c r="ABI989" s="163"/>
      <c r="ABJ989" s="163"/>
      <c r="ABK989" s="163"/>
      <c r="ABL989" s="163"/>
      <c r="ABM989" s="163"/>
      <c r="ABN989" s="163"/>
      <c r="ABO989" s="163"/>
      <c r="ABP989" s="163"/>
      <c r="ABQ989" s="163"/>
      <c r="ABR989" s="163"/>
      <c r="ABS989" s="163"/>
      <c r="ABT989" s="163"/>
      <c r="ABU989" s="163"/>
      <c r="ABV989" s="163"/>
      <c r="ABW989" s="163"/>
      <c r="ABX989" s="163"/>
      <c r="ABY989" s="163"/>
      <c r="ABZ989" s="163"/>
      <c r="ACA989" s="163"/>
      <c r="ACB989" s="163"/>
      <c r="ACC989" s="163"/>
      <c r="ACD989" s="163"/>
      <c r="ACE989" s="163"/>
      <c r="ACF989" s="163"/>
      <c r="ACG989" s="163"/>
      <c r="ACH989" s="163"/>
      <c r="ACI989" s="163"/>
      <c r="ACJ989" s="163"/>
      <c r="ACK989" s="163"/>
      <c r="ACL989" s="163"/>
      <c r="ACM989" s="163"/>
      <c r="ACN989" s="163"/>
      <c r="ACO989" s="163"/>
      <c r="ACP989" s="163"/>
      <c r="ACQ989" s="163"/>
      <c r="ACR989" s="163"/>
      <c r="ACS989" s="163"/>
      <c r="ACT989" s="163"/>
      <c r="ACU989" s="163"/>
      <c r="ACV989" s="163"/>
      <c r="ACW989" s="163"/>
      <c r="ACX989" s="163"/>
      <c r="ACY989" s="163"/>
      <c r="ACZ989" s="163"/>
      <c r="ADA989" s="163"/>
      <c r="ADB989" s="163"/>
      <c r="ADC989" s="163"/>
      <c r="ADD989" s="163"/>
      <c r="ADE989" s="163"/>
      <c r="ADF989" s="163"/>
      <c r="ADG989" s="163"/>
      <c r="ADH989" s="163"/>
      <c r="ADI989" s="163"/>
      <c r="ADJ989" s="163"/>
      <c r="ADK989" s="163"/>
      <c r="ADL989" s="163"/>
      <c r="ADM989" s="163"/>
      <c r="ADN989" s="163"/>
      <c r="ADO989" s="163"/>
      <c r="ADP989" s="163"/>
      <c r="ADQ989" s="163"/>
      <c r="ADR989" s="163"/>
      <c r="ADS989" s="163"/>
      <c r="ADT989" s="163"/>
      <c r="ADU989" s="163"/>
      <c r="ADV989" s="163"/>
      <c r="ADW989" s="163"/>
      <c r="ADX989" s="163"/>
      <c r="ADY989" s="163"/>
      <c r="ADZ989" s="163"/>
      <c r="AEA989" s="163"/>
      <c r="AEB989" s="163"/>
      <c r="AEC989" s="163"/>
      <c r="AED989" s="163"/>
      <c r="AEE989" s="163"/>
      <c r="AEF989" s="163"/>
      <c r="AEG989" s="163"/>
      <c r="AEH989" s="163"/>
      <c r="AEI989" s="163"/>
      <c r="AEJ989" s="163"/>
      <c r="AEK989" s="163"/>
      <c r="AEL989" s="163"/>
      <c r="AEM989" s="163"/>
      <c r="AEN989" s="163"/>
      <c r="AEO989" s="163"/>
      <c r="AEP989" s="163"/>
      <c r="AEQ989" s="163"/>
      <c r="AER989" s="163"/>
      <c r="AES989" s="163"/>
      <c r="AET989" s="163"/>
      <c r="AEU989" s="163"/>
      <c r="AEV989" s="163"/>
      <c r="AEW989" s="163"/>
      <c r="AEX989" s="163"/>
      <c r="AEY989" s="163"/>
      <c r="AEZ989" s="163"/>
      <c r="AFA989" s="163"/>
      <c r="AFB989" s="163"/>
      <c r="AFC989" s="163"/>
      <c r="AFD989" s="163"/>
      <c r="AFE989" s="163"/>
      <c r="AFF989" s="163"/>
      <c r="AFG989" s="163"/>
      <c r="AFH989" s="163"/>
      <c r="AFI989" s="163"/>
      <c r="AFJ989" s="163"/>
      <c r="AFK989" s="163"/>
      <c r="AFL989" s="163"/>
      <c r="AFM989" s="163"/>
      <c r="AFN989" s="163"/>
      <c r="AFO989" s="163"/>
      <c r="AFP989" s="163"/>
      <c r="AFQ989" s="163"/>
      <c r="AFR989" s="163"/>
      <c r="AFS989" s="163"/>
      <c r="AFT989" s="163"/>
      <c r="AFU989" s="163"/>
      <c r="AFV989" s="163"/>
      <c r="AFW989" s="163"/>
      <c r="AFX989" s="163"/>
      <c r="AFY989" s="163"/>
      <c r="AFZ989" s="163"/>
      <c r="AGA989" s="163"/>
      <c r="AGB989" s="163"/>
      <c r="AGC989" s="163"/>
      <c r="AGD989" s="163"/>
      <c r="AGE989" s="163"/>
      <c r="AGF989" s="163"/>
      <c r="AGG989" s="163"/>
      <c r="AGH989" s="163"/>
      <c r="AGI989" s="163"/>
      <c r="AGJ989" s="163"/>
      <c r="AGK989" s="163"/>
      <c r="AGL989" s="163"/>
      <c r="AGM989" s="163"/>
      <c r="AGN989" s="163"/>
      <c r="AGO989" s="163"/>
      <c r="AGP989" s="163"/>
      <c r="AGQ989" s="163"/>
      <c r="AGR989" s="163"/>
      <c r="AGS989" s="163"/>
      <c r="AGT989" s="163"/>
      <c r="AGU989" s="163"/>
      <c r="AGV989" s="163"/>
      <c r="AGW989" s="163"/>
      <c r="AGX989" s="163"/>
      <c r="AGY989" s="163"/>
      <c r="AGZ989" s="163"/>
      <c r="AHA989" s="163"/>
      <c r="AHB989" s="163"/>
      <c r="AHC989" s="163"/>
      <c r="AHD989" s="163"/>
      <c r="AHE989" s="163"/>
      <c r="AHF989" s="163"/>
      <c r="AHG989" s="163"/>
      <c r="AHH989" s="163"/>
      <c r="AHI989" s="163"/>
      <c r="AHJ989" s="163"/>
      <c r="AHK989" s="163"/>
      <c r="AHL989" s="163"/>
      <c r="AHM989" s="163"/>
      <c r="AHN989" s="163"/>
      <c r="AHO989" s="163"/>
      <c r="AHP989" s="163"/>
      <c r="AHQ989" s="163"/>
      <c r="AHR989" s="163"/>
      <c r="AHS989" s="163"/>
      <c r="AHT989" s="163"/>
      <c r="AHU989" s="163"/>
      <c r="AHV989" s="163"/>
      <c r="AHW989" s="163"/>
      <c r="AHX989" s="163"/>
      <c r="AHY989" s="163"/>
      <c r="AHZ989" s="163"/>
      <c r="AIA989" s="163"/>
      <c r="AIB989" s="163"/>
      <c r="AIC989" s="163"/>
      <c r="AID989" s="163"/>
      <c r="AIE989" s="163"/>
      <c r="AIF989" s="163"/>
      <c r="AIG989" s="163"/>
      <c r="AIH989" s="163"/>
      <c r="AII989" s="163"/>
      <c r="AIJ989" s="163"/>
      <c r="AIK989" s="163"/>
      <c r="AIL989" s="163"/>
      <c r="AIM989" s="163"/>
      <c r="AIN989" s="163"/>
      <c r="AIO989" s="163"/>
      <c r="AIP989" s="163"/>
      <c r="AIQ989" s="163"/>
      <c r="AIR989" s="163"/>
      <c r="AIS989" s="163"/>
      <c r="AIT989" s="163"/>
      <c r="AIU989" s="163"/>
      <c r="AIV989" s="163"/>
      <c r="AIW989" s="163"/>
      <c r="AIX989" s="163"/>
      <c r="AIY989" s="163"/>
      <c r="AIZ989" s="163"/>
      <c r="AJA989" s="163"/>
      <c r="AJB989" s="163"/>
      <c r="AJC989" s="163"/>
      <c r="AJD989" s="163"/>
      <c r="AJE989" s="163"/>
      <c r="AJF989" s="163"/>
      <c r="AJG989" s="163"/>
      <c r="AJH989" s="163"/>
      <c r="AJI989" s="163"/>
      <c r="AJJ989" s="163"/>
      <c r="AJK989" s="163"/>
      <c r="AJL989" s="163"/>
      <c r="AJM989" s="163"/>
      <c r="AJN989" s="163"/>
      <c r="AJO989" s="163"/>
      <c r="AJP989" s="163"/>
      <c r="AJQ989" s="163"/>
      <c r="AJR989" s="163"/>
      <c r="AJS989" s="163"/>
      <c r="AJT989" s="163"/>
      <c r="AJU989" s="163"/>
      <c r="AJV989" s="163"/>
      <c r="AJW989" s="163"/>
      <c r="AJX989" s="163"/>
      <c r="AJY989" s="163"/>
      <c r="AJZ989" s="163"/>
      <c r="AKA989" s="163"/>
      <c r="AKB989" s="163"/>
      <c r="AKC989" s="163"/>
      <c r="AKD989" s="163"/>
      <c r="AKE989" s="163"/>
      <c r="AKF989" s="163"/>
      <c r="AKG989" s="163"/>
      <c r="AKH989" s="163"/>
      <c r="AKI989" s="163"/>
      <c r="AKJ989" s="163"/>
      <c r="AKK989" s="163"/>
      <c r="AKL989" s="163"/>
      <c r="AKM989" s="163"/>
      <c r="AKN989" s="163"/>
      <c r="AKO989" s="163"/>
      <c r="AKP989" s="163"/>
      <c r="AKQ989" s="163"/>
      <c r="AKR989" s="163"/>
      <c r="AKS989" s="163"/>
      <c r="AKT989" s="163"/>
      <c r="AKU989" s="163"/>
      <c r="AKV989" s="163"/>
      <c r="AKW989" s="163"/>
      <c r="AKX989" s="163"/>
      <c r="AKY989" s="163"/>
      <c r="AKZ989" s="163"/>
      <c r="ALA989" s="163"/>
      <c r="ALB989" s="163"/>
      <c r="ALC989" s="163"/>
      <c r="ALD989" s="163"/>
      <c r="ALE989" s="163"/>
      <c r="ALF989" s="163"/>
      <c r="ALG989" s="163"/>
      <c r="ALH989" s="163"/>
      <c r="ALI989" s="163"/>
      <c r="ALJ989" s="163"/>
      <c r="ALK989" s="163"/>
      <c r="ALL989" s="163"/>
    </row>
    <row r="990" spans="1:1000" ht="15">
      <c r="A990" s="2">
        <v>989</v>
      </c>
      <c r="B990" s="86">
        <v>45126</v>
      </c>
      <c r="C990" s="85" t="s">
        <v>993</v>
      </c>
      <c r="D990" s="162"/>
      <c r="E990" s="162"/>
    </row>
    <row r="991" spans="1:1000" ht="15">
      <c r="A991" s="2">
        <v>990</v>
      </c>
      <c r="B991" s="86">
        <v>45126</v>
      </c>
      <c r="C991" s="85" t="s">
        <v>994</v>
      </c>
      <c r="D991" s="162"/>
      <c r="E991" s="162"/>
    </row>
    <row r="992" spans="1:1000" ht="15">
      <c r="A992" s="2">
        <v>991</v>
      </c>
      <c r="B992" s="86">
        <v>45126</v>
      </c>
      <c r="C992" s="85" t="s">
        <v>995</v>
      </c>
      <c r="D992" s="162"/>
      <c r="E992" s="162"/>
    </row>
    <row r="993" spans="1:1000" ht="15">
      <c r="A993" s="2">
        <v>992</v>
      </c>
      <c r="B993" s="86">
        <v>45126</v>
      </c>
      <c r="C993" s="85" t="s">
        <v>996</v>
      </c>
      <c r="D993" s="162"/>
      <c r="E993" s="162"/>
    </row>
    <row r="994" spans="1:1000" ht="15">
      <c r="A994" s="2">
        <v>993</v>
      </c>
      <c r="B994" s="86">
        <v>45126</v>
      </c>
      <c r="C994" s="85" t="s">
        <v>997</v>
      </c>
      <c r="D994" s="162"/>
      <c r="E994" s="162"/>
    </row>
    <row r="995" spans="1:1000" ht="15">
      <c r="A995" s="2">
        <v>994</v>
      </c>
      <c r="B995" s="86">
        <v>45126</v>
      </c>
      <c r="C995" s="85" t="s">
        <v>998</v>
      </c>
      <c r="D995" s="162"/>
      <c r="E995" s="162"/>
    </row>
    <row r="996" spans="1:1000" ht="15">
      <c r="A996" s="2">
        <v>995</v>
      </c>
      <c r="B996" s="86">
        <v>45126</v>
      </c>
      <c r="C996" s="85" t="s">
        <v>999</v>
      </c>
      <c r="D996" s="162"/>
      <c r="E996" s="162"/>
    </row>
    <row r="997" spans="1:1000" ht="15">
      <c r="A997" s="2">
        <v>996</v>
      </c>
      <c r="B997" s="86">
        <v>45126</v>
      </c>
      <c r="C997" s="85" t="s">
        <v>1000</v>
      </c>
      <c r="D997" s="162"/>
      <c r="E997" s="162"/>
    </row>
    <row r="998" spans="1:1000" ht="15">
      <c r="A998" s="2">
        <v>997</v>
      </c>
      <c r="B998" s="86">
        <v>45126</v>
      </c>
      <c r="C998" s="85" t="s">
        <v>1001</v>
      </c>
      <c r="D998" s="162"/>
      <c r="E998" s="162"/>
    </row>
    <row r="999" spans="1:1000" ht="15">
      <c r="A999" s="2">
        <v>998</v>
      </c>
      <c r="B999" s="86">
        <v>45126</v>
      </c>
      <c r="C999" s="85" t="s">
        <v>1002</v>
      </c>
      <c r="D999" s="162"/>
      <c r="E999" s="162"/>
    </row>
    <row r="1000" spans="1:1000" ht="15">
      <c r="A1000" s="2">
        <v>999</v>
      </c>
      <c r="B1000" s="86">
        <v>45126</v>
      </c>
      <c r="C1000" s="85" t="s">
        <v>1003</v>
      </c>
      <c r="D1000" s="162"/>
      <c r="E1000" s="162"/>
    </row>
    <row r="1001" spans="1:1000" ht="15">
      <c r="A1001" s="2">
        <v>1000</v>
      </c>
      <c r="B1001" s="86">
        <v>45130</v>
      </c>
      <c r="C1001" s="85" t="s">
        <v>1004</v>
      </c>
      <c r="D1001" s="162"/>
      <c r="E1001" s="162"/>
    </row>
    <row r="1002" spans="1:1000" ht="15">
      <c r="A1002" s="2">
        <v>1001</v>
      </c>
      <c r="B1002" s="86">
        <v>45130</v>
      </c>
      <c r="C1002" s="85" t="s">
        <v>1005</v>
      </c>
      <c r="D1002" s="162"/>
      <c r="E1002" s="162"/>
    </row>
    <row r="1003" spans="1:1000" s="165" customFormat="1" ht="15">
      <c r="A1003" s="88">
        <v>1002</v>
      </c>
      <c r="B1003" s="86">
        <v>45080</v>
      </c>
      <c r="C1003" s="85" t="s">
        <v>1006</v>
      </c>
      <c r="D1003" s="162"/>
      <c r="E1003" s="162"/>
      <c r="F1003" s="163"/>
      <c r="G1003" s="163"/>
      <c r="H1003" s="163"/>
      <c r="I1003" s="163"/>
      <c r="J1003" s="163"/>
      <c r="K1003" s="163"/>
      <c r="L1003" s="163"/>
      <c r="M1003" s="163"/>
      <c r="N1003" s="163"/>
      <c r="O1003" s="163"/>
      <c r="P1003" s="163"/>
      <c r="Q1003" s="163"/>
      <c r="R1003" s="163"/>
      <c r="S1003" s="163"/>
      <c r="T1003" s="163"/>
      <c r="U1003" s="163"/>
      <c r="V1003" s="163"/>
      <c r="W1003" s="163"/>
      <c r="X1003" s="163"/>
      <c r="Y1003" s="163"/>
      <c r="Z1003" s="163"/>
      <c r="AA1003" s="163"/>
      <c r="AB1003" s="163"/>
      <c r="AC1003" s="163"/>
      <c r="AD1003" s="163"/>
      <c r="AE1003" s="163"/>
      <c r="AF1003" s="163"/>
      <c r="AG1003" s="163"/>
      <c r="AH1003" s="163"/>
      <c r="AI1003" s="163"/>
      <c r="AJ1003" s="163"/>
      <c r="AK1003" s="163"/>
      <c r="AL1003" s="163"/>
      <c r="AM1003" s="163"/>
      <c r="AN1003" s="163"/>
      <c r="AO1003" s="163"/>
      <c r="AP1003" s="163"/>
      <c r="AQ1003" s="163"/>
      <c r="AR1003" s="163"/>
      <c r="AS1003" s="163"/>
      <c r="AT1003" s="163"/>
      <c r="AU1003" s="163"/>
      <c r="AV1003" s="163"/>
      <c r="AW1003" s="163"/>
      <c r="AX1003" s="163"/>
      <c r="AY1003" s="163"/>
      <c r="AZ1003" s="163"/>
      <c r="BA1003" s="163"/>
      <c r="BB1003" s="163"/>
      <c r="BC1003" s="163"/>
      <c r="BD1003" s="163"/>
      <c r="BE1003" s="163"/>
      <c r="BF1003" s="163"/>
      <c r="BG1003" s="163"/>
      <c r="BH1003" s="163"/>
      <c r="BI1003" s="163"/>
      <c r="BJ1003" s="163"/>
      <c r="BK1003" s="163"/>
      <c r="BL1003" s="163"/>
      <c r="BM1003" s="163"/>
      <c r="BN1003" s="163"/>
      <c r="BO1003" s="163"/>
      <c r="BP1003" s="163"/>
      <c r="BQ1003" s="163"/>
      <c r="BR1003" s="163"/>
      <c r="BS1003" s="163"/>
      <c r="BT1003" s="163"/>
      <c r="BU1003" s="163"/>
      <c r="BV1003" s="163"/>
      <c r="BW1003" s="163"/>
      <c r="BX1003" s="163"/>
      <c r="BY1003" s="163"/>
      <c r="BZ1003" s="163"/>
      <c r="CA1003" s="163"/>
      <c r="CB1003" s="163"/>
      <c r="CC1003" s="163"/>
      <c r="CD1003" s="163"/>
      <c r="CE1003" s="163"/>
      <c r="CF1003" s="163"/>
      <c r="CG1003" s="163"/>
      <c r="CH1003" s="163"/>
      <c r="CI1003" s="163"/>
      <c r="CJ1003" s="163"/>
      <c r="CK1003" s="163"/>
      <c r="CL1003" s="163"/>
      <c r="CM1003" s="163"/>
      <c r="CN1003" s="163"/>
      <c r="CO1003" s="163"/>
      <c r="CP1003" s="163"/>
      <c r="CQ1003" s="163"/>
      <c r="CR1003" s="163"/>
      <c r="CS1003" s="163"/>
      <c r="CT1003" s="163"/>
      <c r="CU1003" s="163"/>
      <c r="CV1003" s="163"/>
      <c r="CW1003" s="163"/>
      <c r="CX1003" s="163"/>
      <c r="CY1003" s="163"/>
      <c r="CZ1003" s="163"/>
      <c r="DA1003" s="163"/>
      <c r="DB1003" s="163"/>
      <c r="DC1003" s="163"/>
      <c r="DD1003" s="163"/>
      <c r="DE1003" s="163"/>
      <c r="DF1003" s="163"/>
      <c r="DG1003" s="163"/>
      <c r="DH1003" s="163"/>
      <c r="DI1003" s="163"/>
      <c r="DJ1003" s="163"/>
      <c r="DK1003" s="163"/>
      <c r="DL1003" s="163"/>
      <c r="DM1003" s="163"/>
      <c r="DN1003" s="163"/>
      <c r="DO1003" s="163"/>
      <c r="DP1003" s="163"/>
      <c r="DQ1003" s="163"/>
      <c r="DR1003" s="163"/>
      <c r="DS1003" s="163"/>
      <c r="DT1003" s="163"/>
      <c r="DU1003" s="163"/>
      <c r="DV1003" s="163"/>
      <c r="DW1003" s="163"/>
      <c r="DX1003" s="163"/>
      <c r="DY1003" s="163"/>
      <c r="DZ1003" s="163"/>
      <c r="EA1003" s="163"/>
      <c r="EB1003" s="163"/>
      <c r="EC1003" s="163"/>
      <c r="ED1003" s="163"/>
      <c r="EE1003" s="163"/>
      <c r="EF1003" s="163"/>
      <c r="EG1003" s="163"/>
      <c r="EH1003" s="163"/>
      <c r="EI1003" s="163"/>
      <c r="EJ1003" s="163"/>
      <c r="EK1003" s="163"/>
      <c r="EL1003" s="163"/>
      <c r="EM1003" s="163"/>
      <c r="EN1003" s="163"/>
      <c r="EO1003" s="163"/>
      <c r="EP1003" s="163"/>
      <c r="EQ1003" s="163"/>
      <c r="ER1003" s="163"/>
      <c r="ES1003" s="163"/>
      <c r="ET1003" s="163"/>
      <c r="EU1003" s="163"/>
      <c r="EV1003" s="163"/>
      <c r="EW1003" s="163"/>
      <c r="EX1003" s="163"/>
      <c r="EY1003" s="163"/>
      <c r="EZ1003" s="163"/>
      <c r="FA1003" s="163"/>
      <c r="FB1003" s="163"/>
      <c r="FC1003" s="163"/>
      <c r="FD1003" s="163"/>
      <c r="FE1003" s="163"/>
      <c r="FF1003" s="163"/>
      <c r="FG1003" s="163"/>
      <c r="FH1003" s="163"/>
      <c r="FI1003" s="163"/>
      <c r="FJ1003" s="163"/>
      <c r="FK1003" s="163"/>
      <c r="FL1003" s="163"/>
      <c r="FM1003" s="163"/>
      <c r="FN1003" s="163"/>
      <c r="FO1003" s="163"/>
      <c r="FP1003" s="163"/>
      <c r="FQ1003" s="163"/>
      <c r="FR1003" s="163"/>
      <c r="FS1003" s="163"/>
      <c r="FT1003" s="163"/>
      <c r="FU1003" s="163"/>
      <c r="FV1003" s="163"/>
      <c r="FW1003" s="163"/>
      <c r="FX1003" s="163"/>
      <c r="FY1003" s="163"/>
      <c r="FZ1003" s="163"/>
      <c r="GA1003" s="163"/>
      <c r="GB1003" s="163"/>
      <c r="GC1003" s="163"/>
      <c r="GD1003" s="163"/>
      <c r="GE1003" s="163"/>
      <c r="GF1003" s="163"/>
      <c r="GG1003" s="163"/>
      <c r="GH1003" s="163"/>
      <c r="GI1003" s="163"/>
      <c r="GJ1003" s="163"/>
      <c r="GK1003" s="163"/>
      <c r="GL1003" s="163"/>
      <c r="GM1003" s="163"/>
      <c r="GN1003" s="163"/>
      <c r="GO1003" s="163"/>
      <c r="GP1003" s="163"/>
      <c r="GQ1003" s="163"/>
      <c r="GR1003" s="163"/>
      <c r="GS1003" s="163"/>
      <c r="GT1003" s="163"/>
      <c r="GU1003" s="163"/>
      <c r="GV1003" s="163"/>
      <c r="GW1003" s="163"/>
      <c r="GX1003" s="163"/>
      <c r="GY1003" s="163"/>
      <c r="GZ1003" s="163"/>
      <c r="HA1003" s="163"/>
      <c r="HB1003" s="163"/>
      <c r="HC1003" s="163"/>
      <c r="HD1003" s="163"/>
      <c r="HE1003" s="163"/>
      <c r="HF1003" s="163"/>
      <c r="HG1003" s="163"/>
      <c r="HH1003" s="163"/>
      <c r="HI1003" s="163"/>
      <c r="HJ1003" s="163"/>
      <c r="HK1003" s="163"/>
      <c r="HL1003" s="163"/>
      <c r="HM1003" s="163"/>
      <c r="HN1003" s="163"/>
      <c r="HO1003" s="163"/>
      <c r="HP1003" s="163"/>
      <c r="HQ1003" s="163"/>
      <c r="HR1003" s="163"/>
      <c r="HS1003" s="163"/>
      <c r="HT1003" s="163"/>
      <c r="HU1003" s="163"/>
      <c r="HV1003" s="163"/>
      <c r="HW1003" s="163"/>
      <c r="HX1003" s="163"/>
      <c r="HY1003" s="163"/>
      <c r="HZ1003" s="163"/>
      <c r="IA1003" s="163"/>
      <c r="IB1003" s="163"/>
      <c r="IC1003" s="163"/>
      <c r="ID1003" s="163"/>
      <c r="IE1003" s="163"/>
      <c r="IF1003" s="163"/>
      <c r="IG1003" s="163"/>
      <c r="IH1003" s="163"/>
      <c r="II1003" s="163"/>
      <c r="IJ1003" s="163"/>
      <c r="IK1003" s="163"/>
      <c r="IL1003" s="163"/>
      <c r="IM1003" s="163"/>
      <c r="IN1003" s="163"/>
      <c r="IO1003" s="163"/>
      <c r="IP1003" s="163"/>
      <c r="IQ1003" s="163"/>
      <c r="IR1003" s="163"/>
      <c r="IS1003" s="163"/>
      <c r="IT1003" s="163"/>
      <c r="IU1003" s="163"/>
      <c r="IV1003" s="163"/>
      <c r="IW1003" s="163"/>
      <c r="IX1003" s="163"/>
      <c r="IY1003" s="163"/>
      <c r="IZ1003" s="163"/>
      <c r="JA1003" s="163"/>
      <c r="JB1003" s="163"/>
      <c r="JC1003" s="163"/>
      <c r="JD1003" s="163"/>
      <c r="JE1003" s="163"/>
      <c r="JF1003" s="163"/>
      <c r="JG1003" s="163"/>
      <c r="JH1003" s="163"/>
      <c r="JI1003" s="163"/>
      <c r="JJ1003" s="163"/>
      <c r="JK1003" s="163"/>
      <c r="JL1003" s="163"/>
      <c r="JM1003" s="163"/>
      <c r="JN1003" s="163"/>
      <c r="JO1003" s="163"/>
      <c r="JP1003" s="163"/>
      <c r="JQ1003" s="163"/>
      <c r="JR1003" s="163"/>
      <c r="JS1003" s="163"/>
      <c r="JT1003" s="163"/>
      <c r="JU1003" s="163"/>
      <c r="JV1003" s="163"/>
      <c r="JW1003" s="163"/>
      <c r="JX1003" s="163"/>
      <c r="JY1003" s="163"/>
      <c r="JZ1003" s="163"/>
      <c r="KA1003" s="163"/>
      <c r="KB1003" s="163"/>
      <c r="KC1003" s="163"/>
      <c r="KD1003" s="163"/>
      <c r="KE1003" s="163"/>
      <c r="KF1003" s="163"/>
      <c r="KG1003" s="163"/>
      <c r="KH1003" s="163"/>
      <c r="KI1003" s="163"/>
      <c r="KJ1003" s="163"/>
      <c r="KK1003" s="163"/>
      <c r="KL1003" s="163"/>
      <c r="KM1003" s="163"/>
      <c r="KN1003" s="163"/>
      <c r="KO1003" s="163"/>
      <c r="KP1003" s="163"/>
      <c r="KQ1003" s="163"/>
      <c r="KR1003" s="163"/>
      <c r="KS1003" s="163"/>
      <c r="KT1003" s="163"/>
      <c r="KU1003" s="163"/>
      <c r="KV1003" s="163"/>
      <c r="KW1003" s="163"/>
      <c r="KX1003" s="163"/>
      <c r="KY1003" s="163"/>
      <c r="KZ1003" s="163"/>
      <c r="LA1003" s="163"/>
      <c r="LB1003" s="163"/>
      <c r="LC1003" s="163"/>
      <c r="LD1003" s="163"/>
      <c r="LE1003" s="163"/>
      <c r="LF1003" s="163"/>
      <c r="LG1003" s="163"/>
      <c r="LH1003" s="163"/>
      <c r="LI1003" s="163"/>
      <c r="LJ1003" s="163"/>
      <c r="LK1003" s="163"/>
      <c r="LL1003" s="163"/>
      <c r="LM1003" s="163"/>
      <c r="LN1003" s="163"/>
      <c r="LO1003" s="163"/>
      <c r="LP1003" s="163"/>
      <c r="LQ1003" s="163"/>
      <c r="LR1003" s="163"/>
      <c r="LS1003" s="163"/>
      <c r="LT1003" s="163"/>
      <c r="LU1003" s="163"/>
      <c r="LV1003" s="163"/>
      <c r="LW1003" s="163"/>
      <c r="LX1003" s="163"/>
      <c r="LY1003" s="163"/>
      <c r="LZ1003" s="163"/>
      <c r="MA1003" s="163"/>
      <c r="MB1003" s="163"/>
      <c r="MC1003" s="163"/>
      <c r="MD1003" s="163"/>
      <c r="ME1003" s="163"/>
      <c r="MF1003" s="163"/>
      <c r="MG1003" s="163"/>
      <c r="MH1003" s="163"/>
      <c r="MI1003" s="163"/>
      <c r="MJ1003" s="163"/>
      <c r="MK1003" s="163"/>
      <c r="ML1003" s="163"/>
      <c r="MM1003" s="163"/>
      <c r="MN1003" s="163"/>
      <c r="MO1003" s="163"/>
      <c r="MP1003" s="163"/>
      <c r="MQ1003" s="163"/>
      <c r="MR1003" s="163"/>
      <c r="MS1003" s="163"/>
      <c r="MT1003" s="163"/>
      <c r="MU1003" s="163"/>
      <c r="MV1003" s="163"/>
      <c r="MW1003" s="163"/>
      <c r="MX1003" s="163"/>
      <c r="MY1003" s="163"/>
      <c r="MZ1003" s="163"/>
      <c r="NA1003" s="163"/>
      <c r="NB1003" s="163"/>
      <c r="NC1003" s="163"/>
      <c r="ND1003" s="163"/>
      <c r="NE1003" s="163"/>
      <c r="NF1003" s="163"/>
      <c r="NG1003" s="163"/>
      <c r="NH1003" s="163"/>
      <c r="NI1003" s="163"/>
      <c r="NJ1003" s="163"/>
      <c r="NK1003" s="163"/>
      <c r="NL1003" s="163"/>
      <c r="NM1003" s="163"/>
      <c r="NN1003" s="163"/>
      <c r="NO1003" s="163"/>
      <c r="NP1003" s="163"/>
      <c r="NQ1003" s="163"/>
      <c r="NR1003" s="163"/>
      <c r="NS1003" s="163"/>
      <c r="NT1003" s="163"/>
      <c r="NU1003" s="163"/>
      <c r="NV1003" s="163"/>
      <c r="NW1003" s="163"/>
      <c r="NX1003" s="163"/>
      <c r="NY1003" s="163"/>
      <c r="NZ1003" s="163"/>
      <c r="OA1003" s="163"/>
      <c r="OB1003" s="163"/>
      <c r="OC1003" s="163"/>
      <c r="OD1003" s="163"/>
      <c r="OE1003" s="163"/>
      <c r="OF1003" s="163"/>
      <c r="OG1003" s="163"/>
      <c r="OH1003" s="163"/>
      <c r="OI1003" s="163"/>
      <c r="OJ1003" s="163"/>
      <c r="OK1003" s="163"/>
      <c r="OL1003" s="163"/>
      <c r="OM1003" s="163"/>
      <c r="ON1003" s="163"/>
      <c r="OO1003" s="163"/>
      <c r="OP1003" s="163"/>
      <c r="OQ1003" s="163"/>
      <c r="OR1003" s="163"/>
      <c r="OS1003" s="163"/>
      <c r="OT1003" s="163"/>
      <c r="OU1003" s="163"/>
      <c r="OV1003" s="163"/>
      <c r="OW1003" s="163"/>
      <c r="OX1003" s="163"/>
      <c r="OY1003" s="163"/>
      <c r="OZ1003" s="163"/>
      <c r="PA1003" s="163"/>
      <c r="PB1003" s="163"/>
      <c r="PC1003" s="163"/>
      <c r="PD1003" s="163"/>
      <c r="PE1003" s="163"/>
      <c r="PF1003" s="163"/>
      <c r="PG1003" s="163"/>
      <c r="PH1003" s="163"/>
      <c r="PI1003" s="163"/>
      <c r="PJ1003" s="163"/>
      <c r="PK1003" s="163"/>
      <c r="PL1003" s="163"/>
      <c r="PM1003" s="163"/>
      <c r="PN1003" s="163"/>
      <c r="PO1003" s="163"/>
      <c r="PP1003" s="163"/>
      <c r="PQ1003" s="163"/>
      <c r="PR1003" s="163"/>
      <c r="PS1003" s="163"/>
      <c r="PT1003" s="163"/>
      <c r="PU1003" s="163"/>
      <c r="PV1003" s="163"/>
      <c r="PW1003" s="163"/>
      <c r="PX1003" s="163"/>
      <c r="PY1003" s="163"/>
      <c r="PZ1003" s="163"/>
      <c r="QA1003" s="163"/>
      <c r="QB1003" s="163"/>
      <c r="QC1003" s="163"/>
      <c r="QD1003" s="163"/>
      <c r="QE1003" s="163"/>
      <c r="QF1003" s="163"/>
      <c r="QG1003" s="163"/>
      <c r="QH1003" s="163"/>
      <c r="QI1003" s="163"/>
      <c r="QJ1003" s="163"/>
      <c r="QK1003" s="163"/>
      <c r="QL1003" s="163"/>
      <c r="QM1003" s="163"/>
      <c r="QN1003" s="163"/>
      <c r="QO1003" s="163"/>
      <c r="QP1003" s="163"/>
      <c r="QQ1003" s="163"/>
      <c r="QR1003" s="163"/>
      <c r="QS1003" s="163"/>
      <c r="QT1003" s="163"/>
      <c r="QU1003" s="163"/>
      <c r="QV1003" s="163"/>
      <c r="QW1003" s="163"/>
      <c r="QX1003" s="163"/>
      <c r="QY1003" s="163"/>
      <c r="QZ1003" s="163"/>
      <c r="RA1003" s="163"/>
      <c r="RB1003" s="163"/>
      <c r="RC1003" s="163"/>
      <c r="RD1003" s="163"/>
      <c r="RE1003" s="163"/>
      <c r="RF1003" s="163"/>
      <c r="RG1003" s="163"/>
      <c r="RH1003" s="163"/>
      <c r="RI1003" s="163"/>
      <c r="RJ1003" s="163"/>
      <c r="RK1003" s="163"/>
      <c r="RL1003" s="163"/>
      <c r="RM1003" s="163"/>
      <c r="RN1003" s="163"/>
      <c r="RO1003" s="163"/>
      <c r="RP1003" s="163"/>
      <c r="RQ1003" s="163"/>
      <c r="RR1003" s="163"/>
      <c r="RS1003" s="163"/>
      <c r="RT1003" s="163"/>
      <c r="RU1003" s="163"/>
      <c r="RV1003" s="163"/>
      <c r="RW1003" s="163"/>
      <c r="RX1003" s="163"/>
      <c r="RY1003" s="163"/>
      <c r="RZ1003" s="163"/>
      <c r="SA1003" s="163"/>
      <c r="SB1003" s="163"/>
      <c r="SC1003" s="163"/>
      <c r="SD1003" s="163"/>
      <c r="SE1003" s="163"/>
      <c r="SF1003" s="163"/>
      <c r="SG1003" s="163"/>
      <c r="SH1003" s="163"/>
      <c r="SI1003" s="163"/>
      <c r="SJ1003" s="163"/>
      <c r="SK1003" s="163"/>
      <c r="SL1003" s="163"/>
      <c r="SM1003" s="163"/>
      <c r="SN1003" s="163"/>
      <c r="SO1003" s="163"/>
      <c r="SP1003" s="163"/>
      <c r="SQ1003" s="163"/>
      <c r="SR1003" s="163"/>
      <c r="SS1003" s="163"/>
      <c r="ST1003" s="163"/>
      <c r="SU1003" s="163"/>
      <c r="SV1003" s="163"/>
      <c r="SW1003" s="163"/>
      <c r="SX1003" s="163"/>
      <c r="SY1003" s="163"/>
      <c r="SZ1003" s="163"/>
      <c r="TA1003" s="163"/>
      <c r="TB1003" s="163"/>
      <c r="TC1003" s="163"/>
      <c r="TD1003" s="163"/>
      <c r="TE1003" s="163"/>
      <c r="TF1003" s="163"/>
      <c r="TG1003" s="163"/>
      <c r="TH1003" s="163"/>
      <c r="TI1003" s="163"/>
      <c r="TJ1003" s="163"/>
      <c r="TK1003" s="163"/>
      <c r="TL1003" s="163"/>
      <c r="TM1003" s="163"/>
      <c r="TN1003" s="163"/>
      <c r="TO1003" s="163"/>
      <c r="TP1003" s="163"/>
      <c r="TQ1003" s="163"/>
      <c r="TR1003" s="163"/>
      <c r="TS1003" s="163"/>
      <c r="TT1003" s="163"/>
      <c r="TU1003" s="163"/>
      <c r="TV1003" s="163"/>
      <c r="TW1003" s="163"/>
      <c r="TX1003" s="163"/>
      <c r="TY1003" s="163"/>
      <c r="TZ1003" s="163"/>
      <c r="UA1003" s="163"/>
      <c r="UB1003" s="163"/>
      <c r="UC1003" s="163"/>
      <c r="UD1003" s="163"/>
      <c r="UE1003" s="163"/>
      <c r="UF1003" s="163"/>
      <c r="UG1003" s="163"/>
      <c r="UH1003" s="163"/>
      <c r="UI1003" s="163"/>
      <c r="UJ1003" s="163"/>
      <c r="UK1003" s="163"/>
      <c r="UL1003" s="163"/>
      <c r="UM1003" s="163"/>
      <c r="UN1003" s="163"/>
      <c r="UO1003" s="163"/>
      <c r="UP1003" s="163"/>
      <c r="UQ1003" s="163"/>
      <c r="UR1003" s="163"/>
      <c r="US1003" s="163"/>
      <c r="UT1003" s="163"/>
      <c r="UU1003" s="163"/>
      <c r="UV1003" s="163"/>
      <c r="UW1003" s="163"/>
      <c r="UX1003" s="163"/>
      <c r="UY1003" s="163"/>
      <c r="UZ1003" s="163"/>
      <c r="VA1003" s="163"/>
      <c r="VB1003" s="163"/>
      <c r="VC1003" s="163"/>
      <c r="VD1003" s="163"/>
      <c r="VE1003" s="163"/>
      <c r="VF1003" s="163"/>
      <c r="VG1003" s="163"/>
      <c r="VH1003" s="163"/>
      <c r="VI1003" s="163"/>
      <c r="VJ1003" s="163"/>
      <c r="VK1003" s="163"/>
      <c r="VL1003" s="163"/>
      <c r="VM1003" s="163"/>
      <c r="VN1003" s="163"/>
      <c r="VO1003" s="163"/>
      <c r="VP1003" s="163"/>
      <c r="VQ1003" s="163"/>
      <c r="VR1003" s="163"/>
      <c r="VS1003" s="163"/>
      <c r="VT1003" s="163"/>
      <c r="VU1003" s="163"/>
      <c r="VV1003" s="163"/>
      <c r="VW1003" s="163"/>
      <c r="VX1003" s="163"/>
      <c r="VY1003" s="163"/>
      <c r="VZ1003" s="163"/>
      <c r="WA1003" s="163"/>
      <c r="WB1003" s="163"/>
      <c r="WC1003" s="163"/>
      <c r="WD1003" s="163"/>
      <c r="WE1003" s="163"/>
      <c r="WF1003" s="163"/>
      <c r="WG1003" s="163"/>
      <c r="WH1003" s="163"/>
      <c r="WI1003" s="163"/>
      <c r="WJ1003" s="163"/>
      <c r="WK1003" s="163"/>
      <c r="WL1003" s="163"/>
      <c r="WM1003" s="163"/>
      <c r="WN1003" s="163"/>
      <c r="WO1003" s="163"/>
      <c r="WP1003" s="163"/>
      <c r="WQ1003" s="163"/>
      <c r="WR1003" s="163"/>
      <c r="WS1003" s="163"/>
      <c r="WT1003" s="163"/>
      <c r="WU1003" s="163"/>
      <c r="WV1003" s="163"/>
      <c r="WW1003" s="163"/>
      <c r="WX1003" s="163"/>
      <c r="WY1003" s="163"/>
      <c r="WZ1003" s="163"/>
      <c r="XA1003" s="163"/>
      <c r="XB1003" s="163"/>
      <c r="XC1003" s="163"/>
      <c r="XD1003" s="163"/>
      <c r="XE1003" s="163"/>
      <c r="XF1003" s="163"/>
      <c r="XG1003" s="163"/>
      <c r="XH1003" s="163"/>
      <c r="XI1003" s="163"/>
      <c r="XJ1003" s="163"/>
      <c r="XK1003" s="163"/>
      <c r="XL1003" s="163"/>
      <c r="XM1003" s="163"/>
      <c r="XN1003" s="163"/>
      <c r="XO1003" s="163"/>
      <c r="XP1003" s="163"/>
      <c r="XQ1003" s="163"/>
      <c r="XR1003" s="163"/>
      <c r="XS1003" s="163"/>
      <c r="XT1003" s="163"/>
      <c r="XU1003" s="163"/>
      <c r="XV1003" s="163"/>
      <c r="XW1003" s="163"/>
      <c r="XX1003" s="163"/>
      <c r="XY1003" s="163"/>
      <c r="XZ1003" s="163"/>
      <c r="YA1003" s="163"/>
      <c r="YB1003" s="163"/>
      <c r="YC1003" s="163"/>
      <c r="YD1003" s="163"/>
      <c r="YE1003" s="163"/>
      <c r="YF1003" s="163"/>
      <c r="YG1003" s="163"/>
      <c r="YH1003" s="163"/>
      <c r="YI1003" s="163"/>
      <c r="YJ1003" s="163"/>
      <c r="YK1003" s="163"/>
      <c r="YL1003" s="163"/>
      <c r="YM1003" s="163"/>
      <c r="YN1003" s="163"/>
      <c r="YO1003" s="163"/>
      <c r="YP1003" s="163"/>
      <c r="YQ1003" s="163"/>
      <c r="YR1003" s="163"/>
      <c r="YS1003" s="163"/>
      <c r="YT1003" s="163"/>
      <c r="YU1003" s="163"/>
      <c r="YV1003" s="163"/>
      <c r="YW1003" s="163"/>
      <c r="YX1003" s="163"/>
      <c r="YY1003" s="163"/>
      <c r="YZ1003" s="163"/>
      <c r="ZA1003" s="163"/>
      <c r="ZB1003" s="163"/>
      <c r="ZC1003" s="163"/>
      <c r="ZD1003" s="163"/>
      <c r="ZE1003" s="163"/>
      <c r="ZF1003" s="163"/>
      <c r="ZG1003" s="163"/>
      <c r="ZH1003" s="163"/>
      <c r="ZI1003" s="163"/>
      <c r="ZJ1003" s="163"/>
      <c r="ZK1003" s="163"/>
      <c r="ZL1003" s="163"/>
      <c r="ZM1003" s="163"/>
      <c r="ZN1003" s="163"/>
      <c r="ZO1003" s="163"/>
      <c r="ZP1003" s="163"/>
      <c r="ZQ1003" s="163"/>
      <c r="ZR1003" s="163"/>
      <c r="ZS1003" s="163"/>
      <c r="ZT1003" s="163"/>
      <c r="ZU1003" s="163"/>
      <c r="ZV1003" s="163"/>
      <c r="ZW1003" s="163"/>
      <c r="ZX1003" s="163"/>
      <c r="ZY1003" s="163"/>
      <c r="ZZ1003" s="163"/>
      <c r="AAA1003" s="163"/>
      <c r="AAB1003" s="163"/>
      <c r="AAC1003" s="163"/>
      <c r="AAD1003" s="163"/>
      <c r="AAE1003" s="163"/>
      <c r="AAF1003" s="163"/>
      <c r="AAG1003" s="163"/>
      <c r="AAH1003" s="163"/>
      <c r="AAI1003" s="163"/>
      <c r="AAJ1003" s="163"/>
      <c r="AAK1003" s="163"/>
      <c r="AAL1003" s="163"/>
      <c r="AAM1003" s="163"/>
      <c r="AAN1003" s="163"/>
      <c r="AAO1003" s="163"/>
      <c r="AAP1003" s="163"/>
      <c r="AAQ1003" s="163"/>
      <c r="AAR1003" s="163"/>
      <c r="AAS1003" s="163"/>
      <c r="AAT1003" s="163"/>
      <c r="AAU1003" s="163"/>
      <c r="AAV1003" s="163"/>
      <c r="AAW1003" s="163"/>
      <c r="AAX1003" s="163"/>
      <c r="AAY1003" s="163"/>
      <c r="AAZ1003" s="163"/>
      <c r="ABA1003" s="163"/>
      <c r="ABB1003" s="163"/>
      <c r="ABC1003" s="163"/>
      <c r="ABD1003" s="163"/>
      <c r="ABE1003" s="163"/>
      <c r="ABF1003" s="163"/>
      <c r="ABG1003" s="163"/>
      <c r="ABH1003" s="163"/>
      <c r="ABI1003" s="163"/>
      <c r="ABJ1003" s="163"/>
      <c r="ABK1003" s="163"/>
      <c r="ABL1003" s="163"/>
      <c r="ABM1003" s="163"/>
      <c r="ABN1003" s="163"/>
      <c r="ABO1003" s="163"/>
      <c r="ABP1003" s="163"/>
      <c r="ABQ1003" s="163"/>
      <c r="ABR1003" s="163"/>
      <c r="ABS1003" s="163"/>
      <c r="ABT1003" s="163"/>
      <c r="ABU1003" s="163"/>
      <c r="ABV1003" s="163"/>
      <c r="ABW1003" s="163"/>
      <c r="ABX1003" s="163"/>
      <c r="ABY1003" s="163"/>
      <c r="ABZ1003" s="163"/>
      <c r="ACA1003" s="163"/>
      <c r="ACB1003" s="163"/>
      <c r="ACC1003" s="163"/>
      <c r="ACD1003" s="163"/>
      <c r="ACE1003" s="163"/>
      <c r="ACF1003" s="163"/>
      <c r="ACG1003" s="163"/>
      <c r="ACH1003" s="163"/>
      <c r="ACI1003" s="163"/>
      <c r="ACJ1003" s="163"/>
      <c r="ACK1003" s="163"/>
      <c r="ACL1003" s="163"/>
      <c r="ACM1003" s="163"/>
      <c r="ACN1003" s="163"/>
      <c r="ACO1003" s="163"/>
      <c r="ACP1003" s="163"/>
      <c r="ACQ1003" s="163"/>
      <c r="ACR1003" s="163"/>
      <c r="ACS1003" s="163"/>
      <c r="ACT1003" s="163"/>
      <c r="ACU1003" s="163"/>
      <c r="ACV1003" s="163"/>
      <c r="ACW1003" s="163"/>
      <c r="ACX1003" s="163"/>
      <c r="ACY1003" s="163"/>
      <c r="ACZ1003" s="163"/>
      <c r="ADA1003" s="163"/>
      <c r="ADB1003" s="163"/>
      <c r="ADC1003" s="163"/>
      <c r="ADD1003" s="163"/>
      <c r="ADE1003" s="163"/>
      <c r="ADF1003" s="163"/>
      <c r="ADG1003" s="163"/>
      <c r="ADH1003" s="163"/>
      <c r="ADI1003" s="163"/>
      <c r="ADJ1003" s="163"/>
      <c r="ADK1003" s="163"/>
      <c r="ADL1003" s="163"/>
      <c r="ADM1003" s="163"/>
      <c r="ADN1003" s="163"/>
      <c r="ADO1003" s="163"/>
      <c r="ADP1003" s="163"/>
      <c r="ADQ1003" s="163"/>
      <c r="ADR1003" s="163"/>
      <c r="ADS1003" s="163"/>
      <c r="ADT1003" s="163"/>
      <c r="ADU1003" s="163"/>
      <c r="ADV1003" s="163"/>
      <c r="ADW1003" s="163"/>
      <c r="ADX1003" s="163"/>
      <c r="ADY1003" s="163"/>
      <c r="ADZ1003" s="163"/>
      <c r="AEA1003" s="163"/>
      <c r="AEB1003" s="163"/>
      <c r="AEC1003" s="163"/>
      <c r="AED1003" s="163"/>
      <c r="AEE1003" s="163"/>
      <c r="AEF1003" s="163"/>
      <c r="AEG1003" s="163"/>
      <c r="AEH1003" s="163"/>
      <c r="AEI1003" s="163"/>
      <c r="AEJ1003" s="163"/>
      <c r="AEK1003" s="163"/>
      <c r="AEL1003" s="163"/>
      <c r="AEM1003" s="163"/>
      <c r="AEN1003" s="163"/>
      <c r="AEO1003" s="163"/>
      <c r="AEP1003" s="163"/>
      <c r="AEQ1003" s="163"/>
      <c r="AER1003" s="163"/>
      <c r="AES1003" s="163"/>
      <c r="AET1003" s="163"/>
      <c r="AEU1003" s="163"/>
      <c r="AEV1003" s="163"/>
      <c r="AEW1003" s="163"/>
      <c r="AEX1003" s="163"/>
      <c r="AEY1003" s="163"/>
      <c r="AEZ1003" s="163"/>
      <c r="AFA1003" s="163"/>
      <c r="AFB1003" s="163"/>
      <c r="AFC1003" s="163"/>
      <c r="AFD1003" s="163"/>
      <c r="AFE1003" s="163"/>
      <c r="AFF1003" s="163"/>
      <c r="AFG1003" s="163"/>
      <c r="AFH1003" s="163"/>
      <c r="AFI1003" s="163"/>
      <c r="AFJ1003" s="163"/>
      <c r="AFK1003" s="163"/>
      <c r="AFL1003" s="163"/>
      <c r="AFM1003" s="163"/>
      <c r="AFN1003" s="163"/>
      <c r="AFO1003" s="163"/>
      <c r="AFP1003" s="163"/>
      <c r="AFQ1003" s="163"/>
      <c r="AFR1003" s="163"/>
      <c r="AFS1003" s="163"/>
      <c r="AFT1003" s="163"/>
      <c r="AFU1003" s="163"/>
      <c r="AFV1003" s="163"/>
      <c r="AFW1003" s="163"/>
      <c r="AFX1003" s="163"/>
      <c r="AFY1003" s="163"/>
      <c r="AFZ1003" s="163"/>
      <c r="AGA1003" s="163"/>
      <c r="AGB1003" s="163"/>
      <c r="AGC1003" s="163"/>
      <c r="AGD1003" s="163"/>
      <c r="AGE1003" s="163"/>
      <c r="AGF1003" s="163"/>
      <c r="AGG1003" s="163"/>
      <c r="AGH1003" s="163"/>
      <c r="AGI1003" s="163"/>
      <c r="AGJ1003" s="163"/>
      <c r="AGK1003" s="163"/>
      <c r="AGL1003" s="163"/>
      <c r="AGM1003" s="163"/>
      <c r="AGN1003" s="163"/>
      <c r="AGO1003" s="163"/>
      <c r="AGP1003" s="163"/>
      <c r="AGQ1003" s="163"/>
      <c r="AGR1003" s="163"/>
      <c r="AGS1003" s="163"/>
      <c r="AGT1003" s="163"/>
      <c r="AGU1003" s="163"/>
      <c r="AGV1003" s="163"/>
      <c r="AGW1003" s="163"/>
      <c r="AGX1003" s="163"/>
      <c r="AGY1003" s="163"/>
      <c r="AGZ1003" s="163"/>
      <c r="AHA1003" s="163"/>
      <c r="AHB1003" s="163"/>
      <c r="AHC1003" s="163"/>
      <c r="AHD1003" s="163"/>
      <c r="AHE1003" s="163"/>
      <c r="AHF1003" s="163"/>
      <c r="AHG1003" s="163"/>
      <c r="AHH1003" s="163"/>
      <c r="AHI1003" s="163"/>
      <c r="AHJ1003" s="163"/>
      <c r="AHK1003" s="163"/>
      <c r="AHL1003" s="163"/>
      <c r="AHM1003" s="163"/>
      <c r="AHN1003" s="163"/>
      <c r="AHO1003" s="163"/>
      <c r="AHP1003" s="163"/>
      <c r="AHQ1003" s="163"/>
      <c r="AHR1003" s="163"/>
      <c r="AHS1003" s="163"/>
      <c r="AHT1003" s="163"/>
      <c r="AHU1003" s="163"/>
      <c r="AHV1003" s="163"/>
      <c r="AHW1003" s="163"/>
      <c r="AHX1003" s="163"/>
      <c r="AHY1003" s="163"/>
      <c r="AHZ1003" s="163"/>
      <c r="AIA1003" s="163"/>
      <c r="AIB1003" s="163"/>
      <c r="AIC1003" s="163"/>
      <c r="AID1003" s="163"/>
      <c r="AIE1003" s="163"/>
      <c r="AIF1003" s="163"/>
      <c r="AIG1003" s="163"/>
      <c r="AIH1003" s="163"/>
      <c r="AII1003" s="163"/>
      <c r="AIJ1003" s="163"/>
      <c r="AIK1003" s="163"/>
      <c r="AIL1003" s="163"/>
      <c r="AIM1003" s="163"/>
      <c r="AIN1003" s="163"/>
      <c r="AIO1003" s="163"/>
      <c r="AIP1003" s="163"/>
      <c r="AIQ1003" s="163"/>
      <c r="AIR1003" s="163"/>
      <c r="AIS1003" s="163"/>
      <c r="AIT1003" s="163"/>
      <c r="AIU1003" s="163"/>
      <c r="AIV1003" s="163"/>
      <c r="AIW1003" s="163"/>
      <c r="AIX1003" s="163"/>
      <c r="AIY1003" s="163"/>
      <c r="AIZ1003" s="163"/>
      <c r="AJA1003" s="163"/>
      <c r="AJB1003" s="163"/>
      <c r="AJC1003" s="163"/>
      <c r="AJD1003" s="163"/>
      <c r="AJE1003" s="163"/>
      <c r="AJF1003" s="163"/>
      <c r="AJG1003" s="163"/>
      <c r="AJH1003" s="163"/>
      <c r="AJI1003" s="163"/>
      <c r="AJJ1003" s="163"/>
      <c r="AJK1003" s="163"/>
      <c r="AJL1003" s="163"/>
      <c r="AJM1003" s="163"/>
      <c r="AJN1003" s="163"/>
      <c r="AJO1003" s="163"/>
      <c r="AJP1003" s="163"/>
      <c r="AJQ1003" s="163"/>
      <c r="AJR1003" s="163"/>
      <c r="AJS1003" s="163"/>
      <c r="AJT1003" s="163"/>
      <c r="AJU1003" s="163"/>
      <c r="AJV1003" s="163"/>
      <c r="AJW1003" s="163"/>
      <c r="AJX1003" s="163"/>
      <c r="AJY1003" s="163"/>
      <c r="AJZ1003" s="163"/>
      <c r="AKA1003" s="163"/>
      <c r="AKB1003" s="163"/>
      <c r="AKC1003" s="163"/>
      <c r="AKD1003" s="163"/>
      <c r="AKE1003" s="163"/>
      <c r="AKF1003" s="163"/>
      <c r="AKG1003" s="163"/>
      <c r="AKH1003" s="163"/>
      <c r="AKI1003" s="163"/>
      <c r="AKJ1003" s="163"/>
      <c r="AKK1003" s="163"/>
      <c r="AKL1003" s="163"/>
      <c r="AKM1003" s="163"/>
      <c r="AKN1003" s="163"/>
      <c r="AKO1003" s="163"/>
      <c r="AKP1003" s="163"/>
      <c r="AKQ1003" s="163"/>
      <c r="AKR1003" s="163"/>
      <c r="AKS1003" s="163"/>
      <c r="AKT1003" s="163"/>
      <c r="AKU1003" s="163"/>
      <c r="AKV1003" s="163"/>
      <c r="AKW1003" s="163"/>
      <c r="AKX1003" s="163"/>
      <c r="AKY1003" s="163"/>
      <c r="AKZ1003" s="163"/>
      <c r="ALA1003" s="163"/>
      <c r="ALB1003" s="163"/>
      <c r="ALC1003" s="163"/>
      <c r="ALD1003" s="163"/>
      <c r="ALE1003" s="163"/>
      <c r="ALF1003" s="163"/>
      <c r="ALG1003" s="163"/>
      <c r="ALH1003" s="163"/>
      <c r="ALI1003" s="163"/>
      <c r="ALJ1003" s="163"/>
      <c r="ALK1003" s="163"/>
      <c r="ALL1003" s="163"/>
    </row>
    <row r="1004" spans="1:1000" s="165" customFormat="1" ht="15">
      <c r="A1004" s="88">
        <v>1003</v>
      </c>
      <c r="B1004" s="86">
        <v>45080</v>
      </c>
      <c r="C1004" s="85" t="s">
        <v>1007</v>
      </c>
      <c r="D1004" s="162"/>
      <c r="E1004" s="162"/>
      <c r="F1004" s="163"/>
      <c r="G1004" s="163"/>
      <c r="H1004" s="163"/>
      <c r="I1004" s="163"/>
      <c r="J1004" s="163"/>
      <c r="K1004" s="163"/>
      <c r="L1004" s="163"/>
      <c r="M1004" s="163"/>
      <c r="N1004" s="163"/>
      <c r="O1004" s="163"/>
      <c r="P1004" s="163"/>
      <c r="Q1004" s="163"/>
      <c r="R1004" s="163"/>
      <c r="S1004" s="163"/>
      <c r="T1004" s="163"/>
      <c r="U1004" s="163"/>
      <c r="V1004" s="163"/>
      <c r="W1004" s="163"/>
      <c r="X1004" s="163"/>
      <c r="Y1004" s="163"/>
      <c r="Z1004" s="163"/>
      <c r="AA1004" s="163"/>
      <c r="AB1004" s="163"/>
      <c r="AC1004" s="163"/>
      <c r="AD1004" s="163"/>
      <c r="AE1004" s="163"/>
      <c r="AF1004" s="163"/>
      <c r="AG1004" s="163"/>
      <c r="AH1004" s="163"/>
      <c r="AI1004" s="163"/>
      <c r="AJ1004" s="163"/>
      <c r="AK1004" s="163"/>
      <c r="AL1004" s="163"/>
      <c r="AM1004" s="163"/>
      <c r="AN1004" s="163"/>
      <c r="AO1004" s="163"/>
      <c r="AP1004" s="163"/>
      <c r="AQ1004" s="163"/>
      <c r="AR1004" s="163"/>
      <c r="AS1004" s="163"/>
      <c r="AT1004" s="163"/>
      <c r="AU1004" s="163"/>
      <c r="AV1004" s="163"/>
      <c r="AW1004" s="163"/>
      <c r="AX1004" s="163"/>
      <c r="AY1004" s="163"/>
      <c r="AZ1004" s="163"/>
      <c r="BA1004" s="163"/>
      <c r="BB1004" s="163"/>
      <c r="BC1004" s="163"/>
      <c r="BD1004" s="163"/>
      <c r="BE1004" s="163"/>
      <c r="BF1004" s="163"/>
      <c r="BG1004" s="163"/>
      <c r="BH1004" s="163"/>
      <c r="BI1004" s="163"/>
      <c r="BJ1004" s="163"/>
      <c r="BK1004" s="163"/>
      <c r="BL1004" s="163"/>
      <c r="BM1004" s="163"/>
      <c r="BN1004" s="163"/>
      <c r="BO1004" s="163"/>
      <c r="BP1004" s="163"/>
      <c r="BQ1004" s="163"/>
      <c r="BR1004" s="163"/>
      <c r="BS1004" s="163"/>
      <c r="BT1004" s="163"/>
      <c r="BU1004" s="163"/>
      <c r="BV1004" s="163"/>
      <c r="BW1004" s="163"/>
      <c r="BX1004" s="163"/>
      <c r="BY1004" s="163"/>
      <c r="BZ1004" s="163"/>
      <c r="CA1004" s="163"/>
      <c r="CB1004" s="163"/>
      <c r="CC1004" s="163"/>
      <c r="CD1004" s="163"/>
      <c r="CE1004" s="163"/>
      <c r="CF1004" s="163"/>
      <c r="CG1004" s="163"/>
      <c r="CH1004" s="163"/>
      <c r="CI1004" s="163"/>
      <c r="CJ1004" s="163"/>
      <c r="CK1004" s="163"/>
      <c r="CL1004" s="163"/>
      <c r="CM1004" s="163"/>
      <c r="CN1004" s="163"/>
      <c r="CO1004" s="163"/>
      <c r="CP1004" s="163"/>
      <c r="CQ1004" s="163"/>
      <c r="CR1004" s="163"/>
      <c r="CS1004" s="163"/>
      <c r="CT1004" s="163"/>
      <c r="CU1004" s="163"/>
      <c r="CV1004" s="163"/>
      <c r="CW1004" s="163"/>
      <c r="CX1004" s="163"/>
      <c r="CY1004" s="163"/>
      <c r="CZ1004" s="163"/>
      <c r="DA1004" s="163"/>
      <c r="DB1004" s="163"/>
      <c r="DC1004" s="163"/>
      <c r="DD1004" s="163"/>
      <c r="DE1004" s="163"/>
      <c r="DF1004" s="163"/>
      <c r="DG1004" s="163"/>
      <c r="DH1004" s="163"/>
      <c r="DI1004" s="163"/>
      <c r="DJ1004" s="163"/>
      <c r="DK1004" s="163"/>
      <c r="DL1004" s="163"/>
      <c r="DM1004" s="163"/>
      <c r="DN1004" s="163"/>
      <c r="DO1004" s="163"/>
      <c r="DP1004" s="163"/>
      <c r="DQ1004" s="163"/>
      <c r="DR1004" s="163"/>
      <c r="DS1004" s="163"/>
      <c r="DT1004" s="163"/>
      <c r="DU1004" s="163"/>
      <c r="DV1004" s="163"/>
      <c r="DW1004" s="163"/>
      <c r="DX1004" s="163"/>
      <c r="DY1004" s="163"/>
      <c r="DZ1004" s="163"/>
      <c r="EA1004" s="163"/>
      <c r="EB1004" s="163"/>
      <c r="EC1004" s="163"/>
      <c r="ED1004" s="163"/>
      <c r="EE1004" s="163"/>
      <c r="EF1004" s="163"/>
      <c r="EG1004" s="163"/>
      <c r="EH1004" s="163"/>
      <c r="EI1004" s="163"/>
      <c r="EJ1004" s="163"/>
      <c r="EK1004" s="163"/>
      <c r="EL1004" s="163"/>
      <c r="EM1004" s="163"/>
      <c r="EN1004" s="163"/>
      <c r="EO1004" s="163"/>
      <c r="EP1004" s="163"/>
      <c r="EQ1004" s="163"/>
      <c r="ER1004" s="163"/>
      <c r="ES1004" s="163"/>
      <c r="ET1004" s="163"/>
      <c r="EU1004" s="163"/>
      <c r="EV1004" s="163"/>
      <c r="EW1004" s="163"/>
      <c r="EX1004" s="163"/>
      <c r="EY1004" s="163"/>
      <c r="EZ1004" s="163"/>
      <c r="FA1004" s="163"/>
      <c r="FB1004" s="163"/>
      <c r="FC1004" s="163"/>
      <c r="FD1004" s="163"/>
      <c r="FE1004" s="163"/>
      <c r="FF1004" s="163"/>
      <c r="FG1004" s="163"/>
      <c r="FH1004" s="163"/>
      <c r="FI1004" s="163"/>
      <c r="FJ1004" s="163"/>
      <c r="FK1004" s="163"/>
      <c r="FL1004" s="163"/>
      <c r="FM1004" s="163"/>
      <c r="FN1004" s="163"/>
      <c r="FO1004" s="163"/>
      <c r="FP1004" s="163"/>
      <c r="FQ1004" s="163"/>
      <c r="FR1004" s="163"/>
      <c r="FS1004" s="163"/>
      <c r="FT1004" s="163"/>
      <c r="FU1004" s="163"/>
      <c r="FV1004" s="163"/>
      <c r="FW1004" s="163"/>
      <c r="FX1004" s="163"/>
      <c r="FY1004" s="163"/>
      <c r="FZ1004" s="163"/>
      <c r="GA1004" s="163"/>
      <c r="GB1004" s="163"/>
      <c r="GC1004" s="163"/>
      <c r="GD1004" s="163"/>
      <c r="GE1004" s="163"/>
      <c r="GF1004" s="163"/>
      <c r="GG1004" s="163"/>
      <c r="GH1004" s="163"/>
      <c r="GI1004" s="163"/>
      <c r="GJ1004" s="163"/>
      <c r="GK1004" s="163"/>
      <c r="GL1004" s="163"/>
      <c r="GM1004" s="163"/>
      <c r="GN1004" s="163"/>
      <c r="GO1004" s="163"/>
      <c r="GP1004" s="163"/>
      <c r="GQ1004" s="163"/>
      <c r="GR1004" s="163"/>
      <c r="GS1004" s="163"/>
      <c r="GT1004" s="163"/>
      <c r="GU1004" s="163"/>
      <c r="GV1004" s="163"/>
      <c r="GW1004" s="163"/>
      <c r="GX1004" s="163"/>
      <c r="GY1004" s="163"/>
      <c r="GZ1004" s="163"/>
      <c r="HA1004" s="163"/>
      <c r="HB1004" s="163"/>
      <c r="HC1004" s="163"/>
      <c r="HD1004" s="163"/>
      <c r="HE1004" s="163"/>
      <c r="HF1004" s="163"/>
      <c r="HG1004" s="163"/>
      <c r="HH1004" s="163"/>
      <c r="HI1004" s="163"/>
      <c r="HJ1004" s="163"/>
      <c r="HK1004" s="163"/>
      <c r="HL1004" s="163"/>
      <c r="HM1004" s="163"/>
      <c r="HN1004" s="163"/>
      <c r="HO1004" s="163"/>
      <c r="HP1004" s="163"/>
      <c r="HQ1004" s="163"/>
      <c r="HR1004" s="163"/>
      <c r="HS1004" s="163"/>
      <c r="HT1004" s="163"/>
      <c r="HU1004" s="163"/>
      <c r="HV1004" s="163"/>
      <c r="HW1004" s="163"/>
      <c r="HX1004" s="163"/>
      <c r="HY1004" s="163"/>
      <c r="HZ1004" s="163"/>
      <c r="IA1004" s="163"/>
      <c r="IB1004" s="163"/>
      <c r="IC1004" s="163"/>
      <c r="ID1004" s="163"/>
      <c r="IE1004" s="163"/>
      <c r="IF1004" s="163"/>
      <c r="IG1004" s="163"/>
      <c r="IH1004" s="163"/>
      <c r="II1004" s="163"/>
      <c r="IJ1004" s="163"/>
      <c r="IK1004" s="163"/>
      <c r="IL1004" s="163"/>
      <c r="IM1004" s="163"/>
      <c r="IN1004" s="163"/>
      <c r="IO1004" s="163"/>
      <c r="IP1004" s="163"/>
      <c r="IQ1004" s="163"/>
      <c r="IR1004" s="163"/>
      <c r="IS1004" s="163"/>
      <c r="IT1004" s="163"/>
      <c r="IU1004" s="163"/>
      <c r="IV1004" s="163"/>
      <c r="IW1004" s="163"/>
      <c r="IX1004" s="163"/>
      <c r="IY1004" s="163"/>
      <c r="IZ1004" s="163"/>
      <c r="JA1004" s="163"/>
      <c r="JB1004" s="163"/>
      <c r="JC1004" s="163"/>
      <c r="JD1004" s="163"/>
      <c r="JE1004" s="163"/>
      <c r="JF1004" s="163"/>
      <c r="JG1004" s="163"/>
      <c r="JH1004" s="163"/>
      <c r="JI1004" s="163"/>
      <c r="JJ1004" s="163"/>
      <c r="JK1004" s="163"/>
      <c r="JL1004" s="163"/>
      <c r="JM1004" s="163"/>
      <c r="JN1004" s="163"/>
      <c r="JO1004" s="163"/>
      <c r="JP1004" s="163"/>
      <c r="JQ1004" s="163"/>
      <c r="JR1004" s="163"/>
      <c r="JS1004" s="163"/>
      <c r="JT1004" s="163"/>
      <c r="JU1004" s="163"/>
      <c r="JV1004" s="163"/>
      <c r="JW1004" s="163"/>
      <c r="JX1004" s="163"/>
      <c r="JY1004" s="163"/>
      <c r="JZ1004" s="163"/>
      <c r="KA1004" s="163"/>
      <c r="KB1004" s="163"/>
      <c r="KC1004" s="163"/>
      <c r="KD1004" s="163"/>
      <c r="KE1004" s="163"/>
      <c r="KF1004" s="163"/>
      <c r="KG1004" s="163"/>
      <c r="KH1004" s="163"/>
      <c r="KI1004" s="163"/>
      <c r="KJ1004" s="163"/>
      <c r="KK1004" s="163"/>
      <c r="KL1004" s="163"/>
      <c r="KM1004" s="163"/>
      <c r="KN1004" s="163"/>
      <c r="KO1004" s="163"/>
      <c r="KP1004" s="163"/>
      <c r="KQ1004" s="163"/>
      <c r="KR1004" s="163"/>
      <c r="KS1004" s="163"/>
      <c r="KT1004" s="163"/>
      <c r="KU1004" s="163"/>
      <c r="KV1004" s="163"/>
      <c r="KW1004" s="163"/>
      <c r="KX1004" s="163"/>
      <c r="KY1004" s="163"/>
      <c r="KZ1004" s="163"/>
      <c r="LA1004" s="163"/>
      <c r="LB1004" s="163"/>
      <c r="LC1004" s="163"/>
      <c r="LD1004" s="163"/>
      <c r="LE1004" s="163"/>
      <c r="LF1004" s="163"/>
      <c r="LG1004" s="163"/>
      <c r="LH1004" s="163"/>
      <c r="LI1004" s="163"/>
      <c r="LJ1004" s="163"/>
      <c r="LK1004" s="163"/>
      <c r="LL1004" s="163"/>
      <c r="LM1004" s="163"/>
      <c r="LN1004" s="163"/>
      <c r="LO1004" s="163"/>
      <c r="LP1004" s="163"/>
      <c r="LQ1004" s="163"/>
      <c r="LR1004" s="163"/>
      <c r="LS1004" s="163"/>
      <c r="LT1004" s="163"/>
      <c r="LU1004" s="163"/>
      <c r="LV1004" s="163"/>
      <c r="LW1004" s="163"/>
      <c r="LX1004" s="163"/>
      <c r="LY1004" s="163"/>
      <c r="LZ1004" s="163"/>
      <c r="MA1004" s="163"/>
      <c r="MB1004" s="163"/>
      <c r="MC1004" s="163"/>
      <c r="MD1004" s="163"/>
      <c r="ME1004" s="163"/>
      <c r="MF1004" s="163"/>
      <c r="MG1004" s="163"/>
      <c r="MH1004" s="163"/>
      <c r="MI1004" s="163"/>
      <c r="MJ1004" s="163"/>
      <c r="MK1004" s="163"/>
      <c r="ML1004" s="163"/>
      <c r="MM1004" s="163"/>
      <c r="MN1004" s="163"/>
      <c r="MO1004" s="163"/>
      <c r="MP1004" s="163"/>
      <c r="MQ1004" s="163"/>
      <c r="MR1004" s="163"/>
      <c r="MS1004" s="163"/>
      <c r="MT1004" s="163"/>
      <c r="MU1004" s="163"/>
      <c r="MV1004" s="163"/>
      <c r="MW1004" s="163"/>
      <c r="MX1004" s="163"/>
      <c r="MY1004" s="163"/>
      <c r="MZ1004" s="163"/>
      <c r="NA1004" s="163"/>
      <c r="NB1004" s="163"/>
      <c r="NC1004" s="163"/>
      <c r="ND1004" s="163"/>
      <c r="NE1004" s="163"/>
      <c r="NF1004" s="163"/>
      <c r="NG1004" s="163"/>
      <c r="NH1004" s="163"/>
      <c r="NI1004" s="163"/>
      <c r="NJ1004" s="163"/>
      <c r="NK1004" s="163"/>
      <c r="NL1004" s="163"/>
      <c r="NM1004" s="163"/>
      <c r="NN1004" s="163"/>
      <c r="NO1004" s="163"/>
      <c r="NP1004" s="163"/>
      <c r="NQ1004" s="163"/>
      <c r="NR1004" s="163"/>
      <c r="NS1004" s="163"/>
      <c r="NT1004" s="163"/>
      <c r="NU1004" s="163"/>
      <c r="NV1004" s="163"/>
      <c r="NW1004" s="163"/>
      <c r="NX1004" s="163"/>
      <c r="NY1004" s="163"/>
      <c r="NZ1004" s="163"/>
      <c r="OA1004" s="163"/>
      <c r="OB1004" s="163"/>
      <c r="OC1004" s="163"/>
      <c r="OD1004" s="163"/>
      <c r="OE1004" s="163"/>
      <c r="OF1004" s="163"/>
      <c r="OG1004" s="163"/>
      <c r="OH1004" s="163"/>
      <c r="OI1004" s="163"/>
      <c r="OJ1004" s="163"/>
      <c r="OK1004" s="163"/>
      <c r="OL1004" s="163"/>
      <c r="OM1004" s="163"/>
      <c r="ON1004" s="163"/>
      <c r="OO1004" s="163"/>
      <c r="OP1004" s="163"/>
      <c r="OQ1004" s="163"/>
      <c r="OR1004" s="163"/>
      <c r="OS1004" s="163"/>
      <c r="OT1004" s="163"/>
      <c r="OU1004" s="163"/>
      <c r="OV1004" s="163"/>
      <c r="OW1004" s="163"/>
      <c r="OX1004" s="163"/>
      <c r="OY1004" s="163"/>
      <c r="OZ1004" s="163"/>
      <c r="PA1004" s="163"/>
      <c r="PB1004" s="163"/>
      <c r="PC1004" s="163"/>
      <c r="PD1004" s="163"/>
      <c r="PE1004" s="163"/>
      <c r="PF1004" s="163"/>
      <c r="PG1004" s="163"/>
      <c r="PH1004" s="163"/>
      <c r="PI1004" s="163"/>
      <c r="PJ1004" s="163"/>
      <c r="PK1004" s="163"/>
      <c r="PL1004" s="163"/>
      <c r="PM1004" s="163"/>
      <c r="PN1004" s="163"/>
      <c r="PO1004" s="163"/>
      <c r="PP1004" s="163"/>
      <c r="PQ1004" s="163"/>
      <c r="PR1004" s="163"/>
      <c r="PS1004" s="163"/>
      <c r="PT1004" s="163"/>
      <c r="PU1004" s="163"/>
      <c r="PV1004" s="163"/>
      <c r="PW1004" s="163"/>
      <c r="PX1004" s="163"/>
      <c r="PY1004" s="163"/>
      <c r="PZ1004" s="163"/>
      <c r="QA1004" s="163"/>
      <c r="QB1004" s="163"/>
      <c r="QC1004" s="163"/>
      <c r="QD1004" s="163"/>
      <c r="QE1004" s="163"/>
      <c r="QF1004" s="163"/>
      <c r="QG1004" s="163"/>
      <c r="QH1004" s="163"/>
      <c r="QI1004" s="163"/>
      <c r="QJ1004" s="163"/>
      <c r="QK1004" s="163"/>
      <c r="QL1004" s="163"/>
      <c r="QM1004" s="163"/>
      <c r="QN1004" s="163"/>
      <c r="QO1004" s="163"/>
      <c r="QP1004" s="163"/>
      <c r="QQ1004" s="163"/>
      <c r="QR1004" s="163"/>
      <c r="QS1004" s="163"/>
      <c r="QT1004" s="163"/>
      <c r="QU1004" s="163"/>
      <c r="QV1004" s="163"/>
      <c r="QW1004" s="163"/>
      <c r="QX1004" s="163"/>
      <c r="QY1004" s="163"/>
      <c r="QZ1004" s="163"/>
      <c r="RA1004" s="163"/>
      <c r="RB1004" s="163"/>
      <c r="RC1004" s="163"/>
      <c r="RD1004" s="163"/>
      <c r="RE1004" s="163"/>
      <c r="RF1004" s="163"/>
      <c r="RG1004" s="163"/>
      <c r="RH1004" s="163"/>
      <c r="RI1004" s="163"/>
      <c r="RJ1004" s="163"/>
      <c r="RK1004" s="163"/>
      <c r="RL1004" s="163"/>
      <c r="RM1004" s="163"/>
      <c r="RN1004" s="163"/>
      <c r="RO1004" s="163"/>
      <c r="RP1004" s="163"/>
      <c r="RQ1004" s="163"/>
      <c r="RR1004" s="163"/>
      <c r="RS1004" s="163"/>
      <c r="RT1004" s="163"/>
      <c r="RU1004" s="163"/>
      <c r="RV1004" s="163"/>
      <c r="RW1004" s="163"/>
      <c r="RX1004" s="163"/>
      <c r="RY1004" s="163"/>
      <c r="RZ1004" s="163"/>
      <c r="SA1004" s="163"/>
      <c r="SB1004" s="163"/>
      <c r="SC1004" s="163"/>
      <c r="SD1004" s="163"/>
      <c r="SE1004" s="163"/>
      <c r="SF1004" s="163"/>
      <c r="SG1004" s="163"/>
      <c r="SH1004" s="163"/>
      <c r="SI1004" s="163"/>
      <c r="SJ1004" s="163"/>
      <c r="SK1004" s="163"/>
      <c r="SL1004" s="163"/>
      <c r="SM1004" s="163"/>
      <c r="SN1004" s="163"/>
      <c r="SO1004" s="163"/>
      <c r="SP1004" s="163"/>
      <c r="SQ1004" s="163"/>
      <c r="SR1004" s="163"/>
      <c r="SS1004" s="163"/>
      <c r="ST1004" s="163"/>
      <c r="SU1004" s="163"/>
      <c r="SV1004" s="163"/>
      <c r="SW1004" s="163"/>
      <c r="SX1004" s="163"/>
      <c r="SY1004" s="163"/>
      <c r="SZ1004" s="163"/>
      <c r="TA1004" s="163"/>
      <c r="TB1004" s="163"/>
      <c r="TC1004" s="163"/>
      <c r="TD1004" s="163"/>
      <c r="TE1004" s="163"/>
      <c r="TF1004" s="163"/>
      <c r="TG1004" s="163"/>
      <c r="TH1004" s="163"/>
      <c r="TI1004" s="163"/>
      <c r="TJ1004" s="163"/>
      <c r="TK1004" s="163"/>
      <c r="TL1004" s="163"/>
      <c r="TM1004" s="163"/>
      <c r="TN1004" s="163"/>
      <c r="TO1004" s="163"/>
      <c r="TP1004" s="163"/>
      <c r="TQ1004" s="163"/>
      <c r="TR1004" s="163"/>
      <c r="TS1004" s="163"/>
      <c r="TT1004" s="163"/>
      <c r="TU1004" s="163"/>
      <c r="TV1004" s="163"/>
      <c r="TW1004" s="163"/>
      <c r="TX1004" s="163"/>
      <c r="TY1004" s="163"/>
      <c r="TZ1004" s="163"/>
      <c r="UA1004" s="163"/>
      <c r="UB1004" s="163"/>
      <c r="UC1004" s="163"/>
      <c r="UD1004" s="163"/>
      <c r="UE1004" s="163"/>
      <c r="UF1004" s="163"/>
      <c r="UG1004" s="163"/>
      <c r="UH1004" s="163"/>
      <c r="UI1004" s="163"/>
      <c r="UJ1004" s="163"/>
      <c r="UK1004" s="163"/>
      <c r="UL1004" s="163"/>
      <c r="UM1004" s="163"/>
      <c r="UN1004" s="163"/>
      <c r="UO1004" s="163"/>
      <c r="UP1004" s="163"/>
      <c r="UQ1004" s="163"/>
      <c r="UR1004" s="163"/>
      <c r="US1004" s="163"/>
      <c r="UT1004" s="163"/>
      <c r="UU1004" s="163"/>
      <c r="UV1004" s="163"/>
      <c r="UW1004" s="163"/>
      <c r="UX1004" s="163"/>
      <c r="UY1004" s="163"/>
      <c r="UZ1004" s="163"/>
      <c r="VA1004" s="163"/>
      <c r="VB1004" s="163"/>
      <c r="VC1004" s="163"/>
      <c r="VD1004" s="163"/>
      <c r="VE1004" s="163"/>
      <c r="VF1004" s="163"/>
      <c r="VG1004" s="163"/>
      <c r="VH1004" s="163"/>
      <c r="VI1004" s="163"/>
      <c r="VJ1004" s="163"/>
      <c r="VK1004" s="163"/>
      <c r="VL1004" s="163"/>
      <c r="VM1004" s="163"/>
      <c r="VN1004" s="163"/>
      <c r="VO1004" s="163"/>
      <c r="VP1004" s="163"/>
      <c r="VQ1004" s="163"/>
      <c r="VR1004" s="163"/>
      <c r="VS1004" s="163"/>
      <c r="VT1004" s="163"/>
      <c r="VU1004" s="163"/>
      <c r="VV1004" s="163"/>
      <c r="VW1004" s="163"/>
      <c r="VX1004" s="163"/>
      <c r="VY1004" s="163"/>
      <c r="VZ1004" s="163"/>
      <c r="WA1004" s="163"/>
      <c r="WB1004" s="163"/>
      <c r="WC1004" s="163"/>
      <c r="WD1004" s="163"/>
      <c r="WE1004" s="163"/>
      <c r="WF1004" s="163"/>
      <c r="WG1004" s="163"/>
      <c r="WH1004" s="163"/>
      <c r="WI1004" s="163"/>
      <c r="WJ1004" s="163"/>
      <c r="WK1004" s="163"/>
      <c r="WL1004" s="163"/>
      <c r="WM1004" s="163"/>
      <c r="WN1004" s="163"/>
      <c r="WO1004" s="163"/>
      <c r="WP1004" s="163"/>
      <c r="WQ1004" s="163"/>
      <c r="WR1004" s="163"/>
      <c r="WS1004" s="163"/>
      <c r="WT1004" s="163"/>
      <c r="WU1004" s="163"/>
      <c r="WV1004" s="163"/>
      <c r="WW1004" s="163"/>
      <c r="WX1004" s="163"/>
      <c r="WY1004" s="163"/>
      <c r="WZ1004" s="163"/>
      <c r="XA1004" s="163"/>
      <c r="XB1004" s="163"/>
      <c r="XC1004" s="163"/>
      <c r="XD1004" s="163"/>
      <c r="XE1004" s="163"/>
      <c r="XF1004" s="163"/>
      <c r="XG1004" s="163"/>
      <c r="XH1004" s="163"/>
      <c r="XI1004" s="163"/>
      <c r="XJ1004" s="163"/>
      <c r="XK1004" s="163"/>
      <c r="XL1004" s="163"/>
      <c r="XM1004" s="163"/>
      <c r="XN1004" s="163"/>
      <c r="XO1004" s="163"/>
      <c r="XP1004" s="163"/>
      <c r="XQ1004" s="163"/>
      <c r="XR1004" s="163"/>
      <c r="XS1004" s="163"/>
      <c r="XT1004" s="163"/>
      <c r="XU1004" s="163"/>
      <c r="XV1004" s="163"/>
      <c r="XW1004" s="163"/>
      <c r="XX1004" s="163"/>
      <c r="XY1004" s="163"/>
      <c r="XZ1004" s="163"/>
      <c r="YA1004" s="163"/>
      <c r="YB1004" s="163"/>
      <c r="YC1004" s="163"/>
      <c r="YD1004" s="163"/>
      <c r="YE1004" s="163"/>
      <c r="YF1004" s="163"/>
      <c r="YG1004" s="163"/>
      <c r="YH1004" s="163"/>
      <c r="YI1004" s="163"/>
      <c r="YJ1004" s="163"/>
      <c r="YK1004" s="163"/>
      <c r="YL1004" s="163"/>
      <c r="YM1004" s="163"/>
      <c r="YN1004" s="163"/>
      <c r="YO1004" s="163"/>
      <c r="YP1004" s="163"/>
      <c r="YQ1004" s="163"/>
      <c r="YR1004" s="163"/>
      <c r="YS1004" s="163"/>
      <c r="YT1004" s="163"/>
      <c r="YU1004" s="163"/>
      <c r="YV1004" s="163"/>
      <c r="YW1004" s="163"/>
      <c r="YX1004" s="163"/>
      <c r="YY1004" s="163"/>
      <c r="YZ1004" s="163"/>
      <c r="ZA1004" s="163"/>
      <c r="ZB1004" s="163"/>
      <c r="ZC1004" s="163"/>
      <c r="ZD1004" s="163"/>
      <c r="ZE1004" s="163"/>
      <c r="ZF1004" s="163"/>
      <c r="ZG1004" s="163"/>
      <c r="ZH1004" s="163"/>
      <c r="ZI1004" s="163"/>
      <c r="ZJ1004" s="163"/>
      <c r="ZK1004" s="163"/>
      <c r="ZL1004" s="163"/>
      <c r="ZM1004" s="163"/>
      <c r="ZN1004" s="163"/>
      <c r="ZO1004" s="163"/>
      <c r="ZP1004" s="163"/>
      <c r="ZQ1004" s="163"/>
      <c r="ZR1004" s="163"/>
      <c r="ZS1004" s="163"/>
      <c r="ZT1004" s="163"/>
      <c r="ZU1004" s="163"/>
      <c r="ZV1004" s="163"/>
      <c r="ZW1004" s="163"/>
      <c r="ZX1004" s="163"/>
      <c r="ZY1004" s="163"/>
      <c r="ZZ1004" s="163"/>
      <c r="AAA1004" s="163"/>
      <c r="AAB1004" s="163"/>
      <c r="AAC1004" s="163"/>
      <c r="AAD1004" s="163"/>
      <c r="AAE1004" s="163"/>
      <c r="AAF1004" s="163"/>
      <c r="AAG1004" s="163"/>
      <c r="AAH1004" s="163"/>
      <c r="AAI1004" s="163"/>
      <c r="AAJ1004" s="163"/>
      <c r="AAK1004" s="163"/>
      <c r="AAL1004" s="163"/>
      <c r="AAM1004" s="163"/>
      <c r="AAN1004" s="163"/>
      <c r="AAO1004" s="163"/>
      <c r="AAP1004" s="163"/>
      <c r="AAQ1004" s="163"/>
      <c r="AAR1004" s="163"/>
      <c r="AAS1004" s="163"/>
      <c r="AAT1004" s="163"/>
      <c r="AAU1004" s="163"/>
      <c r="AAV1004" s="163"/>
      <c r="AAW1004" s="163"/>
      <c r="AAX1004" s="163"/>
      <c r="AAY1004" s="163"/>
      <c r="AAZ1004" s="163"/>
      <c r="ABA1004" s="163"/>
      <c r="ABB1004" s="163"/>
      <c r="ABC1004" s="163"/>
      <c r="ABD1004" s="163"/>
      <c r="ABE1004" s="163"/>
      <c r="ABF1004" s="163"/>
      <c r="ABG1004" s="163"/>
      <c r="ABH1004" s="163"/>
      <c r="ABI1004" s="163"/>
      <c r="ABJ1004" s="163"/>
      <c r="ABK1004" s="163"/>
      <c r="ABL1004" s="163"/>
      <c r="ABM1004" s="163"/>
      <c r="ABN1004" s="163"/>
      <c r="ABO1004" s="163"/>
      <c r="ABP1004" s="163"/>
      <c r="ABQ1004" s="163"/>
      <c r="ABR1004" s="163"/>
      <c r="ABS1004" s="163"/>
      <c r="ABT1004" s="163"/>
      <c r="ABU1004" s="163"/>
      <c r="ABV1004" s="163"/>
      <c r="ABW1004" s="163"/>
      <c r="ABX1004" s="163"/>
      <c r="ABY1004" s="163"/>
      <c r="ABZ1004" s="163"/>
      <c r="ACA1004" s="163"/>
      <c r="ACB1004" s="163"/>
      <c r="ACC1004" s="163"/>
      <c r="ACD1004" s="163"/>
      <c r="ACE1004" s="163"/>
      <c r="ACF1004" s="163"/>
      <c r="ACG1004" s="163"/>
      <c r="ACH1004" s="163"/>
      <c r="ACI1004" s="163"/>
      <c r="ACJ1004" s="163"/>
      <c r="ACK1004" s="163"/>
      <c r="ACL1004" s="163"/>
      <c r="ACM1004" s="163"/>
      <c r="ACN1004" s="163"/>
      <c r="ACO1004" s="163"/>
      <c r="ACP1004" s="163"/>
      <c r="ACQ1004" s="163"/>
      <c r="ACR1004" s="163"/>
      <c r="ACS1004" s="163"/>
      <c r="ACT1004" s="163"/>
      <c r="ACU1004" s="163"/>
      <c r="ACV1004" s="163"/>
      <c r="ACW1004" s="163"/>
      <c r="ACX1004" s="163"/>
      <c r="ACY1004" s="163"/>
      <c r="ACZ1004" s="163"/>
      <c r="ADA1004" s="163"/>
      <c r="ADB1004" s="163"/>
      <c r="ADC1004" s="163"/>
      <c r="ADD1004" s="163"/>
      <c r="ADE1004" s="163"/>
      <c r="ADF1004" s="163"/>
      <c r="ADG1004" s="163"/>
      <c r="ADH1004" s="163"/>
      <c r="ADI1004" s="163"/>
      <c r="ADJ1004" s="163"/>
      <c r="ADK1004" s="163"/>
      <c r="ADL1004" s="163"/>
      <c r="ADM1004" s="163"/>
      <c r="ADN1004" s="163"/>
      <c r="ADO1004" s="163"/>
      <c r="ADP1004" s="163"/>
      <c r="ADQ1004" s="163"/>
      <c r="ADR1004" s="163"/>
      <c r="ADS1004" s="163"/>
      <c r="ADT1004" s="163"/>
      <c r="ADU1004" s="163"/>
      <c r="ADV1004" s="163"/>
      <c r="ADW1004" s="163"/>
      <c r="ADX1004" s="163"/>
      <c r="ADY1004" s="163"/>
      <c r="ADZ1004" s="163"/>
      <c r="AEA1004" s="163"/>
      <c r="AEB1004" s="163"/>
      <c r="AEC1004" s="163"/>
      <c r="AED1004" s="163"/>
      <c r="AEE1004" s="163"/>
      <c r="AEF1004" s="163"/>
      <c r="AEG1004" s="163"/>
      <c r="AEH1004" s="163"/>
      <c r="AEI1004" s="163"/>
      <c r="AEJ1004" s="163"/>
      <c r="AEK1004" s="163"/>
      <c r="AEL1004" s="163"/>
      <c r="AEM1004" s="163"/>
      <c r="AEN1004" s="163"/>
      <c r="AEO1004" s="163"/>
      <c r="AEP1004" s="163"/>
      <c r="AEQ1004" s="163"/>
      <c r="AER1004" s="163"/>
      <c r="AES1004" s="163"/>
      <c r="AET1004" s="163"/>
      <c r="AEU1004" s="163"/>
      <c r="AEV1004" s="163"/>
      <c r="AEW1004" s="163"/>
      <c r="AEX1004" s="163"/>
      <c r="AEY1004" s="163"/>
      <c r="AEZ1004" s="163"/>
      <c r="AFA1004" s="163"/>
      <c r="AFB1004" s="163"/>
      <c r="AFC1004" s="163"/>
      <c r="AFD1004" s="163"/>
      <c r="AFE1004" s="163"/>
      <c r="AFF1004" s="163"/>
      <c r="AFG1004" s="163"/>
      <c r="AFH1004" s="163"/>
      <c r="AFI1004" s="163"/>
      <c r="AFJ1004" s="163"/>
      <c r="AFK1004" s="163"/>
      <c r="AFL1004" s="163"/>
      <c r="AFM1004" s="163"/>
      <c r="AFN1004" s="163"/>
      <c r="AFO1004" s="163"/>
      <c r="AFP1004" s="163"/>
      <c r="AFQ1004" s="163"/>
      <c r="AFR1004" s="163"/>
      <c r="AFS1004" s="163"/>
      <c r="AFT1004" s="163"/>
      <c r="AFU1004" s="163"/>
      <c r="AFV1004" s="163"/>
      <c r="AFW1004" s="163"/>
      <c r="AFX1004" s="163"/>
      <c r="AFY1004" s="163"/>
      <c r="AFZ1004" s="163"/>
      <c r="AGA1004" s="163"/>
      <c r="AGB1004" s="163"/>
      <c r="AGC1004" s="163"/>
      <c r="AGD1004" s="163"/>
      <c r="AGE1004" s="163"/>
      <c r="AGF1004" s="163"/>
      <c r="AGG1004" s="163"/>
      <c r="AGH1004" s="163"/>
      <c r="AGI1004" s="163"/>
      <c r="AGJ1004" s="163"/>
      <c r="AGK1004" s="163"/>
      <c r="AGL1004" s="163"/>
      <c r="AGM1004" s="163"/>
      <c r="AGN1004" s="163"/>
      <c r="AGO1004" s="163"/>
      <c r="AGP1004" s="163"/>
      <c r="AGQ1004" s="163"/>
      <c r="AGR1004" s="163"/>
      <c r="AGS1004" s="163"/>
      <c r="AGT1004" s="163"/>
      <c r="AGU1004" s="163"/>
      <c r="AGV1004" s="163"/>
      <c r="AGW1004" s="163"/>
      <c r="AGX1004" s="163"/>
      <c r="AGY1004" s="163"/>
      <c r="AGZ1004" s="163"/>
      <c r="AHA1004" s="163"/>
      <c r="AHB1004" s="163"/>
      <c r="AHC1004" s="163"/>
      <c r="AHD1004" s="163"/>
      <c r="AHE1004" s="163"/>
      <c r="AHF1004" s="163"/>
      <c r="AHG1004" s="163"/>
      <c r="AHH1004" s="163"/>
      <c r="AHI1004" s="163"/>
      <c r="AHJ1004" s="163"/>
      <c r="AHK1004" s="163"/>
      <c r="AHL1004" s="163"/>
      <c r="AHM1004" s="163"/>
      <c r="AHN1004" s="163"/>
      <c r="AHO1004" s="163"/>
      <c r="AHP1004" s="163"/>
      <c r="AHQ1004" s="163"/>
      <c r="AHR1004" s="163"/>
      <c r="AHS1004" s="163"/>
      <c r="AHT1004" s="163"/>
      <c r="AHU1004" s="163"/>
      <c r="AHV1004" s="163"/>
      <c r="AHW1004" s="163"/>
      <c r="AHX1004" s="163"/>
      <c r="AHY1004" s="163"/>
      <c r="AHZ1004" s="163"/>
      <c r="AIA1004" s="163"/>
      <c r="AIB1004" s="163"/>
      <c r="AIC1004" s="163"/>
      <c r="AID1004" s="163"/>
      <c r="AIE1004" s="163"/>
      <c r="AIF1004" s="163"/>
      <c r="AIG1004" s="163"/>
      <c r="AIH1004" s="163"/>
      <c r="AII1004" s="163"/>
      <c r="AIJ1004" s="163"/>
      <c r="AIK1004" s="163"/>
      <c r="AIL1004" s="163"/>
      <c r="AIM1004" s="163"/>
      <c r="AIN1004" s="163"/>
      <c r="AIO1004" s="163"/>
      <c r="AIP1004" s="163"/>
      <c r="AIQ1004" s="163"/>
      <c r="AIR1004" s="163"/>
      <c r="AIS1004" s="163"/>
      <c r="AIT1004" s="163"/>
      <c r="AIU1004" s="163"/>
      <c r="AIV1004" s="163"/>
      <c r="AIW1004" s="163"/>
      <c r="AIX1004" s="163"/>
      <c r="AIY1004" s="163"/>
      <c r="AIZ1004" s="163"/>
      <c r="AJA1004" s="163"/>
      <c r="AJB1004" s="163"/>
      <c r="AJC1004" s="163"/>
      <c r="AJD1004" s="163"/>
      <c r="AJE1004" s="163"/>
      <c r="AJF1004" s="163"/>
      <c r="AJG1004" s="163"/>
      <c r="AJH1004" s="163"/>
      <c r="AJI1004" s="163"/>
      <c r="AJJ1004" s="163"/>
      <c r="AJK1004" s="163"/>
      <c r="AJL1004" s="163"/>
      <c r="AJM1004" s="163"/>
      <c r="AJN1004" s="163"/>
      <c r="AJO1004" s="163"/>
      <c r="AJP1004" s="163"/>
      <c r="AJQ1004" s="163"/>
      <c r="AJR1004" s="163"/>
      <c r="AJS1004" s="163"/>
      <c r="AJT1004" s="163"/>
      <c r="AJU1004" s="163"/>
      <c r="AJV1004" s="163"/>
      <c r="AJW1004" s="163"/>
      <c r="AJX1004" s="163"/>
      <c r="AJY1004" s="163"/>
      <c r="AJZ1004" s="163"/>
      <c r="AKA1004" s="163"/>
      <c r="AKB1004" s="163"/>
      <c r="AKC1004" s="163"/>
      <c r="AKD1004" s="163"/>
      <c r="AKE1004" s="163"/>
      <c r="AKF1004" s="163"/>
      <c r="AKG1004" s="163"/>
      <c r="AKH1004" s="163"/>
      <c r="AKI1004" s="163"/>
      <c r="AKJ1004" s="163"/>
      <c r="AKK1004" s="163"/>
      <c r="AKL1004" s="163"/>
      <c r="AKM1004" s="163"/>
      <c r="AKN1004" s="163"/>
      <c r="AKO1004" s="163"/>
      <c r="AKP1004" s="163"/>
      <c r="AKQ1004" s="163"/>
      <c r="AKR1004" s="163"/>
      <c r="AKS1004" s="163"/>
      <c r="AKT1004" s="163"/>
      <c r="AKU1004" s="163"/>
      <c r="AKV1004" s="163"/>
      <c r="AKW1004" s="163"/>
      <c r="AKX1004" s="163"/>
      <c r="AKY1004" s="163"/>
      <c r="AKZ1004" s="163"/>
      <c r="ALA1004" s="163"/>
      <c r="ALB1004" s="163"/>
      <c r="ALC1004" s="163"/>
      <c r="ALD1004" s="163"/>
      <c r="ALE1004" s="163"/>
      <c r="ALF1004" s="163"/>
      <c r="ALG1004" s="163"/>
      <c r="ALH1004" s="163"/>
      <c r="ALI1004" s="163"/>
      <c r="ALJ1004" s="163"/>
      <c r="ALK1004" s="163"/>
      <c r="ALL1004" s="163"/>
    </row>
    <row r="1005" spans="1:1000" s="165" customFormat="1" ht="15">
      <c r="A1005" s="88">
        <v>1004</v>
      </c>
      <c r="B1005" s="86">
        <v>45080</v>
      </c>
      <c r="C1005" s="85" t="s">
        <v>1008</v>
      </c>
      <c r="D1005" s="162"/>
      <c r="E1005" s="162"/>
      <c r="F1005" s="163"/>
      <c r="G1005" s="163"/>
      <c r="H1005" s="163"/>
      <c r="I1005" s="163"/>
      <c r="J1005" s="163"/>
      <c r="K1005" s="163"/>
      <c r="L1005" s="163"/>
      <c r="M1005" s="163"/>
      <c r="N1005" s="163"/>
      <c r="O1005" s="163"/>
      <c r="P1005" s="163"/>
      <c r="Q1005" s="163"/>
      <c r="R1005" s="163"/>
      <c r="S1005" s="163"/>
      <c r="T1005" s="163"/>
      <c r="U1005" s="163"/>
      <c r="V1005" s="163"/>
      <c r="W1005" s="163"/>
      <c r="X1005" s="163"/>
      <c r="Y1005" s="163"/>
      <c r="Z1005" s="163"/>
      <c r="AA1005" s="163"/>
      <c r="AB1005" s="163"/>
      <c r="AC1005" s="163"/>
      <c r="AD1005" s="163"/>
      <c r="AE1005" s="163"/>
      <c r="AF1005" s="163"/>
      <c r="AG1005" s="163"/>
      <c r="AH1005" s="163"/>
      <c r="AI1005" s="163"/>
      <c r="AJ1005" s="163"/>
      <c r="AK1005" s="163"/>
      <c r="AL1005" s="163"/>
      <c r="AM1005" s="163"/>
      <c r="AN1005" s="163"/>
      <c r="AO1005" s="163"/>
      <c r="AP1005" s="163"/>
      <c r="AQ1005" s="163"/>
      <c r="AR1005" s="163"/>
      <c r="AS1005" s="163"/>
      <c r="AT1005" s="163"/>
      <c r="AU1005" s="163"/>
      <c r="AV1005" s="163"/>
      <c r="AW1005" s="163"/>
      <c r="AX1005" s="163"/>
      <c r="AY1005" s="163"/>
      <c r="AZ1005" s="163"/>
      <c r="BA1005" s="163"/>
      <c r="BB1005" s="163"/>
      <c r="BC1005" s="163"/>
      <c r="BD1005" s="163"/>
      <c r="BE1005" s="163"/>
      <c r="BF1005" s="163"/>
      <c r="BG1005" s="163"/>
      <c r="BH1005" s="163"/>
      <c r="BI1005" s="163"/>
      <c r="BJ1005" s="163"/>
      <c r="BK1005" s="163"/>
      <c r="BL1005" s="163"/>
      <c r="BM1005" s="163"/>
      <c r="BN1005" s="163"/>
      <c r="BO1005" s="163"/>
      <c r="BP1005" s="163"/>
      <c r="BQ1005" s="163"/>
      <c r="BR1005" s="163"/>
      <c r="BS1005" s="163"/>
      <c r="BT1005" s="163"/>
      <c r="BU1005" s="163"/>
      <c r="BV1005" s="163"/>
      <c r="BW1005" s="163"/>
      <c r="BX1005" s="163"/>
      <c r="BY1005" s="163"/>
      <c r="BZ1005" s="163"/>
      <c r="CA1005" s="163"/>
      <c r="CB1005" s="163"/>
      <c r="CC1005" s="163"/>
      <c r="CD1005" s="163"/>
      <c r="CE1005" s="163"/>
      <c r="CF1005" s="163"/>
      <c r="CG1005" s="163"/>
      <c r="CH1005" s="163"/>
      <c r="CI1005" s="163"/>
      <c r="CJ1005" s="163"/>
      <c r="CK1005" s="163"/>
      <c r="CL1005" s="163"/>
      <c r="CM1005" s="163"/>
      <c r="CN1005" s="163"/>
      <c r="CO1005" s="163"/>
      <c r="CP1005" s="163"/>
      <c r="CQ1005" s="163"/>
      <c r="CR1005" s="163"/>
      <c r="CS1005" s="163"/>
      <c r="CT1005" s="163"/>
      <c r="CU1005" s="163"/>
      <c r="CV1005" s="163"/>
      <c r="CW1005" s="163"/>
      <c r="CX1005" s="163"/>
      <c r="CY1005" s="163"/>
      <c r="CZ1005" s="163"/>
      <c r="DA1005" s="163"/>
      <c r="DB1005" s="163"/>
      <c r="DC1005" s="163"/>
      <c r="DD1005" s="163"/>
      <c r="DE1005" s="163"/>
      <c r="DF1005" s="163"/>
      <c r="DG1005" s="163"/>
      <c r="DH1005" s="163"/>
      <c r="DI1005" s="163"/>
      <c r="DJ1005" s="163"/>
      <c r="DK1005" s="163"/>
      <c r="DL1005" s="163"/>
      <c r="DM1005" s="163"/>
      <c r="DN1005" s="163"/>
      <c r="DO1005" s="163"/>
      <c r="DP1005" s="163"/>
      <c r="DQ1005" s="163"/>
      <c r="DR1005" s="163"/>
      <c r="DS1005" s="163"/>
      <c r="DT1005" s="163"/>
      <c r="DU1005" s="163"/>
      <c r="DV1005" s="163"/>
      <c r="DW1005" s="163"/>
      <c r="DX1005" s="163"/>
      <c r="DY1005" s="163"/>
      <c r="DZ1005" s="163"/>
      <c r="EA1005" s="163"/>
      <c r="EB1005" s="163"/>
      <c r="EC1005" s="163"/>
      <c r="ED1005" s="163"/>
      <c r="EE1005" s="163"/>
      <c r="EF1005" s="163"/>
      <c r="EG1005" s="163"/>
      <c r="EH1005" s="163"/>
      <c r="EI1005" s="163"/>
      <c r="EJ1005" s="163"/>
      <c r="EK1005" s="163"/>
      <c r="EL1005" s="163"/>
      <c r="EM1005" s="163"/>
      <c r="EN1005" s="163"/>
      <c r="EO1005" s="163"/>
      <c r="EP1005" s="163"/>
      <c r="EQ1005" s="163"/>
      <c r="ER1005" s="163"/>
      <c r="ES1005" s="163"/>
      <c r="ET1005" s="163"/>
      <c r="EU1005" s="163"/>
      <c r="EV1005" s="163"/>
      <c r="EW1005" s="163"/>
      <c r="EX1005" s="163"/>
      <c r="EY1005" s="163"/>
      <c r="EZ1005" s="163"/>
      <c r="FA1005" s="163"/>
      <c r="FB1005" s="163"/>
      <c r="FC1005" s="163"/>
      <c r="FD1005" s="163"/>
      <c r="FE1005" s="163"/>
      <c r="FF1005" s="163"/>
      <c r="FG1005" s="163"/>
      <c r="FH1005" s="163"/>
      <c r="FI1005" s="163"/>
      <c r="FJ1005" s="163"/>
      <c r="FK1005" s="163"/>
      <c r="FL1005" s="163"/>
      <c r="FM1005" s="163"/>
      <c r="FN1005" s="163"/>
      <c r="FO1005" s="163"/>
      <c r="FP1005" s="163"/>
      <c r="FQ1005" s="163"/>
      <c r="FR1005" s="163"/>
      <c r="FS1005" s="163"/>
      <c r="FT1005" s="163"/>
      <c r="FU1005" s="163"/>
      <c r="FV1005" s="163"/>
      <c r="FW1005" s="163"/>
      <c r="FX1005" s="163"/>
      <c r="FY1005" s="163"/>
      <c r="FZ1005" s="163"/>
      <c r="GA1005" s="163"/>
      <c r="GB1005" s="163"/>
      <c r="GC1005" s="163"/>
      <c r="GD1005" s="163"/>
      <c r="GE1005" s="163"/>
      <c r="GF1005" s="163"/>
      <c r="GG1005" s="163"/>
      <c r="GH1005" s="163"/>
      <c r="GI1005" s="163"/>
      <c r="GJ1005" s="163"/>
      <c r="GK1005" s="163"/>
      <c r="GL1005" s="163"/>
      <c r="GM1005" s="163"/>
      <c r="GN1005" s="163"/>
      <c r="GO1005" s="163"/>
      <c r="GP1005" s="163"/>
      <c r="GQ1005" s="163"/>
      <c r="GR1005" s="163"/>
      <c r="GS1005" s="163"/>
      <c r="GT1005" s="163"/>
      <c r="GU1005" s="163"/>
      <c r="GV1005" s="163"/>
      <c r="GW1005" s="163"/>
      <c r="GX1005" s="163"/>
      <c r="GY1005" s="163"/>
      <c r="GZ1005" s="163"/>
      <c r="HA1005" s="163"/>
      <c r="HB1005" s="163"/>
      <c r="HC1005" s="163"/>
      <c r="HD1005" s="163"/>
      <c r="HE1005" s="163"/>
      <c r="HF1005" s="163"/>
      <c r="HG1005" s="163"/>
      <c r="HH1005" s="163"/>
      <c r="HI1005" s="163"/>
      <c r="HJ1005" s="163"/>
      <c r="HK1005" s="163"/>
      <c r="HL1005" s="163"/>
      <c r="HM1005" s="163"/>
      <c r="HN1005" s="163"/>
      <c r="HO1005" s="163"/>
      <c r="HP1005" s="163"/>
      <c r="HQ1005" s="163"/>
      <c r="HR1005" s="163"/>
      <c r="HS1005" s="163"/>
      <c r="HT1005" s="163"/>
      <c r="HU1005" s="163"/>
      <c r="HV1005" s="163"/>
      <c r="HW1005" s="163"/>
      <c r="HX1005" s="163"/>
      <c r="HY1005" s="163"/>
      <c r="HZ1005" s="163"/>
      <c r="IA1005" s="163"/>
      <c r="IB1005" s="163"/>
      <c r="IC1005" s="163"/>
      <c r="ID1005" s="163"/>
      <c r="IE1005" s="163"/>
      <c r="IF1005" s="163"/>
      <c r="IG1005" s="163"/>
      <c r="IH1005" s="163"/>
      <c r="II1005" s="163"/>
      <c r="IJ1005" s="163"/>
      <c r="IK1005" s="163"/>
      <c r="IL1005" s="163"/>
      <c r="IM1005" s="163"/>
      <c r="IN1005" s="163"/>
      <c r="IO1005" s="163"/>
      <c r="IP1005" s="163"/>
      <c r="IQ1005" s="163"/>
      <c r="IR1005" s="163"/>
      <c r="IS1005" s="163"/>
      <c r="IT1005" s="163"/>
      <c r="IU1005" s="163"/>
      <c r="IV1005" s="163"/>
      <c r="IW1005" s="163"/>
      <c r="IX1005" s="163"/>
      <c r="IY1005" s="163"/>
      <c r="IZ1005" s="163"/>
      <c r="JA1005" s="163"/>
      <c r="JB1005" s="163"/>
      <c r="JC1005" s="163"/>
      <c r="JD1005" s="163"/>
      <c r="JE1005" s="163"/>
      <c r="JF1005" s="163"/>
      <c r="JG1005" s="163"/>
      <c r="JH1005" s="163"/>
      <c r="JI1005" s="163"/>
      <c r="JJ1005" s="163"/>
      <c r="JK1005" s="163"/>
      <c r="JL1005" s="163"/>
      <c r="JM1005" s="163"/>
      <c r="JN1005" s="163"/>
      <c r="JO1005" s="163"/>
      <c r="JP1005" s="163"/>
      <c r="JQ1005" s="163"/>
      <c r="JR1005" s="163"/>
      <c r="JS1005" s="163"/>
      <c r="JT1005" s="163"/>
      <c r="JU1005" s="163"/>
      <c r="JV1005" s="163"/>
      <c r="JW1005" s="163"/>
      <c r="JX1005" s="163"/>
      <c r="JY1005" s="163"/>
      <c r="JZ1005" s="163"/>
      <c r="KA1005" s="163"/>
      <c r="KB1005" s="163"/>
      <c r="KC1005" s="163"/>
      <c r="KD1005" s="163"/>
      <c r="KE1005" s="163"/>
      <c r="KF1005" s="163"/>
      <c r="KG1005" s="163"/>
      <c r="KH1005" s="163"/>
      <c r="KI1005" s="163"/>
      <c r="KJ1005" s="163"/>
      <c r="KK1005" s="163"/>
      <c r="KL1005" s="163"/>
      <c r="KM1005" s="163"/>
      <c r="KN1005" s="163"/>
      <c r="KO1005" s="163"/>
      <c r="KP1005" s="163"/>
      <c r="KQ1005" s="163"/>
      <c r="KR1005" s="163"/>
      <c r="KS1005" s="163"/>
      <c r="KT1005" s="163"/>
      <c r="KU1005" s="163"/>
      <c r="KV1005" s="163"/>
      <c r="KW1005" s="163"/>
      <c r="KX1005" s="163"/>
      <c r="KY1005" s="163"/>
      <c r="KZ1005" s="163"/>
      <c r="LA1005" s="163"/>
      <c r="LB1005" s="163"/>
      <c r="LC1005" s="163"/>
      <c r="LD1005" s="163"/>
      <c r="LE1005" s="163"/>
      <c r="LF1005" s="163"/>
      <c r="LG1005" s="163"/>
      <c r="LH1005" s="163"/>
      <c r="LI1005" s="163"/>
      <c r="LJ1005" s="163"/>
      <c r="LK1005" s="163"/>
      <c r="LL1005" s="163"/>
      <c r="LM1005" s="163"/>
      <c r="LN1005" s="163"/>
      <c r="LO1005" s="163"/>
      <c r="LP1005" s="163"/>
      <c r="LQ1005" s="163"/>
      <c r="LR1005" s="163"/>
      <c r="LS1005" s="163"/>
      <c r="LT1005" s="163"/>
      <c r="LU1005" s="163"/>
      <c r="LV1005" s="163"/>
      <c r="LW1005" s="163"/>
      <c r="LX1005" s="163"/>
      <c r="LY1005" s="163"/>
      <c r="LZ1005" s="163"/>
      <c r="MA1005" s="163"/>
      <c r="MB1005" s="163"/>
      <c r="MC1005" s="163"/>
      <c r="MD1005" s="163"/>
      <c r="ME1005" s="163"/>
      <c r="MF1005" s="163"/>
      <c r="MG1005" s="163"/>
      <c r="MH1005" s="163"/>
      <c r="MI1005" s="163"/>
      <c r="MJ1005" s="163"/>
      <c r="MK1005" s="163"/>
      <c r="ML1005" s="163"/>
      <c r="MM1005" s="163"/>
      <c r="MN1005" s="163"/>
      <c r="MO1005" s="163"/>
      <c r="MP1005" s="163"/>
      <c r="MQ1005" s="163"/>
      <c r="MR1005" s="163"/>
      <c r="MS1005" s="163"/>
      <c r="MT1005" s="163"/>
      <c r="MU1005" s="163"/>
      <c r="MV1005" s="163"/>
      <c r="MW1005" s="163"/>
      <c r="MX1005" s="163"/>
      <c r="MY1005" s="163"/>
      <c r="MZ1005" s="163"/>
      <c r="NA1005" s="163"/>
      <c r="NB1005" s="163"/>
      <c r="NC1005" s="163"/>
      <c r="ND1005" s="163"/>
      <c r="NE1005" s="163"/>
      <c r="NF1005" s="163"/>
      <c r="NG1005" s="163"/>
      <c r="NH1005" s="163"/>
      <c r="NI1005" s="163"/>
      <c r="NJ1005" s="163"/>
      <c r="NK1005" s="163"/>
      <c r="NL1005" s="163"/>
      <c r="NM1005" s="163"/>
      <c r="NN1005" s="163"/>
      <c r="NO1005" s="163"/>
      <c r="NP1005" s="163"/>
      <c r="NQ1005" s="163"/>
      <c r="NR1005" s="163"/>
      <c r="NS1005" s="163"/>
      <c r="NT1005" s="163"/>
      <c r="NU1005" s="163"/>
      <c r="NV1005" s="163"/>
      <c r="NW1005" s="163"/>
      <c r="NX1005" s="163"/>
      <c r="NY1005" s="163"/>
      <c r="NZ1005" s="163"/>
      <c r="OA1005" s="163"/>
      <c r="OB1005" s="163"/>
      <c r="OC1005" s="163"/>
      <c r="OD1005" s="163"/>
      <c r="OE1005" s="163"/>
      <c r="OF1005" s="163"/>
      <c r="OG1005" s="163"/>
      <c r="OH1005" s="163"/>
      <c r="OI1005" s="163"/>
      <c r="OJ1005" s="163"/>
      <c r="OK1005" s="163"/>
      <c r="OL1005" s="163"/>
      <c r="OM1005" s="163"/>
      <c r="ON1005" s="163"/>
      <c r="OO1005" s="163"/>
      <c r="OP1005" s="163"/>
      <c r="OQ1005" s="163"/>
      <c r="OR1005" s="163"/>
      <c r="OS1005" s="163"/>
      <c r="OT1005" s="163"/>
      <c r="OU1005" s="163"/>
      <c r="OV1005" s="163"/>
      <c r="OW1005" s="163"/>
      <c r="OX1005" s="163"/>
      <c r="OY1005" s="163"/>
      <c r="OZ1005" s="163"/>
      <c r="PA1005" s="163"/>
      <c r="PB1005" s="163"/>
      <c r="PC1005" s="163"/>
      <c r="PD1005" s="163"/>
      <c r="PE1005" s="163"/>
      <c r="PF1005" s="163"/>
      <c r="PG1005" s="163"/>
      <c r="PH1005" s="163"/>
      <c r="PI1005" s="163"/>
      <c r="PJ1005" s="163"/>
      <c r="PK1005" s="163"/>
      <c r="PL1005" s="163"/>
      <c r="PM1005" s="163"/>
      <c r="PN1005" s="163"/>
      <c r="PO1005" s="163"/>
      <c r="PP1005" s="163"/>
      <c r="PQ1005" s="163"/>
      <c r="PR1005" s="163"/>
      <c r="PS1005" s="163"/>
      <c r="PT1005" s="163"/>
      <c r="PU1005" s="163"/>
      <c r="PV1005" s="163"/>
      <c r="PW1005" s="163"/>
      <c r="PX1005" s="163"/>
      <c r="PY1005" s="163"/>
      <c r="PZ1005" s="163"/>
      <c r="QA1005" s="163"/>
      <c r="QB1005" s="163"/>
      <c r="QC1005" s="163"/>
      <c r="QD1005" s="163"/>
      <c r="QE1005" s="163"/>
      <c r="QF1005" s="163"/>
      <c r="QG1005" s="163"/>
      <c r="QH1005" s="163"/>
      <c r="QI1005" s="163"/>
      <c r="QJ1005" s="163"/>
      <c r="QK1005" s="163"/>
      <c r="QL1005" s="163"/>
      <c r="QM1005" s="163"/>
      <c r="QN1005" s="163"/>
      <c r="QO1005" s="163"/>
      <c r="QP1005" s="163"/>
      <c r="QQ1005" s="163"/>
      <c r="QR1005" s="163"/>
      <c r="QS1005" s="163"/>
      <c r="QT1005" s="163"/>
      <c r="QU1005" s="163"/>
      <c r="QV1005" s="163"/>
      <c r="QW1005" s="163"/>
      <c r="QX1005" s="163"/>
      <c r="QY1005" s="163"/>
      <c r="QZ1005" s="163"/>
      <c r="RA1005" s="163"/>
      <c r="RB1005" s="163"/>
      <c r="RC1005" s="163"/>
      <c r="RD1005" s="163"/>
      <c r="RE1005" s="163"/>
      <c r="RF1005" s="163"/>
      <c r="RG1005" s="163"/>
      <c r="RH1005" s="163"/>
      <c r="RI1005" s="163"/>
      <c r="RJ1005" s="163"/>
      <c r="RK1005" s="163"/>
      <c r="RL1005" s="163"/>
      <c r="RM1005" s="163"/>
      <c r="RN1005" s="163"/>
      <c r="RO1005" s="163"/>
      <c r="RP1005" s="163"/>
      <c r="RQ1005" s="163"/>
      <c r="RR1005" s="163"/>
      <c r="RS1005" s="163"/>
      <c r="RT1005" s="163"/>
      <c r="RU1005" s="163"/>
      <c r="RV1005" s="163"/>
      <c r="RW1005" s="163"/>
      <c r="RX1005" s="163"/>
      <c r="RY1005" s="163"/>
      <c r="RZ1005" s="163"/>
      <c r="SA1005" s="163"/>
      <c r="SB1005" s="163"/>
      <c r="SC1005" s="163"/>
      <c r="SD1005" s="163"/>
      <c r="SE1005" s="163"/>
      <c r="SF1005" s="163"/>
      <c r="SG1005" s="163"/>
      <c r="SH1005" s="163"/>
      <c r="SI1005" s="163"/>
      <c r="SJ1005" s="163"/>
      <c r="SK1005" s="163"/>
      <c r="SL1005" s="163"/>
      <c r="SM1005" s="163"/>
      <c r="SN1005" s="163"/>
      <c r="SO1005" s="163"/>
      <c r="SP1005" s="163"/>
      <c r="SQ1005" s="163"/>
      <c r="SR1005" s="163"/>
      <c r="SS1005" s="163"/>
      <c r="ST1005" s="163"/>
      <c r="SU1005" s="163"/>
      <c r="SV1005" s="163"/>
      <c r="SW1005" s="163"/>
      <c r="SX1005" s="163"/>
      <c r="SY1005" s="163"/>
      <c r="SZ1005" s="163"/>
      <c r="TA1005" s="163"/>
      <c r="TB1005" s="163"/>
      <c r="TC1005" s="163"/>
      <c r="TD1005" s="163"/>
      <c r="TE1005" s="163"/>
      <c r="TF1005" s="163"/>
      <c r="TG1005" s="163"/>
      <c r="TH1005" s="163"/>
      <c r="TI1005" s="163"/>
      <c r="TJ1005" s="163"/>
      <c r="TK1005" s="163"/>
      <c r="TL1005" s="163"/>
      <c r="TM1005" s="163"/>
      <c r="TN1005" s="163"/>
      <c r="TO1005" s="163"/>
      <c r="TP1005" s="163"/>
      <c r="TQ1005" s="163"/>
      <c r="TR1005" s="163"/>
      <c r="TS1005" s="163"/>
      <c r="TT1005" s="163"/>
      <c r="TU1005" s="163"/>
      <c r="TV1005" s="163"/>
      <c r="TW1005" s="163"/>
      <c r="TX1005" s="163"/>
      <c r="TY1005" s="163"/>
      <c r="TZ1005" s="163"/>
      <c r="UA1005" s="163"/>
      <c r="UB1005" s="163"/>
      <c r="UC1005" s="163"/>
      <c r="UD1005" s="163"/>
      <c r="UE1005" s="163"/>
      <c r="UF1005" s="163"/>
      <c r="UG1005" s="163"/>
      <c r="UH1005" s="163"/>
      <c r="UI1005" s="163"/>
      <c r="UJ1005" s="163"/>
      <c r="UK1005" s="163"/>
      <c r="UL1005" s="163"/>
      <c r="UM1005" s="163"/>
      <c r="UN1005" s="163"/>
      <c r="UO1005" s="163"/>
      <c r="UP1005" s="163"/>
      <c r="UQ1005" s="163"/>
      <c r="UR1005" s="163"/>
      <c r="US1005" s="163"/>
      <c r="UT1005" s="163"/>
      <c r="UU1005" s="163"/>
      <c r="UV1005" s="163"/>
      <c r="UW1005" s="163"/>
      <c r="UX1005" s="163"/>
      <c r="UY1005" s="163"/>
      <c r="UZ1005" s="163"/>
      <c r="VA1005" s="163"/>
      <c r="VB1005" s="163"/>
      <c r="VC1005" s="163"/>
      <c r="VD1005" s="163"/>
      <c r="VE1005" s="163"/>
      <c r="VF1005" s="163"/>
      <c r="VG1005" s="163"/>
      <c r="VH1005" s="163"/>
      <c r="VI1005" s="163"/>
      <c r="VJ1005" s="163"/>
      <c r="VK1005" s="163"/>
      <c r="VL1005" s="163"/>
      <c r="VM1005" s="163"/>
      <c r="VN1005" s="163"/>
      <c r="VO1005" s="163"/>
      <c r="VP1005" s="163"/>
      <c r="VQ1005" s="163"/>
      <c r="VR1005" s="163"/>
      <c r="VS1005" s="163"/>
      <c r="VT1005" s="163"/>
      <c r="VU1005" s="163"/>
      <c r="VV1005" s="163"/>
      <c r="VW1005" s="163"/>
      <c r="VX1005" s="163"/>
      <c r="VY1005" s="163"/>
      <c r="VZ1005" s="163"/>
      <c r="WA1005" s="163"/>
      <c r="WB1005" s="163"/>
      <c r="WC1005" s="163"/>
      <c r="WD1005" s="163"/>
      <c r="WE1005" s="163"/>
      <c r="WF1005" s="163"/>
      <c r="WG1005" s="163"/>
      <c r="WH1005" s="163"/>
      <c r="WI1005" s="163"/>
      <c r="WJ1005" s="163"/>
      <c r="WK1005" s="163"/>
      <c r="WL1005" s="163"/>
      <c r="WM1005" s="163"/>
      <c r="WN1005" s="163"/>
      <c r="WO1005" s="163"/>
      <c r="WP1005" s="163"/>
      <c r="WQ1005" s="163"/>
      <c r="WR1005" s="163"/>
      <c r="WS1005" s="163"/>
      <c r="WT1005" s="163"/>
      <c r="WU1005" s="163"/>
      <c r="WV1005" s="163"/>
      <c r="WW1005" s="163"/>
      <c r="WX1005" s="163"/>
      <c r="WY1005" s="163"/>
      <c r="WZ1005" s="163"/>
      <c r="XA1005" s="163"/>
      <c r="XB1005" s="163"/>
      <c r="XC1005" s="163"/>
      <c r="XD1005" s="163"/>
      <c r="XE1005" s="163"/>
      <c r="XF1005" s="163"/>
      <c r="XG1005" s="163"/>
      <c r="XH1005" s="163"/>
      <c r="XI1005" s="163"/>
      <c r="XJ1005" s="163"/>
      <c r="XK1005" s="163"/>
      <c r="XL1005" s="163"/>
      <c r="XM1005" s="163"/>
      <c r="XN1005" s="163"/>
      <c r="XO1005" s="163"/>
      <c r="XP1005" s="163"/>
      <c r="XQ1005" s="163"/>
      <c r="XR1005" s="163"/>
      <c r="XS1005" s="163"/>
      <c r="XT1005" s="163"/>
      <c r="XU1005" s="163"/>
      <c r="XV1005" s="163"/>
      <c r="XW1005" s="163"/>
      <c r="XX1005" s="163"/>
      <c r="XY1005" s="163"/>
      <c r="XZ1005" s="163"/>
      <c r="YA1005" s="163"/>
      <c r="YB1005" s="163"/>
      <c r="YC1005" s="163"/>
      <c r="YD1005" s="163"/>
      <c r="YE1005" s="163"/>
      <c r="YF1005" s="163"/>
      <c r="YG1005" s="163"/>
      <c r="YH1005" s="163"/>
      <c r="YI1005" s="163"/>
      <c r="YJ1005" s="163"/>
      <c r="YK1005" s="163"/>
      <c r="YL1005" s="163"/>
      <c r="YM1005" s="163"/>
      <c r="YN1005" s="163"/>
      <c r="YO1005" s="163"/>
      <c r="YP1005" s="163"/>
      <c r="YQ1005" s="163"/>
      <c r="YR1005" s="163"/>
      <c r="YS1005" s="163"/>
      <c r="YT1005" s="163"/>
      <c r="YU1005" s="163"/>
      <c r="YV1005" s="163"/>
      <c r="YW1005" s="163"/>
      <c r="YX1005" s="163"/>
      <c r="YY1005" s="163"/>
      <c r="YZ1005" s="163"/>
      <c r="ZA1005" s="163"/>
      <c r="ZB1005" s="163"/>
      <c r="ZC1005" s="163"/>
      <c r="ZD1005" s="163"/>
      <c r="ZE1005" s="163"/>
      <c r="ZF1005" s="163"/>
      <c r="ZG1005" s="163"/>
      <c r="ZH1005" s="163"/>
      <c r="ZI1005" s="163"/>
      <c r="ZJ1005" s="163"/>
      <c r="ZK1005" s="163"/>
      <c r="ZL1005" s="163"/>
      <c r="ZM1005" s="163"/>
      <c r="ZN1005" s="163"/>
      <c r="ZO1005" s="163"/>
      <c r="ZP1005" s="163"/>
      <c r="ZQ1005" s="163"/>
      <c r="ZR1005" s="163"/>
      <c r="ZS1005" s="163"/>
      <c r="ZT1005" s="163"/>
      <c r="ZU1005" s="163"/>
      <c r="ZV1005" s="163"/>
      <c r="ZW1005" s="163"/>
      <c r="ZX1005" s="163"/>
      <c r="ZY1005" s="163"/>
      <c r="ZZ1005" s="163"/>
      <c r="AAA1005" s="163"/>
      <c r="AAB1005" s="163"/>
      <c r="AAC1005" s="163"/>
      <c r="AAD1005" s="163"/>
      <c r="AAE1005" s="163"/>
      <c r="AAF1005" s="163"/>
      <c r="AAG1005" s="163"/>
      <c r="AAH1005" s="163"/>
      <c r="AAI1005" s="163"/>
      <c r="AAJ1005" s="163"/>
      <c r="AAK1005" s="163"/>
      <c r="AAL1005" s="163"/>
      <c r="AAM1005" s="163"/>
      <c r="AAN1005" s="163"/>
      <c r="AAO1005" s="163"/>
      <c r="AAP1005" s="163"/>
      <c r="AAQ1005" s="163"/>
      <c r="AAR1005" s="163"/>
      <c r="AAS1005" s="163"/>
      <c r="AAT1005" s="163"/>
      <c r="AAU1005" s="163"/>
      <c r="AAV1005" s="163"/>
      <c r="AAW1005" s="163"/>
      <c r="AAX1005" s="163"/>
      <c r="AAY1005" s="163"/>
      <c r="AAZ1005" s="163"/>
      <c r="ABA1005" s="163"/>
      <c r="ABB1005" s="163"/>
      <c r="ABC1005" s="163"/>
      <c r="ABD1005" s="163"/>
      <c r="ABE1005" s="163"/>
      <c r="ABF1005" s="163"/>
      <c r="ABG1005" s="163"/>
      <c r="ABH1005" s="163"/>
      <c r="ABI1005" s="163"/>
      <c r="ABJ1005" s="163"/>
      <c r="ABK1005" s="163"/>
      <c r="ABL1005" s="163"/>
      <c r="ABM1005" s="163"/>
      <c r="ABN1005" s="163"/>
      <c r="ABO1005" s="163"/>
      <c r="ABP1005" s="163"/>
      <c r="ABQ1005" s="163"/>
      <c r="ABR1005" s="163"/>
      <c r="ABS1005" s="163"/>
      <c r="ABT1005" s="163"/>
      <c r="ABU1005" s="163"/>
      <c r="ABV1005" s="163"/>
      <c r="ABW1005" s="163"/>
      <c r="ABX1005" s="163"/>
      <c r="ABY1005" s="163"/>
      <c r="ABZ1005" s="163"/>
      <c r="ACA1005" s="163"/>
      <c r="ACB1005" s="163"/>
      <c r="ACC1005" s="163"/>
      <c r="ACD1005" s="163"/>
      <c r="ACE1005" s="163"/>
      <c r="ACF1005" s="163"/>
      <c r="ACG1005" s="163"/>
      <c r="ACH1005" s="163"/>
      <c r="ACI1005" s="163"/>
      <c r="ACJ1005" s="163"/>
      <c r="ACK1005" s="163"/>
      <c r="ACL1005" s="163"/>
      <c r="ACM1005" s="163"/>
      <c r="ACN1005" s="163"/>
      <c r="ACO1005" s="163"/>
      <c r="ACP1005" s="163"/>
      <c r="ACQ1005" s="163"/>
      <c r="ACR1005" s="163"/>
      <c r="ACS1005" s="163"/>
      <c r="ACT1005" s="163"/>
      <c r="ACU1005" s="163"/>
      <c r="ACV1005" s="163"/>
      <c r="ACW1005" s="163"/>
      <c r="ACX1005" s="163"/>
      <c r="ACY1005" s="163"/>
      <c r="ACZ1005" s="163"/>
      <c r="ADA1005" s="163"/>
      <c r="ADB1005" s="163"/>
      <c r="ADC1005" s="163"/>
      <c r="ADD1005" s="163"/>
      <c r="ADE1005" s="163"/>
      <c r="ADF1005" s="163"/>
      <c r="ADG1005" s="163"/>
      <c r="ADH1005" s="163"/>
      <c r="ADI1005" s="163"/>
      <c r="ADJ1005" s="163"/>
      <c r="ADK1005" s="163"/>
      <c r="ADL1005" s="163"/>
      <c r="ADM1005" s="163"/>
      <c r="ADN1005" s="163"/>
      <c r="ADO1005" s="163"/>
      <c r="ADP1005" s="163"/>
      <c r="ADQ1005" s="163"/>
      <c r="ADR1005" s="163"/>
      <c r="ADS1005" s="163"/>
      <c r="ADT1005" s="163"/>
      <c r="ADU1005" s="163"/>
      <c r="ADV1005" s="163"/>
      <c r="ADW1005" s="163"/>
      <c r="ADX1005" s="163"/>
      <c r="ADY1005" s="163"/>
      <c r="ADZ1005" s="163"/>
      <c r="AEA1005" s="163"/>
      <c r="AEB1005" s="163"/>
      <c r="AEC1005" s="163"/>
      <c r="AED1005" s="163"/>
      <c r="AEE1005" s="163"/>
      <c r="AEF1005" s="163"/>
      <c r="AEG1005" s="163"/>
      <c r="AEH1005" s="163"/>
      <c r="AEI1005" s="163"/>
      <c r="AEJ1005" s="163"/>
      <c r="AEK1005" s="163"/>
      <c r="AEL1005" s="163"/>
      <c r="AEM1005" s="163"/>
      <c r="AEN1005" s="163"/>
      <c r="AEO1005" s="163"/>
      <c r="AEP1005" s="163"/>
      <c r="AEQ1005" s="163"/>
      <c r="AER1005" s="163"/>
      <c r="AES1005" s="163"/>
      <c r="AET1005" s="163"/>
      <c r="AEU1005" s="163"/>
      <c r="AEV1005" s="163"/>
      <c r="AEW1005" s="163"/>
      <c r="AEX1005" s="163"/>
      <c r="AEY1005" s="163"/>
      <c r="AEZ1005" s="163"/>
      <c r="AFA1005" s="163"/>
      <c r="AFB1005" s="163"/>
      <c r="AFC1005" s="163"/>
      <c r="AFD1005" s="163"/>
      <c r="AFE1005" s="163"/>
      <c r="AFF1005" s="163"/>
      <c r="AFG1005" s="163"/>
      <c r="AFH1005" s="163"/>
      <c r="AFI1005" s="163"/>
      <c r="AFJ1005" s="163"/>
      <c r="AFK1005" s="163"/>
      <c r="AFL1005" s="163"/>
      <c r="AFM1005" s="163"/>
      <c r="AFN1005" s="163"/>
      <c r="AFO1005" s="163"/>
      <c r="AFP1005" s="163"/>
      <c r="AFQ1005" s="163"/>
      <c r="AFR1005" s="163"/>
      <c r="AFS1005" s="163"/>
      <c r="AFT1005" s="163"/>
      <c r="AFU1005" s="163"/>
      <c r="AFV1005" s="163"/>
      <c r="AFW1005" s="163"/>
      <c r="AFX1005" s="163"/>
      <c r="AFY1005" s="163"/>
      <c r="AFZ1005" s="163"/>
      <c r="AGA1005" s="163"/>
      <c r="AGB1005" s="163"/>
      <c r="AGC1005" s="163"/>
      <c r="AGD1005" s="163"/>
      <c r="AGE1005" s="163"/>
      <c r="AGF1005" s="163"/>
      <c r="AGG1005" s="163"/>
      <c r="AGH1005" s="163"/>
      <c r="AGI1005" s="163"/>
      <c r="AGJ1005" s="163"/>
      <c r="AGK1005" s="163"/>
      <c r="AGL1005" s="163"/>
      <c r="AGM1005" s="163"/>
      <c r="AGN1005" s="163"/>
      <c r="AGO1005" s="163"/>
      <c r="AGP1005" s="163"/>
      <c r="AGQ1005" s="163"/>
      <c r="AGR1005" s="163"/>
      <c r="AGS1005" s="163"/>
      <c r="AGT1005" s="163"/>
      <c r="AGU1005" s="163"/>
      <c r="AGV1005" s="163"/>
      <c r="AGW1005" s="163"/>
      <c r="AGX1005" s="163"/>
      <c r="AGY1005" s="163"/>
      <c r="AGZ1005" s="163"/>
      <c r="AHA1005" s="163"/>
      <c r="AHB1005" s="163"/>
      <c r="AHC1005" s="163"/>
      <c r="AHD1005" s="163"/>
      <c r="AHE1005" s="163"/>
      <c r="AHF1005" s="163"/>
      <c r="AHG1005" s="163"/>
      <c r="AHH1005" s="163"/>
      <c r="AHI1005" s="163"/>
      <c r="AHJ1005" s="163"/>
      <c r="AHK1005" s="163"/>
      <c r="AHL1005" s="163"/>
      <c r="AHM1005" s="163"/>
      <c r="AHN1005" s="163"/>
      <c r="AHO1005" s="163"/>
      <c r="AHP1005" s="163"/>
      <c r="AHQ1005" s="163"/>
      <c r="AHR1005" s="163"/>
      <c r="AHS1005" s="163"/>
      <c r="AHT1005" s="163"/>
      <c r="AHU1005" s="163"/>
      <c r="AHV1005" s="163"/>
      <c r="AHW1005" s="163"/>
      <c r="AHX1005" s="163"/>
      <c r="AHY1005" s="163"/>
      <c r="AHZ1005" s="163"/>
      <c r="AIA1005" s="163"/>
      <c r="AIB1005" s="163"/>
      <c r="AIC1005" s="163"/>
      <c r="AID1005" s="163"/>
      <c r="AIE1005" s="163"/>
      <c r="AIF1005" s="163"/>
      <c r="AIG1005" s="163"/>
      <c r="AIH1005" s="163"/>
      <c r="AII1005" s="163"/>
      <c r="AIJ1005" s="163"/>
      <c r="AIK1005" s="163"/>
      <c r="AIL1005" s="163"/>
      <c r="AIM1005" s="163"/>
      <c r="AIN1005" s="163"/>
      <c r="AIO1005" s="163"/>
      <c r="AIP1005" s="163"/>
      <c r="AIQ1005" s="163"/>
      <c r="AIR1005" s="163"/>
      <c r="AIS1005" s="163"/>
      <c r="AIT1005" s="163"/>
      <c r="AIU1005" s="163"/>
      <c r="AIV1005" s="163"/>
      <c r="AIW1005" s="163"/>
      <c r="AIX1005" s="163"/>
      <c r="AIY1005" s="163"/>
      <c r="AIZ1005" s="163"/>
      <c r="AJA1005" s="163"/>
      <c r="AJB1005" s="163"/>
      <c r="AJC1005" s="163"/>
      <c r="AJD1005" s="163"/>
      <c r="AJE1005" s="163"/>
      <c r="AJF1005" s="163"/>
      <c r="AJG1005" s="163"/>
      <c r="AJH1005" s="163"/>
      <c r="AJI1005" s="163"/>
      <c r="AJJ1005" s="163"/>
      <c r="AJK1005" s="163"/>
      <c r="AJL1005" s="163"/>
      <c r="AJM1005" s="163"/>
      <c r="AJN1005" s="163"/>
      <c r="AJO1005" s="163"/>
      <c r="AJP1005" s="163"/>
      <c r="AJQ1005" s="163"/>
      <c r="AJR1005" s="163"/>
      <c r="AJS1005" s="163"/>
      <c r="AJT1005" s="163"/>
      <c r="AJU1005" s="163"/>
      <c r="AJV1005" s="163"/>
      <c r="AJW1005" s="163"/>
      <c r="AJX1005" s="163"/>
      <c r="AJY1005" s="163"/>
      <c r="AJZ1005" s="163"/>
      <c r="AKA1005" s="163"/>
      <c r="AKB1005" s="163"/>
      <c r="AKC1005" s="163"/>
      <c r="AKD1005" s="163"/>
      <c r="AKE1005" s="163"/>
      <c r="AKF1005" s="163"/>
      <c r="AKG1005" s="163"/>
      <c r="AKH1005" s="163"/>
      <c r="AKI1005" s="163"/>
      <c r="AKJ1005" s="163"/>
      <c r="AKK1005" s="163"/>
      <c r="AKL1005" s="163"/>
      <c r="AKM1005" s="163"/>
      <c r="AKN1005" s="163"/>
      <c r="AKO1005" s="163"/>
      <c r="AKP1005" s="163"/>
      <c r="AKQ1005" s="163"/>
      <c r="AKR1005" s="163"/>
      <c r="AKS1005" s="163"/>
      <c r="AKT1005" s="163"/>
      <c r="AKU1005" s="163"/>
      <c r="AKV1005" s="163"/>
      <c r="AKW1005" s="163"/>
      <c r="AKX1005" s="163"/>
      <c r="AKY1005" s="163"/>
      <c r="AKZ1005" s="163"/>
      <c r="ALA1005" s="163"/>
      <c r="ALB1005" s="163"/>
      <c r="ALC1005" s="163"/>
      <c r="ALD1005" s="163"/>
      <c r="ALE1005" s="163"/>
      <c r="ALF1005" s="163"/>
      <c r="ALG1005" s="163"/>
      <c r="ALH1005" s="163"/>
      <c r="ALI1005" s="163"/>
      <c r="ALJ1005" s="163"/>
      <c r="ALK1005" s="163"/>
      <c r="ALL1005" s="163"/>
    </row>
    <row r="1006" spans="1:1000" s="165" customFormat="1" ht="15">
      <c r="A1006" s="88">
        <v>1005</v>
      </c>
      <c r="B1006" s="86">
        <v>45082</v>
      </c>
      <c r="C1006" s="85" t="s">
        <v>1009</v>
      </c>
      <c r="D1006" s="162"/>
      <c r="E1006" s="162"/>
      <c r="F1006" s="163"/>
      <c r="G1006" s="163"/>
      <c r="H1006" s="163"/>
      <c r="I1006" s="163"/>
      <c r="J1006" s="163"/>
      <c r="K1006" s="163"/>
      <c r="L1006" s="163"/>
      <c r="M1006" s="163"/>
      <c r="N1006" s="163"/>
      <c r="O1006" s="163"/>
      <c r="P1006" s="163"/>
      <c r="Q1006" s="163"/>
      <c r="R1006" s="163"/>
      <c r="S1006" s="163"/>
      <c r="T1006" s="163"/>
      <c r="U1006" s="163"/>
      <c r="V1006" s="163"/>
      <c r="W1006" s="163"/>
      <c r="X1006" s="163"/>
      <c r="Y1006" s="163"/>
      <c r="Z1006" s="163"/>
      <c r="AA1006" s="163"/>
      <c r="AB1006" s="163"/>
      <c r="AC1006" s="163"/>
      <c r="AD1006" s="163"/>
      <c r="AE1006" s="163"/>
      <c r="AF1006" s="163"/>
      <c r="AG1006" s="163"/>
      <c r="AH1006" s="163"/>
      <c r="AI1006" s="163"/>
      <c r="AJ1006" s="163"/>
      <c r="AK1006" s="163"/>
      <c r="AL1006" s="163"/>
      <c r="AM1006" s="163"/>
      <c r="AN1006" s="163"/>
      <c r="AO1006" s="163"/>
      <c r="AP1006" s="163"/>
      <c r="AQ1006" s="163"/>
      <c r="AR1006" s="163"/>
      <c r="AS1006" s="163"/>
      <c r="AT1006" s="163"/>
      <c r="AU1006" s="163"/>
      <c r="AV1006" s="163"/>
      <c r="AW1006" s="163"/>
      <c r="AX1006" s="163"/>
      <c r="AY1006" s="163"/>
      <c r="AZ1006" s="163"/>
      <c r="BA1006" s="163"/>
      <c r="BB1006" s="163"/>
      <c r="BC1006" s="163"/>
      <c r="BD1006" s="163"/>
      <c r="BE1006" s="163"/>
      <c r="BF1006" s="163"/>
      <c r="BG1006" s="163"/>
      <c r="BH1006" s="163"/>
      <c r="BI1006" s="163"/>
      <c r="BJ1006" s="163"/>
      <c r="BK1006" s="163"/>
      <c r="BL1006" s="163"/>
      <c r="BM1006" s="163"/>
      <c r="BN1006" s="163"/>
      <c r="BO1006" s="163"/>
      <c r="BP1006" s="163"/>
      <c r="BQ1006" s="163"/>
      <c r="BR1006" s="163"/>
      <c r="BS1006" s="163"/>
      <c r="BT1006" s="163"/>
      <c r="BU1006" s="163"/>
      <c r="BV1006" s="163"/>
      <c r="BW1006" s="163"/>
      <c r="BX1006" s="163"/>
      <c r="BY1006" s="163"/>
      <c r="BZ1006" s="163"/>
      <c r="CA1006" s="163"/>
      <c r="CB1006" s="163"/>
      <c r="CC1006" s="163"/>
      <c r="CD1006" s="163"/>
      <c r="CE1006" s="163"/>
      <c r="CF1006" s="163"/>
      <c r="CG1006" s="163"/>
      <c r="CH1006" s="163"/>
      <c r="CI1006" s="163"/>
      <c r="CJ1006" s="163"/>
      <c r="CK1006" s="163"/>
      <c r="CL1006" s="163"/>
      <c r="CM1006" s="163"/>
      <c r="CN1006" s="163"/>
      <c r="CO1006" s="163"/>
      <c r="CP1006" s="163"/>
      <c r="CQ1006" s="163"/>
      <c r="CR1006" s="163"/>
      <c r="CS1006" s="163"/>
      <c r="CT1006" s="163"/>
      <c r="CU1006" s="163"/>
      <c r="CV1006" s="163"/>
      <c r="CW1006" s="163"/>
      <c r="CX1006" s="163"/>
      <c r="CY1006" s="163"/>
      <c r="CZ1006" s="163"/>
      <c r="DA1006" s="163"/>
      <c r="DB1006" s="163"/>
      <c r="DC1006" s="163"/>
      <c r="DD1006" s="163"/>
      <c r="DE1006" s="163"/>
      <c r="DF1006" s="163"/>
      <c r="DG1006" s="163"/>
      <c r="DH1006" s="163"/>
      <c r="DI1006" s="163"/>
      <c r="DJ1006" s="163"/>
      <c r="DK1006" s="163"/>
      <c r="DL1006" s="163"/>
      <c r="DM1006" s="163"/>
      <c r="DN1006" s="163"/>
      <c r="DO1006" s="163"/>
      <c r="DP1006" s="163"/>
      <c r="DQ1006" s="163"/>
      <c r="DR1006" s="163"/>
      <c r="DS1006" s="163"/>
      <c r="DT1006" s="163"/>
      <c r="DU1006" s="163"/>
      <c r="DV1006" s="163"/>
      <c r="DW1006" s="163"/>
      <c r="DX1006" s="163"/>
      <c r="DY1006" s="163"/>
      <c r="DZ1006" s="163"/>
      <c r="EA1006" s="163"/>
      <c r="EB1006" s="163"/>
      <c r="EC1006" s="163"/>
      <c r="ED1006" s="163"/>
      <c r="EE1006" s="163"/>
      <c r="EF1006" s="163"/>
      <c r="EG1006" s="163"/>
      <c r="EH1006" s="163"/>
      <c r="EI1006" s="163"/>
      <c r="EJ1006" s="163"/>
      <c r="EK1006" s="163"/>
      <c r="EL1006" s="163"/>
      <c r="EM1006" s="163"/>
      <c r="EN1006" s="163"/>
      <c r="EO1006" s="163"/>
      <c r="EP1006" s="163"/>
      <c r="EQ1006" s="163"/>
      <c r="ER1006" s="163"/>
      <c r="ES1006" s="163"/>
      <c r="ET1006" s="163"/>
      <c r="EU1006" s="163"/>
      <c r="EV1006" s="163"/>
      <c r="EW1006" s="163"/>
      <c r="EX1006" s="163"/>
      <c r="EY1006" s="163"/>
      <c r="EZ1006" s="163"/>
      <c r="FA1006" s="163"/>
      <c r="FB1006" s="163"/>
      <c r="FC1006" s="163"/>
      <c r="FD1006" s="163"/>
      <c r="FE1006" s="163"/>
      <c r="FF1006" s="163"/>
      <c r="FG1006" s="163"/>
      <c r="FH1006" s="163"/>
      <c r="FI1006" s="163"/>
      <c r="FJ1006" s="163"/>
      <c r="FK1006" s="163"/>
      <c r="FL1006" s="163"/>
      <c r="FM1006" s="163"/>
      <c r="FN1006" s="163"/>
      <c r="FO1006" s="163"/>
      <c r="FP1006" s="163"/>
      <c r="FQ1006" s="163"/>
      <c r="FR1006" s="163"/>
      <c r="FS1006" s="163"/>
      <c r="FT1006" s="163"/>
      <c r="FU1006" s="163"/>
      <c r="FV1006" s="163"/>
      <c r="FW1006" s="163"/>
      <c r="FX1006" s="163"/>
      <c r="FY1006" s="163"/>
      <c r="FZ1006" s="163"/>
      <c r="GA1006" s="163"/>
      <c r="GB1006" s="163"/>
      <c r="GC1006" s="163"/>
      <c r="GD1006" s="163"/>
      <c r="GE1006" s="163"/>
      <c r="GF1006" s="163"/>
      <c r="GG1006" s="163"/>
      <c r="GH1006" s="163"/>
      <c r="GI1006" s="163"/>
      <c r="GJ1006" s="163"/>
      <c r="GK1006" s="163"/>
      <c r="GL1006" s="163"/>
      <c r="GM1006" s="163"/>
      <c r="GN1006" s="163"/>
      <c r="GO1006" s="163"/>
      <c r="GP1006" s="163"/>
      <c r="GQ1006" s="163"/>
      <c r="GR1006" s="163"/>
      <c r="GS1006" s="163"/>
      <c r="GT1006" s="163"/>
      <c r="GU1006" s="163"/>
      <c r="GV1006" s="163"/>
      <c r="GW1006" s="163"/>
      <c r="GX1006" s="163"/>
      <c r="GY1006" s="163"/>
      <c r="GZ1006" s="163"/>
      <c r="HA1006" s="163"/>
      <c r="HB1006" s="163"/>
      <c r="HC1006" s="163"/>
      <c r="HD1006" s="163"/>
      <c r="HE1006" s="163"/>
      <c r="HF1006" s="163"/>
      <c r="HG1006" s="163"/>
      <c r="HH1006" s="163"/>
      <c r="HI1006" s="163"/>
      <c r="HJ1006" s="163"/>
      <c r="HK1006" s="163"/>
      <c r="HL1006" s="163"/>
      <c r="HM1006" s="163"/>
      <c r="HN1006" s="163"/>
      <c r="HO1006" s="163"/>
      <c r="HP1006" s="163"/>
      <c r="HQ1006" s="163"/>
      <c r="HR1006" s="163"/>
      <c r="HS1006" s="163"/>
      <c r="HT1006" s="163"/>
      <c r="HU1006" s="163"/>
      <c r="HV1006" s="163"/>
      <c r="HW1006" s="163"/>
      <c r="HX1006" s="163"/>
      <c r="HY1006" s="163"/>
      <c r="HZ1006" s="163"/>
      <c r="IA1006" s="163"/>
      <c r="IB1006" s="163"/>
      <c r="IC1006" s="163"/>
      <c r="ID1006" s="163"/>
      <c r="IE1006" s="163"/>
      <c r="IF1006" s="163"/>
      <c r="IG1006" s="163"/>
      <c r="IH1006" s="163"/>
      <c r="II1006" s="163"/>
      <c r="IJ1006" s="163"/>
      <c r="IK1006" s="163"/>
      <c r="IL1006" s="163"/>
      <c r="IM1006" s="163"/>
      <c r="IN1006" s="163"/>
      <c r="IO1006" s="163"/>
      <c r="IP1006" s="163"/>
      <c r="IQ1006" s="163"/>
      <c r="IR1006" s="163"/>
      <c r="IS1006" s="163"/>
      <c r="IT1006" s="163"/>
      <c r="IU1006" s="163"/>
      <c r="IV1006" s="163"/>
      <c r="IW1006" s="163"/>
      <c r="IX1006" s="163"/>
      <c r="IY1006" s="163"/>
      <c r="IZ1006" s="163"/>
      <c r="JA1006" s="163"/>
      <c r="JB1006" s="163"/>
      <c r="JC1006" s="163"/>
      <c r="JD1006" s="163"/>
      <c r="JE1006" s="163"/>
      <c r="JF1006" s="163"/>
      <c r="JG1006" s="163"/>
      <c r="JH1006" s="163"/>
      <c r="JI1006" s="163"/>
      <c r="JJ1006" s="163"/>
      <c r="JK1006" s="163"/>
      <c r="JL1006" s="163"/>
      <c r="JM1006" s="163"/>
      <c r="JN1006" s="163"/>
      <c r="JO1006" s="163"/>
      <c r="JP1006" s="163"/>
      <c r="JQ1006" s="163"/>
      <c r="JR1006" s="163"/>
      <c r="JS1006" s="163"/>
      <c r="JT1006" s="163"/>
      <c r="JU1006" s="163"/>
      <c r="JV1006" s="163"/>
      <c r="JW1006" s="163"/>
      <c r="JX1006" s="163"/>
      <c r="JY1006" s="163"/>
      <c r="JZ1006" s="163"/>
      <c r="KA1006" s="163"/>
      <c r="KB1006" s="163"/>
      <c r="KC1006" s="163"/>
      <c r="KD1006" s="163"/>
      <c r="KE1006" s="163"/>
      <c r="KF1006" s="163"/>
      <c r="KG1006" s="163"/>
      <c r="KH1006" s="163"/>
      <c r="KI1006" s="163"/>
      <c r="KJ1006" s="163"/>
      <c r="KK1006" s="163"/>
      <c r="KL1006" s="163"/>
      <c r="KM1006" s="163"/>
      <c r="KN1006" s="163"/>
      <c r="KO1006" s="163"/>
      <c r="KP1006" s="163"/>
      <c r="KQ1006" s="163"/>
      <c r="KR1006" s="163"/>
      <c r="KS1006" s="163"/>
      <c r="KT1006" s="163"/>
      <c r="KU1006" s="163"/>
      <c r="KV1006" s="163"/>
      <c r="KW1006" s="163"/>
      <c r="KX1006" s="163"/>
      <c r="KY1006" s="163"/>
      <c r="KZ1006" s="163"/>
      <c r="LA1006" s="163"/>
      <c r="LB1006" s="163"/>
      <c r="LC1006" s="163"/>
      <c r="LD1006" s="163"/>
      <c r="LE1006" s="163"/>
      <c r="LF1006" s="163"/>
      <c r="LG1006" s="163"/>
      <c r="LH1006" s="163"/>
      <c r="LI1006" s="163"/>
      <c r="LJ1006" s="163"/>
      <c r="LK1006" s="163"/>
      <c r="LL1006" s="163"/>
      <c r="LM1006" s="163"/>
      <c r="LN1006" s="163"/>
      <c r="LO1006" s="163"/>
      <c r="LP1006" s="163"/>
      <c r="LQ1006" s="163"/>
      <c r="LR1006" s="163"/>
      <c r="LS1006" s="163"/>
      <c r="LT1006" s="163"/>
      <c r="LU1006" s="163"/>
      <c r="LV1006" s="163"/>
      <c r="LW1006" s="163"/>
      <c r="LX1006" s="163"/>
      <c r="LY1006" s="163"/>
      <c r="LZ1006" s="163"/>
      <c r="MA1006" s="163"/>
      <c r="MB1006" s="163"/>
      <c r="MC1006" s="163"/>
      <c r="MD1006" s="163"/>
      <c r="ME1006" s="163"/>
      <c r="MF1006" s="163"/>
      <c r="MG1006" s="163"/>
      <c r="MH1006" s="163"/>
      <c r="MI1006" s="163"/>
      <c r="MJ1006" s="163"/>
      <c r="MK1006" s="163"/>
      <c r="ML1006" s="163"/>
      <c r="MM1006" s="163"/>
      <c r="MN1006" s="163"/>
      <c r="MO1006" s="163"/>
      <c r="MP1006" s="163"/>
      <c r="MQ1006" s="163"/>
      <c r="MR1006" s="163"/>
      <c r="MS1006" s="163"/>
      <c r="MT1006" s="163"/>
      <c r="MU1006" s="163"/>
      <c r="MV1006" s="163"/>
      <c r="MW1006" s="163"/>
      <c r="MX1006" s="163"/>
      <c r="MY1006" s="163"/>
      <c r="MZ1006" s="163"/>
      <c r="NA1006" s="163"/>
      <c r="NB1006" s="163"/>
      <c r="NC1006" s="163"/>
      <c r="ND1006" s="163"/>
      <c r="NE1006" s="163"/>
      <c r="NF1006" s="163"/>
      <c r="NG1006" s="163"/>
      <c r="NH1006" s="163"/>
      <c r="NI1006" s="163"/>
      <c r="NJ1006" s="163"/>
      <c r="NK1006" s="163"/>
      <c r="NL1006" s="163"/>
      <c r="NM1006" s="163"/>
      <c r="NN1006" s="163"/>
      <c r="NO1006" s="163"/>
      <c r="NP1006" s="163"/>
      <c r="NQ1006" s="163"/>
      <c r="NR1006" s="163"/>
      <c r="NS1006" s="163"/>
      <c r="NT1006" s="163"/>
      <c r="NU1006" s="163"/>
      <c r="NV1006" s="163"/>
      <c r="NW1006" s="163"/>
      <c r="NX1006" s="163"/>
      <c r="NY1006" s="163"/>
      <c r="NZ1006" s="163"/>
      <c r="OA1006" s="163"/>
      <c r="OB1006" s="163"/>
      <c r="OC1006" s="163"/>
      <c r="OD1006" s="163"/>
      <c r="OE1006" s="163"/>
      <c r="OF1006" s="163"/>
      <c r="OG1006" s="163"/>
      <c r="OH1006" s="163"/>
      <c r="OI1006" s="163"/>
      <c r="OJ1006" s="163"/>
      <c r="OK1006" s="163"/>
      <c r="OL1006" s="163"/>
      <c r="OM1006" s="163"/>
      <c r="ON1006" s="163"/>
      <c r="OO1006" s="163"/>
      <c r="OP1006" s="163"/>
      <c r="OQ1006" s="163"/>
      <c r="OR1006" s="163"/>
      <c r="OS1006" s="163"/>
      <c r="OT1006" s="163"/>
      <c r="OU1006" s="163"/>
      <c r="OV1006" s="163"/>
      <c r="OW1006" s="163"/>
      <c r="OX1006" s="163"/>
      <c r="OY1006" s="163"/>
      <c r="OZ1006" s="163"/>
      <c r="PA1006" s="163"/>
      <c r="PB1006" s="163"/>
      <c r="PC1006" s="163"/>
      <c r="PD1006" s="163"/>
      <c r="PE1006" s="163"/>
      <c r="PF1006" s="163"/>
      <c r="PG1006" s="163"/>
      <c r="PH1006" s="163"/>
      <c r="PI1006" s="163"/>
      <c r="PJ1006" s="163"/>
      <c r="PK1006" s="163"/>
      <c r="PL1006" s="163"/>
      <c r="PM1006" s="163"/>
      <c r="PN1006" s="163"/>
      <c r="PO1006" s="163"/>
      <c r="PP1006" s="163"/>
      <c r="PQ1006" s="163"/>
      <c r="PR1006" s="163"/>
      <c r="PS1006" s="163"/>
      <c r="PT1006" s="163"/>
      <c r="PU1006" s="163"/>
      <c r="PV1006" s="163"/>
      <c r="PW1006" s="163"/>
      <c r="PX1006" s="163"/>
      <c r="PY1006" s="163"/>
      <c r="PZ1006" s="163"/>
      <c r="QA1006" s="163"/>
      <c r="QB1006" s="163"/>
      <c r="QC1006" s="163"/>
      <c r="QD1006" s="163"/>
      <c r="QE1006" s="163"/>
      <c r="QF1006" s="163"/>
      <c r="QG1006" s="163"/>
      <c r="QH1006" s="163"/>
      <c r="QI1006" s="163"/>
      <c r="QJ1006" s="163"/>
      <c r="QK1006" s="163"/>
      <c r="QL1006" s="163"/>
      <c r="QM1006" s="163"/>
      <c r="QN1006" s="163"/>
      <c r="QO1006" s="163"/>
      <c r="QP1006" s="163"/>
      <c r="QQ1006" s="163"/>
      <c r="QR1006" s="163"/>
      <c r="QS1006" s="163"/>
      <c r="QT1006" s="163"/>
      <c r="QU1006" s="163"/>
      <c r="QV1006" s="163"/>
      <c r="QW1006" s="163"/>
      <c r="QX1006" s="163"/>
      <c r="QY1006" s="163"/>
      <c r="QZ1006" s="163"/>
      <c r="RA1006" s="163"/>
      <c r="RB1006" s="163"/>
      <c r="RC1006" s="163"/>
      <c r="RD1006" s="163"/>
      <c r="RE1006" s="163"/>
      <c r="RF1006" s="163"/>
      <c r="RG1006" s="163"/>
      <c r="RH1006" s="163"/>
      <c r="RI1006" s="163"/>
      <c r="RJ1006" s="163"/>
      <c r="RK1006" s="163"/>
      <c r="RL1006" s="163"/>
      <c r="RM1006" s="163"/>
      <c r="RN1006" s="163"/>
      <c r="RO1006" s="163"/>
      <c r="RP1006" s="163"/>
      <c r="RQ1006" s="163"/>
      <c r="RR1006" s="163"/>
      <c r="RS1006" s="163"/>
      <c r="RT1006" s="163"/>
      <c r="RU1006" s="163"/>
      <c r="RV1006" s="163"/>
      <c r="RW1006" s="163"/>
      <c r="RX1006" s="163"/>
      <c r="RY1006" s="163"/>
      <c r="RZ1006" s="163"/>
      <c r="SA1006" s="163"/>
      <c r="SB1006" s="163"/>
      <c r="SC1006" s="163"/>
      <c r="SD1006" s="163"/>
      <c r="SE1006" s="163"/>
      <c r="SF1006" s="163"/>
      <c r="SG1006" s="163"/>
      <c r="SH1006" s="163"/>
      <c r="SI1006" s="163"/>
      <c r="SJ1006" s="163"/>
      <c r="SK1006" s="163"/>
      <c r="SL1006" s="163"/>
      <c r="SM1006" s="163"/>
      <c r="SN1006" s="163"/>
      <c r="SO1006" s="163"/>
      <c r="SP1006" s="163"/>
      <c r="SQ1006" s="163"/>
      <c r="SR1006" s="163"/>
      <c r="SS1006" s="163"/>
      <c r="ST1006" s="163"/>
      <c r="SU1006" s="163"/>
      <c r="SV1006" s="163"/>
      <c r="SW1006" s="163"/>
      <c r="SX1006" s="163"/>
      <c r="SY1006" s="163"/>
      <c r="SZ1006" s="163"/>
      <c r="TA1006" s="163"/>
      <c r="TB1006" s="163"/>
      <c r="TC1006" s="163"/>
      <c r="TD1006" s="163"/>
      <c r="TE1006" s="163"/>
      <c r="TF1006" s="163"/>
      <c r="TG1006" s="163"/>
      <c r="TH1006" s="163"/>
      <c r="TI1006" s="163"/>
      <c r="TJ1006" s="163"/>
      <c r="TK1006" s="163"/>
      <c r="TL1006" s="163"/>
      <c r="TM1006" s="163"/>
      <c r="TN1006" s="163"/>
      <c r="TO1006" s="163"/>
      <c r="TP1006" s="163"/>
      <c r="TQ1006" s="163"/>
      <c r="TR1006" s="163"/>
      <c r="TS1006" s="163"/>
      <c r="TT1006" s="163"/>
      <c r="TU1006" s="163"/>
      <c r="TV1006" s="163"/>
      <c r="TW1006" s="163"/>
      <c r="TX1006" s="163"/>
      <c r="TY1006" s="163"/>
      <c r="TZ1006" s="163"/>
      <c r="UA1006" s="163"/>
      <c r="UB1006" s="163"/>
      <c r="UC1006" s="163"/>
      <c r="UD1006" s="163"/>
      <c r="UE1006" s="163"/>
      <c r="UF1006" s="163"/>
      <c r="UG1006" s="163"/>
      <c r="UH1006" s="163"/>
      <c r="UI1006" s="163"/>
      <c r="UJ1006" s="163"/>
      <c r="UK1006" s="163"/>
      <c r="UL1006" s="163"/>
      <c r="UM1006" s="163"/>
      <c r="UN1006" s="163"/>
      <c r="UO1006" s="163"/>
      <c r="UP1006" s="163"/>
      <c r="UQ1006" s="163"/>
      <c r="UR1006" s="163"/>
      <c r="US1006" s="163"/>
      <c r="UT1006" s="163"/>
      <c r="UU1006" s="163"/>
      <c r="UV1006" s="163"/>
      <c r="UW1006" s="163"/>
      <c r="UX1006" s="163"/>
      <c r="UY1006" s="163"/>
      <c r="UZ1006" s="163"/>
      <c r="VA1006" s="163"/>
      <c r="VB1006" s="163"/>
      <c r="VC1006" s="163"/>
      <c r="VD1006" s="163"/>
      <c r="VE1006" s="163"/>
      <c r="VF1006" s="163"/>
      <c r="VG1006" s="163"/>
      <c r="VH1006" s="163"/>
      <c r="VI1006" s="163"/>
      <c r="VJ1006" s="163"/>
      <c r="VK1006" s="163"/>
      <c r="VL1006" s="163"/>
      <c r="VM1006" s="163"/>
      <c r="VN1006" s="163"/>
      <c r="VO1006" s="163"/>
      <c r="VP1006" s="163"/>
      <c r="VQ1006" s="163"/>
      <c r="VR1006" s="163"/>
      <c r="VS1006" s="163"/>
      <c r="VT1006" s="163"/>
      <c r="VU1006" s="163"/>
      <c r="VV1006" s="163"/>
      <c r="VW1006" s="163"/>
      <c r="VX1006" s="163"/>
      <c r="VY1006" s="163"/>
      <c r="VZ1006" s="163"/>
      <c r="WA1006" s="163"/>
      <c r="WB1006" s="163"/>
      <c r="WC1006" s="163"/>
      <c r="WD1006" s="163"/>
      <c r="WE1006" s="163"/>
      <c r="WF1006" s="163"/>
      <c r="WG1006" s="163"/>
      <c r="WH1006" s="163"/>
      <c r="WI1006" s="163"/>
      <c r="WJ1006" s="163"/>
      <c r="WK1006" s="163"/>
      <c r="WL1006" s="163"/>
      <c r="WM1006" s="163"/>
      <c r="WN1006" s="163"/>
      <c r="WO1006" s="163"/>
      <c r="WP1006" s="163"/>
      <c r="WQ1006" s="163"/>
      <c r="WR1006" s="163"/>
      <c r="WS1006" s="163"/>
      <c r="WT1006" s="163"/>
      <c r="WU1006" s="163"/>
      <c r="WV1006" s="163"/>
      <c r="WW1006" s="163"/>
      <c r="WX1006" s="163"/>
      <c r="WY1006" s="163"/>
      <c r="WZ1006" s="163"/>
      <c r="XA1006" s="163"/>
      <c r="XB1006" s="163"/>
      <c r="XC1006" s="163"/>
      <c r="XD1006" s="163"/>
      <c r="XE1006" s="163"/>
      <c r="XF1006" s="163"/>
      <c r="XG1006" s="163"/>
      <c r="XH1006" s="163"/>
      <c r="XI1006" s="163"/>
      <c r="XJ1006" s="163"/>
      <c r="XK1006" s="163"/>
      <c r="XL1006" s="163"/>
      <c r="XM1006" s="163"/>
      <c r="XN1006" s="163"/>
      <c r="XO1006" s="163"/>
      <c r="XP1006" s="163"/>
      <c r="XQ1006" s="163"/>
      <c r="XR1006" s="163"/>
      <c r="XS1006" s="163"/>
      <c r="XT1006" s="163"/>
      <c r="XU1006" s="163"/>
      <c r="XV1006" s="163"/>
      <c r="XW1006" s="163"/>
      <c r="XX1006" s="163"/>
      <c r="XY1006" s="163"/>
      <c r="XZ1006" s="163"/>
      <c r="YA1006" s="163"/>
      <c r="YB1006" s="163"/>
      <c r="YC1006" s="163"/>
      <c r="YD1006" s="163"/>
      <c r="YE1006" s="163"/>
      <c r="YF1006" s="163"/>
      <c r="YG1006" s="163"/>
      <c r="YH1006" s="163"/>
      <c r="YI1006" s="163"/>
      <c r="YJ1006" s="163"/>
      <c r="YK1006" s="163"/>
      <c r="YL1006" s="163"/>
      <c r="YM1006" s="163"/>
      <c r="YN1006" s="163"/>
      <c r="YO1006" s="163"/>
      <c r="YP1006" s="163"/>
      <c r="YQ1006" s="163"/>
      <c r="YR1006" s="163"/>
      <c r="YS1006" s="163"/>
      <c r="YT1006" s="163"/>
      <c r="YU1006" s="163"/>
      <c r="YV1006" s="163"/>
      <c r="YW1006" s="163"/>
      <c r="YX1006" s="163"/>
      <c r="YY1006" s="163"/>
      <c r="YZ1006" s="163"/>
      <c r="ZA1006" s="163"/>
      <c r="ZB1006" s="163"/>
      <c r="ZC1006" s="163"/>
      <c r="ZD1006" s="163"/>
      <c r="ZE1006" s="163"/>
      <c r="ZF1006" s="163"/>
      <c r="ZG1006" s="163"/>
      <c r="ZH1006" s="163"/>
      <c r="ZI1006" s="163"/>
      <c r="ZJ1006" s="163"/>
      <c r="ZK1006" s="163"/>
      <c r="ZL1006" s="163"/>
      <c r="ZM1006" s="163"/>
      <c r="ZN1006" s="163"/>
      <c r="ZO1006" s="163"/>
      <c r="ZP1006" s="163"/>
      <c r="ZQ1006" s="163"/>
      <c r="ZR1006" s="163"/>
      <c r="ZS1006" s="163"/>
      <c r="ZT1006" s="163"/>
      <c r="ZU1006" s="163"/>
      <c r="ZV1006" s="163"/>
      <c r="ZW1006" s="163"/>
      <c r="ZX1006" s="163"/>
      <c r="ZY1006" s="163"/>
      <c r="ZZ1006" s="163"/>
      <c r="AAA1006" s="163"/>
      <c r="AAB1006" s="163"/>
      <c r="AAC1006" s="163"/>
      <c r="AAD1006" s="163"/>
      <c r="AAE1006" s="163"/>
      <c r="AAF1006" s="163"/>
      <c r="AAG1006" s="163"/>
      <c r="AAH1006" s="163"/>
      <c r="AAI1006" s="163"/>
      <c r="AAJ1006" s="163"/>
      <c r="AAK1006" s="163"/>
      <c r="AAL1006" s="163"/>
      <c r="AAM1006" s="163"/>
      <c r="AAN1006" s="163"/>
      <c r="AAO1006" s="163"/>
      <c r="AAP1006" s="163"/>
      <c r="AAQ1006" s="163"/>
      <c r="AAR1006" s="163"/>
      <c r="AAS1006" s="163"/>
      <c r="AAT1006" s="163"/>
      <c r="AAU1006" s="163"/>
      <c r="AAV1006" s="163"/>
      <c r="AAW1006" s="163"/>
      <c r="AAX1006" s="163"/>
      <c r="AAY1006" s="163"/>
      <c r="AAZ1006" s="163"/>
      <c r="ABA1006" s="163"/>
      <c r="ABB1006" s="163"/>
      <c r="ABC1006" s="163"/>
      <c r="ABD1006" s="163"/>
      <c r="ABE1006" s="163"/>
      <c r="ABF1006" s="163"/>
      <c r="ABG1006" s="163"/>
      <c r="ABH1006" s="163"/>
      <c r="ABI1006" s="163"/>
      <c r="ABJ1006" s="163"/>
      <c r="ABK1006" s="163"/>
      <c r="ABL1006" s="163"/>
      <c r="ABM1006" s="163"/>
      <c r="ABN1006" s="163"/>
      <c r="ABO1006" s="163"/>
      <c r="ABP1006" s="163"/>
      <c r="ABQ1006" s="163"/>
      <c r="ABR1006" s="163"/>
      <c r="ABS1006" s="163"/>
      <c r="ABT1006" s="163"/>
      <c r="ABU1006" s="163"/>
      <c r="ABV1006" s="163"/>
      <c r="ABW1006" s="163"/>
      <c r="ABX1006" s="163"/>
      <c r="ABY1006" s="163"/>
      <c r="ABZ1006" s="163"/>
      <c r="ACA1006" s="163"/>
      <c r="ACB1006" s="163"/>
      <c r="ACC1006" s="163"/>
      <c r="ACD1006" s="163"/>
      <c r="ACE1006" s="163"/>
      <c r="ACF1006" s="163"/>
      <c r="ACG1006" s="163"/>
      <c r="ACH1006" s="163"/>
      <c r="ACI1006" s="163"/>
      <c r="ACJ1006" s="163"/>
      <c r="ACK1006" s="163"/>
      <c r="ACL1006" s="163"/>
      <c r="ACM1006" s="163"/>
      <c r="ACN1006" s="163"/>
      <c r="ACO1006" s="163"/>
      <c r="ACP1006" s="163"/>
      <c r="ACQ1006" s="163"/>
      <c r="ACR1006" s="163"/>
      <c r="ACS1006" s="163"/>
      <c r="ACT1006" s="163"/>
      <c r="ACU1006" s="163"/>
      <c r="ACV1006" s="163"/>
      <c r="ACW1006" s="163"/>
      <c r="ACX1006" s="163"/>
      <c r="ACY1006" s="163"/>
      <c r="ACZ1006" s="163"/>
      <c r="ADA1006" s="163"/>
      <c r="ADB1006" s="163"/>
      <c r="ADC1006" s="163"/>
      <c r="ADD1006" s="163"/>
      <c r="ADE1006" s="163"/>
      <c r="ADF1006" s="163"/>
      <c r="ADG1006" s="163"/>
      <c r="ADH1006" s="163"/>
      <c r="ADI1006" s="163"/>
      <c r="ADJ1006" s="163"/>
      <c r="ADK1006" s="163"/>
      <c r="ADL1006" s="163"/>
      <c r="ADM1006" s="163"/>
      <c r="ADN1006" s="163"/>
      <c r="ADO1006" s="163"/>
      <c r="ADP1006" s="163"/>
      <c r="ADQ1006" s="163"/>
      <c r="ADR1006" s="163"/>
      <c r="ADS1006" s="163"/>
      <c r="ADT1006" s="163"/>
      <c r="ADU1006" s="163"/>
      <c r="ADV1006" s="163"/>
      <c r="ADW1006" s="163"/>
      <c r="ADX1006" s="163"/>
      <c r="ADY1006" s="163"/>
      <c r="ADZ1006" s="163"/>
      <c r="AEA1006" s="163"/>
      <c r="AEB1006" s="163"/>
      <c r="AEC1006" s="163"/>
      <c r="AED1006" s="163"/>
      <c r="AEE1006" s="163"/>
      <c r="AEF1006" s="163"/>
      <c r="AEG1006" s="163"/>
      <c r="AEH1006" s="163"/>
      <c r="AEI1006" s="163"/>
      <c r="AEJ1006" s="163"/>
      <c r="AEK1006" s="163"/>
      <c r="AEL1006" s="163"/>
      <c r="AEM1006" s="163"/>
      <c r="AEN1006" s="163"/>
      <c r="AEO1006" s="163"/>
      <c r="AEP1006" s="163"/>
      <c r="AEQ1006" s="163"/>
      <c r="AER1006" s="163"/>
      <c r="AES1006" s="163"/>
      <c r="AET1006" s="163"/>
      <c r="AEU1006" s="163"/>
      <c r="AEV1006" s="163"/>
      <c r="AEW1006" s="163"/>
      <c r="AEX1006" s="163"/>
      <c r="AEY1006" s="163"/>
      <c r="AEZ1006" s="163"/>
      <c r="AFA1006" s="163"/>
      <c r="AFB1006" s="163"/>
      <c r="AFC1006" s="163"/>
      <c r="AFD1006" s="163"/>
      <c r="AFE1006" s="163"/>
      <c r="AFF1006" s="163"/>
      <c r="AFG1006" s="163"/>
      <c r="AFH1006" s="163"/>
      <c r="AFI1006" s="163"/>
      <c r="AFJ1006" s="163"/>
      <c r="AFK1006" s="163"/>
      <c r="AFL1006" s="163"/>
      <c r="AFM1006" s="163"/>
      <c r="AFN1006" s="163"/>
      <c r="AFO1006" s="163"/>
      <c r="AFP1006" s="163"/>
      <c r="AFQ1006" s="163"/>
      <c r="AFR1006" s="163"/>
      <c r="AFS1006" s="163"/>
      <c r="AFT1006" s="163"/>
      <c r="AFU1006" s="163"/>
      <c r="AFV1006" s="163"/>
      <c r="AFW1006" s="163"/>
      <c r="AFX1006" s="163"/>
      <c r="AFY1006" s="163"/>
      <c r="AFZ1006" s="163"/>
      <c r="AGA1006" s="163"/>
      <c r="AGB1006" s="163"/>
      <c r="AGC1006" s="163"/>
      <c r="AGD1006" s="163"/>
      <c r="AGE1006" s="163"/>
      <c r="AGF1006" s="163"/>
      <c r="AGG1006" s="163"/>
      <c r="AGH1006" s="163"/>
      <c r="AGI1006" s="163"/>
      <c r="AGJ1006" s="163"/>
      <c r="AGK1006" s="163"/>
      <c r="AGL1006" s="163"/>
      <c r="AGM1006" s="163"/>
      <c r="AGN1006" s="163"/>
      <c r="AGO1006" s="163"/>
      <c r="AGP1006" s="163"/>
      <c r="AGQ1006" s="163"/>
      <c r="AGR1006" s="163"/>
      <c r="AGS1006" s="163"/>
      <c r="AGT1006" s="163"/>
      <c r="AGU1006" s="163"/>
      <c r="AGV1006" s="163"/>
      <c r="AGW1006" s="163"/>
      <c r="AGX1006" s="163"/>
      <c r="AGY1006" s="163"/>
      <c r="AGZ1006" s="163"/>
      <c r="AHA1006" s="163"/>
      <c r="AHB1006" s="163"/>
      <c r="AHC1006" s="163"/>
      <c r="AHD1006" s="163"/>
      <c r="AHE1006" s="163"/>
      <c r="AHF1006" s="163"/>
      <c r="AHG1006" s="163"/>
      <c r="AHH1006" s="163"/>
      <c r="AHI1006" s="163"/>
      <c r="AHJ1006" s="163"/>
      <c r="AHK1006" s="163"/>
      <c r="AHL1006" s="163"/>
      <c r="AHM1006" s="163"/>
      <c r="AHN1006" s="163"/>
      <c r="AHO1006" s="163"/>
      <c r="AHP1006" s="163"/>
      <c r="AHQ1006" s="163"/>
      <c r="AHR1006" s="163"/>
      <c r="AHS1006" s="163"/>
      <c r="AHT1006" s="163"/>
      <c r="AHU1006" s="163"/>
      <c r="AHV1006" s="163"/>
      <c r="AHW1006" s="163"/>
      <c r="AHX1006" s="163"/>
      <c r="AHY1006" s="163"/>
      <c r="AHZ1006" s="163"/>
      <c r="AIA1006" s="163"/>
      <c r="AIB1006" s="163"/>
      <c r="AIC1006" s="163"/>
      <c r="AID1006" s="163"/>
      <c r="AIE1006" s="163"/>
      <c r="AIF1006" s="163"/>
      <c r="AIG1006" s="163"/>
      <c r="AIH1006" s="163"/>
      <c r="AII1006" s="163"/>
      <c r="AIJ1006" s="163"/>
      <c r="AIK1006" s="163"/>
      <c r="AIL1006" s="163"/>
      <c r="AIM1006" s="163"/>
      <c r="AIN1006" s="163"/>
      <c r="AIO1006" s="163"/>
      <c r="AIP1006" s="163"/>
      <c r="AIQ1006" s="163"/>
      <c r="AIR1006" s="163"/>
      <c r="AIS1006" s="163"/>
      <c r="AIT1006" s="163"/>
      <c r="AIU1006" s="163"/>
      <c r="AIV1006" s="163"/>
      <c r="AIW1006" s="163"/>
      <c r="AIX1006" s="163"/>
      <c r="AIY1006" s="163"/>
      <c r="AIZ1006" s="163"/>
      <c r="AJA1006" s="163"/>
      <c r="AJB1006" s="163"/>
      <c r="AJC1006" s="163"/>
      <c r="AJD1006" s="163"/>
      <c r="AJE1006" s="163"/>
      <c r="AJF1006" s="163"/>
      <c r="AJG1006" s="163"/>
      <c r="AJH1006" s="163"/>
      <c r="AJI1006" s="163"/>
      <c r="AJJ1006" s="163"/>
      <c r="AJK1006" s="163"/>
      <c r="AJL1006" s="163"/>
      <c r="AJM1006" s="163"/>
      <c r="AJN1006" s="163"/>
      <c r="AJO1006" s="163"/>
      <c r="AJP1006" s="163"/>
      <c r="AJQ1006" s="163"/>
      <c r="AJR1006" s="163"/>
      <c r="AJS1006" s="163"/>
      <c r="AJT1006" s="163"/>
      <c r="AJU1006" s="163"/>
      <c r="AJV1006" s="163"/>
      <c r="AJW1006" s="163"/>
      <c r="AJX1006" s="163"/>
      <c r="AJY1006" s="163"/>
      <c r="AJZ1006" s="163"/>
      <c r="AKA1006" s="163"/>
      <c r="AKB1006" s="163"/>
      <c r="AKC1006" s="163"/>
      <c r="AKD1006" s="163"/>
      <c r="AKE1006" s="163"/>
      <c r="AKF1006" s="163"/>
      <c r="AKG1006" s="163"/>
      <c r="AKH1006" s="163"/>
      <c r="AKI1006" s="163"/>
      <c r="AKJ1006" s="163"/>
      <c r="AKK1006" s="163"/>
      <c r="AKL1006" s="163"/>
      <c r="AKM1006" s="163"/>
      <c r="AKN1006" s="163"/>
      <c r="AKO1006" s="163"/>
      <c r="AKP1006" s="163"/>
      <c r="AKQ1006" s="163"/>
      <c r="AKR1006" s="163"/>
      <c r="AKS1006" s="163"/>
      <c r="AKT1006" s="163"/>
      <c r="AKU1006" s="163"/>
      <c r="AKV1006" s="163"/>
      <c r="AKW1006" s="163"/>
      <c r="AKX1006" s="163"/>
      <c r="AKY1006" s="163"/>
      <c r="AKZ1006" s="163"/>
      <c r="ALA1006" s="163"/>
      <c r="ALB1006" s="163"/>
      <c r="ALC1006" s="163"/>
      <c r="ALD1006" s="163"/>
      <c r="ALE1006" s="163"/>
      <c r="ALF1006" s="163"/>
      <c r="ALG1006" s="163"/>
      <c r="ALH1006" s="163"/>
      <c r="ALI1006" s="163"/>
      <c r="ALJ1006" s="163"/>
      <c r="ALK1006" s="163"/>
      <c r="ALL1006" s="163"/>
    </row>
    <row r="1007" spans="1:1000" s="165" customFormat="1" ht="15">
      <c r="A1007" s="88">
        <v>1006</v>
      </c>
      <c r="B1007" s="86">
        <v>45082</v>
      </c>
      <c r="C1007" s="85" t="s">
        <v>1010</v>
      </c>
      <c r="D1007" s="162"/>
      <c r="E1007" s="162"/>
      <c r="F1007" s="163"/>
      <c r="G1007" s="163"/>
      <c r="H1007" s="163"/>
      <c r="I1007" s="163"/>
      <c r="J1007" s="163"/>
      <c r="K1007" s="163"/>
      <c r="L1007" s="163"/>
      <c r="M1007" s="163"/>
      <c r="N1007" s="163"/>
      <c r="O1007" s="163"/>
      <c r="P1007" s="163"/>
      <c r="Q1007" s="163"/>
      <c r="R1007" s="163"/>
      <c r="S1007" s="163"/>
      <c r="T1007" s="163"/>
      <c r="U1007" s="163"/>
      <c r="V1007" s="163"/>
      <c r="W1007" s="163"/>
      <c r="X1007" s="163"/>
      <c r="Y1007" s="163"/>
      <c r="Z1007" s="163"/>
      <c r="AA1007" s="163"/>
      <c r="AB1007" s="163"/>
      <c r="AC1007" s="163"/>
      <c r="AD1007" s="163"/>
      <c r="AE1007" s="163"/>
      <c r="AF1007" s="163"/>
      <c r="AG1007" s="163"/>
      <c r="AH1007" s="163"/>
      <c r="AI1007" s="163"/>
      <c r="AJ1007" s="163"/>
      <c r="AK1007" s="163"/>
      <c r="AL1007" s="163"/>
      <c r="AM1007" s="163"/>
      <c r="AN1007" s="163"/>
      <c r="AO1007" s="163"/>
      <c r="AP1007" s="163"/>
      <c r="AQ1007" s="163"/>
      <c r="AR1007" s="163"/>
      <c r="AS1007" s="163"/>
      <c r="AT1007" s="163"/>
      <c r="AU1007" s="163"/>
      <c r="AV1007" s="163"/>
      <c r="AW1007" s="163"/>
      <c r="AX1007" s="163"/>
      <c r="AY1007" s="163"/>
      <c r="AZ1007" s="163"/>
      <c r="BA1007" s="163"/>
      <c r="BB1007" s="163"/>
      <c r="BC1007" s="163"/>
      <c r="BD1007" s="163"/>
      <c r="BE1007" s="163"/>
      <c r="BF1007" s="163"/>
      <c r="BG1007" s="163"/>
      <c r="BH1007" s="163"/>
      <c r="BI1007" s="163"/>
      <c r="BJ1007" s="163"/>
      <c r="BK1007" s="163"/>
      <c r="BL1007" s="163"/>
      <c r="BM1007" s="163"/>
      <c r="BN1007" s="163"/>
      <c r="BO1007" s="163"/>
      <c r="BP1007" s="163"/>
      <c r="BQ1007" s="163"/>
      <c r="BR1007" s="163"/>
      <c r="BS1007" s="163"/>
      <c r="BT1007" s="163"/>
      <c r="BU1007" s="163"/>
      <c r="BV1007" s="163"/>
      <c r="BW1007" s="163"/>
      <c r="BX1007" s="163"/>
      <c r="BY1007" s="163"/>
      <c r="BZ1007" s="163"/>
      <c r="CA1007" s="163"/>
      <c r="CB1007" s="163"/>
      <c r="CC1007" s="163"/>
      <c r="CD1007" s="163"/>
      <c r="CE1007" s="163"/>
      <c r="CF1007" s="163"/>
      <c r="CG1007" s="163"/>
      <c r="CH1007" s="163"/>
      <c r="CI1007" s="163"/>
      <c r="CJ1007" s="163"/>
      <c r="CK1007" s="163"/>
      <c r="CL1007" s="163"/>
      <c r="CM1007" s="163"/>
      <c r="CN1007" s="163"/>
      <c r="CO1007" s="163"/>
      <c r="CP1007" s="163"/>
      <c r="CQ1007" s="163"/>
      <c r="CR1007" s="163"/>
      <c r="CS1007" s="163"/>
      <c r="CT1007" s="163"/>
      <c r="CU1007" s="163"/>
      <c r="CV1007" s="163"/>
      <c r="CW1007" s="163"/>
      <c r="CX1007" s="163"/>
      <c r="CY1007" s="163"/>
      <c r="CZ1007" s="163"/>
      <c r="DA1007" s="163"/>
      <c r="DB1007" s="163"/>
      <c r="DC1007" s="163"/>
      <c r="DD1007" s="163"/>
      <c r="DE1007" s="163"/>
      <c r="DF1007" s="163"/>
      <c r="DG1007" s="163"/>
      <c r="DH1007" s="163"/>
      <c r="DI1007" s="163"/>
      <c r="DJ1007" s="163"/>
      <c r="DK1007" s="163"/>
      <c r="DL1007" s="163"/>
      <c r="DM1007" s="163"/>
      <c r="DN1007" s="163"/>
      <c r="DO1007" s="163"/>
      <c r="DP1007" s="163"/>
      <c r="DQ1007" s="163"/>
      <c r="DR1007" s="163"/>
      <c r="DS1007" s="163"/>
      <c r="DT1007" s="163"/>
      <c r="DU1007" s="163"/>
      <c r="DV1007" s="163"/>
      <c r="DW1007" s="163"/>
      <c r="DX1007" s="163"/>
      <c r="DY1007" s="163"/>
      <c r="DZ1007" s="163"/>
      <c r="EA1007" s="163"/>
      <c r="EB1007" s="163"/>
      <c r="EC1007" s="163"/>
      <c r="ED1007" s="163"/>
      <c r="EE1007" s="163"/>
      <c r="EF1007" s="163"/>
      <c r="EG1007" s="163"/>
      <c r="EH1007" s="163"/>
      <c r="EI1007" s="163"/>
      <c r="EJ1007" s="163"/>
      <c r="EK1007" s="163"/>
      <c r="EL1007" s="163"/>
      <c r="EM1007" s="163"/>
      <c r="EN1007" s="163"/>
      <c r="EO1007" s="163"/>
      <c r="EP1007" s="163"/>
      <c r="EQ1007" s="163"/>
      <c r="ER1007" s="163"/>
      <c r="ES1007" s="163"/>
      <c r="ET1007" s="163"/>
      <c r="EU1007" s="163"/>
      <c r="EV1007" s="163"/>
      <c r="EW1007" s="163"/>
      <c r="EX1007" s="163"/>
      <c r="EY1007" s="163"/>
      <c r="EZ1007" s="163"/>
      <c r="FA1007" s="163"/>
      <c r="FB1007" s="163"/>
      <c r="FC1007" s="163"/>
      <c r="FD1007" s="163"/>
      <c r="FE1007" s="163"/>
      <c r="FF1007" s="163"/>
      <c r="FG1007" s="163"/>
      <c r="FH1007" s="163"/>
      <c r="FI1007" s="163"/>
      <c r="FJ1007" s="163"/>
      <c r="FK1007" s="163"/>
      <c r="FL1007" s="163"/>
      <c r="FM1007" s="163"/>
      <c r="FN1007" s="163"/>
      <c r="FO1007" s="163"/>
      <c r="FP1007" s="163"/>
      <c r="FQ1007" s="163"/>
      <c r="FR1007" s="163"/>
      <c r="FS1007" s="163"/>
      <c r="FT1007" s="163"/>
      <c r="FU1007" s="163"/>
      <c r="FV1007" s="163"/>
      <c r="FW1007" s="163"/>
      <c r="FX1007" s="163"/>
      <c r="FY1007" s="163"/>
      <c r="FZ1007" s="163"/>
      <c r="GA1007" s="163"/>
      <c r="GB1007" s="163"/>
      <c r="GC1007" s="163"/>
      <c r="GD1007" s="163"/>
      <c r="GE1007" s="163"/>
      <c r="GF1007" s="163"/>
      <c r="GG1007" s="163"/>
      <c r="GH1007" s="163"/>
      <c r="GI1007" s="163"/>
      <c r="GJ1007" s="163"/>
      <c r="GK1007" s="163"/>
      <c r="GL1007" s="163"/>
      <c r="GM1007" s="163"/>
      <c r="GN1007" s="163"/>
      <c r="GO1007" s="163"/>
      <c r="GP1007" s="163"/>
      <c r="GQ1007" s="163"/>
      <c r="GR1007" s="163"/>
      <c r="GS1007" s="163"/>
      <c r="GT1007" s="163"/>
      <c r="GU1007" s="163"/>
      <c r="GV1007" s="163"/>
      <c r="GW1007" s="163"/>
      <c r="GX1007" s="163"/>
      <c r="GY1007" s="163"/>
      <c r="GZ1007" s="163"/>
      <c r="HA1007" s="163"/>
      <c r="HB1007" s="163"/>
      <c r="HC1007" s="163"/>
      <c r="HD1007" s="163"/>
      <c r="HE1007" s="163"/>
      <c r="HF1007" s="163"/>
      <c r="HG1007" s="163"/>
      <c r="HH1007" s="163"/>
      <c r="HI1007" s="163"/>
      <c r="HJ1007" s="163"/>
      <c r="HK1007" s="163"/>
      <c r="HL1007" s="163"/>
      <c r="HM1007" s="163"/>
      <c r="HN1007" s="163"/>
      <c r="HO1007" s="163"/>
      <c r="HP1007" s="163"/>
      <c r="HQ1007" s="163"/>
      <c r="HR1007" s="163"/>
      <c r="HS1007" s="163"/>
      <c r="HT1007" s="163"/>
      <c r="HU1007" s="163"/>
      <c r="HV1007" s="163"/>
      <c r="HW1007" s="163"/>
      <c r="HX1007" s="163"/>
      <c r="HY1007" s="163"/>
      <c r="HZ1007" s="163"/>
      <c r="IA1007" s="163"/>
      <c r="IB1007" s="163"/>
      <c r="IC1007" s="163"/>
      <c r="ID1007" s="163"/>
      <c r="IE1007" s="163"/>
      <c r="IF1007" s="163"/>
      <c r="IG1007" s="163"/>
      <c r="IH1007" s="163"/>
      <c r="II1007" s="163"/>
      <c r="IJ1007" s="163"/>
      <c r="IK1007" s="163"/>
      <c r="IL1007" s="163"/>
      <c r="IM1007" s="163"/>
      <c r="IN1007" s="163"/>
      <c r="IO1007" s="163"/>
      <c r="IP1007" s="163"/>
      <c r="IQ1007" s="163"/>
      <c r="IR1007" s="163"/>
      <c r="IS1007" s="163"/>
      <c r="IT1007" s="163"/>
      <c r="IU1007" s="163"/>
      <c r="IV1007" s="163"/>
      <c r="IW1007" s="163"/>
      <c r="IX1007" s="163"/>
      <c r="IY1007" s="163"/>
      <c r="IZ1007" s="163"/>
      <c r="JA1007" s="163"/>
      <c r="JB1007" s="163"/>
      <c r="JC1007" s="163"/>
      <c r="JD1007" s="163"/>
      <c r="JE1007" s="163"/>
      <c r="JF1007" s="163"/>
      <c r="JG1007" s="163"/>
      <c r="JH1007" s="163"/>
      <c r="JI1007" s="163"/>
      <c r="JJ1007" s="163"/>
      <c r="JK1007" s="163"/>
      <c r="JL1007" s="163"/>
      <c r="JM1007" s="163"/>
      <c r="JN1007" s="163"/>
      <c r="JO1007" s="163"/>
      <c r="JP1007" s="163"/>
      <c r="JQ1007" s="163"/>
      <c r="JR1007" s="163"/>
      <c r="JS1007" s="163"/>
      <c r="JT1007" s="163"/>
      <c r="JU1007" s="163"/>
      <c r="JV1007" s="163"/>
      <c r="JW1007" s="163"/>
      <c r="JX1007" s="163"/>
      <c r="JY1007" s="163"/>
      <c r="JZ1007" s="163"/>
      <c r="KA1007" s="163"/>
      <c r="KB1007" s="163"/>
      <c r="KC1007" s="163"/>
      <c r="KD1007" s="163"/>
      <c r="KE1007" s="163"/>
      <c r="KF1007" s="163"/>
      <c r="KG1007" s="163"/>
      <c r="KH1007" s="163"/>
      <c r="KI1007" s="163"/>
      <c r="KJ1007" s="163"/>
      <c r="KK1007" s="163"/>
      <c r="KL1007" s="163"/>
      <c r="KM1007" s="163"/>
      <c r="KN1007" s="163"/>
      <c r="KO1007" s="163"/>
      <c r="KP1007" s="163"/>
      <c r="KQ1007" s="163"/>
      <c r="KR1007" s="163"/>
      <c r="KS1007" s="163"/>
      <c r="KT1007" s="163"/>
      <c r="KU1007" s="163"/>
      <c r="KV1007" s="163"/>
      <c r="KW1007" s="163"/>
      <c r="KX1007" s="163"/>
      <c r="KY1007" s="163"/>
      <c r="KZ1007" s="163"/>
      <c r="LA1007" s="163"/>
      <c r="LB1007" s="163"/>
      <c r="LC1007" s="163"/>
      <c r="LD1007" s="163"/>
      <c r="LE1007" s="163"/>
      <c r="LF1007" s="163"/>
      <c r="LG1007" s="163"/>
      <c r="LH1007" s="163"/>
      <c r="LI1007" s="163"/>
      <c r="LJ1007" s="163"/>
      <c r="LK1007" s="163"/>
      <c r="LL1007" s="163"/>
      <c r="LM1007" s="163"/>
      <c r="LN1007" s="163"/>
      <c r="LO1007" s="163"/>
      <c r="LP1007" s="163"/>
      <c r="LQ1007" s="163"/>
      <c r="LR1007" s="163"/>
      <c r="LS1007" s="163"/>
      <c r="LT1007" s="163"/>
      <c r="LU1007" s="163"/>
      <c r="LV1007" s="163"/>
      <c r="LW1007" s="163"/>
      <c r="LX1007" s="163"/>
      <c r="LY1007" s="163"/>
      <c r="LZ1007" s="163"/>
      <c r="MA1007" s="163"/>
      <c r="MB1007" s="163"/>
      <c r="MC1007" s="163"/>
      <c r="MD1007" s="163"/>
      <c r="ME1007" s="163"/>
      <c r="MF1007" s="163"/>
      <c r="MG1007" s="163"/>
      <c r="MH1007" s="163"/>
      <c r="MI1007" s="163"/>
      <c r="MJ1007" s="163"/>
      <c r="MK1007" s="163"/>
      <c r="ML1007" s="163"/>
      <c r="MM1007" s="163"/>
      <c r="MN1007" s="163"/>
      <c r="MO1007" s="163"/>
      <c r="MP1007" s="163"/>
      <c r="MQ1007" s="163"/>
      <c r="MR1007" s="163"/>
      <c r="MS1007" s="163"/>
      <c r="MT1007" s="163"/>
      <c r="MU1007" s="163"/>
      <c r="MV1007" s="163"/>
      <c r="MW1007" s="163"/>
      <c r="MX1007" s="163"/>
      <c r="MY1007" s="163"/>
      <c r="MZ1007" s="163"/>
      <c r="NA1007" s="163"/>
      <c r="NB1007" s="163"/>
      <c r="NC1007" s="163"/>
      <c r="ND1007" s="163"/>
      <c r="NE1007" s="163"/>
      <c r="NF1007" s="163"/>
      <c r="NG1007" s="163"/>
      <c r="NH1007" s="163"/>
      <c r="NI1007" s="163"/>
      <c r="NJ1007" s="163"/>
      <c r="NK1007" s="163"/>
      <c r="NL1007" s="163"/>
      <c r="NM1007" s="163"/>
      <c r="NN1007" s="163"/>
      <c r="NO1007" s="163"/>
      <c r="NP1007" s="163"/>
      <c r="NQ1007" s="163"/>
      <c r="NR1007" s="163"/>
      <c r="NS1007" s="163"/>
      <c r="NT1007" s="163"/>
      <c r="NU1007" s="163"/>
      <c r="NV1007" s="163"/>
      <c r="NW1007" s="163"/>
      <c r="NX1007" s="163"/>
      <c r="NY1007" s="163"/>
      <c r="NZ1007" s="163"/>
      <c r="OA1007" s="163"/>
      <c r="OB1007" s="163"/>
      <c r="OC1007" s="163"/>
      <c r="OD1007" s="163"/>
      <c r="OE1007" s="163"/>
      <c r="OF1007" s="163"/>
      <c r="OG1007" s="163"/>
      <c r="OH1007" s="163"/>
      <c r="OI1007" s="163"/>
      <c r="OJ1007" s="163"/>
      <c r="OK1007" s="163"/>
      <c r="OL1007" s="163"/>
      <c r="OM1007" s="163"/>
      <c r="ON1007" s="163"/>
      <c r="OO1007" s="163"/>
      <c r="OP1007" s="163"/>
      <c r="OQ1007" s="163"/>
      <c r="OR1007" s="163"/>
      <c r="OS1007" s="163"/>
      <c r="OT1007" s="163"/>
      <c r="OU1007" s="163"/>
      <c r="OV1007" s="163"/>
      <c r="OW1007" s="163"/>
      <c r="OX1007" s="163"/>
      <c r="OY1007" s="163"/>
      <c r="OZ1007" s="163"/>
      <c r="PA1007" s="163"/>
      <c r="PB1007" s="163"/>
      <c r="PC1007" s="163"/>
      <c r="PD1007" s="163"/>
      <c r="PE1007" s="163"/>
      <c r="PF1007" s="163"/>
      <c r="PG1007" s="163"/>
      <c r="PH1007" s="163"/>
      <c r="PI1007" s="163"/>
      <c r="PJ1007" s="163"/>
      <c r="PK1007" s="163"/>
      <c r="PL1007" s="163"/>
      <c r="PM1007" s="163"/>
      <c r="PN1007" s="163"/>
      <c r="PO1007" s="163"/>
      <c r="PP1007" s="163"/>
      <c r="PQ1007" s="163"/>
      <c r="PR1007" s="163"/>
      <c r="PS1007" s="163"/>
      <c r="PT1007" s="163"/>
      <c r="PU1007" s="163"/>
      <c r="PV1007" s="163"/>
      <c r="PW1007" s="163"/>
      <c r="PX1007" s="163"/>
      <c r="PY1007" s="163"/>
      <c r="PZ1007" s="163"/>
      <c r="QA1007" s="163"/>
      <c r="QB1007" s="163"/>
      <c r="QC1007" s="163"/>
      <c r="QD1007" s="163"/>
      <c r="QE1007" s="163"/>
      <c r="QF1007" s="163"/>
      <c r="QG1007" s="163"/>
      <c r="QH1007" s="163"/>
      <c r="QI1007" s="163"/>
      <c r="QJ1007" s="163"/>
      <c r="QK1007" s="163"/>
      <c r="QL1007" s="163"/>
      <c r="QM1007" s="163"/>
      <c r="QN1007" s="163"/>
      <c r="QO1007" s="163"/>
      <c r="QP1007" s="163"/>
      <c r="QQ1007" s="163"/>
      <c r="QR1007" s="163"/>
      <c r="QS1007" s="163"/>
      <c r="QT1007" s="163"/>
      <c r="QU1007" s="163"/>
      <c r="QV1007" s="163"/>
      <c r="QW1007" s="163"/>
      <c r="QX1007" s="163"/>
      <c r="QY1007" s="163"/>
      <c r="QZ1007" s="163"/>
      <c r="RA1007" s="163"/>
      <c r="RB1007" s="163"/>
      <c r="RC1007" s="163"/>
      <c r="RD1007" s="163"/>
      <c r="RE1007" s="163"/>
      <c r="RF1007" s="163"/>
      <c r="RG1007" s="163"/>
      <c r="RH1007" s="163"/>
      <c r="RI1007" s="163"/>
      <c r="RJ1007" s="163"/>
      <c r="RK1007" s="163"/>
      <c r="RL1007" s="163"/>
      <c r="RM1007" s="163"/>
      <c r="RN1007" s="163"/>
      <c r="RO1007" s="163"/>
      <c r="RP1007" s="163"/>
      <c r="RQ1007" s="163"/>
      <c r="RR1007" s="163"/>
      <c r="RS1007" s="163"/>
      <c r="RT1007" s="163"/>
      <c r="RU1007" s="163"/>
      <c r="RV1007" s="163"/>
      <c r="RW1007" s="163"/>
      <c r="RX1007" s="163"/>
      <c r="RY1007" s="163"/>
      <c r="RZ1007" s="163"/>
      <c r="SA1007" s="163"/>
      <c r="SB1007" s="163"/>
      <c r="SC1007" s="163"/>
      <c r="SD1007" s="163"/>
      <c r="SE1007" s="163"/>
      <c r="SF1007" s="163"/>
      <c r="SG1007" s="163"/>
      <c r="SH1007" s="163"/>
      <c r="SI1007" s="163"/>
      <c r="SJ1007" s="163"/>
      <c r="SK1007" s="163"/>
      <c r="SL1007" s="163"/>
      <c r="SM1007" s="163"/>
      <c r="SN1007" s="163"/>
      <c r="SO1007" s="163"/>
      <c r="SP1007" s="163"/>
      <c r="SQ1007" s="163"/>
      <c r="SR1007" s="163"/>
      <c r="SS1007" s="163"/>
      <c r="ST1007" s="163"/>
      <c r="SU1007" s="163"/>
      <c r="SV1007" s="163"/>
      <c r="SW1007" s="163"/>
      <c r="SX1007" s="163"/>
      <c r="SY1007" s="163"/>
      <c r="SZ1007" s="163"/>
      <c r="TA1007" s="163"/>
      <c r="TB1007" s="163"/>
      <c r="TC1007" s="163"/>
      <c r="TD1007" s="163"/>
      <c r="TE1007" s="163"/>
      <c r="TF1007" s="163"/>
      <c r="TG1007" s="163"/>
      <c r="TH1007" s="163"/>
      <c r="TI1007" s="163"/>
      <c r="TJ1007" s="163"/>
      <c r="TK1007" s="163"/>
      <c r="TL1007" s="163"/>
      <c r="TM1007" s="163"/>
      <c r="TN1007" s="163"/>
      <c r="TO1007" s="163"/>
      <c r="TP1007" s="163"/>
      <c r="TQ1007" s="163"/>
      <c r="TR1007" s="163"/>
      <c r="TS1007" s="163"/>
      <c r="TT1007" s="163"/>
      <c r="TU1007" s="163"/>
      <c r="TV1007" s="163"/>
      <c r="TW1007" s="163"/>
      <c r="TX1007" s="163"/>
      <c r="TY1007" s="163"/>
      <c r="TZ1007" s="163"/>
      <c r="UA1007" s="163"/>
      <c r="UB1007" s="163"/>
      <c r="UC1007" s="163"/>
      <c r="UD1007" s="163"/>
      <c r="UE1007" s="163"/>
      <c r="UF1007" s="163"/>
      <c r="UG1007" s="163"/>
      <c r="UH1007" s="163"/>
      <c r="UI1007" s="163"/>
      <c r="UJ1007" s="163"/>
      <c r="UK1007" s="163"/>
      <c r="UL1007" s="163"/>
      <c r="UM1007" s="163"/>
      <c r="UN1007" s="163"/>
      <c r="UO1007" s="163"/>
      <c r="UP1007" s="163"/>
      <c r="UQ1007" s="163"/>
      <c r="UR1007" s="163"/>
      <c r="US1007" s="163"/>
      <c r="UT1007" s="163"/>
      <c r="UU1007" s="163"/>
      <c r="UV1007" s="163"/>
      <c r="UW1007" s="163"/>
      <c r="UX1007" s="163"/>
      <c r="UY1007" s="163"/>
      <c r="UZ1007" s="163"/>
      <c r="VA1007" s="163"/>
      <c r="VB1007" s="163"/>
      <c r="VC1007" s="163"/>
      <c r="VD1007" s="163"/>
      <c r="VE1007" s="163"/>
      <c r="VF1007" s="163"/>
      <c r="VG1007" s="163"/>
      <c r="VH1007" s="163"/>
      <c r="VI1007" s="163"/>
      <c r="VJ1007" s="163"/>
      <c r="VK1007" s="163"/>
      <c r="VL1007" s="163"/>
      <c r="VM1007" s="163"/>
      <c r="VN1007" s="163"/>
      <c r="VO1007" s="163"/>
      <c r="VP1007" s="163"/>
      <c r="VQ1007" s="163"/>
      <c r="VR1007" s="163"/>
      <c r="VS1007" s="163"/>
      <c r="VT1007" s="163"/>
      <c r="VU1007" s="163"/>
      <c r="VV1007" s="163"/>
      <c r="VW1007" s="163"/>
      <c r="VX1007" s="163"/>
      <c r="VY1007" s="163"/>
      <c r="VZ1007" s="163"/>
      <c r="WA1007" s="163"/>
      <c r="WB1007" s="163"/>
      <c r="WC1007" s="163"/>
      <c r="WD1007" s="163"/>
      <c r="WE1007" s="163"/>
      <c r="WF1007" s="163"/>
      <c r="WG1007" s="163"/>
      <c r="WH1007" s="163"/>
      <c r="WI1007" s="163"/>
      <c r="WJ1007" s="163"/>
      <c r="WK1007" s="163"/>
      <c r="WL1007" s="163"/>
      <c r="WM1007" s="163"/>
      <c r="WN1007" s="163"/>
      <c r="WO1007" s="163"/>
      <c r="WP1007" s="163"/>
      <c r="WQ1007" s="163"/>
      <c r="WR1007" s="163"/>
      <c r="WS1007" s="163"/>
      <c r="WT1007" s="163"/>
      <c r="WU1007" s="163"/>
      <c r="WV1007" s="163"/>
      <c r="WW1007" s="163"/>
      <c r="WX1007" s="163"/>
      <c r="WY1007" s="163"/>
      <c r="WZ1007" s="163"/>
      <c r="XA1007" s="163"/>
      <c r="XB1007" s="163"/>
      <c r="XC1007" s="163"/>
      <c r="XD1007" s="163"/>
      <c r="XE1007" s="163"/>
      <c r="XF1007" s="163"/>
      <c r="XG1007" s="163"/>
      <c r="XH1007" s="163"/>
      <c r="XI1007" s="163"/>
      <c r="XJ1007" s="163"/>
      <c r="XK1007" s="163"/>
      <c r="XL1007" s="163"/>
      <c r="XM1007" s="163"/>
      <c r="XN1007" s="163"/>
      <c r="XO1007" s="163"/>
      <c r="XP1007" s="163"/>
      <c r="XQ1007" s="163"/>
      <c r="XR1007" s="163"/>
      <c r="XS1007" s="163"/>
      <c r="XT1007" s="163"/>
      <c r="XU1007" s="163"/>
      <c r="XV1007" s="163"/>
      <c r="XW1007" s="163"/>
      <c r="XX1007" s="163"/>
      <c r="XY1007" s="163"/>
      <c r="XZ1007" s="163"/>
      <c r="YA1007" s="163"/>
      <c r="YB1007" s="163"/>
      <c r="YC1007" s="163"/>
      <c r="YD1007" s="163"/>
      <c r="YE1007" s="163"/>
      <c r="YF1007" s="163"/>
      <c r="YG1007" s="163"/>
      <c r="YH1007" s="163"/>
      <c r="YI1007" s="163"/>
      <c r="YJ1007" s="163"/>
      <c r="YK1007" s="163"/>
      <c r="YL1007" s="163"/>
      <c r="YM1007" s="163"/>
      <c r="YN1007" s="163"/>
      <c r="YO1007" s="163"/>
      <c r="YP1007" s="163"/>
      <c r="YQ1007" s="163"/>
      <c r="YR1007" s="163"/>
      <c r="YS1007" s="163"/>
      <c r="YT1007" s="163"/>
      <c r="YU1007" s="163"/>
      <c r="YV1007" s="163"/>
      <c r="YW1007" s="163"/>
      <c r="YX1007" s="163"/>
      <c r="YY1007" s="163"/>
      <c r="YZ1007" s="163"/>
      <c r="ZA1007" s="163"/>
      <c r="ZB1007" s="163"/>
      <c r="ZC1007" s="163"/>
      <c r="ZD1007" s="163"/>
      <c r="ZE1007" s="163"/>
      <c r="ZF1007" s="163"/>
      <c r="ZG1007" s="163"/>
      <c r="ZH1007" s="163"/>
      <c r="ZI1007" s="163"/>
      <c r="ZJ1007" s="163"/>
      <c r="ZK1007" s="163"/>
      <c r="ZL1007" s="163"/>
      <c r="ZM1007" s="163"/>
      <c r="ZN1007" s="163"/>
      <c r="ZO1007" s="163"/>
      <c r="ZP1007" s="163"/>
      <c r="ZQ1007" s="163"/>
      <c r="ZR1007" s="163"/>
      <c r="ZS1007" s="163"/>
      <c r="ZT1007" s="163"/>
      <c r="ZU1007" s="163"/>
      <c r="ZV1007" s="163"/>
      <c r="ZW1007" s="163"/>
      <c r="ZX1007" s="163"/>
      <c r="ZY1007" s="163"/>
      <c r="ZZ1007" s="163"/>
      <c r="AAA1007" s="163"/>
      <c r="AAB1007" s="163"/>
      <c r="AAC1007" s="163"/>
      <c r="AAD1007" s="163"/>
      <c r="AAE1007" s="163"/>
      <c r="AAF1007" s="163"/>
      <c r="AAG1007" s="163"/>
      <c r="AAH1007" s="163"/>
      <c r="AAI1007" s="163"/>
      <c r="AAJ1007" s="163"/>
      <c r="AAK1007" s="163"/>
      <c r="AAL1007" s="163"/>
      <c r="AAM1007" s="163"/>
      <c r="AAN1007" s="163"/>
      <c r="AAO1007" s="163"/>
      <c r="AAP1007" s="163"/>
      <c r="AAQ1007" s="163"/>
      <c r="AAR1007" s="163"/>
      <c r="AAS1007" s="163"/>
      <c r="AAT1007" s="163"/>
      <c r="AAU1007" s="163"/>
      <c r="AAV1007" s="163"/>
      <c r="AAW1007" s="163"/>
      <c r="AAX1007" s="163"/>
      <c r="AAY1007" s="163"/>
      <c r="AAZ1007" s="163"/>
      <c r="ABA1007" s="163"/>
      <c r="ABB1007" s="163"/>
      <c r="ABC1007" s="163"/>
      <c r="ABD1007" s="163"/>
      <c r="ABE1007" s="163"/>
      <c r="ABF1007" s="163"/>
      <c r="ABG1007" s="163"/>
      <c r="ABH1007" s="163"/>
      <c r="ABI1007" s="163"/>
      <c r="ABJ1007" s="163"/>
      <c r="ABK1007" s="163"/>
      <c r="ABL1007" s="163"/>
      <c r="ABM1007" s="163"/>
      <c r="ABN1007" s="163"/>
      <c r="ABO1007" s="163"/>
      <c r="ABP1007" s="163"/>
      <c r="ABQ1007" s="163"/>
      <c r="ABR1007" s="163"/>
      <c r="ABS1007" s="163"/>
      <c r="ABT1007" s="163"/>
      <c r="ABU1007" s="163"/>
      <c r="ABV1007" s="163"/>
      <c r="ABW1007" s="163"/>
      <c r="ABX1007" s="163"/>
      <c r="ABY1007" s="163"/>
      <c r="ABZ1007" s="163"/>
      <c r="ACA1007" s="163"/>
      <c r="ACB1007" s="163"/>
      <c r="ACC1007" s="163"/>
      <c r="ACD1007" s="163"/>
      <c r="ACE1007" s="163"/>
      <c r="ACF1007" s="163"/>
      <c r="ACG1007" s="163"/>
      <c r="ACH1007" s="163"/>
      <c r="ACI1007" s="163"/>
      <c r="ACJ1007" s="163"/>
      <c r="ACK1007" s="163"/>
      <c r="ACL1007" s="163"/>
      <c r="ACM1007" s="163"/>
      <c r="ACN1007" s="163"/>
      <c r="ACO1007" s="163"/>
      <c r="ACP1007" s="163"/>
      <c r="ACQ1007" s="163"/>
      <c r="ACR1007" s="163"/>
      <c r="ACS1007" s="163"/>
      <c r="ACT1007" s="163"/>
      <c r="ACU1007" s="163"/>
      <c r="ACV1007" s="163"/>
      <c r="ACW1007" s="163"/>
      <c r="ACX1007" s="163"/>
      <c r="ACY1007" s="163"/>
      <c r="ACZ1007" s="163"/>
      <c r="ADA1007" s="163"/>
      <c r="ADB1007" s="163"/>
      <c r="ADC1007" s="163"/>
      <c r="ADD1007" s="163"/>
      <c r="ADE1007" s="163"/>
      <c r="ADF1007" s="163"/>
      <c r="ADG1007" s="163"/>
      <c r="ADH1007" s="163"/>
      <c r="ADI1007" s="163"/>
      <c r="ADJ1007" s="163"/>
      <c r="ADK1007" s="163"/>
      <c r="ADL1007" s="163"/>
      <c r="ADM1007" s="163"/>
      <c r="ADN1007" s="163"/>
      <c r="ADO1007" s="163"/>
      <c r="ADP1007" s="163"/>
      <c r="ADQ1007" s="163"/>
      <c r="ADR1007" s="163"/>
      <c r="ADS1007" s="163"/>
      <c r="ADT1007" s="163"/>
      <c r="ADU1007" s="163"/>
      <c r="ADV1007" s="163"/>
      <c r="ADW1007" s="163"/>
      <c r="ADX1007" s="163"/>
      <c r="ADY1007" s="163"/>
      <c r="ADZ1007" s="163"/>
      <c r="AEA1007" s="163"/>
      <c r="AEB1007" s="163"/>
      <c r="AEC1007" s="163"/>
      <c r="AED1007" s="163"/>
      <c r="AEE1007" s="163"/>
      <c r="AEF1007" s="163"/>
      <c r="AEG1007" s="163"/>
      <c r="AEH1007" s="163"/>
      <c r="AEI1007" s="163"/>
      <c r="AEJ1007" s="163"/>
      <c r="AEK1007" s="163"/>
      <c r="AEL1007" s="163"/>
      <c r="AEM1007" s="163"/>
      <c r="AEN1007" s="163"/>
      <c r="AEO1007" s="163"/>
      <c r="AEP1007" s="163"/>
      <c r="AEQ1007" s="163"/>
      <c r="AER1007" s="163"/>
      <c r="AES1007" s="163"/>
      <c r="AET1007" s="163"/>
      <c r="AEU1007" s="163"/>
      <c r="AEV1007" s="163"/>
      <c r="AEW1007" s="163"/>
      <c r="AEX1007" s="163"/>
      <c r="AEY1007" s="163"/>
      <c r="AEZ1007" s="163"/>
      <c r="AFA1007" s="163"/>
      <c r="AFB1007" s="163"/>
      <c r="AFC1007" s="163"/>
      <c r="AFD1007" s="163"/>
      <c r="AFE1007" s="163"/>
      <c r="AFF1007" s="163"/>
      <c r="AFG1007" s="163"/>
      <c r="AFH1007" s="163"/>
      <c r="AFI1007" s="163"/>
      <c r="AFJ1007" s="163"/>
      <c r="AFK1007" s="163"/>
      <c r="AFL1007" s="163"/>
      <c r="AFM1007" s="163"/>
      <c r="AFN1007" s="163"/>
      <c r="AFO1007" s="163"/>
      <c r="AFP1007" s="163"/>
      <c r="AFQ1007" s="163"/>
      <c r="AFR1007" s="163"/>
      <c r="AFS1007" s="163"/>
      <c r="AFT1007" s="163"/>
      <c r="AFU1007" s="163"/>
      <c r="AFV1007" s="163"/>
      <c r="AFW1007" s="163"/>
      <c r="AFX1007" s="163"/>
      <c r="AFY1007" s="163"/>
      <c r="AFZ1007" s="163"/>
      <c r="AGA1007" s="163"/>
      <c r="AGB1007" s="163"/>
      <c r="AGC1007" s="163"/>
      <c r="AGD1007" s="163"/>
      <c r="AGE1007" s="163"/>
      <c r="AGF1007" s="163"/>
      <c r="AGG1007" s="163"/>
      <c r="AGH1007" s="163"/>
      <c r="AGI1007" s="163"/>
      <c r="AGJ1007" s="163"/>
      <c r="AGK1007" s="163"/>
      <c r="AGL1007" s="163"/>
      <c r="AGM1007" s="163"/>
      <c r="AGN1007" s="163"/>
      <c r="AGO1007" s="163"/>
      <c r="AGP1007" s="163"/>
      <c r="AGQ1007" s="163"/>
      <c r="AGR1007" s="163"/>
      <c r="AGS1007" s="163"/>
      <c r="AGT1007" s="163"/>
      <c r="AGU1007" s="163"/>
      <c r="AGV1007" s="163"/>
      <c r="AGW1007" s="163"/>
      <c r="AGX1007" s="163"/>
      <c r="AGY1007" s="163"/>
      <c r="AGZ1007" s="163"/>
      <c r="AHA1007" s="163"/>
      <c r="AHB1007" s="163"/>
      <c r="AHC1007" s="163"/>
      <c r="AHD1007" s="163"/>
      <c r="AHE1007" s="163"/>
      <c r="AHF1007" s="163"/>
      <c r="AHG1007" s="163"/>
      <c r="AHH1007" s="163"/>
      <c r="AHI1007" s="163"/>
      <c r="AHJ1007" s="163"/>
      <c r="AHK1007" s="163"/>
      <c r="AHL1007" s="163"/>
      <c r="AHM1007" s="163"/>
      <c r="AHN1007" s="163"/>
      <c r="AHO1007" s="163"/>
      <c r="AHP1007" s="163"/>
      <c r="AHQ1007" s="163"/>
      <c r="AHR1007" s="163"/>
      <c r="AHS1007" s="163"/>
      <c r="AHT1007" s="163"/>
      <c r="AHU1007" s="163"/>
      <c r="AHV1007" s="163"/>
      <c r="AHW1007" s="163"/>
      <c r="AHX1007" s="163"/>
      <c r="AHY1007" s="163"/>
      <c r="AHZ1007" s="163"/>
      <c r="AIA1007" s="163"/>
      <c r="AIB1007" s="163"/>
      <c r="AIC1007" s="163"/>
      <c r="AID1007" s="163"/>
      <c r="AIE1007" s="163"/>
      <c r="AIF1007" s="163"/>
      <c r="AIG1007" s="163"/>
      <c r="AIH1007" s="163"/>
      <c r="AII1007" s="163"/>
      <c r="AIJ1007" s="163"/>
      <c r="AIK1007" s="163"/>
      <c r="AIL1007" s="163"/>
      <c r="AIM1007" s="163"/>
      <c r="AIN1007" s="163"/>
      <c r="AIO1007" s="163"/>
      <c r="AIP1007" s="163"/>
      <c r="AIQ1007" s="163"/>
      <c r="AIR1007" s="163"/>
      <c r="AIS1007" s="163"/>
      <c r="AIT1007" s="163"/>
      <c r="AIU1007" s="163"/>
      <c r="AIV1007" s="163"/>
      <c r="AIW1007" s="163"/>
      <c r="AIX1007" s="163"/>
      <c r="AIY1007" s="163"/>
      <c r="AIZ1007" s="163"/>
      <c r="AJA1007" s="163"/>
      <c r="AJB1007" s="163"/>
      <c r="AJC1007" s="163"/>
      <c r="AJD1007" s="163"/>
      <c r="AJE1007" s="163"/>
      <c r="AJF1007" s="163"/>
      <c r="AJG1007" s="163"/>
      <c r="AJH1007" s="163"/>
      <c r="AJI1007" s="163"/>
      <c r="AJJ1007" s="163"/>
      <c r="AJK1007" s="163"/>
      <c r="AJL1007" s="163"/>
      <c r="AJM1007" s="163"/>
      <c r="AJN1007" s="163"/>
      <c r="AJO1007" s="163"/>
      <c r="AJP1007" s="163"/>
      <c r="AJQ1007" s="163"/>
      <c r="AJR1007" s="163"/>
      <c r="AJS1007" s="163"/>
      <c r="AJT1007" s="163"/>
      <c r="AJU1007" s="163"/>
      <c r="AJV1007" s="163"/>
      <c r="AJW1007" s="163"/>
      <c r="AJX1007" s="163"/>
      <c r="AJY1007" s="163"/>
      <c r="AJZ1007" s="163"/>
      <c r="AKA1007" s="163"/>
      <c r="AKB1007" s="163"/>
      <c r="AKC1007" s="163"/>
      <c r="AKD1007" s="163"/>
      <c r="AKE1007" s="163"/>
      <c r="AKF1007" s="163"/>
      <c r="AKG1007" s="163"/>
      <c r="AKH1007" s="163"/>
      <c r="AKI1007" s="163"/>
      <c r="AKJ1007" s="163"/>
      <c r="AKK1007" s="163"/>
      <c r="AKL1007" s="163"/>
      <c r="AKM1007" s="163"/>
      <c r="AKN1007" s="163"/>
      <c r="AKO1007" s="163"/>
      <c r="AKP1007" s="163"/>
      <c r="AKQ1007" s="163"/>
      <c r="AKR1007" s="163"/>
      <c r="AKS1007" s="163"/>
      <c r="AKT1007" s="163"/>
      <c r="AKU1007" s="163"/>
      <c r="AKV1007" s="163"/>
      <c r="AKW1007" s="163"/>
      <c r="AKX1007" s="163"/>
      <c r="AKY1007" s="163"/>
      <c r="AKZ1007" s="163"/>
      <c r="ALA1007" s="163"/>
      <c r="ALB1007" s="163"/>
      <c r="ALC1007" s="163"/>
      <c r="ALD1007" s="163"/>
      <c r="ALE1007" s="163"/>
      <c r="ALF1007" s="163"/>
      <c r="ALG1007" s="163"/>
      <c r="ALH1007" s="163"/>
      <c r="ALI1007" s="163"/>
      <c r="ALJ1007" s="163"/>
      <c r="ALK1007" s="163"/>
      <c r="ALL1007" s="163"/>
    </row>
    <row r="1008" spans="1:1000" s="165" customFormat="1" ht="15">
      <c r="A1008" s="2">
        <v>1007</v>
      </c>
      <c r="B1008" s="86">
        <v>45098</v>
      </c>
      <c r="C1008" s="85" t="s">
        <v>1011</v>
      </c>
      <c r="D1008" s="162"/>
      <c r="E1008" s="162"/>
      <c r="F1008" s="163"/>
      <c r="G1008" s="163"/>
      <c r="H1008" s="163"/>
      <c r="I1008" s="163"/>
      <c r="J1008" s="163"/>
      <c r="K1008" s="163"/>
      <c r="L1008" s="163"/>
      <c r="M1008" s="163"/>
      <c r="N1008" s="163"/>
      <c r="O1008" s="163"/>
      <c r="P1008" s="163"/>
      <c r="Q1008" s="163"/>
      <c r="R1008" s="163"/>
      <c r="S1008" s="163"/>
      <c r="T1008" s="163"/>
      <c r="U1008" s="163"/>
      <c r="V1008" s="163"/>
      <c r="W1008" s="163"/>
      <c r="X1008" s="163"/>
      <c r="Y1008" s="163"/>
      <c r="Z1008" s="163"/>
      <c r="AA1008" s="163"/>
      <c r="AB1008" s="163"/>
      <c r="AC1008" s="163"/>
      <c r="AD1008" s="163"/>
      <c r="AE1008" s="163"/>
      <c r="AF1008" s="163"/>
      <c r="AG1008" s="163"/>
      <c r="AH1008" s="163"/>
      <c r="AI1008" s="163"/>
      <c r="AJ1008" s="163"/>
      <c r="AK1008" s="163"/>
      <c r="AL1008" s="163"/>
      <c r="AM1008" s="163"/>
      <c r="AN1008" s="163"/>
      <c r="AO1008" s="163"/>
      <c r="AP1008" s="163"/>
      <c r="AQ1008" s="163"/>
      <c r="AR1008" s="163"/>
      <c r="AS1008" s="163"/>
      <c r="AT1008" s="163"/>
      <c r="AU1008" s="163"/>
      <c r="AV1008" s="163"/>
      <c r="AW1008" s="163"/>
      <c r="AX1008" s="163"/>
      <c r="AY1008" s="163"/>
      <c r="AZ1008" s="163"/>
      <c r="BA1008" s="163"/>
      <c r="BB1008" s="163"/>
      <c r="BC1008" s="163"/>
      <c r="BD1008" s="163"/>
      <c r="BE1008" s="163"/>
      <c r="BF1008" s="163"/>
      <c r="BG1008" s="163"/>
      <c r="BH1008" s="163"/>
      <c r="BI1008" s="163"/>
      <c r="BJ1008" s="163"/>
      <c r="BK1008" s="163"/>
      <c r="BL1008" s="163"/>
      <c r="BM1008" s="163"/>
      <c r="BN1008" s="163"/>
      <c r="BO1008" s="163"/>
      <c r="BP1008" s="163"/>
      <c r="BQ1008" s="163"/>
      <c r="BR1008" s="163"/>
      <c r="BS1008" s="163"/>
      <c r="BT1008" s="163"/>
      <c r="BU1008" s="163"/>
      <c r="BV1008" s="163"/>
      <c r="BW1008" s="163"/>
      <c r="BX1008" s="163"/>
      <c r="BY1008" s="163"/>
      <c r="BZ1008" s="163"/>
      <c r="CA1008" s="163"/>
      <c r="CB1008" s="163"/>
      <c r="CC1008" s="163"/>
      <c r="CD1008" s="163"/>
      <c r="CE1008" s="163"/>
      <c r="CF1008" s="163"/>
      <c r="CG1008" s="163"/>
      <c r="CH1008" s="163"/>
      <c r="CI1008" s="163"/>
      <c r="CJ1008" s="163"/>
      <c r="CK1008" s="163"/>
      <c r="CL1008" s="163"/>
      <c r="CM1008" s="163"/>
      <c r="CN1008" s="163"/>
      <c r="CO1008" s="163"/>
      <c r="CP1008" s="163"/>
      <c r="CQ1008" s="163"/>
      <c r="CR1008" s="163"/>
      <c r="CS1008" s="163"/>
      <c r="CT1008" s="163"/>
      <c r="CU1008" s="163"/>
      <c r="CV1008" s="163"/>
      <c r="CW1008" s="163"/>
      <c r="CX1008" s="163"/>
      <c r="CY1008" s="163"/>
      <c r="CZ1008" s="163"/>
      <c r="DA1008" s="163"/>
      <c r="DB1008" s="163"/>
      <c r="DC1008" s="163"/>
      <c r="DD1008" s="163"/>
      <c r="DE1008" s="163"/>
      <c r="DF1008" s="163"/>
      <c r="DG1008" s="163"/>
      <c r="DH1008" s="163"/>
      <c r="DI1008" s="163"/>
      <c r="DJ1008" s="163"/>
      <c r="DK1008" s="163"/>
      <c r="DL1008" s="163"/>
      <c r="DM1008" s="163"/>
      <c r="DN1008" s="163"/>
      <c r="DO1008" s="163"/>
      <c r="DP1008" s="163"/>
      <c r="DQ1008" s="163"/>
      <c r="DR1008" s="163"/>
      <c r="DS1008" s="163"/>
      <c r="DT1008" s="163"/>
      <c r="DU1008" s="163"/>
      <c r="DV1008" s="163"/>
      <c r="DW1008" s="163"/>
      <c r="DX1008" s="163"/>
      <c r="DY1008" s="163"/>
      <c r="DZ1008" s="163"/>
      <c r="EA1008" s="163"/>
      <c r="EB1008" s="163"/>
      <c r="EC1008" s="163"/>
      <c r="ED1008" s="163"/>
      <c r="EE1008" s="163"/>
      <c r="EF1008" s="163"/>
      <c r="EG1008" s="163"/>
      <c r="EH1008" s="163"/>
      <c r="EI1008" s="163"/>
      <c r="EJ1008" s="163"/>
      <c r="EK1008" s="163"/>
      <c r="EL1008" s="163"/>
      <c r="EM1008" s="163"/>
      <c r="EN1008" s="163"/>
      <c r="EO1008" s="163"/>
      <c r="EP1008" s="163"/>
      <c r="EQ1008" s="163"/>
      <c r="ER1008" s="163"/>
      <c r="ES1008" s="163"/>
      <c r="ET1008" s="163"/>
      <c r="EU1008" s="163"/>
      <c r="EV1008" s="163"/>
      <c r="EW1008" s="163"/>
      <c r="EX1008" s="163"/>
      <c r="EY1008" s="163"/>
      <c r="EZ1008" s="163"/>
      <c r="FA1008" s="163"/>
      <c r="FB1008" s="163"/>
      <c r="FC1008" s="163"/>
      <c r="FD1008" s="163"/>
      <c r="FE1008" s="163"/>
      <c r="FF1008" s="163"/>
      <c r="FG1008" s="163"/>
      <c r="FH1008" s="163"/>
      <c r="FI1008" s="163"/>
      <c r="FJ1008" s="163"/>
      <c r="FK1008" s="163"/>
      <c r="FL1008" s="163"/>
      <c r="FM1008" s="163"/>
      <c r="FN1008" s="163"/>
      <c r="FO1008" s="163"/>
      <c r="FP1008" s="163"/>
      <c r="FQ1008" s="163"/>
      <c r="FR1008" s="163"/>
      <c r="FS1008" s="163"/>
      <c r="FT1008" s="163"/>
      <c r="FU1008" s="163"/>
      <c r="FV1008" s="163"/>
      <c r="FW1008" s="163"/>
      <c r="FX1008" s="163"/>
      <c r="FY1008" s="163"/>
      <c r="FZ1008" s="163"/>
      <c r="GA1008" s="163"/>
      <c r="GB1008" s="163"/>
      <c r="GC1008" s="163"/>
      <c r="GD1008" s="163"/>
      <c r="GE1008" s="163"/>
      <c r="GF1008" s="163"/>
      <c r="GG1008" s="163"/>
      <c r="GH1008" s="163"/>
      <c r="GI1008" s="163"/>
      <c r="GJ1008" s="163"/>
      <c r="GK1008" s="163"/>
      <c r="GL1008" s="163"/>
      <c r="GM1008" s="163"/>
      <c r="GN1008" s="163"/>
      <c r="GO1008" s="163"/>
      <c r="GP1008" s="163"/>
      <c r="GQ1008" s="163"/>
      <c r="GR1008" s="163"/>
      <c r="GS1008" s="163"/>
      <c r="GT1008" s="163"/>
      <c r="GU1008" s="163"/>
      <c r="GV1008" s="163"/>
      <c r="GW1008" s="163"/>
      <c r="GX1008" s="163"/>
      <c r="GY1008" s="163"/>
      <c r="GZ1008" s="163"/>
      <c r="HA1008" s="163"/>
      <c r="HB1008" s="163"/>
      <c r="HC1008" s="163"/>
      <c r="HD1008" s="163"/>
      <c r="HE1008" s="163"/>
      <c r="HF1008" s="163"/>
      <c r="HG1008" s="163"/>
      <c r="HH1008" s="163"/>
      <c r="HI1008" s="163"/>
      <c r="HJ1008" s="163"/>
      <c r="HK1008" s="163"/>
      <c r="HL1008" s="163"/>
      <c r="HM1008" s="163"/>
      <c r="HN1008" s="163"/>
      <c r="HO1008" s="163"/>
      <c r="HP1008" s="163"/>
      <c r="HQ1008" s="163"/>
      <c r="HR1008" s="163"/>
      <c r="HS1008" s="163"/>
      <c r="HT1008" s="163"/>
      <c r="HU1008" s="163"/>
      <c r="HV1008" s="163"/>
      <c r="HW1008" s="163"/>
      <c r="HX1008" s="163"/>
      <c r="HY1008" s="163"/>
      <c r="HZ1008" s="163"/>
      <c r="IA1008" s="163"/>
      <c r="IB1008" s="163"/>
      <c r="IC1008" s="163"/>
      <c r="ID1008" s="163"/>
      <c r="IE1008" s="163"/>
      <c r="IF1008" s="163"/>
      <c r="IG1008" s="163"/>
      <c r="IH1008" s="163"/>
      <c r="II1008" s="163"/>
      <c r="IJ1008" s="163"/>
      <c r="IK1008" s="163"/>
      <c r="IL1008" s="163"/>
      <c r="IM1008" s="163"/>
      <c r="IN1008" s="163"/>
      <c r="IO1008" s="163"/>
      <c r="IP1008" s="163"/>
      <c r="IQ1008" s="163"/>
      <c r="IR1008" s="163"/>
      <c r="IS1008" s="163"/>
      <c r="IT1008" s="163"/>
      <c r="IU1008" s="163"/>
      <c r="IV1008" s="163"/>
      <c r="IW1008" s="163"/>
      <c r="IX1008" s="163"/>
      <c r="IY1008" s="163"/>
      <c r="IZ1008" s="163"/>
      <c r="JA1008" s="163"/>
      <c r="JB1008" s="163"/>
      <c r="JC1008" s="163"/>
      <c r="JD1008" s="163"/>
      <c r="JE1008" s="163"/>
      <c r="JF1008" s="163"/>
      <c r="JG1008" s="163"/>
      <c r="JH1008" s="163"/>
      <c r="JI1008" s="163"/>
      <c r="JJ1008" s="163"/>
      <c r="JK1008" s="163"/>
      <c r="JL1008" s="163"/>
      <c r="JM1008" s="163"/>
      <c r="JN1008" s="163"/>
      <c r="JO1008" s="163"/>
      <c r="JP1008" s="163"/>
      <c r="JQ1008" s="163"/>
      <c r="JR1008" s="163"/>
      <c r="JS1008" s="163"/>
      <c r="JT1008" s="163"/>
      <c r="JU1008" s="163"/>
      <c r="JV1008" s="163"/>
      <c r="JW1008" s="163"/>
      <c r="JX1008" s="163"/>
      <c r="JY1008" s="163"/>
      <c r="JZ1008" s="163"/>
      <c r="KA1008" s="163"/>
      <c r="KB1008" s="163"/>
      <c r="KC1008" s="163"/>
      <c r="KD1008" s="163"/>
      <c r="KE1008" s="163"/>
      <c r="KF1008" s="163"/>
      <c r="KG1008" s="163"/>
      <c r="KH1008" s="163"/>
      <c r="KI1008" s="163"/>
      <c r="KJ1008" s="163"/>
      <c r="KK1008" s="163"/>
      <c r="KL1008" s="163"/>
      <c r="KM1008" s="163"/>
      <c r="KN1008" s="163"/>
      <c r="KO1008" s="163"/>
      <c r="KP1008" s="163"/>
      <c r="KQ1008" s="163"/>
      <c r="KR1008" s="163"/>
      <c r="KS1008" s="163"/>
      <c r="KT1008" s="163"/>
      <c r="KU1008" s="163"/>
      <c r="KV1008" s="163"/>
      <c r="KW1008" s="163"/>
      <c r="KX1008" s="163"/>
      <c r="KY1008" s="163"/>
      <c r="KZ1008" s="163"/>
      <c r="LA1008" s="163"/>
      <c r="LB1008" s="163"/>
      <c r="LC1008" s="163"/>
      <c r="LD1008" s="163"/>
      <c r="LE1008" s="163"/>
      <c r="LF1008" s="163"/>
      <c r="LG1008" s="163"/>
      <c r="LH1008" s="163"/>
      <c r="LI1008" s="163"/>
      <c r="LJ1008" s="163"/>
      <c r="LK1008" s="163"/>
      <c r="LL1008" s="163"/>
      <c r="LM1008" s="163"/>
      <c r="LN1008" s="163"/>
      <c r="LO1008" s="163"/>
      <c r="LP1008" s="163"/>
      <c r="LQ1008" s="163"/>
      <c r="LR1008" s="163"/>
      <c r="LS1008" s="163"/>
      <c r="LT1008" s="163"/>
      <c r="LU1008" s="163"/>
      <c r="LV1008" s="163"/>
      <c r="LW1008" s="163"/>
      <c r="LX1008" s="163"/>
      <c r="LY1008" s="163"/>
      <c r="LZ1008" s="163"/>
      <c r="MA1008" s="163"/>
      <c r="MB1008" s="163"/>
      <c r="MC1008" s="163"/>
      <c r="MD1008" s="163"/>
      <c r="ME1008" s="163"/>
      <c r="MF1008" s="163"/>
      <c r="MG1008" s="163"/>
      <c r="MH1008" s="163"/>
      <c r="MI1008" s="163"/>
      <c r="MJ1008" s="163"/>
      <c r="MK1008" s="163"/>
      <c r="ML1008" s="163"/>
      <c r="MM1008" s="163"/>
      <c r="MN1008" s="163"/>
      <c r="MO1008" s="163"/>
      <c r="MP1008" s="163"/>
      <c r="MQ1008" s="163"/>
      <c r="MR1008" s="163"/>
      <c r="MS1008" s="163"/>
      <c r="MT1008" s="163"/>
      <c r="MU1008" s="163"/>
      <c r="MV1008" s="163"/>
      <c r="MW1008" s="163"/>
      <c r="MX1008" s="163"/>
      <c r="MY1008" s="163"/>
      <c r="MZ1008" s="163"/>
      <c r="NA1008" s="163"/>
      <c r="NB1008" s="163"/>
      <c r="NC1008" s="163"/>
      <c r="ND1008" s="163"/>
      <c r="NE1008" s="163"/>
      <c r="NF1008" s="163"/>
      <c r="NG1008" s="163"/>
      <c r="NH1008" s="163"/>
      <c r="NI1008" s="163"/>
      <c r="NJ1008" s="163"/>
      <c r="NK1008" s="163"/>
      <c r="NL1008" s="163"/>
      <c r="NM1008" s="163"/>
      <c r="NN1008" s="163"/>
      <c r="NO1008" s="163"/>
      <c r="NP1008" s="163"/>
      <c r="NQ1008" s="163"/>
      <c r="NR1008" s="163"/>
      <c r="NS1008" s="163"/>
      <c r="NT1008" s="163"/>
      <c r="NU1008" s="163"/>
      <c r="NV1008" s="163"/>
      <c r="NW1008" s="163"/>
      <c r="NX1008" s="163"/>
      <c r="NY1008" s="163"/>
      <c r="NZ1008" s="163"/>
      <c r="OA1008" s="163"/>
      <c r="OB1008" s="163"/>
      <c r="OC1008" s="163"/>
      <c r="OD1008" s="163"/>
      <c r="OE1008" s="163"/>
      <c r="OF1008" s="163"/>
      <c r="OG1008" s="163"/>
      <c r="OH1008" s="163"/>
      <c r="OI1008" s="163"/>
      <c r="OJ1008" s="163"/>
      <c r="OK1008" s="163"/>
      <c r="OL1008" s="163"/>
      <c r="OM1008" s="163"/>
      <c r="ON1008" s="163"/>
      <c r="OO1008" s="163"/>
      <c r="OP1008" s="163"/>
      <c r="OQ1008" s="163"/>
      <c r="OR1008" s="163"/>
      <c r="OS1008" s="163"/>
      <c r="OT1008" s="163"/>
      <c r="OU1008" s="163"/>
      <c r="OV1008" s="163"/>
      <c r="OW1008" s="163"/>
      <c r="OX1008" s="163"/>
      <c r="OY1008" s="163"/>
      <c r="OZ1008" s="163"/>
      <c r="PA1008" s="163"/>
      <c r="PB1008" s="163"/>
      <c r="PC1008" s="163"/>
      <c r="PD1008" s="163"/>
      <c r="PE1008" s="163"/>
      <c r="PF1008" s="163"/>
      <c r="PG1008" s="163"/>
      <c r="PH1008" s="163"/>
      <c r="PI1008" s="163"/>
      <c r="PJ1008" s="163"/>
      <c r="PK1008" s="163"/>
      <c r="PL1008" s="163"/>
      <c r="PM1008" s="163"/>
      <c r="PN1008" s="163"/>
      <c r="PO1008" s="163"/>
      <c r="PP1008" s="163"/>
      <c r="PQ1008" s="163"/>
      <c r="PR1008" s="163"/>
      <c r="PS1008" s="163"/>
      <c r="PT1008" s="163"/>
      <c r="PU1008" s="163"/>
      <c r="PV1008" s="163"/>
      <c r="PW1008" s="163"/>
      <c r="PX1008" s="163"/>
      <c r="PY1008" s="163"/>
      <c r="PZ1008" s="163"/>
      <c r="QA1008" s="163"/>
      <c r="QB1008" s="163"/>
      <c r="QC1008" s="163"/>
      <c r="QD1008" s="163"/>
      <c r="QE1008" s="163"/>
      <c r="QF1008" s="163"/>
      <c r="QG1008" s="163"/>
      <c r="QH1008" s="163"/>
      <c r="QI1008" s="163"/>
      <c r="QJ1008" s="163"/>
      <c r="QK1008" s="163"/>
      <c r="QL1008" s="163"/>
      <c r="QM1008" s="163"/>
      <c r="QN1008" s="163"/>
      <c r="QO1008" s="163"/>
      <c r="QP1008" s="163"/>
      <c r="QQ1008" s="163"/>
      <c r="QR1008" s="163"/>
      <c r="QS1008" s="163"/>
      <c r="QT1008" s="163"/>
      <c r="QU1008" s="163"/>
      <c r="QV1008" s="163"/>
      <c r="QW1008" s="163"/>
      <c r="QX1008" s="163"/>
      <c r="QY1008" s="163"/>
      <c r="QZ1008" s="163"/>
      <c r="RA1008" s="163"/>
      <c r="RB1008" s="163"/>
      <c r="RC1008" s="163"/>
      <c r="RD1008" s="163"/>
      <c r="RE1008" s="163"/>
      <c r="RF1008" s="163"/>
      <c r="RG1008" s="163"/>
      <c r="RH1008" s="163"/>
      <c r="RI1008" s="163"/>
      <c r="RJ1008" s="163"/>
      <c r="RK1008" s="163"/>
      <c r="RL1008" s="163"/>
      <c r="RM1008" s="163"/>
      <c r="RN1008" s="163"/>
      <c r="RO1008" s="163"/>
      <c r="RP1008" s="163"/>
      <c r="RQ1008" s="163"/>
      <c r="RR1008" s="163"/>
      <c r="RS1008" s="163"/>
      <c r="RT1008" s="163"/>
      <c r="RU1008" s="163"/>
      <c r="RV1008" s="163"/>
      <c r="RW1008" s="163"/>
      <c r="RX1008" s="163"/>
      <c r="RY1008" s="163"/>
      <c r="RZ1008" s="163"/>
      <c r="SA1008" s="163"/>
      <c r="SB1008" s="163"/>
      <c r="SC1008" s="163"/>
      <c r="SD1008" s="163"/>
      <c r="SE1008" s="163"/>
      <c r="SF1008" s="163"/>
      <c r="SG1008" s="163"/>
      <c r="SH1008" s="163"/>
      <c r="SI1008" s="163"/>
      <c r="SJ1008" s="163"/>
      <c r="SK1008" s="163"/>
      <c r="SL1008" s="163"/>
      <c r="SM1008" s="163"/>
      <c r="SN1008" s="163"/>
      <c r="SO1008" s="163"/>
      <c r="SP1008" s="163"/>
      <c r="SQ1008" s="163"/>
      <c r="SR1008" s="163"/>
      <c r="SS1008" s="163"/>
      <c r="ST1008" s="163"/>
      <c r="SU1008" s="163"/>
      <c r="SV1008" s="163"/>
      <c r="SW1008" s="163"/>
      <c r="SX1008" s="163"/>
      <c r="SY1008" s="163"/>
      <c r="SZ1008" s="163"/>
      <c r="TA1008" s="163"/>
      <c r="TB1008" s="163"/>
      <c r="TC1008" s="163"/>
      <c r="TD1008" s="163"/>
      <c r="TE1008" s="163"/>
      <c r="TF1008" s="163"/>
      <c r="TG1008" s="163"/>
      <c r="TH1008" s="163"/>
      <c r="TI1008" s="163"/>
      <c r="TJ1008" s="163"/>
      <c r="TK1008" s="163"/>
      <c r="TL1008" s="163"/>
      <c r="TM1008" s="163"/>
      <c r="TN1008" s="163"/>
      <c r="TO1008" s="163"/>
      <c r="TP1008" s="163"/>
      <c r="TQ1008" s="163"/>
      <c r="TR1008" s="163"/>
      <c r="TS1008" s="163"/>
      <c r="TT1008" s="163"/>
      <c r="TU1008" s="163"/>
      <c r="TV1008" s="163"/>
      <c r="TW1008" s="163"/>
      <c r="TX1008" s="163"/>
      <c r="TY1008" s="163"/>
      <c r="TZ1008" s="163"/>
      <c r="UA1008" s="163"/>
      <c r="UB1008" s="163"/>
      <c r="UC1008" s="163"/>
      <c r="UD1008" s="163"/>
      <c r="UE1008" s="163"/>
      <c r="UF1008" s="163"/>
      <c r="UG1008" s="163"/>
      <c r="UH1008" s="163"/>
      <c r="UI1008" s="163"/>
      <c r="UJ1008" s="163"/>
      <c r="UK1008" s="163"/>
      <c r="UL1008" s="163"/>
      <c r="UM1008" s="163"/>
      <c r="UN1008" s="163"/>
      <c r="UO1008" s="163"/>
      <c r="UP1008" s="163"/>
      <c r="UQ1008" s="163"/>
      <c r="UR1008" s="163"/>
      <c r="US1008" s="163"/>
      <c r="UT1008" s="163"/>
      <c r="UU1008" s="163"/>
      <c r="UV1008" s="163"/>
      <c r="UW1008" s="163"/>
      <c r="UX1008" s="163"/>
      <c r="UY1008" s="163"/>
      <c r="UZ1008" s="163"/>
      <c r="VA1008" s="163"/>
      <c r="VB1008" s="163"/>
      <c r="VC1008" s="163"/>
      <c r="VD1008" s="163"/>
      <c r="VE1008" s="163"/>
      <c r="VF1008" s="163"/>
      <c r="VG1008" s="163"/>
      <c r="VH1008" s="163"/>
      <c r="VI1008" s="163"/>
      <c r="VJ1008" s="163"/>
      <c r="VK1008" s="163"/>
      <c r="VL1008" s="163"/>
      <c r="VM1008" s="163"/>
      <c r="VN1008" s="163"/>
      <c r="VO1008" s="163"/>
      <c r="VP1008" s="163"/>
      <c r="VQ1008" s="163"/>
      <c r="VR1008" s="163"/>
      <c r="VS1008" s="163"/>
      <c r="VT1008" s="163"/>
      <c r="VU1008" s="163"/>
      <c r="VV1008" s="163"/>
      <c r="VW1008" s="163"/>
      <c r="VX1008" s="163"/>
      <c r="VY1008" s="163"/>
      <c r="VZ1008" s="163"/>
      <c r="WA1008" s="163"/>
      <c r="WB1008" s="163"/>
      <c r="WC1008" s="163"/>
      <c r="WD1008" s="163"/>
      <c r="WE1008" s="163"/>
      <c r="WF1008" s="163"/>
      <c r="WG1008" s="163"/>
      <c r="WH1008" s="163"/>
      <c r="WI1008" s="163"/>
      <c r="WJ1008" s="163"/>
      <c r="WK1008" s="163"/>
      <c r="WL1008" s="163"/>
      <c r="WM1008" s="163"/>
      <c r="WN1008" s="163"/>
      <c r="WO1008" s="163"/>
      <c r="WP1008" s="163"/>
      <c r="WQ1008" s="163"/>
      <c r="WR1008" s="163"/>
      <c r="WS1008" s="163"/>
      <c r="WT1008" s="163"/>
      <c r="WU1008" s="163"/>
      <c r="WV1008" s="163"/>
      <c r="WW1008" s="163"/>
      <c r="WX1008" s="163"/>
      <c r="WY1008" s="163"/>
      <c r="WZ1008" s="163"/>
      <c r="XA1008" s="163"/>
      <c r="XB1008" s="163"/>
      <c r="XC1008" s="163"/>
      <c r="XD1008" s="163"/>
      <c r="XE1008" s="163"/>
      <c r="XF1008" s="163"/>
      <c r="XG1008" s="163"/>
      <c r="XH1008" s="163"/>
      <c r="XI1008" s="163"/>
      <c r="XJ1008" s="163"/>
      <c r="XK1008" s="163"/>
      <c r="XL1008" s="163"/>
      <c r="XM1008" s="163"/>
      <c r="XN1008" s="163"/>
      <c r="XO1008" s="163"/>
      <c r="XP1008" s="163"/>
      <c r="XQ1008" s="163"/>
      <c r="XR1008" s="163"/>
      <c r="XS1008" s="163"/>
      <c r="XT1008" s="163"/>
      <c r="XU1008" s="163"/>
      <c r="XV1008" s="163"/>
      <c r="XW1008" s="163"/>
      <c r="XX1008" s="163"/>
      <c r="XY1008" s="163"/>
      <c r="XZ1008" s="163"/>
      <c r="YA1008" s="163"/>
      <c r="YB1008" s="163"/>
      <c r="YC1008" s="163"/>
      <c r="YD1008" s="163"/>
      <c r="YE1008" s="163"/>
      <c r="YF1008" s="163"/>
      <c r="YG1008" s="163"/>
      <c r="YH1008" s="163"/>
      <c r="YI1008" s="163"/>
      <c r="YJ1008" s="163"/>
      <c r="YK1008" s="163"/>
      <c r="YL1008" s="163"/>
      <c r="YM1008" s="163"/>
      <c r="YN1008" s="163"/>
      <c r="YO1008" s="163"/>
      <c r="YP1008" s="163"/>
      <c r="YQ1008" s="163"/>
      <c r="YR1008" s="163"/>
      <c r="YS1008" s="163"/>
      <c r="YT1008" s="163"/>
      <c r="YU1008" s="163"/>
      <c r="YV1008" s="163"/>
      <c r="YW1008" s="163"/>
      <c r="YX1008" s="163"/>
      <c r="YY1008" s="163"/>
      <c r="YZ1008" s="163"/>
      <c r="ZA1008" s="163"/>
      <c r="ZB1008" s="163"/>
      <c r="ZC1008" s="163"/>
      <c r="ZD1008" s="163"/>
      <c r="ZE1008" s="163"/>
      <c r="ZF1008" s="163"/>
      <c r="ZG1008" s="163"/>
      <c r="ZH1008" s="163"/>
      <c r="ZI1008" s="163"/>
      <c r="ZJ1008" s="163"/>
      <c r="ZK1008" s="163"/>
      <c r="ZL1008" s="163"/>
      <c r="ZM1008" s="163"/>
      <c r="ZN1008" s="163"/>
      <c r="ZO1008" s="163"/>
      <c r="ZP1008" s="163"/>
      <c r="ZQ1008" s="163"/>
      <c r="ZR1008" s="163"/>
      <c r="ZS1008" s="163"/>
      <c r="ZT1008" s="163"/>
      <c r="ZU1008" s="163"/>
      <c r="ZV1008" s="163"/>
      <c r="ZW1008" s="163"/>
      <c r="ZX1008" s="163"/>
      <c r="ZY1008" s="163"/>
      <c r="ZZ1008" s="163"/>
      <c r="AAA1008" s="163"/>
      <c r="AAB1008" s="163"/>
      <c r="AAC1008" s="163"/>
      <c r="AAD1008" s="163"/>
      <c r="AAE1008" s="163"/>
      <c r="AAF1008" s="163"/>
      <c r="AAG1008" s="163"/>
      <c r="AAH1008" s="163"/>
      <c r="AAI1008" s="163"/>
      <c r="AAJ1008" s="163"/>
      <c r="AAK1008" s="163"/>
      <c r="AAL1008" s="163"/>
      <c r="AAM1008" s="163"/>
      <c r="AAN1008" s="163"/>
      <c r="AAO1008" s="163"/>
      <c r="AAP1008" s="163"/>
      <c r="AAQ1008" s="163"/>
      <c r="AAR1008" s="163"/>
      <c r="AAS1008" s="163"/>
      <c r="AAT1008" s="163"/>
      <c r="AAU1008" s="163"/>
      <c r="AAV1008" s="163"/>
      <c r="AAW1008" s="163"/>
      <c r="AAX1008" s="163"/>
      <c r="AAY1008" s="163"/>
      <c r="AAZ1008" s="163"/>
      <c r="ABA1008" s="163"/>
      <c r="ABB1008" s="163"/>
      <c r="ABC1008" s="163"/>
      <c r="ABD1008" s="163"/>
      <c r="ABE1008" s="163"/>
      <c r="ABF1008" s="163"/>
      <c r="ABG1008" s="163"/>
      <c r="ABH1008" s="163"/>
      <c r="ABI1008" s="163"/>
      <c r="ABJ1008" s="163"/>
      <c r="ABK1008" s="163"/>
      <c r="ABL1008" s="163"/>
      <c r="ABM1008" s="163"/>
      <c r="ABN1008" s="163"/>
      <c r="ABO1008" s="163"/>
      <c r="ABP1008" s="163"/>
      <c r="ABQ1008" s="163"/>
      <c r="ABR1008" s="163"/>
      <c r="ABS1008" s="163"/>
      <c r="ABT1008" s="163"/>
      <c r="ABU1008" s="163"/>
      <c r="ABV1008" s="163"/>
      <c r="ABW1008" s="163"/>
      <c r="ABX1008" s="163"/>
      <c r="ABY1008" s="163"/>
      <c r="ABZ1008" s="163"/>
      <c r="ACA1008" s="163"/>
      <c r="ACB1008" s="163"/>
      <c r="ACC1008" s="163"/>
      <c r="ACD1008" s="163"/>
      <c r="ACE1008" s="163"/>
      <c r="ACF1008" s="163"/>
      <c r="ACG1008" s="163"/>
      <c r="ACH1008" s="163"/>
      <c r="ACI1008" s="163"/>
      <c r="ACJ1008" s="163"/>
      <c r="ACK1008" s="163"/>
      <c r="ACL1008" s="163"/>
      <c r="ACM1008" s="163"/>
      <c r="ACN1008" s="163"/>
      <c r="ACO1008" s="163"/>
      <c r="ACP1008" s="163"/>
      <c r="ACQ1008" s="163"/>
      <c r="ACR1008" s="163"/>
      <c r="ACS1008" s="163"/>
      <c r="ACT1008" s="163"/>
      <c r="ACU1008" s="163"/>
      <c r="ACV1008" s="163"/>
      <c r="ACW1008" s="163"/>
      <c r="ACX1008" s="163"/>
      <c r="ACY1008" s="163"/>
      <c r="ACZ1008" s="163"/>
      <c r="ADA1008" s="163"/>
      <c r="ADB1008" s="163"/>
      <c r="ADC1008" s="163"/>
      <c r="ADD1008" s="163"/>
      <c r="ADE1008" s="163"/>
      <c r="ADF1008" s="163"/>
      <c r="ADG1008" s="163"/>
      <c r="ADH1008" s="163"/>
      <c r="ADI1008" s="163"/>
      <c r="ADJ1008" s="163"/>
      <c r="ADK1008" s="163"/>
      <c r="ADL1008" s="163"/>
      <c r="ADM1008" s="163"/>
      <c r="ADN1008" s="163"/>
      <c r="ADO1008" s="163"/>
      <c r="ADP1008" s="163"/>
      <c r="ADQ1008" s="163"/>
      <c r="ADR1008" s="163"/>
      <c r="ADS1008" s="163"/>
      <c r="ADT1008" s="163"/>
      <c r="ADU1008" s="163"/>
      <c r="ADV1008" s="163"/>
      <c r="ADW1008" s="163"/>
      <c r="ADX1008" s="163"/>
      <c r="ADY1008" s="163"/>
      <c r="ADZ1008" s="163"/>
      <c r="AEA1008" s="163"/>
      <c r="AEB1008" s="163"/>
      <c r="AEC1008" s="163"/>
      <c r="AED1008" s="163"/>
      <c r="AEE1008" s="163"/>
      <c r="AEF1008" s="163"/>
      <c r="AEG1008" s="163"/>
      <c r="AEH1008" s="163"/>
      <c r="AEI1008" s="163"/>
      <c r="AEJ1008" s="163"/>
      <c r="AEK1008" s="163"/>
      <c r="AEL1008" s="163"/>
      <c r="AEM1008" s="163"/>
      <c r="AEN1008" s="163"/>
      <c r="AEO1008" s="163"/>
      <c r="AEP1008" s="163"/>
      <c r="AEQ1008" s="163"/>
      <c r="AER1008" s="163"/>
      <c r="AES1008" s="163"/>
      <c r="AET1008" s="163"/>
      <c r="AEU1008" s="163"/>
      <c r="AEV1008" s="163"/>
      <c r="AEW1008" s="163"/>
      <c r="AEX1008" s="163"/>
      <c r="AEY1008" s="163"/>
      <c r="AEZ1008" s="163"/>
      <c r="AFA1008" s="163"/>
      <c r="AFB1008" s="163"/>
      <c r="AFC1008" s="163"/>
      <c r="AFD1008" s="163"/>
      <c r="AFE1008" s="163"/>
      <c r="AFF1008" s="163"/>
      <c r="AFG1008" s="163"/>
      <c r="AFH1008" s="163"/>
      <c r="AFI1008" s="163"/>
      <c r="AFJ1008" s="163"/>
      <c r="AFK1008" s="163"/>
      <c r="AFL1008" s="163"/>
      <c r="AFM1008" s="163"/>
      <c r="AFN1008" s="163"/>
      <c r="AFO1008" s="163"/>
      <c r="AFP1008" s="163"/>
      <c r="AFQ1008" s="163"/>
      <c r="AFR1008" s="163"/>
      <c r="AFS1008" s="163"/>
      <c r="AFT1008" s="163"/>
      <c r="AFU1008" s="163"/>
      <c r="AFV1008" s="163"/>
      <c r="AFW1008" s="163"/>
      <c r="AFX1008" s="163"/>
      <c r="AFY1008" s="163"/>
      <c r="AFZ1008" s="163"/>
      <c r="AGA1008" s="163"/>
      <c r="AGB1008" s="163"/>
      <c r="AGC1008" s="163"/>
      <c r="AGD1008" s="163"/>
      <c r="AGE1008" s="163"/>
      <c r="AGF1008" s="163"/>
      <c r="AGG1008" s="163"/>
      <c r="AGH1008" s="163"/>
      <c r="AGI1008" s="163"/>
      <c r="AGJ1008" s="163"/>
      <c r="AGK1008" s="163"/>
      <c r="AGL1008" s="163"/>
      <c r="AGM1008" s="163"/>
      <c r="AGN1008" s="163"/>
      <c r="AGO1008" s="163"/>
      <c r="AGP1008" s="163"/>
      <c r="AGQ1008" s="163"/>
      <c r="AGR1008" s="163"/>
      <c r="AGS1008" s="163"/>
      <c r="AGT1008" s="163"/>
      <c r="AGU1008" s="163"/>
      <c r="AGV1008" s="163"/>
      <c r="AGW1008" s="163"/>
      <c r="AGX1008" s="163"/>
      <c r="AGY1008" s="163"/>
      <c r="AGZ1008" s="163"/>
      <c r="AHA1008" s="163"/>
      <c r="AHB1008" s="163"/>
      <c r="AHC1008" s="163"/>
      <c r="AHD1008" s="163"/>
      <c r="AHE1008" s="163"/>
      <c r="AHF1008" s="163"/>
      <c r="AHG1008" s="163"/>
      <c r="AHH1008" s="163"/>
      <c r="AHI1008" s="163"/>
      <c r="AHJ1008" s="163"/>
      <c r="AHK1008" s="163"/>
      <c r="AHL1008" s="163"/>
      <c r="AHM1008" s="163"/>
      <c r="AHN1008" s="163"/>
      <c r="AHO1008" s="163"/>
      <c r="AHP1008" s="163"/>
      <c r="AHQ1008" s="163"/>
      <c r="AHR1008" s="163"/>
      <c r="AHS1008" s="163"/>
      <c r="AHT1008" s="163"/>
      <c r="AHU1008" s="163"/>
      <c r="AHV1008" s="163"/>
      <c r="AHW1008" s="163"/>
      <c r="AHX1008" s="163"/>
      <c r="AHY1008" s="163"/>
      <c r="AHZ1008" s="163"/>
      <c r="AIA1008" s="163"/>
      <c r="AIB1008" s="163"/>
      <c r="AIC1008" s="163"/>
      <c r="AID1008" s="163"/>
      <c r="AIE1008" s="163"/>
      <c r="AIF1008" s="163"/>
      <c r="AIG1008" s="163"/>
      <c r="AIH1008" s="163"/>
      <c r="AII1008" s="163"/>
      <c r="AIJ1008" s="163"/>
      <c r="AIK1008" s="163"/>
      <c r="AIL1008" s="163"/>
      <c r="AIM1008" s="163"/>
      <c r="AIN1008" s="163"/>
      <c r="AIO1008" s="163"/>
      <c r="AIP1008" s="163"/>
      <c r="AIQ1008" s="163"/>
      <c r="AIR1008" s="163"/>
      <c r="AIS1008" s="163"/>
      <c r="AIT1008" s="163"/>
      <c r="AIU1008" s="163"/>
      <c r="AIV1008" s="163"/>
      <c r="AIW1008" s="163"/>
      <c r="AIX1008" s="163"/>
      <c r="AIY1008" s="163"/>
      <c r="AIZ1008" s="163"/>
      <c r="AJA1008" s="163"/>
      <c r="AJB1008" s="163"/>
      <c r="AJC1008" s="163"/>
      <c r="AJD1008" s="163"/>
      <c r="AJE1008" s="163"/>
      <c r="AJF1008" s="163"/>
      <c r="AJG1008" s="163"/>
      <c r="AJH1008" s="163"/>
      <c r="AJI1008" s="163"/>
      <c r="AJJ1008" s="163"/>
      <c r="AJK1008" s="163"/>
      <c r="AJL1008" s="163"/>
      <c r="AJM1008" s="163"/>
      <c r="AJN1008" s="163"/>
      <c r="AJO1008" s="163"/>
      <c r="AJP1008" s="163"/>
      <c r="AJQ1008" s="163"/>
      <c r="AJR1008" s="163"/>
      <c r="AJS1008" s="163"/>
      <c r="AJT1008" s="163"/>
      <c r="AJU1008" s="163"/>
      <c r="AJV1008" s="163"/>
      <c r="AJW1008" s="163"/>
      <c r="AJX1008" s="163"/>
      <c r="AJY1008" s="163"/>
      <c r="AJZ1008" s="163"/>
      <c r="AKA1008" s="163"/>
      <c r="AKB1008" s="163"/>
      <c r="AKC1008" s="163"/>
      <c r="AKD1008" s="163"/>
      <c r="AKE1008" s="163"/>
      <c r="AKF1008" s="163"/>
      <c r="AKG1008" s="163"/>
      <c r="AKH1008" s="163"/>
      <c r="AKI1008" s="163"/>
      <c r="AKJ1008" s="163"/>
      <c r="AKK1008" s="163"/>
      <c r="AKL1008" s="163"/>
      <c r="AKM1008" s="163"/>
      <c r="AKN1008" s="163"/>
      <c r="AKO1008" s="163"/>
      <c r="AKP1008" s="163"/>
      <c r="AKQ1008" s="163"/>
      <c r="AKR1008" s="163"/>
      <c r="AKS1008" s="163"/>
      <c r="AKT1008" s="163"/>
      <c r="AKU1008" s="163"/>
      <c r="AKV1008" s="163"/>
      <c r="AKW1008" s="163"/>
      <c r="AKX1008" s="163"/>
      <c r="AKY1008" s="163"/>
      <c r="AKZ1008" s="163"/>
      <c r="ALA1008" s="163"/>
      <c r="ALB1008" s="163"/>
      <c r="ALC1008" s="163"/>
      <c r="ALD1008" s="163"/>
      <c r="ALE1008" s="163"/>
      <c r="ALF1008" s="163"/>
      <c r="ALG1008" s="163"/>
      <c r="ALH1008" s="163"/>
      <c r="ALI1008" s="163"/>
      <c r="ALJ1008" s="163"/>
      <c r="ALK1008" s="163"/>
      <c r="ALL1008" s="163"/>
    </row>
    <row r="1009" spans="1:1001" ht="15">
      <c r="A1009" s="88">
        <v>1008</v>
      </c>
      <c r="B1009" s="86">
        <v>45096</v>
      </c>
      <c r="C1009" s="85" t="s">
        <v>1012</v>
      </c>
      <c r="D1009" s="162"/>
      <c r="E1009" s="162"/>
      <c r="ALM1009" s="172"/>
    </row>
    <row r="1010" spans="1:1001" s="165" customFormat="1" ht="15">
      <c r="A1010" s="88">
        <v>1009</v>
      </c>
      <c r="B1010" s="86">
        <v>45089</v>
      </c>
      <c r="C1010" s="85" t="s">
        <v>1013</v>
      </c>
      <c r="D1010" s="162"/>
      <c r="E1010" s="162"/>
      <c r="F1010" s="163"/>
      <c r="G1010" s="163"/>
      <c r="H1010" s="163"/>
      <c r="I1010" s="163"/>
      <c r="J1010" s="163"/>
      <c r="K1010" s="163"/>
      <c r="L1010" s="163"/>
      <c r="M1010" s="163"/>
      <c r="N1010" s="163"/>
      <c r="O1010" s="163"/>
      <c r="P1010" s="163"/>
      <c r="Q1010" s="163"/>
      <c r="R1010" s="163"/>
      <c r="S1010" s="163"/>
      <c r="T1010" s="163"/>
      <c r="U1010" s="163"/>
      <c r="V1010" s="163"/>
      <c r="W1010" s="163"/>
      <c r="X1010" s="163"/>
      <c r="Y1010" s="163"/>
      <c r="Z1010" s="163"/>
      <c r="AA1010" s="163"/>
      <c r="AB1010" s="163"/>
      <c r="AC1010" s="163"/>
      <c r="AD1010" s="163"/>
      <c r="AE1010" s="163"/>
      <c r="AF1010" s="163"/>
      <c r="AG1010" s="163"/>
      <c r="AH1010" s="163"/>
      <c r="AI1010" s="163"/>
      <c r="AJ1010" s="163"/>
      <c r="AK1010" s="163"/>
      <c r="AL1010" s="163"/>
      <c r="AM1010" s="163"/>
      <c r="AN1010" s="163"/>
      <c r="AO1010" s="163"/>
      <c r="AP1010" s="163"/>
      <c r="AQ1010" s="163"/>
      <c r="AR1010" s="163"/>
      <c r="AS1010" s="163"/>
      <c r="AT1010" s="163"/>
      <c r="AU1010" s="163"/>
      <c r="AV1010" s="163"/>
      <c r="AW1010" s="163"/>
      <c r="AX1010" s="163"/>
      <c r="AY1010" s="163"/>
      <c r="AZ1010" s="163"/>
      <c r="BA1010" s="163"/>
      <c r="BB1010" s="163"/>
      <c r="BC1010" s="163"/>
      <c r="BD1010" s="163"/>
      <c r="BE1010" s="163"/>
      <c r="BF1010" s="163"/>
      <c r="BG1010" s="163"/>
      <c r="BH1010" s="163"/>
      <c r="BI1010" s="163"/>
      <c r="BJ1010" s="163"/>
      <c r="BK1010" s="163"/>
      <c r="BL1010" s="163"/>
      <c r="BM1010" s="163"/>
      <c r="BN1010" s="163"/>
      <c r="BO1010" s="163"/>
      <c r="BP1010" s="163"/>
      <c r="BQ1010" s="163"/>
      <c r="BR1010" s="163"/>
      <c r="BS1010" s="163"/>
      <c r="BT1010" s="163"/>
      <c r="BU1010" s="163"/>
      <c r="BV1010" s="163"/>
      <c r="BW1010" s="163"/>
      <c r="BX1010" s="163"/>
      <c r="BY1010" s="163"/>
      <c r="BZ1010" s="163"/>
      <c r="CA1010" s="163"/>
      <c r="CB1010" s="163"/>
      <c r="CC1010" s="163"/>
      <c r="CD1010" s="163"/>
      <c r="CE1010" s="163"/>
      <c r="CF1010" s="163"/>
      <c r="CG1010" s="163"/>
      <c r="CH1010" s="163"/>
      <c r="CI1010" s="163"/>
      <c r="CJ1010" s="163"/>
      <c r="CK1010" s="163"/>
      <c r="CL1010" s="163"/>
      <c r="CM1010" s="163"/>
      <c r="CN1010" s="163"/>
      <c r="CO1010" s="163"/>
      <c r="CP1010" s="163"/>
      <c r="CQ1010" s="163"/>
      <c r="CR1010" s="163"/>
      <c r="CS1010" s="163"/>
      <c r="CT1010" s="163"/>
      <c r="CU1010" s="163"/>
      <c r="CV1010" s="163"/>
      <c r="CW1010" s="163"/>
      <c r="CX1010" s="163"/>
      <c r="CY1010" s="163"/>
      <c r="CZ1010" s="163"/>
      <c r="DA1010" s="163"/>
      <c r="DB1010" s="163"/>
      <c r="DC1010" s="163"/>
      <c r="DD1010" s="163"/>
      <c r="DE1010" s="163"/>
      <c r="DF1010" s="163"/>
      <c r="DG1010" s="163"/>
      <c r="DH1010" s="163"/>
      <c r="DI1010" s="163"/>
      <c r="DJ1010" s="163"/>
      <c r="DK1010" s="163"/>
      <c r="DL1010" s="163"/>
      <c r="DM1010" s="163"/>
      <c r="DN1010" s="163"/>
      <c r="DO1010" s="163"/>
      <c r="DP1010" s="163"/>
      <c r="DQ1010" s="163"/>
      <c r="DR1010" s="163"/>
      <c r="DS1010" s="163"/>
      <c r="DT1010" s="163"/>
      <c r="DU1010" s="163"/>
      <c r="DV1010" s="163"/>
      <c r="DW1010" s="163"/>
      <c r="DX1010" s="163"/>
      <c r="DY1010" s="163"/>
      <c r="DZ1010" s="163"/>
      <c r="EA1010" s="163"/>
      <c r="EB1010" s="163"/>
      <c r="EC1010" s="163"/>
      <c r="ED1010" s="163"/>
      <c r="EE1010" s="163"/>
      <c r="EF1010" s="163"/>
      <c r="EG1010" s="163"/>
      <c r="EH1010" s="163"/>
      <c r="EI1010" s="163"/>
      <c r="EJ1010" s="163"/>
      <c r="EK1010" s="163"/>
      <c r="EL1010" s="163"/>
      <c r="EM1010" s="163"/>
      <c r="EN1010" s="163"/>
      <c r="EO1010" s="163"/>
      <c r="EP1010" s="163"/>
      <c r="EQ1010" s="163"/>
      <c r="ER1010" s="163"/>
      <c r="ES1010" s="163"/>
      <c r="ET1010" s="163"/>
      <c r="EU1010" s="163"/>
      <c r="EV1010" s="163"/>
      <c r="EW1010" s="163"/>
      <c r="EX1010" s="163"/>
      <c r="EY1010" s="163"/>
      <c r="EZ1010" s="163"/>
      <c r="FA1010" s="163"/>
      <c r="FB1010" s="163"/>
      <c r="FC1010" s="163"/>
      <c r="FD1010" s="163"/>
      <c r="FE1010" s="163"/>
      <c r="FF1010" s="163"/>
      <c r="FG1010" s="163"/>
      <c r="FH1010" s="163"/>
      <c r="FI1010" s="163"/>
      <c r="FJ1010" s="163"/>
      <c r="FK1010" s="163"/>
      <c r="FL1010" s="163"/>
      <c r="FM1010" s="163"/>
      <c r="FN1010" s="163"/>
      <c r="FO1010" s="163"/>
      <c r="FP1010" s="163"/>
      <c r="FQ1010" s="163"/>
      <c r="FR1010" s="163"/>
      <c r="FS1010" s="163"/>
      <c r="FT1010" s="163"/>
      <c r="FU1010" s="163"/>
      <c r="FV1010" s="163"/>
      <c r="FW1010" s="163"/>
      <c r="FX1010" s="163"/>
      <c r="FY1010" s="163"/>
      <c r="FZ1010" s="163"/>
      <c r="GA1010" s="163"/>
      <c r="GB1010" s="163"/>
      <c r="GC1010" s="163"/>
      <c r="GD1010" s="163"/>
      <c r="GE1010" s="163"/>
      <c r="GF1010" s="163"/>
      <c r="GG1010" s="163"/>
      <c r="GH1010" s="163"/>
      <c r="GI1010" s="163"/>
      <c r="GJ1010" s="163"/>
      <c r="GK1010" s="163"/>
      <c r="GL1010" s="163"/>
      <c r="GM1010" s="163"/>
      <c r="GN1010" s="163"/>
      <c r="GO1010" s="163"/>
      <c r="GP1010" s="163"/>
      <c r="GQ1010" s="163"/>
      <c r="GR1010" s="163"/>
      <c r="GS1010" s="163"/>
      <c r="GT1010" s="163"/>
      <c r="GU1010" s="163"/>
      <c r="GV1010" s="163"/>
      <c r="GW1010" s="163"/>
      <c r="GX1010" s="163"/>
      <c r="GY1010" s="163"/>
      <c r="GZ1010" s="163"/>
      <c r="HA1010" s="163"/>
      <c r="HB1010" s="163"/>
      <c r="HC1010" s="163"/>
      <c r="HD1010" s="163"/>
      <c r="HE1010" s="163"/>
      <c r="HF1010" s="163"/>
      <c r="HG1010" s="163"/>
      <c r="HH1010" s="163"/>
      <c r="HI1010" s="163"/>
      <c r="HJ1010" s="163"/>
      <c r="HK1010" s="163"/>
      <c r="HL1010" s="163"/>
      <c r="HM1010" s="163"/>
      <c r="HN1010" s="163"/>
      <c r="HO1010" s="163"/>
      <c r="HP1010" s="163"/>
      <c r="HQ1010" s="163"/>
      <c r="HR1010" s="163"/>
      <c r="HS1010" s="163"/>
      <c r="HT1010" s="163"/>
      <c r="HU1010" s="163"/>
      <c r="HV1010" s="163"/>
      <c r="HW1010" s="163"/>
      <c r="HX1010" s="163"/>
      <c r="HY1010" s="163"/>
      <c r="HZ1010" s="163"/>
      <c r="IA1010" s="163"/>
      <c r="IB1010" s="163"/>
      <c r="IC1010" s="163"/>
      <c r="ID1010" s="163"/>
      <c r="IE1010" s="163"/>
      <c r="IF1010" s="163"/>
      <c r="IG1010" s="163"/>
      <c r="IH1010" s="163"/>
      <c r="II1010" s="163"/>
      <c r="IJ1010" s="163"/>
      <c r="IK1010" s="163"/>
      <c r="IL1010" s="163"/>
      <c r="IM1010" s="163"/>
      <c r="IN1010" s="163"/>
      <c r="IO1010" s="163"/>
      <c r="IP1010" s="163"/>
      <c r="IQ1010" s="163"/>
      <c r="IR1010" s="163"/>
      <c r="IS1010" s="163"/>
      <c r="IT1010" s="163"/>
      <c r="IU1010" s="163"/>
      <c r="IV1010" s="163"/>
      <c r="IW1010" s="163"/>
      <c r="IX1010" s="163"/>
      <c r="IY1010" s="163"/>
      <c r="IZ1010" s="163"/>
      <c r="JA1010" s="163"/>
      <c r="JB1010" s="163"/>
      <c r="JC1010" s="163"/>
      <c r="JD1010" s="163"/>
      <c r="JE1010" s="163"/>
      <c r="JF1010" s="163"/>
      <c r="JG1010" s="163"/>
      <c r="JH1010" s="163"/>
      <c r="JI1010" s="163"/>
      <c r="JJ1010" s="163"/>
      <c r="JK1010" s="163"/>
      <c r="JL1010" s="163"/>
      <c r="JM1010" s="163"/>
      <c r="JN1010" s="163"/>
      <c r="JO1010" s="163"/>
      <c r="JP1010" s="163"/>
      <c r="JQ1010" s="163"/>
      <c r="JR1010" s="163"/>
      <c r="JS1010" s="163"/>
      <c r="JT1010" s="163"/>
      <c r="JU1010" s="163"/>
      <c r="JV1010" s="163"/>
      <c r="JW1010" s="163"/>
      <c r="JX1010" s="163"/>
      <c r="JY1010" s="163"/>
      <c r="JZ1010" s="163"/>
      <c r="KA1010" s="163"/>
      <c r="KB1010" s="163"/>
      <c r="KC1010" s="163"/>
      <c r="KD1010" s="163"/>
      <c r="KE1010" s="163"/>
      <c r="KF1010" s="163"/>
      <c r="KG1010" s="163"/>
      <c r="KH1010" s="163"/>
      <c r="KI1010" s="163"/>
      <c r="KJ1010" s="163"/>
      <c r="KK1010" s="163"/>
      <c r="KL1010" s="163"/>
      <c r="KM1010" s="163"/>
      <c r="KN1010" s="163"/>
      <c r="KO1010" s="163"/>
      <c r="KP1010" s="163"/>
      <c r="KQ1010" s="163"/>
      <c r="KR1010" s="163"/>
      <c r="KS1010" s="163"/>
      <c r="KT1010" s="163"/>
      <c r="KU1010" s="163"/>
      <c r="KV1010" s="163"/>
      <c r="KW1010" s="163"/>
      <c r="KX1010" s="163"/>
      <c r="KY1010" s="163"/>
      <c r="KZ1010" s="163"/>
      <c r="LA1010" s="163"/>
      <c r="LB1010" s="163"/>
      <c r="LC1010" s="163"/>
      <c r="LD1010" s="163"/>
      <c r="LE1010" s="163"/>
      <c r="LF1010" s="163"/>
      <c r="LG1010" s="163"/>
      <c r="LH1010" s="163"/>
      <c r="LI1010" s="163"/>
      <c r="LJ1010" s="163"/>
      <c r="LK1010" s="163"/>
      <c r="LL1010" s="163"/>
      <c r="LM1010" s="163"/>
      <c r="LN1010" s="163"/>
      <c r="LO1010" s="163"/>
      <c r="LP1010" s="163"/>
      <c r="LQ1010" s="163"/>
      <c r="LR1010" s="163"/>
      <c r="LS1010" s="163"/>
      <c r="LT1010" s="163"/>
      <c r="LU1010" s="163"/>
      <c r="LV1010" s="163"/>
      <c r="LW1010" s="163"/>
      <c r="LX1010" s="163"/>
      <c r="LY1010" s="163"/>
      <c r="LZ1010" s="163"/>
      <c r="MA1010" s="163"/>
      <c r="MB1010" s="163"/>
      <c r="MC1010" s="163"/>
      <c r="MD1010" s="163"/>
      <c r="ME1010" s="163"/>
      <c r="MF1010" s="163"/>
      <c r="MG1010" s="163"/>
      <c r="MH1010" s="163"/>
      <c r="MI1010" s="163"/>
      <c r="MJ1010" s="163"/>
      <c r="MK1010" s="163"/>
      <c r="ML1010" s="163"/>
      <c r="MM1010" s="163"/>
      <c r="MN1010" s="163"/>
      <c r="MO1010" s="163"/>
      <c r="MP1010" s="163"/>
      <c r="MQ1010" s="163"/>
      <c r="MR1010" s="163"/>
      <c r="MS1010" s="163"/>
      <c r="MT1010" s="163"/>
      <c r="MU1010" s="163"/>
      <c r="MV1010" s="163"/>
      <c r="MW1010" s="163"/>
      <c r="MX1010" s="163"/>
      <c r="MY1010" s="163"/>
      <c r="MZ1010" s="163"/>
      <c r="NA1010" s="163"/>
      <c r="NB1010" s="163"/>
      <c r="NC1010" s="163"/>
      <c r="ND1010" s="163"/>
      <c r="NE1010" s="163"/>
      <c r="NF1010" s="163"/>
      <c r="NG1010" s="163"/>
      <c r="NH1010" s="163"/>
      <c r="NI1010" s="163"/>
      <c r="NJ1010" s="163"/>
      <c r="NK1010" s="163"/>
      <c r="NL1010" s="163"/>
      <c r="NM1010" s="163"/>
      <c r="NN1010" s="163"/>
      <c r="NO1010" s="163"/>
      <c r="NP1010" s="163"/>
      <c r="NQ1010" s="163"/>
      <c r="NR1010" s="163"/>
      <c r="NS1010" s="163"/>
      <c r="NT1010" s="163"/>
      <c r="NU1010" s="163"/>
      <c r="NV1010" s="163"/>
      <c r="NW1010" s="163"/>
      <c r="NX1010" s="163"/>
      <c r="NY1010" s="163"/>
      <c r="NZ1010" s="163"/>
      <c r="OA1010" s="163"/>
      <c r="OB1010" s="163"/>
      <c r="OC1010" s="163"/>
      <c r="OD1010" s="163"/>
      <c r="OE1010" s="163"/>
      <c r="OF1010" s="163"/>
      <c r="OG1010" s="163"/>
      <c r="OH1010" s="163"/>
      <c r="OI1010" s="163"/>
      <c r="OJ1010" s="163"/>
      <c r="OK1010" s="163"/>
      <c r="OL1010" s="163"/>
      <c r="OM1010" s="163"/>
      <c r="ON1010" s="163"/>
      <c r="OO1010" s="163"/>
      <c r="OP1010" s="163"/>
      <c r="OQ1010" s="163"/>
      <c r="OR1010" s="163"/>
      <c r="OS1010" s="163"/>
      <c r="OT1010" s="163"/>
      <c r="OU1010" s="163"/>
      <c r="OV1010" s="163"/>
      <c r="OW1010" s="163"/>
      <c r="OX1010" s="163"/>
      <c r="OY1010" s="163"/>
      <c r="OZ1010" s="163"/>
      <c r="PA1010" s="163"/>
      <c r="PB1010" s="163"/>
      <c r="PC1010" s="163"/>
      <c r="PD1010" s="163"/>
      <c r="PE1010" s="163"/>
      <c r="PF1010" s="163"/>
      <c r="PG1010" s="163"/>
      <c r="PH1010" s="163"/>
      <c r="PI1010" s="163"/>
      <c r="PJ1010" s="163"/>
      <c r="PK1010" s="163"/>
      <c r="PL1010" s="163"/>
      <c r="PM1010" s="163"/>
      <c r="PN1010" s="163"/>
      <c r="PO1010" s="163"/>
      <c r="PP1010" s="163"/>
      <c r="PQ1010" s="163"/>
      <c r="PR1010" s="163"/>
      <c r="PS1010" s="163"/>
      <c r="PT1010" s="163"/>
      <c r="PU1010" s="163"/>
      <c r="PV1010" s="163"/>
      <c r="PW1010" s="163"/>
      <c r="PX1010" s="163"/>
      <c r="PY1010" s="163"/>
      <c r="PZ1010" s="163"/>
      <c r="QA1010" s="163"/>
      <c r="QB1010" s="163"/>
      <c r="QC1010" s="163"/>
      <c r="QD1010" s="163"/>
      <c r="QE1010" s="163"/>
      <c r="QF1010" s="163"/>
      <c r="QG1010" s="163"/>
      <c r="QH1010" s="163"/>
      <c r="QI1010" s="163"/>
      <c r="QJ1010" s="163"/>
      <c r="QK1010" s="163"/>
      <c r="QL1010" s="163"/>
      <c r="QM1010" s="163"/>
      <c r="QN1010" s="163"/>
      <c r="QO1010" s="163"/>
      <c r="QP1010" s="163"/>
      <c r="QQ1010" s="163"/>
      <c r="QR1010" s="163"/>
      <c r="QS1010" s="163"/>
      <c r="QT1010" s="163"/>
      <c r="QU1010" s="163"/>
      <c r="QV1010" s="163"/>
      <c r="QW1010" s="163"/>
      <c r="QX1010" s="163"/>
      <c r="QY1010" s="163"/>
      <c r="QZ1010" s="163"/>
      <c r="RA1010" s="163"/>
      <c r="RB1010" s="163"/>
      <c r="RC1010" s="163"/>
      <c r="RD1010" s="163"/>
      <c r="RE1010" s="163"/>
      <c r="RF1010" s="163"/>
      <c r="RG1010" s="163"/>
      <c r="RH1010" s="163"/>
      <c r="RI1010" s="163"/>
      <c r="RJ1010" s="163"/>
      <c r="RK1010" s="163"/>
      <c r="RL1010" s="163"/>
      <c r="RM1010" s="163"/>
      <c r="RN1010" s="163"/>
      <c r="RO1010" s="163"/>
      <c r="RP1010" s="163"/>
      <c r="RQ1010" s="163"/>
      <c r="RR1010" s="163"/>
      <c r="RS1010" s="163"/>
      <c r="RT1010" s="163"/>
      <c r="RU1010" s="163"/>
      <c r="RV1010" s="163"/>
      <c r="RW1010" s="163"/>
      <c r="RX1010" s="163"/>
      <c r="RY1010" s="163"/>
      <c r="RZ1010" s="163"/>
      <c r="SA1010" s="163"/>
      <c r="SB1010" s="163"/>
      <c r="SC1010" s="163"/>
      <c r="SD1010" s="163"/>
      <c r="SE1010" s="163"/>
      <c r="SF1010" s="163"/>
      <c r="SG1010" s="163"/>
      <c r="SH1010" s="163"/>
      <c r="SI1010" s="163"/>
      <c r="SJ1010" s="163"/>
      <c r="SK1010" s="163"/>
      <c r="SL1010" s="163"/>
      <c r="SM1010" s="163"/>
      <c r="SN1010" s="163"/>
      <c r="SO1010" s="163"/>
      <c r="SP1010" s="163"/>
      <c r="SQ1010" s="163"/>
      <c r="SR1010" s="163"/>
      <c r="SS1010" s="163"/>
      <c r="ST1010" s="163"/>
      <c r="SU1010" s="163"/>
      <c r="SV1010" s="163"/>
      <c r="SW1010" s="163"/>
      <c r="SX1010" s="163"/>
      <c r="SY1010" s="163"/>
      <c r="SZ1010" s="163"/>
      <c r="TA1010" s="163"/>
      <c r="TB1010" s="163"/>
      <c r="TC1010" s="163"/>
      <c r="TD1010" s="163"/>
      <c r="TE1010" s="163"/>
      <c r="TF1010" s="163"/>
      <c r="TG1010" s="163"/>
      <c r="TH1010" s="163"/>
      <c r="TI1010" s="163"/>
      <c r="TJ1010" s="163"/>
      <c r="TK1010" s="163"/>
      <c r="TL1010" s="163"/>
      <c r="TM1010" s="163"/>
      <c r="TN1010" s="163"/>
      <c r="TO1010" s="163"/>
      <c r="TP1010" s="163"/>
      <c r="TQ1010" s="163"/>
      <c r="TR1010" s="163"/>
      <c r="TS1010" s="163"/>
      <c r="TT1010" s="163"/>
      <c r="TU1010" s="163"/>
      <c r="TV1010" s="163"/>
      <c r="TW1010" s="163"/>
      <c r="TX1010" s="163"/>
      <c r="TY1010" s="163"/>
      <c r="TZ1010" s="163"/>
      <c r="UA1010" s="163"/>
      <c r="UB1010" s="163"/>
      <c r="UC1010" s="163"/>
      <c r="UD1010" s="163"/>
      <c r="UE1010" s="163"/>
      <c r="UF1010" s="163"/>
      <c r="UG1010" s="163"/>
      <c r="UH1010" s="163"/>
      <c r="UI1010" s="163"/>
      <c r="UJ1010" s="163"/>
      <c r="UK1010" s="163"/>
      <c r="UL1010" s="163"/>
      <c r="UM1010" s="163"/>
      <c r="UN1010" s="163"/>
      <c r="UO1010" s="163"/>
      <c r="UP1010" s="163"/>
      <c r="UQ1010" s="163"/>
      <c r="UR1010" s="163"/>
      <c r="US1010" s="163"/>
      <c r="UT1010" s="163"/>
      <c r="UU1010" s="163"/>
      <c r="UV1010" s="163"/>
      <c r="UW1010" s="163"/>
      <c r="UX1010" s="163"/>
      <c r="UY1010" s="163"/>
      <c r="UZ1010" s="163"/>
      <c r="VA1010" s="163"/>
      <c r="VB1010" s="163"/>
      <c r="VC1010" s="163"/>
      <c r="VD1010" s="163"/>
      <c r="VE1010" s="163"/>
      <c r="VF1010" s="163"/>
      <c r="VG1010" s="163"/>
      <c r="VH1010" s="163"/>
      <c r="VI1010" s="163"/>
      <c r="VJ1010" s="163"/>
      <c r="VK1010" s="163"/>
      <c r="VL1010" s="163"/>
      <c r="VM1010" s="163"/>
      <c r="VN1010" s="163"/>
      <c r="VO1010" s="163"/>
      <c r="VP1010" s="163"/>
      <c r="VQ1010" s="163"/>
      <c r="VR1010" s="163"/>
      <c r="VS1010" s="163"/>
      <c r="VT1010" s="163"/>
      <c r="VU1010" s="163"/>
      <c r="VV1010" s="163"/>
      <c r="VW1010" s="163"/>
      <c r="VX1010" s="163"/>
      <c r="VY1010" s="163"/>
      <c r="VZ1010" s="163"/>
      <c r="WA1010" s="163"/>
      <c r="WB1010" s="163"/>
      <c r="WC1010" s="163"/>
      <c r="WD1010" s="163"/>
      <c r="WE1010" s="163"/>
      <c r="WF1010" s="163"/>
      <c r="WG1010" s="163"/>
      <c r="WH1010" s="163"/>
      <c r="WI1010" s="163"/>
      <c r="WJ1010" s="163"/>
      <c r="WK1010" s="163"/>
      <c r="WL1010" s="163"/>
      <c r="WM1010" s="163"/>
      <c r="WN1010" s="163"/>
      <c r="WO1010" s="163"/>
      <c r="WP1010" s="163"/>
      <c r="WQ1010" s="163"/>
      <c r="WR1010" s="163"/>
      <c r="WS1010" s="163"/>
      <c r="WT1010" s="163"/>
      <c r="WU1010" s="163"/>
      <c r="WV1010" s="163"/>
      <c r="WW1010" s="163"/>
      <c r="WX1010" s="163"/>
      <c r="WY1010" s="163"/>
      <c r="WZ1010" s="163"/>
      <c r="XA1010" s="163"/>
      <c r="XB1010" s="163"/>
      <c r="XC1010" s="163"/>
      <c r="XD1010" s="163"/>
      <c r="XE1010" s="163"/>
      <c r="XF1010" s="163"/>
      <c r="XG1010" s="163"/>
      <c r="XH1010" s="163"/>
      <c r="XI1010" s="163"/>
      <c r="XJ1010" s="163"/>
      <c r="XK1010" s="163"/>
      <c r="XL1010" s="163"/>
      <c r="XM1010" s="163"/>
      <c r="XN1010" s="163"/>
      <c r="XO1010" s="163"/>
      <c r="XP1010" s="163"/>
      <c r="XQ1010" s="163"/>
      <c r="XR1010" s="163"/>
      <c r="XS1010" s="163"/>
      <c r="XT1010" s="163"/>
      <c r="XU1010" s="163"/>
      <c r="XV1010" s="163"/>
      <c r="XW1010" s="163"/>
      <c r="XX1010" s="163"/>
      <c r="XY1010" s="163"/>
      <c r="XZ1010" s="163"/>
      <c r="YA1010" s="163"/>
      <c r="YB1010" s="163"/>
      <c r="YC1010" s="163"/>
      <c r="YD1010" s="163"/>
      <c r="YE1010" s="163"/>
      <c r="YF1010" s="163"/>
      <c r="YG1010" s="163"/>
      <c r="YH1010" s="163"/>
      <c r="YI1010" s="163"/>
      <c r="YJ1010" s="163"/>
      <c r="YK1010" s="163"/>
      <c r="YL1010" s="163"/>
      <c r="YM1010" s="163"/>
      <c r="YN1010" s="163"/>
      <c r="YO1010" s="163"/>
      <c r="YP1010" s="163"/>
      <c r="YQ1010" s="163"/>
      <c r="YR1010" s="163"/>
      <c r="YS1010" s="163"/>
      <c r="YT1010" s="163"/>
      <c r="YU1010" s="163"/>
      <c r="YV1010" s="163"/>
      <c r="YW1010" s="163"/>
      <c r="YX1010" s="163"/>
      <c r="YY1010" s="163"/>
      <c r="YZ1010" s="163"/>
      <c r="ZA1010" s="163"/>
      <c r="ZB1010" s="163"/>
      <c r="ZC1010" s="163"/>
      <c r="ZD1010" s="163"/>
      <c r="ZE1010" s="163"/>
      <c r="ZF1010" s="163"/>
      <c r="ZG1010" s="163"/>
      <c r="ZH1010" s="163"/>
      <c r="ZI1010" s="163"/>
      <c r="ZJ1010" s="163"/>
      <c r="ZK1010" s="163"/>
      <c r="ZL1010" s="163"/>
      <c r="ZM1010" s="163"/>
      <c r="ZN1010" s="163"/>
      <c r="ZO1010" s="163"/>
      <c r="ZP1010" s="163"/>
      <c r="ZQ1010" s="163"/>
      <c r="ZR1010" s="163"/>
      <c r="ZS1010" s="163"/>
      <c r="ZT1010" s="163"/>
      <c r="ZU1010" s="163"/>
      <c r="ZV1010" s="163"/>
      <c r="ZW1010" s="163"/>
      <c r="ZX1010" s="163"/>
      <c r="ZY1010" s="163"/>
      <c r="ZZ1010" s="163"/>
      <c r="AAA1010" s="163"/>
      <c r="AAB1010" s="163"/>
      <c r="AAC1010" s="163"/>
      <c r="AAD1010" s="163"/>
      <c r="AAE1010" s="163"/>
      <c r="AAF1010" s="163"/>
      <c r="AAG1010" s="163"/>
      <c r="AAH1010" s="163"/>
      <c r="AAI1010" s="163"/>
      <c r="AAJ1010" s="163"/>
      <c r="AAK1010" s="163"/>
      <c r="AAL1010" s="163"/>
      <c r="AAM1010" s="163"/>
      <c r="AAN1010" s="163"/>
      <c r="AAO1010" s="163"/>
      <c r="AAP1010" s="163"/>
      <c r="AAQ1010" s="163"/>
      <c r="AAR1010" s="163"/>
      <c r="AAS1010" s="163"/>
      <c r="AAT1010" s="163"/>
      <c r="AAU1010" s="163"/>
      <c r="AAV1010" s="163"/>
      <c r="AAW1010" s="163"/>
      <c r="AAX1010" s="163"/>
      <c r="AAY1010" s="163"/>
      <c r="AAZ1010" s="163"/>
      <c r="ABA1010" s="163"/>
      <c r="ABB1010" s="163"/>
      <c r="ABC1010" s="163"/>
      <c r="ABD1010" s="163"/>
      <c r="ABE1010" s="163"/>
      <c r="ABF1010" s="163"/>
      <c r="ABG1010" s="163"/>
      <c r="ABH1010" s="163"/>
      <c r="ABI1010" s="163"/>
      <c r="ABJ1010" s="163"/>
      <c r="ABK1010" s="163"/>
      <c r="ABL1010" s="163"/>
      <c r="ABM1010" s="163"/>
      <c r="ABN1010" s="163"/>
      <c r="ABO1010" s="163"/>
      <c r="ABP1010" s="163"/>
      <c r="ABQ1010" s="163"/>
      <c r="ABR1010" s="163"/>
      <c r="ABS1010" s="163"/>
      <c r="ABT1010" s="163"/>
      <c r="ABU1010" s="163"/>
      <c r="ABV1010" s="163"/>
      <c r="ABW1010" s="163"/>
      <c r="ABX1010" s="163"/>
      <c r="ABY1010" s="163"/>
      <c r="ABZ1010" s="163"/>
      <c r="ACA1010" s="163"/>
      <c r="ACB1010" s="163"/>
      <c r="ACC1010" s="163"/>
      <c r="ACD1010" s="163"/>
      <c r="ACE1010" s="163"/>
      <c r="ACF1010" s="163"/>
      <c r="ACG1010" s="163"/>
      <c r="ACH1010" s="163"/>
      <c r="ACI1010" s="163"/>
      <c r="ACJ1010" s="163"/>
      <c r="ACK1010" s="163"/>
      <c r="ACL1010" s="163"/>
      <c r="ACM1010" s="163"/>
      <c r="ACN1010" s="163"/>
      <c r="ACO1010" s="163"/>
      <c r="ACP1010" s="163"/>
      <c r="ACQ1010" s="163"/>
      <c r="ACR1010" s="163"/>
      <c r="ACS1010" s="163"/>
      <c r="ACT1010" s="163"/>
      <c r="ACU1010" s="163"/>
      <c r="ACV1010" s="163"/>
      <c r="ACW1010" s="163"/>
      <c r="ACX1010" s="163"/>
      <c r="ACY1010" s="163"/>
      <c r="ACZ1010" s="163"/>
      <c r="ADA1010" s="163"/>
      <c r="ADB1010" s="163"/>
      <c r="ADC1010" s="163"/>
      <c r="ADD1010" s="163"/>
      <c r="ADE1010" s="163"/>
      <c r="ADF1010" s="163"/>
      <c r="ADG1010" s="163"/>
      <c r="ADH1010" s="163"/>
      <c r="ADI1010" s="163"/>
      <c r="ADJ1010" s="163"/>
      <c r="ADK1010" s="163"/>
      <c r="ADL1010" s="163"/>
      <c r="ADM1010" s="163"/>
      <c r="ADN1010" s="163"/>
      <c r="ADO1010" s="163"/>
      <c r="ADP1010" s="163"/>
      <c r="ADQ1010" s="163"/>
      <c r="ADR1010" s="163"/>
      <c r="ADS1010" s="163"/>
      <c r="ADT1010" s="163"/>
      <c r="ADU1010" s="163"/>
      <c r="ADV1010" s="163"/>
      <c r="ADW1010" s="163"/>
      <c r="ADX1010" s="163"/>
      <c r="ADY1010" s="163"/>
      <c r="ADZ1010" s="163"/>
      <c r="AEA1010" s="163"/>
      <c r="AEB1010" s="163"/>
      <c r="AEC1010" s="163"/>
      <c r="AED1010" s="163"/>
      <c r="AEE1010" s="163"/>
      <c r="AEF1010" s="163"/>
      <c r="AEG1010" s="163"/>
      <c r="AEH1010" s="163"/>
      <c r="AEI1010" s="163"/>
      <c r="AEJ1010" s="163"/>
      <c r="AEK1010" s="163"/>
      <c r="AEL1010" s="163"/>
      <c r="AEM1010" s="163"/>
      <c r="AEN1010" s="163"/>
      <c r="AEO1010" s="163"/>
      <c r="AEP1010" s="163"/>
      <c r="AEQ1010" s="163"/>
      <c r="AER1010" s="163"/>
      <c r="AES1010" s="163"/>
      <c r="AET1010" s="163"/>
      <c r="AEU1010" s="163"/>
      <c r="AEV1010" s="163"/>
      <c r="AEW1010" s="163"/>
      <c r="AEX1010" s="163"/>
      <c r="AEY1010" s="163"/>
      <c r="AEZ1010" s="163"/>
      <c r="AFA1010" s="163"/>
      <c r="AFB1010" s="163"/>
      <c r="AFC1010" s="163"/>
      <c r="AFD1010" s="163"/>
      <c r="AFE1010" s="163"/>
      <c r="AFF1010" s="163"/>
      <c r="AFG1010" s="163"/>
      <c r="AFH1010" s="163"/>
      <c r="AFI1010" s="163"/>
      <c r="AFJ1010" s="163"/>
      <c r="AFK1010" s="163"/>
      <c r="AFL1010" s="163"/>
      <c r="AFM1010" s="163"/>
      <c r="AFN1010" s="163"/>
      <c r="AFO1010" s="163"/>
      <c r="AFP1010" s="163"/>
      <c r="AFQ1010" s="163"/>
      <c r="AFR1010" s="163"/>
      <c r="AFS1010" s="163"/>
      <c r="AFT1010" s="163"/>
      <c r="AFU1010" s="163"/>
      <c r="AFV1010" s="163"/>
      <c r="AFW1010" s="163"/>
      <c r="AFX1010" s="163"/>
      <c r="AFY1010" s="163"/>
      <c r="AFZ1010" s="163"/>
      <c r="AGA1010" s="163"/>
      <c r="AGB1010" s="163"/>
      <c r="AGC1010" s="163"/>
      <c r="AGD1010" s="163"/>
      <c r="AGE1010" s="163"/>
      <c r="AGF1010" s="163"/>
      <c r="AGG1010" s="163"/>
      <c r="AGH1010" s="163"/>
      <c r="AGI1010" s="163"/>
      <c r="AGJ1010" s="163"/>
      <c r="AGK1010" s="163"/>
      <c r="AGL1010" s="163"/>
      <c r="AGM1010" s="163"/>
      <c r="AGN1010" s="163"/>
      <c r="AGO1010" s="163"/>
      <c r="AGP1010" s="163"/>
      <c r="AGQ1010" s="163"/>
      <c r="AGR1010" s="163"/>
      <c r="AGS1010" s="163"/>
      <c r="AGT1010" s="163"/>
      <c r="AGU1010" s="163"/>
      <c r="AGV1010" s="163"/>
      <c r="AGW1010" s="163"/>
      <c r="AGX1010" s="163"/>
      <c r="AGY1010" s="163"/>
      <c r="AGZ1010" s="163"/>
      <c r="AHA1010" s="163"/>
      <c r="AHB1010" s="163"/>
      <c r="AHC1010" s="163"/>
      <c r="AHD1010" s="163"/>
      <c r="AHE1010" s="163"/>
      <c r="AHF1010" s="163"/>
      <c r="AHG1010" s="163"/>
      <c r="AHH1010" s="163"/>
      <c r="AHI1010" s="163"/>
      <c r="AHJ1010" s="163"/>
      <c r="AHK1010" s="163"/>
      <c r="AHL1010" s="163"/>
      <c r="AHM1010" s="163"/>
      <c r="AHN1010" s="163"/>
      <c r="AHO1010" s="163"/>
      <c r="AHP1010" s="163"/>
      <c r="AHQ1010" s="163"/>
      <c r="AHR1010" s="163"/>
      <c r="AHS1010" s="163"/>
      <c r="AHT1010" s="163"/>
      <c r="AHU1010" s="163"/>
      <c r="AHV1010" s="163"/>
      <c r="AHW1010" s="163"/>
      <c r="AHX1010" s="163"/>
      <c r="AHY1010" s="163"/>
      <c r="AHZ1010" s="163"/>
      <c r="AIA1010" s="163"/>
      <c r="AIB1010" s="163"/>
      <c r="AIC1010" s="163"/>
      <c r="AID1010" s="163"/>
      <c r="AIE1010" s="163"/>
      <c r="AIF1010" s="163"/>
      <c r="AIG1010" s="163"/>
      <c r="AIH1010" s="163"/>
      <c r="AII1010" s="163"/>
      <c r="AIJ1010" s="163"/>
      <c r="AIK1010" s="163"/>
      <c r="AIL1010" s="163"/>
      <c r="AIM1010" s="163"/>
      <c r="AIN1010" s="163"/>
      <c r="AIO1010" s="163"/>
      <c r="AIP1010" s="163"/>
      <c r="AIQ1010" s="163"/>
      <c r="AIR1010" s="163"/>
      <c r="AIS1010" s="163"/>
      <c r="AIT1010" s="163"/>
      <c r="AIU1010" s="163"/>
      <c r="AIV1010" s="163"/>
      <c r="AIW1010" s="163"/>
      <c r="AIX1010" s="163"/>
      <c r="AIY1010" s="163"/>
      <c r="AIZ1010" s="163"/>
      <c r="AJA1010" s="163"/>
      <c r="AJB1010" s="163"/>
      <c r="AJC1010" s="163"/>
      <c r="AJD1010" s="163"/>
      <c r="AJE1010" s="163"/>
      <c r="AJF1010" s="163"/>
      <c r="AJG1010" s="163"/>
      <c r="AJH1010" s="163"/>
      <c r="AJI1010" s="163"/>
      <c r="AJJ1010" s="163"/>
      <c r="AJK1010" s="163"/>
      <c r="AJL1010" s="163"/>
      <c r="AJM1010" s="163"/>
      <c r="AJN1010" s="163"/>
      <c r="AJO1010" s="163"/>
      <c r="AJP1010" s="163"/>
      <c r="AJQ1010" s="163"/>
      <c r="AJR1010" s="163"/>
      <c r="AJS1010" s="163"/>
      <c r="AJT1010" s="163"/>
      <c r="AJU1010" s="163"/>
      <c r="AJV1010" s="163"/>
      <c r="AJW1010" s="163"/>
      <c r="AJX1010" s="163"/>
      <c r="AJY1010" s="163"/>
      <c r="AJZ1010" s="163"/>
      <c r="AKA1010" s="163"/>
      <c r="AKB1010" s="163"/>
      <c r="AKC1010" s="163"/>
      <c r="AKD1010" s="163"/>
      <c r="AKE1010" s="163"/>
      <c r="AKF1010" s="163"/>
      <c r="AKG1010" s="163"/>
      <c r="AKH1010" s="163"/>
      <c r="AKI1010" s="163"/>
      <c r="AKJ1010" s="163"/>
      <c r="AKK1010" s="163"/>
      <c r="AKL1010" s="163"/>
      <c r="AKM1010" s="163"/>
      <c r="AKN1010" s="163"/>
      <c r="AKO1010" s="163"/>
      <c r="AKP1010" s="163"/>
      <c r="AKQ1010" s="163"/>
      <c r="AKR1010" s="163"/>
      <c r="AKS1010" s="163"/>
      <c r="AKT1010" s="163"/>
      <c r="AKU1010" s="163"/>
      <c r="AKV1010" s="163"/>
      <c r="AKW1010" s="163"/>
      <c r="AKX1010" s="163"/>
      <c r="AKY1010" s="163"/>
      <c r="AKZ1010" s="163"/>
      <c r="ALA1010" s="163"/>
      <c r="ALB1010" s="163"/>
      <c r="ALC1010" s="163"/>
      <c r="ALD1010" s="163"/>
      <c r="ALE1010" s="163"/>
      <c r="ALF1010" s="163"/>
      <c r="ALG1010" s="163"/>
      <c r="ALH1010" s="163"/>
      <c r="ALI1010" s="163"/>
      <c r="ALJ1010" s="163"/>
      <c r="ALK1010" s="163"/>
      <c r="ALL1010" s="163"/>
    </row>
    <row r="1011" spans="1:1001" s="165" customFormat="1" ht="15">
      <c r="A1011" s="88">
        <v>1010</v>
      </c>
      <c r="B1011" s="86">
        <v>45082</v>
      </c>
      <c r="C1011" s="85" t="s">
        <v>1014</v>
      </c>
      <c r="D1011" s="162"/>
      <c r="E1011" s="162"/>
      <c r="F1011" s="163"/>
      <c r="G1011" s="163"/>
      <c r="H1011" s="163"/>
      <c r="I1011" s="163"/>
      <c r="J1011" s="163"/>
      <c r="K1011" s="163"/>
      <c r="L1011" s="163"/>
      <c r="M1011" s="163"/>
      <c r="N1011" s="163"/>
      <c r="O1011" s="163"/>
      <c r="P1011" s="163"/>
      <c r="Q1011" s="163"/>
      <c r="R1011" s="163"/>
      <c r="S1011" s="163"/>
      <c r="T1011" s="163"/>
      <c r="U1011" s="163"/>
      <c r="V1011" s="163"/>
      <c r="W1011" s="163"/>
      <c r="X1011" s="163"/>
      <c r="Y1011" s="163"/>
      <c r="Z1011" s="163"/>
      <c r="AA1011" s="163"/>
      <c r="AB1011" s="163"/>
      <c r="AC1011" s="163"/>
      <c r="AD1011" s="163"/>
      <c r="AE1011" s="163"/>
      <c r="AF1011" s="163"/>
      <c r="AG1011" s="163"/>
      <c r="AH1011" s="163"/>
      <c r="AI1011" s="163"/>
      <c r="AJ1011" s="163"/>
      <c r="AK1011" s="163"/>
      <c r="AL1011" s="163"/>
      <c r="AM1011" s="163"/>
      <c r="AN1011" s="163"/>
      <c r="AO1011" s="163"/>
      <c r="AP1011" s="163"/>
      <c r="AQ1011" s="163"/>
      <c r="AR1011" s="163"/>
      <c r="AS1011" s="163"/>
      <c r="AT1011" s="163"/>
      <c r="AU1011" s="163"/>
      <c r="AV1011" s="163"/>
      <c r="AW1011" s="163"/>
      <c r="AX1011" s="163"/>
      <c r="AY1011" s="163"/>
      <c r="AZ1011" s="163"/>
      <c r="BA1011" s="163"/>
      <c r="BB1011" s="163"/>
      <c r="BC1011" s="163"/>
      <c r="BD1011" s="163"/>
      <c r="BE1011" s="163"/>
      <c r="BF1011" s="163"/>
      <c r="BG1011" s="163"/>
      <c r="BH1011" s="163"/>
      <c r="BI1011" s="163"/>
      <c r="BJ1011" s="163"/>
      <c r="BK1011" s="163"/>
      <c r="BL1011" s="163"/>
      <c r="BM1011" s="163"/>
      <c r="BN1011" s="163"/>
      <c r="BO1011" s="163"/>
      <c r="BP1011" s="163"/>
      <c r="BQ1011" s="163"/>
      <c r="BR1011" s="163"/>
      <c r="BS1011" s="163"/>
      <c r="BT1011" s="163"/>
      <c r="BU1011" s="163"/>
      <c r="BV1011" s="163"/>
      <c r="BW1011" s="163"/>
      <c r="BX1011" s="163"/>
      <c r="BY1011" s="163"/>
      <c r="BZ1011" s="163"/>
      <c r="CA1011" s="163"/>
      <c r="CB1011" s="163"/>
      <c r="CC1011" s="163"/>
      <c r="CD1011" s="163"/>
      <c r="CE1011" s="163"/>
      <c r="CF1011" s="163"/>
      <c r="CG1011" s="163"/>
      <c r="CH1011" s="163"/>
      <c r="CI1011" s="163"/>
      <c r="CJ1011" s="163"/>
      <c r="CK1011" s="163"/>
      <c r="CL1011" s="163"/>
      <c r="CM1011" s="163"/>
      <c r="CN1011" s="163"/>
      <c r="CO1011" s="163"/>
      <c r="CP1011" s="163"/>
      <c r="CQ1011" s="163"/>
      <c r="CR1011" s="163"/>
      <c r="CS1011" s="163"/>
      <c r="CT1011" s="163"/>
      <c r="CU1011" s="163"/>
      <c r="CV1011" s="163"/>
      <c r="CW1011" s="163"/>
      <c r="CX1011" s="163"/>
      <c r="CY1011" s="163"/>
      <c r="CZ1011" s="163"/>
      <c r="DA1011" s="163"/>
      <c r="DB1011" s="163"/>
      <c r="DC1011" s="163"/>
      <c r="DD1011" s="163"/>
      <c r="DE1011" s="163"/>
      <c r="DF1011" s="163"/>
      <c r="DG1011" s="163"/>
      <c r="DH1011" s="163"/>
      <c r="DI1011" s="163"/>
      <c r="DJ1011" s="163"/>
      <c r="DK1011" s="163"/>
      <c r="DL1011" s="163"/>
      <c r="DM1011" s="163"/>
      <c r="DN1011" s="163"/>
      <c r="DO1011" s="163"/>
      <c r="DP1011" s="163"/>
      <c r="DQ1011" s="163"/>
      <c r="DR1011" s="163"/>
      <c r="DS1011" s="163"/>
      <c r="DT1011" s="163"/>
      <c r="DU1011" s="163"/>
      <c r="DV1011" s="163"/>
      <c r="DW1011" s="163"/>
      <c r="DX1011" s="163"/>
      <c r="DY1011" s="163"/>
      <c r="DZ1011" s="163"/>
      <c r="EA1011" s="163"/>
      <c r="EB1011" s="163"/>
      <c r="EC1011" s="163"/>
      <c r="ED1011" s="163"/>
      <c r="EE1011" s="163"/>
      <c r="EF1011" s="163"/>
      <c r="EG1011" s="163"/>
      <c r="EH1011" s="163"/>
      <c r="EI1011" s="163"/>
      <c r="EJ1011" s="163"/>
      <c r="EK1011" s="163"/>
      <c r="EL1011" s="163"/>
      <c r="EM1011" s="163"/>
      <c r="EN1011" s="163"/>
      <c r="EO1011" s="163"/>
      <c r="EP1011" s="163"/>
      <c r="EQ1011" s="163"/>
      <c r="ER1011" s="163"/>
      <c r="ES1011" s="163"/>
      <c r="ET1011" s="163"/>
      <c r="EU1011" s="163"/>
      <c r="EV1011" s="163"/>
      <c r="EW1011" s="163"/>
      <c r="EX1011" s="163"/>
      <c r="EY1011" s="163"/>
      <c r="EZ1011" s="163"/>
      <c r="FA1011" s="163"/>
      <c r="FB1011" s="163"/>
      <c r="FC1011" s="163"/>
      <c r="FD1011" s="163"/>
      <c r="FE1011" s="163"/>
      <c r="FF1011" s="163"/>
      <c r="FG1011" s="163"/>
      <c r="FH1011" s="163"/>
      <c r="FI1011" s="163"/>
      <c r="FJ1011" s="163"/>
      <c r="FK1011" s="163"/>
      <c r="FL1011" s="163"/>
      <c r="FM1011" s="163"/>
      <c r="FN1011" s="163"/>
      <c r="FO1011" s="163"/>
      <c r="FP1011" s="163"/>
      <c r="FQ1011" s="163"/>
      <c r="FR1011" s="163"/>
      <c r="FS1011" s="163"/>
      <c r="FT1011" s="163"/>
      <c r="FU1011" s="163"/>
      <c r="FV1011" s="163"/>
      <c r="FW1011" s="163"/>
      <c r="FX1011" s="163"/>
      <c r="FY1011" s="163"/>
      <c r="FZ1011" s="163"/>
      <c r="GA1011" s="163"/>
      <c r="GB1011" s="163"/>
      <c r="GC1011" s="163"/>
      <c r="GD1011" s="163"/>
      <c r="GE1011" s="163"/>
      <c r="GF1011" s="163"/>
      <c r="GG1011" s="163"/>
      <c r="GH1011" s="163"/>
      <c r="GI1011" s="163"/>
      <c r="GJ1011" s="163"/>
      <c r="GK1011" s="163"/>
      <c r="GL1011" s="163"/>
      <c r="GM1011" s="163"/>
      <c r="GN1011" s="163"/>
      <c r="GO1011" s="163"/>
      <c r="GP1011" s="163"/>
      <c r="GQ1011" s="163"/>
      <c r="GR1011" s="163"/>
      <c r="GS1011" s="163"/>
      <c r="GT1011" s="163"/>
      <c r="GU1011" s="163"/>
      <c r="GV1011" s="163"/>
      <c r="GW1011" s="163"/>
      <c r="GX1011" s="163"/>
      <c r="GY1011" s="163"/>
      <c r="GZ1011" s="163"/>
      <c r="HA1011" s="163"/>
      <c r="HB1011" s="163"/>
      <c r="HC1011" s="163"/>
      <c r="HD1011" s="163"/>
      <c r="HE1011" s="163"/>
      <c r="HF1011" s="163"/>
      <c r="HG1011" s="163"/>
      <c r="HH1011" s="163"/>
      <c r="HI1011" s="163"/>
      <c r="HJ1011" s="163"/>
      <c r="HK1011" s="163"/>
      <c r="HL1011" s="163"/>
      <c r="HM1011" s="163"/>
      <c r="HN1011" s="163"/>
      <c r="HO1011" s="163"/>
      <c r="HP1011" s="163"/>
      <c r="HQ1011" s="163"/>
      <c r="HR1011" s="163"/>
      <c r="HS1011" s="163"/>
      <c r="HT1011" s="163"/>
      <c r="HU1011" s="163"/>
      <c r="HV1011" s="163"/>
      <c r="HW1011" s="163"/>
      <c r="HX1011" s="163"/>
      <c r="HY1011" s="163"/>
      <c r="HZ1011" s="163"/>
      <c r="IA1011" s="163"/>
      <c r="IB1011" s="163"/>
      <c r="IC1011" s="163"/>
      <c r="ID1011" s="163"/>
      <c r="IE1011" s="163"/>
      <c r="IF1011" s="163"/>
      <c r="IG1011" s="163"/>
      <c r="IH1011" s="163"/>
      <c r="II1011" s="163"/>
      <c r="IJ1011" s="163"/>
      <c r="IK1011" s="163"/>
      <c r="IL1011" s="163"/>
      <c r="IM1011" s="163"/>
      <c r="IN1011" s="163"/>
      <c r="IO1011" s="163"/>
      <c r="IP1011" s="163"/>
      <c r="IQ1011" s="163"/>
      <c r="IR1011" s="163"/>
      <c r="IS1011" s="163"/>
      <c r="IT1011" s="163"/>
      <c r="IU1011" s="163"/>
      <c r="IV1011" s="163"/>
      <c r="IW1011" s="163"/>
      <c r="IX1011" s="163"/>
      <c r="IY1011" s="163"/>
      <c r="IZ1011" s="163"/>
      <c r="JA1011" s="163"/>
      <c r="JB1011" s="163"/>
      <c r="JC1011" s="163"/>
      <c r="JD1011" s="163"/>
      <c r="JE1011" s="163"/>
      <c r="JF1011" s="163"/>
      <c r="JG1011" s="163"/>
      <c r="JH1011" s="163"/>
      <c r="JI1011" s="163"/>
      <c r="JJ1011" s="163"/>
      <c r="JK1011" s="163"/>
      <c r="JL1011" s="163"/>
      <c r="JM1011" s="163"/>
      <c r="JN1011" s="163"/>
      <c r="JO1011" s="163"/>
      <c r="JP1011" s="163"/>
      <c r="JQ1011" s="163"/>
      <c r="JR1011" s="163"/>
      <c r="JS1011" s="163"/>
      <c r="JT1011" s="163"/>
      <c r="JU1011" s="163"/>
      <c r="JV1011" s="163"/>
      <c r="JW1011" s="163"/>
      <c r="JX1011" s="163"/>
      <c r="JY1011" s="163"/>
      <c r="JZ1011" s="163"/>
      <c r="KA1011" s="163"/>
      <c r="KB1011" s="163"/>
      <c r="KC1011" s="163"/>
      <c r="KD1011" s="163"/>
      <c r="KE1011" s="163"/>
      <c r="KF1011" s="163"/>
      <c r="KG1011" s="163"/>
      <c r="KH1011" s="163"/>
      <c r="KI1011" s="163"/>
      <c r="KJ1011" s="163"/>
      <c r="KK1011" s="163"/>
      <c r="KL1011" s="163"/>
      <c r="KM1011" s="163"/>
      <c r="KN1011" s="163"/>
      <c r="KO1011" s="163"/>
      <c r="KP1011" s="163"/>
      <c r="KQ1011" s="163"/>
      <c r="KR1011" s="163"/>
      <c r="KS1011" s="163"/>
      <c r="KT1011" s="163"/>
      <c r="KU1011" s="163"/>
      <c r="KV1011" s="163"/>
      <c r="KW1011" s="163"/>
      <c r="KX1011" s="163"/>
      <c r="KY1011" s="163"/>
      <c r="KZ1011" s="163"/>
      <c r="LA1011" s="163"/>
      <c r="LB1011" s="163"/>
      <c r="LC1011" s="163"/>
      <c r="LD1011" s="163"/>
      <c r="LE1011" s="163"/>
      <c r="LF1011" s="163"/>
      <c r="LG1011" s="163"/>
      <c r="LH1011" s="163"/>
      <c r="LI1011" s="163"/>
      <c r="LJ1011" s="163"/>
      <c r="LK1011" s="163"/>
      <c r="LL1011" s="163"/>
      <c r="LM1011" s="163"/>
      <c r="LN1011" s="163"/>
      <c r="LO1011" s="163"/>
      <c r="LP1011" s="163"/>
      <c r="LQ1011" s="163"/>
      <c r="LR1011" s="163"/>
      <c r="LS1011" s="163"/>
      <c r="LT1011" s="163"/>
      <c r="LU1011" s="163"/>
      <c r="LV1011" s="163"/>
      <c r="LW1011" s="163"/>
      <c r="LX1011" s="163"/>
      <c r="LY1011" s="163"/>
      <c r="LZ1011" s="163"/>
      <c r="MA1011" s="163"/>
      <c r="MB1011" s="163"/>
      <c r="MC1011" s="163"/>
      <c r="MD1011" s="163"/>
      <c r="ME1011" s="163"/>
      <c r="MF1011" s="163"/>
      <c r="MG1011" s="163"/>
      <c r="MH1011" s="163"/>
      <c r="MI1011" s="163"/>
      <c r="MJ1011" s="163"/>
      <c r="MK1011" s="163"/>
      <c r="ML1011" s="163"/>
      <c r="MM1011" s="163"/>
      <c r="MN1011" s="163"/>
      <c r="MO1011" s="163"/>
      <c r="MP1011" s="163"/>
      <c r="MQ1011" s="163"/>
      <c r="MR1011" s="163"/>
      <c r="MS1011" s="163"/>
      <c r="MT1011" s="163"/>
      <c r="MU1011" s="163"/>
      <c r="MV1011" s="163"/>
      <c r="MW1011" s="163"/>
      <c r="MX1011" s="163"/>
      <c r="MY1011" s="163"/>
      <c r="MZ1011" s="163"/>
      <c r="NA1011" s="163"/>
      <c r="NB1011" s="163"/>
      <c r="NC1011" s="163"/>
      <c r="ND1011" s="163"/>
      <c r="NE1011" s="163"/>
      <c r="NF1011" s="163"/>
      <c r="NG1011" s="163"/>
      <c r="NH1011" s="163"/>
      <c r="NI1011" s="163"/>
      <c r="NJ1011" s="163"/>
      <c r="NK1011" s="163"/>
      <c r="NL1011" s="163"/>
      <c r="NM1011" s="163"/>
      <c r="NN1011" s="163"/>
      <c r="NO1011" s="163"/>
      <c r="NP1011" s="163"/>
      <c r="NQ1011" s="163"/>
      <c r="NR1011" s="163"/>
      <c r="NS1011" s="163"/>
      <c r="NT1011" s="163"/>
      <c r="NU1011" s="163"/>
      <c r="NV1011" s="163"/>
      <c r="NW1011" s="163"/>
      <c r="NX1011" s="163"/>
      <c r="NY1011" s="163"/>
      <c r="NZ1011" s="163"/>
      <c r="OA1011" s="163"/>
      <c r="OB1011" s="163"/>
      <c r="OC1011" s="163"/>
      <c r="OD1011" s="163"/>
      <c r="OE1011" s="163"/>
      <c r="OF1011" s="163"/>
      <c r="OG1011" s="163"/>
      <c r="OH1011" s="163"/>
      <c r="OI1011" s="163"/>
      <c r="OJ1011" s="163"/>
      <c r="OK1011" s="163"/>
      <c r="OL1011" s="163"/>
      <c r="OM1011" s="163"/>
      <c r="ON1011" s="163"/>
      <c r="OO1011" s="163"/>
      <c r="OP1011" s="163"/>
      <c r="OQ1011" s="163"/>
      <c r="OR1011" s="163"/>
      <c r="OS1011" s="163"/>
      <c r="OT1011" s="163"/>
      <c r="OU1011" s="163"/>
      <c r="OV1011" s="163"/>
      <c r="OW1011" s="163"/>
      <c r="OX1011" s="163"/>
      <c r="OY1011" s="163"/>
      <c r="OZ1011" s="163"/>
      <c r="PA1011" s="163"/>
      <c r="PB1011" s="163"/>
      <c r="PC1011" s="163"/>
      <c r="PD1011" s="163"/>
      <c r="PE1011" s="163"/>
      <c r="PF1011" s="163"/>
      <c r="PG1011" s="163"/>
      <c r="PH1011" s="163"/>
      <c r="PI1011" s="163"/>
      <c r="PJ1011" s="163"/>
      <c r="PK1011" s="163"/>
      <c r="PL1011" s="163"/>
      <c r="PM1011" s="163"/>
      <c r="PN1011" s="163"/>
      <c r="PO1011" s="163"/>
      <c r="PP1011" s="163"/>
      <c r="PQ1011" s="163"/>
      <c r="PR1011" s="163"/>
      <c r="PS1011" s="163"/>
      <c r="PT1011" s="163"/>
      <c r="PU1011" s="163"/>
      <c r="PV1011" s="163"/>
      <c r="PW1011" s="163"/>
      <c r="PX1011" s="163"/>
      <c r="PY1011" s="163"/>
      <c r="PZ1011" s="163"/>
      <c r="QA1011" s="163"/>
      <c r="QB1011" s="163"/>
      <c r="QC1011" s="163"/>
      <c r="QD1011" s="163"/>
      <c r="QE1011" s="163"/>
      <c r="QF1011" s="163"/>
      <c r="QG1011" s="163"/>
      <c r="QH1011" s="163"/>
      <c r="QI1011" s="163"/>
      <c r="QJ1011" s="163"/>
      <c r="QK1011" s="163"/>
      <c r="QL1011" s="163"/>
      <c r="QM1011" s="163"/>
      <c r="QN1011" s="163"/>
      <c r="QO1011" s="163"/>
      <c r="QP1011" s="163"/>
      <c r="QQ1011" s="163"/>
      <c r="QR1011" s="163"/>
      <c r="QS1011" s="163"/>
      <c r="QT1011" s="163"/>
      <c r="QU1011" s="163"/>
      <c r="QV1011" s="163"/>
      <c r="QW1011" s="163"/>
      <c r="QX1011" s="163"/>
      <c r="QY1011" s="163"/>
      <c r="QZ1011" s="163"/>
      <c r="RA1011" s="163"/>
      <c r="RB1011" s="163"/>
      <c r="RC1011" s="163"/>
      <c r="RD1011" s="163"/>
      <c r="RE1011" s="163"/>
      <c r="RF1011" s="163"/>
      <c r="RG1011" s="163"/>
      <c r="RH1011" s="163"/>
      <c r="RI1011" s="163"/>
      <c r="RJ1011" s="163"/>
      <c r="RK1011" s="163"/>
      <c r="RL1011" s="163"/>
      <c r="RM1011" s="163"/>
      <c r="RN1011" s="163"/>
      <c r="RO1011" s="163"/>
      <c r="RP1011" s="163"/>
      <c r="RQ1011" s="163"/>
      <c r="RR1011" s="163"/>
      <c r="RS1011" s="163"/>
      <c r="RT1011" s="163"/>
      <c r="RU1011" s="163"/>
      <c r="RV1011" s="163"/>
      <c r="RW1011" s="163"/>
      <c r="RX1011" s="163"/>
      <c r="RY1011" s="163"/>
      <c r="RZ1011" s="163"/>
      <c r="SA1011" s="163"/>
      <c r="SB1011" s="163"/>
      <c r="SC1011" s="163"/>
      <c r="SD1011" s="163"/>
      <c r="SE1011" s="163"/>
      <c r="SF1011" s="163"/>
      <c r="SG1011" s="163"/>
      <c r="SH1011" s="163"/>
      <c r="SI1011" s="163"/>
      <c r="SJ1011" s="163"/>
      <c r="SK1011" s="163"/>
      <c r="SL1011" s="163"/>
      <c r="SM1011" s="163"/>
      <c r="SN1011" s="163"/>
      <c r="SO1011" s="163"/>
      <c r="SP1011" s="163"/>
      <c r="SQ1011" s="163"/>
      <c r="SR1011" s="163"/>
      <c r="SS1011" s="163"/>
      <c r="ST1011" s="163"/>
      <c r="SU1011" s="163"/>
      <c r="SV1011" s="163"/>
      <c r="SW1011" s="163"/>
      <c r="SX1011" s="163"/>
      <c r="SY1011" s="163"/>
      <c r="SZ1011" s="163"/>
      <c r="TA1011" s="163"/>
      <c r="TB1011" s="163"/>
      <c r="TC1011" s="163"/>
      <c r="TD1011" s="163"/>
      <c r="TE1011" s="163"/>
      <c r="TF1011" s="163"/>
      <c r="TG1011" s="163"/>
      <c r="TH1011" s="163"/>
      <c r="TI1011" s="163"/>
      <c r="TJ1011" s="163"/>
      <c r="TK1011" s="163"/>
      <c r="TL1011" s="163"/>
      <c r="TM1011" s="163"/>
      <c r="TN1011" s="163"/>
      <c r="TO1011" s="163"/>
      <c r="TP1011" s="163"/>
      <c r="TQ1011" s="163"/>
      <c r="TR1011" s="163"/>
      <c r="TS1011" s="163"/>
      <c r="TT1011" s="163"/>
      <c r="TU1011" s="163"/>
      <c r="TV1011" s="163"/>
      <c r="TW1011" s="163"/>
      <c r="TX1011" s="163"/>
      <c r="TY1011" s="163"/>
      <c r="TZ1011" s="163"/>
      <c r="UA1011" s="163"/>
      <c r="UB1011" s="163"/>
      <c r="UC1011" s="163"/>
      <c r="UD1011" s="163"/>
      <c r="UE1011" s="163"/>
      <c r="UF1011" s="163"/>
      <c r="UG1011" s="163"/>
      <c r="UH1011" s="163"/>
      <c r="UI1011" s="163"/>
      <c r="UJ1011" s="163"/>
      <c r="UK1011" s="163"/>
      <c r="UL1011" s="163"/>
      <c r="UM1011" s="163"/>
      <c r="UN1011" s="163"/>
      <c r="UO1011" s="163"/>
      <c r="UP1011" s="163"/>
      <c r="UQ1011" s="163"/>
      <c r="UR1011" s="163"/>
      <c r="US1011" s="163"/>
      <c r="UT1011" s="163"/>
      <c r="UU1011" s="163"/>
      <c r="UV1011" s="163"/>
      <c r="UW1011" s="163"/>
      <c r="UX1011" s="163"/>
      <c r="UY1011" s="163"/>
      <c r="UZ1011" s="163"/>
      <c r="VA1011" s="163"/>
      <c r="VB1011" s="163"/>
      <c r="VC1011" s="163"/>
      <c r="VD1011" s="163"/>
      <c r="VE1011" s="163"/>
      <c r="VF1011" s="163"/>
      <c r="VG1011" s="163"/>
      <c r="VH1011" s="163"/>
      <c r="VI1011" s="163"/>
      <c r="VJ1011" s="163"/>
      <c r="VK1011" s="163"/>
      <c r="VL1011" s="163"/>
      <c r="VM1011" s="163"/>
      <c r="VN1011" s="163"/>
      <c r="VO1011" s="163"/>
      <c r="VP1011" s="163"/>
      <c r="VQ1011" s="163"/>
      <c r="VR1011" s="163"/>
      <c r="VS1011" s="163"/>
      <c r="VT1011" s="163"/>
      <c r="VU1011" s="163"/>
      <c r="VV1011" s="163"/>
      <c r="VW1011" s="163"/>
      <c r="VX1011" s="163"/>
      <c r="VY1011" s="163"/>
      <c r="VZ1011" s="163"/>
      <c r="WA1011" s="163"/>
      <c r="WB1011" s="163"/>
      <c r="WC1011" s="163"/>
      <c r="WD1011" s="163"/>
      <c r="WE1011" s="163"/>
      <c r="WF1011" s="163"/>
      <c r="WG1011" s="163"/>
      <c r="WH1011" s="163"/>
      <c r="WI1011" s="163"/>
      <c r="WJ1011" s="163"/>
      <c r="WK1011" s="163"/>
      <c r="WL1011" s="163"/>
      <c r="WM1011" s="163"/>
      <c r="WN1011" s="163"/>
      <c r="WO1011" s="163"/>
      <c r="WP1011" s="163"/>
      <c r="WQ1011" s="163"/>
      <c r="WR1011" s="163"/>
      <c r="WS1011" s="163"/>
      <c r="WT1011" s="163"/>
      <c r="WU1011" s="163"/>
      <c r="WV1011" s="163"/>
      <c r="WW1011" s="163"/>
      <c r="WX1011" s="163"/>
      <c r="WY1011" s="163"/>
      <c r="WZ1011" s="163"/>
      <c r="XA1011" s="163"/>
      <c r="XB1011" s="163"/>
      <c r="XC1011" s="163"/>
      <c r="XD1011" s="163"/>
      <c r="XE1011" s="163"/>
      <c r="XF1011" s="163"/>
      <c r="XG1011" s="163"/>
      <c r="XH1011" s="163"/>
      <c r="XI1011" s="163"/>
      <c r="XJ1011" s="163"/>
      <c r="XK1011" s="163"/>
      <c r="XL1011" s="163"/>
      <c r="XM1011" s="163"/>
      <c r="XN1011" s="163"/>
      <c r="XO1011" s="163"/>
      <c r="XP1011" s="163"/>
      <c r="XQ1011" s="163"/>
      <c r="XR1011" s="163"/>
      <c r="XS1011" s="163"/>
      <c r="XT1011" s="163"/>
      <c r="XU1011" s="163"/>
      <c r="XV1011" s="163"/>
      <c r="XW1011" s="163"/>
      <c r="XX1011" s="163"/>
      <c r="XY1011" s="163"/>
      <c r="XZ1011" s="163"/>
      <c r="YA1011" s="163"/>
      <c r="YB1011" s="163"/>
      <c r="YC1011" s="163"/>
      <c r="YD1011" s="163"/>
      <c r="YE1011" s="163"/>
      <c r="YF1011" s="163"/>
      <c r="YG1011" s="163"/>
      <c r="YH1011" s="163"/>
      <c r="YI1011" s="163"/>
      <c r="YJ1011" s="163"/>
      <c r="YK1011" s="163"/>
      <c r="YL1011" s="163"/>
      <c r="YM1011" s="163"/>
      <c r="YN1011" s="163"/>
      <c r="YO1011" s="163"/>
      <c r="YP1011" s="163"/>
      <c r="YQ1011" s="163"/>
      <c r="YR1011" s="163"/>
      <c r="YS1011" s="163"/>
      <c r="YT1011" s="163"/>
      <c r="YU1011" s="163"/>
      <c r="YV1011" s="163"/>
      <c r="YW1011" s="163"/>
      <c r="YX1011" s="163"/>
      <c r="YY1011" s="163"/>
      <c r="YZ1011" s="163"/>
      <c r="ZA1011" s="163"/>
      <c r="ZB1011" s="163"/>
      <c r="ZC1011" s="163"/>
      <c r="ZD1011" s="163"/>
      <c r="ZE1011" s="163"/>
      <c r="ZF1011" s="163"/>
      <c r="ZG1011" s="163"/>
      <c r="ZH1011" s="163"/>
      <c r="ZI1011" s="163"/>
      <c r="ZJ1011" s="163"/>
      <c r="ZK1011" s="163"/>
      <c r="ZL1011" s="163"/>
      <c r="ZM1011" s="163"/>
      <c r="ZN1011" s="163"/>
      <c r="ZO1011" s="163"/>
      <c r="ZP1011" s="163"/>
      <c r="ZQ1011" s="163"/>
      <c r="ZR1011" s="163"/>
      <c r="ZS1011" s="163"/>
      <c r="ZT1011" s="163"/>
      <c r="ZU1011" s="163"/>
      <c r="ZV1011" s="163"/>
      <c r="ZW1011" s="163"/>
      <c r="ZX1011" s="163"/>
      <c r="ZY1011" s="163"/>
      <c r="ZZ1011" s="163"/>
      <c r="AAA1011" s="163"/>
      <c r="AAB1011" s="163"/>
      <c r="AAC1011" s="163"/>
      <c r="AAD1011" s="163"/>
      <c r="AAE1011" s="163"/>
      <c r="AAF1011" s="163"/>
      <c r="AAG1011" s="163"/>
      <c r="AAH1011" s="163"/>
      <c r="AAI1011" s="163"/>
      <c r="AAJ1011" s="163"/>
      <c r="AAK1011" s="163"/>
      <c r="AAL1011" s="163"/>
      <c r="AAM1011" s="163"/>
      <c r="AAN1011" s="163"/>
      <c r="AAO1011" s="163"/>
      <c r="AAP1011" s="163"/>
      <c r="AAQ1011" s="163"/>
      <c r="AAR1011" s="163"/>
      <c r="AAS1011" s="163"/>
      <c r="AAT1011" s="163"/>
      <c r="AAU1011" s="163"/>
      <c r="AAV1011" s="163"/>
      <c r="AAW1011" s="163"/>
      <c r="AAX1011" s="163"/>
      <c r="AAY1011" s="163"/>
      <c r="AAZ1011" s="163"/>
      <c r="ABA1011" s="163"/>
      <c r="ABB1011" s="163"/>
      <c r="ABC1011" s="163"/>
      <c r="ABD1011" s="163"/>
      <c r="ABE1011" s="163"/>
      <c r="ABF1011" s="163"/>
      <c r="ABG1011" s="163"/>
      <c r="ABH1011" s="163"/>
      <c r="ABI1011" s="163"/>
      <c r="ABJ1011" s="163"/>
      <c r="ABK1011" s="163"/>
      <c r="ABL1011" s="163"/>
      <c r="ABM1011" s="163"/>
      <c r="ABN1011" s="163"/>
      <c r="ABO1011" s="163"/>
      <c r="ABP1011" s="163"/>
      <c r="ABQ1011" s="163"/>
      <c r="ABR1011" s="163"/>
      <c r="ABS1011" s="163"/>
      <c r="ABT1011" s="163"/>
      <c r="ABU1011" s="163"/>
      <c r="ABV1011" s="163"/>
      <c r="ABW1011" s="163"/>
      <c r="ABX1011" s="163"/>
      <c r="ABY1011" s="163"/>
      <c r="ABZ1011" s="163"/>
      <c r="ACA1011" s="163"/>
      <c r="ACB1011" s="163"/>
      <c r="ACC1011" s="163"/>
      <c r="ACD1011" s="163"/>
      <c r="ACE1011" s="163"/>
      <c r="ACF1011" s="163"/>
      <c r="ACG1011" s="163"/>
      <c r="ACH1011" s="163"/>
      <c r="ACI1011" s="163"/>
      <c r="ACJ1011" s="163"/>
      <c r="ACK1011" s="163"/>
      <c r="ACL1011" s="163"/>
      <c r="ACM1011" s="163"/>
      <c r="ACN1011" s="163"/>
      <c r="ACO1011" s="163"/>
      <c r="ACP1011" s="163"/>
      <c r="ACQ1011" s="163"/>
      <c r="ACR1011" s="163"/>
      <c r="ACS1011" s="163"/>
      <c r="ACT1011" s="163"/>
      <c r="ACU1011" s="163"/>
      <c r="ACV1011" s="163"/>
      <c r="ACW1011" s="163"/>
      <c r="ACX1011" s="163"/>
      <c r="ACY1011" s="163"/>
      <c r="ACZ1011" s="163"/>
      <c r="ADA1011" s="163"/>
      <c r="ADB1011" s="163"/>
      <c r="ADC1011" s="163"/>
      <c r="ADD1011" s="163"/>
      <c r="ADE1011" s="163"/>
      <c r="ADF1011" s="163"/>
      <c r="ADG1011" s="163"/>
      <c r="ADH1011" s="163"/>
      <c r="ADI1011" s="163"/>
      <c r="ADJ1011" s="163"/>
      <c r="ADK1011" s="163"/>
      <c r="ADL1011" s="163"/>
      <c r="ADM1011" s="163"/>
      <c r="ADN1011" s="163"/>
      <c r="ADO1011" s="163"/>
      <c r="ADP1011" s="163"/>
      <c r="ADQ1011" s="163"/>
      <c r="ADR1011" s="163"/>
      <c r="ADS1011" s="163"/>
      <c r="ADT1011" s="163"/>
      <c r="ADU1011" s="163"/>
      <c r="ADV1011" s="163"/>
      <c r="ADW1011" s="163"/>
      <c r="ADX1011" s="163"/>
      <c r="ADY1011" s="163"/>
      <c r="ADZ1011" s="163"/>
      <c r="AEA1011" s="163"/>
      <c r="AEB1011" s="163"/>
      <c r="AEC1011" s="163"/>
      <c r="AED1011" s="163"/>
      <c r="AEE1011" s="163"/>
      <c r="AEF1011" s="163"/>
      <c r="AEG1011" s="163"/>
      <c r="AEH1011" s="163"/>
      <c r="AEI1011" s="163"/>
      <c r="AEJ1011" s="163"/>
      <c r="AEK1011" s="163"/>
      <c r="AEL1011" s="163"/>
      <c r="AEM1011" s="163"/>
      <c r="AEN1011" s="163"/>
      <c r="AEO1011" s="163"/>
      <c r="AEP1011" s="163"/>
      <c r="AEQ1011" s="163"/>
      <c r="AER1011" s="163"/>
      <c r="AES1011" s="163"/>
      <c r="AET1011" s="163"/>
      <c r="AEU1011" s="163"/>
      <c r="AEV1011" s="163"/>
      <c r="AEW1011" s="163"/>
      <c r="AEX1011" s="163"/>
      <c r="AEY1011" s="163"/>
      <c r="AEZ1011" s="163"/>
      <c r="AFA1011" s="163"/>
      <c r="AFB1011" s="163"/>
      <c r="AFC1011" s="163"/>
      <c r="AFD1011" s="163"/>
      <c r="AFE1011" s="163"/>
      <c r="AFF1011" s="163"/>
      <c r="AFG1011" s="163"/>
      <c r="AFH1011" s="163"/>
      <c r="AFI1011" s="163"/>
      <c r="AFJ1011" s="163"/>
      <c r="AFK1011" s="163"/>
      <c r="AFL1011" s="163"/>
      <c r="AFM1011" s="163"/>
      <c r="AFN1011" s="163"/>
      <c r="AFO1011" s="163"/>
      <c r="AFP1011" s="163"/>
      <c r="AFQ1011" s="163"/>
      <c r="AFR1011" s="163"/>
      <c r="AFS1011" s="163"/>
      <c r="AFT1011" s="163"/>
      <c r="AFU1011" s="163"/>
      <c r="AFV1011" s="163"/>
      <c r="AFW1011" s="163"/>
      <c r="AFX1011" s="163"/>
      <c r="AFY1011" s="163"/>
      <c r="AFZ1011" s="163"/>
      <c r="AGA1011" s="163"/>
      <c r="AGB1011" s="163"/>
      <c r="AGC1011" s="163"/>
      <c r="AGD1011" s="163"/>
      <c r="AGE1011" s="163"/>
      <c r="AGF1011" s="163"/>
      <c r="AGG1011" s="163"/>
      <c r="AGH1011" s="163"/>
      <c r="AGI1011" s="163"/>
      <c r="AGJ1011" s="163"/>
      <c r="AGK1011" s="163"/>
      <c r="AGL1011" s="163"/>
      <c r="AGM1011" s="163"/>
      <c r="AGN1011" s="163"/>
      <c r="AGO1011" s="163"/>
      <c r="AGP1011" s="163"/>
      <c r="AGQ1011" s="163"/>
      <c r="AGR1011" s="163"/>
      <c r="AGS1011" s="163"/>
      <c r="AGT1011" s="163"/>
      <c r="AGU1011" s="163"/>
      <c r="AGV1011" s="163"/>
      <c r="AGW1011" s="163"/>
      <c r="AGX1011" s="163"/>
      <c r="AGY1011" s="163"/>
      <c r="AGZ1011" s="163"/>
      <c r="AHA1011" s="163"/>
      <c r="AHB1011" s="163"/>
      <c r="AHC1011" s="163"/>
      <c r="AHD1011" s="163"/>
      <c r="AHE1011" s="163"/>
      <c r="AHF1011" s="163"/>
      <c r="AHG1011" s="163"/>
      <c r="AHH1011" s="163"/>
      <c r="AHI1011" s="163"/>
      <c r="AHJ1011" s="163"/>
      <c r="AHK1011" s="163"/>
      <c r="AHL1011" s="163"/>
      <c r="AHM1011" s="163"/>
      <c r="AHN1011" s="163"/>
      <c r="AHO1011" s="163"/>
      <c r="AHP1011" s="163"/>
      <c r="AHQ1011" s="163"/>
      <c r="AHR1011" s="163"/>
      <c r="AHS1011" s="163"/>
      <c r="AHT1011" s="163"/>
      <c r="AHU1011" s="163"/>
      <c r="AHV1011" s="163"/>
      <c r="AHW1011" s="163"/>
      <c r="AHX1011" s="163"/>
      <c r="AHY1011" s="163"/>
      <c r="AHZ1011" s="163"/>
      <c r="AIA1011" s="163"/>
      <c r="AIB1011" s="163"/>
      <c r="AIC1011" s="163"/>
      <c r="AID1011" s="163"/>
      <c r="AIE1011" s="163"/>
      <c r="AIF1011" s="163"/>
      <c r="AIG1011" s="163"/>
      <c r="AIH1011" s="163"/>
      <c r="AII1011" s="163"/>
      <c r="AIJ1011" s="163"/>
      <c r="AIK1011" s="163"/>
      <c r="AIL1011" s="163"/>
      <c r="AIM1011" s="163"/>
      <c r="AIN1011" s="163"/>
      <c r="AIO1011" s="163"/>
      <c r="AIP1011" s="163"/>
      <c r="AIQ1011" s="163"/>
      <c r="AIR1011" s="163"/>
      <c r="AIS1011" s="163"/>
      <c r="AIT1011" s="163"/>
      <c r="AIU1011" s="163"/>
      <c r="AIV1011" s="163"/>
      <c r="AIW1011" s="163"/>
      <c r="AIX1011" s="163"/>
      <c r="AIY1011" s="163"/>
      <c r="AIZ1011" s="163"/>
      <c r="AJA1011" s="163"/>
      <c r="AJB1011" s="163"/>
      <c r="AJC1011" s="163"/>
      <c r="AJD1011" s="163"/>
      <c r="AJE1011" s="163"/>
      <c r="AJF1011" s="163"/>
      <c r="AJG1011" s="163"/>
      <c r="AJH1011" s="163"/>
      <c r="AJI1011" s="163"/>
      <c r="AJJ1011" s="163"/>
      <c r="AJK1011" s="163"/>
      <c r="AJL1011" s="163"/>
      <c r="AJM1011" s="163"/>
      <c r="AJN1011" s="163"/>
      <c r="AJO1011" s="163"/>
      <c r="AJP1011" s="163"/>
      <c r="AJQ1011" s="163"/>
      <c r="AJR1011" s="163"/>
      <c r="AJS1011" s="163"/>
      <c r="AJT1011" s="163"/>
      <c r="AJU1011" s="163"/>
      <c r="AJV1011" s="163"/>
      <c r="AJW1011" s="163"/>
      <c r="AJX1011" s="163"/>
      <c r="AJY1011" s="163"/>
      <c r="AJZ1011" s="163"/>
      <c r="AKA1011" s="163"/>
      <c r="AKB1011" s="163"/>
      <c r="AKC1011" s="163"/>
      <c r="AKD1011" s="163"/>
      <c r="AKE1011" s="163"/>
      <c r="AKF1011" s="163"/>
      <c r="AKG1011" s="163"/>
      <c r="AKH1011" s="163"/>
      <c r="AKI1011" s="163"/>
      <c r="AKJ1011" s="163"/>
      <c r="AKK1011" s="163"/>
      <c r="AKL1011" s="163"/>
      <c r="AKM1011" s="163"/>
      <c r="AKN1011" s="163"/>
      <c r="AKO1011" s="163"/>
      <c r="AKP1011" s="163"/>
      <c r="AKQ1011" s="163"/>
      <c r="AKR1011" s="163"/>
      <c r="AKS1011" s="163"/>
      <c r="AKT1011" s="163"/>
      <c r="AKU1011" s="163"/>
      <c r="AKV1011" s="163"/>
      <c r="AKW1011" s="163"/>
      <c r="AKX1011" s="163"/>
      <c r="AKY1011" s="163"/>
      <c r="AKZ1011" s="163"/>
      <c r="ALA1011" s="163"/>
      <c r="ALB1011" s="163"/>
      <c r="ALC1011" s="163"/>
      <c r="ALD1011" s="163"/>
      <c r="ALE1011" s="163"/>
      <c r="ALF1011" s="163"/>
      <c r="ALG1011" s="163"/>
      <c r="ALH1011" s="163"/>
      <c r="ALI1011" s="163"/>
      <c r="ALJ1011" s="163"/>
      <c r="ALK1011" s="163"/>
      <c r="ALL1011" s="163"/>
    </row>
    <row r="1012" spans="1:1001" s="165" customFormat="1" ht="15">
      <c r="A1012" s="88">
        <v>1011</v>
      </c>
      <c r="B1012" s="86">
        <v>45082</v>
      </c>
      <c r="C1012" s="85" t="s">
        <v>1015</v>
      </c>
      <c r="D1012" s="162"/>
      <c r="E1012" s="162"/>
      <c r="F1012" s="163"/>
      <c r="G1012" s="163"/>
      <c r="H1012" s="163"/>
      <c r="I1012" s="163"/>
      <c r="J1012" s="163"/>
      <c r="K1012" s="163"/>
      <c r="L1012" s="163"/>
      <c r="M1012" s="163"/>
      <c r="N1012" s="163"/>
      <c r="O1012" s="163"/>
      <c r="P1012" s="163"/>
      <c r="Q1012" s="163"/>
      <c r="R1012" s="163"/>
      <c r="S1012" s="163"/>
      <c r="T1012" s="163"/>
      <c r="U1012" s="163"/>
      <c r="V1012" s="163"/>
      <c r="W1012" s="163"/>
      <c r="X1012" s="163"/>
      <c r="Y1012" s="163"/>
      <c r="Z1012" s="163"/>
      <c r="AA1012" s="163"/>
      <c r="AB1012" s="163"/>
      <c r="AC1012" s="163"/>
      <c r="AD1012" s="163"/>
      <c r="AE1012" s="163"/>
      <c r="AF1012" s="163"/>
      <c r="AG1012" s="163"/>
      <c r="AH1012" s="163"/>
      <c r="AI1012" s="163"/>
      <c r="AJ1012" s="163"/>
      <c r="AK1012" s="163"/>
      <c r="AL1012" s="163"/>
      <c r="AM1012" s="163"/>
      <c r="AN1012" s="163"/>
      <c r="AO1012" s="163"/>
      <c r="AP1012" s="163"/>
      <c r="AQ1012" s="163"/>
      <c r="AR1012" s="163"/>
      <c r="AS1012" s="163"/>
      <c r="AT1012" s="163"/>
      <c r="AU1012" s="163"/>
      <c r="AV1012" s="163"/>
      <c r="AW1012" s="163"/>
      <c r="AX1012" s="163"/>
      <c r="AY1012" s="163"/>
      <c r="AZ1012" s="163"/>
      <c r="BA1012" s="163"/>
      <c r="BB1012" s="163"/>
      <c r="BC1012" s="163"/>
      <c r="BD1012" s="163"/>
      <c r="BE1012" s="163"/>
      <c r="BF1012" s="163"/>
      <c r="BG1012" s="163"/>
      <c r="BH1012" s="163"/>
      <c r="BI1012" s="163"/>
      <c r="BJ1012" s="163"/>
      <c r="BK1012" s="163"/>
      <c r="BL1012" s="163"/>
      <c r="BM1012" s="163"/>
      <c r="BN1012" s="163"/>
      <c r="BO1012" s="163"/>
      <c r="BP1012" s="163"/>
      <c r="BQ1012" s="163"/>
      <c r="BR1012" s="163"/>
      <c r="BS1012" s="163"/>
      <c r="BT1012" s="163"/>
      <c r="BU1012" s="163"/>
      <c r="BV1012" s="163"/>
      <c r="BW1012" s="163"/>
      <c r="BX1012" s="163"/>
      <c r="BY1012" s="163"/>
      <c r="BZ1012" s="163"/>
      <c r="CA1012" s="163"/>
      <c r="CB1012" s="163"/>
      <c r="CC1012" s="163"/>
      <c r="CD1012" s="163"/>
      <c r="CE1012" s="163"/>
      <c r="CF1012" s="163"/>
      <c r="CG1012" s="163"/>
      <c r="CH1012" s="163"/>
      <c r="CI1012" s="163"/>
      <c r="CJ1012" s="163"/>
      <c r="CK1012" s="163"/>
      <c r="CL1012" s="163"/>
      <c r="CM1012" s="163"/>
      <c r="CN1012" s="163"/>
      <c r="CO1012" s="163"/>
      <c r="CP1012" s="163"/>
      <c r="CQ1012" s="163"/>
      <c r="CR1012" s="163"/>
      <c r="CS1012" s="163"/>
      <c r="CT1012" s="163"/>
      <c r="CU1012" s="163"/>
      <c r="CV1012" s="163"/>
      <c r="CW1012" s="163"/>
      <c r="CX1012" s="163"/>
      <c r="CY1012" s="163"/>
      <c r="CZ1012" s="163"/>
      <c r="DA1012" s="163"/>
      <c r="DB1012" s="163"/>
      <c r="DC1012" s="163"/>
      <c r="DD1012" s="163"/>
      <c r="DE1012" s="163"/>
      <c r="DF1012" s="163"/>
      <c r="DG1012" s="163"/>
      <c r="DH1012" s="163"/>
      <c r="DI1012" s="163"/>
      <c r="DJ1012" s="163"/>
      <c r="DK1012" s="163"/>
      <c r="DL1012" s="163"/>
      <c r="DM1012" s="163"/>
      <c r="DN1012" s="163"/>
      <c r="DO1012" s="163"/>
      <c r="DP1012" s="163"/>
      <c r="DQ1012" s="163"/>
      <c r="DR1012" s="163"/>
      <c r="DS1012" s="163"/>
      <c r="DT1012" s="163"/>
      <c r="DU1012" s="163"/>
      <c r="DV1012" s="163"/>
      <c r="DW1012" s="163"/>
      <c r="DX1012" s="163"/>
      <c r="DY1012" s="163"/>
      <c r="DZ1012" s="163"/>
      <c r="EA1012" s="163"/>
      <c r="EB1012" s="163"/>
      <c r="EC1012" s="163"/>
      <c r="ED1012" s="163"/>
      <c r="EE1012" s="163"/>
      <c r="EF1012" s="163"/>
      <c r="EG1012" s="163"/>
      <c r="EH1012" s="163"/>
      <c r="EI1012" s="163"/>
      <c r="EJ1012" s="163"/>
      <c r="EK1012" s="163"/>
      <c r="EL1012" s="163"/>
      <c r="EM1012" s="163"/>
      <c r="EN1012" s="163"/>
      <c r="EO1012" s="163"/>
      <c r="EP1012" s="163"/>
      <c r="EQ1012" s="163"/>
      <c r="ER1012" s="163"/>
      <c r="ES1012" s="163"/>
      <c r="ET1012" s="163"/>
      <c r="EU1012" s="163"/>
      <c r="EV1012" s="163"/>
      <c r="EW1012" s="163"/>
      <c r="EX1012" s="163"/>
      <c r="EY1012" s="163"/>
      <c r="EZ1012" s="163"/>
      <c r="FA1012" s="163"/>
      <c r="FB1012" s="163"/>
      <c r="FC1012" s="163"/>
      <c r="FD1012" s="163"/>
      <c r="FE1012" s="163"/>
      <c r="FF1012" s="163"/>
      <c r="FG1012" s="163"/>
      <c r="FH1012" s="163"/>
      <c r="FI1012" s="163"/>
      <c r="FJ1012" s="163"/>
      <c r="FK1012" s="163"/>
      <c r="FL1012" s="163"/>
      <c r="FM1012" s="163"/>
      <c r="FN1012" s="163"/>
      <c r="FO1012" s="163"/>
      <c r="FP1012" s="163"/>
      <c r="FQ1012" s="163"/>
      <c r="FR1012" s="163"/>
      <c r="FS1012" s="163"/>
      <c r="FT1012" s="163"/>
      <c r="FU1012" s="163"/>
      <c r="FV1012" s="163"/>
      <c r="FW1012" s="163"/>
      <c r="FX1012" s="163"/>
      <c r="FY1012" s="163"/>
      <c r="FZ1012" s="163"/>
      <c r="GA1012" s="163"/>
      <c r="GB1012" s="163"/>
      <c r="GC1012" s="163"/>
      <c r="GD1012" s="163"/>
      <c r="GE1012" s="163"/>
      <c r="GF1012" s="163"/>
      <c r="GG1012" s="163"/>
      <c r="GH1012" s="163"/>
      <c r="GI1012" s="163"/>
      <c r="GJ1012" s="163"/>
      <c r="GK1012" s="163"/>
      <c r="GL1012" s="163"/>
      <c r="GM1012" s="163"/>
      <c r="GN1012" s="163"/>
      <c r="GO1012" s="163"/>
      <c r="GP1012" s="163"/>
      <c r="GQ1012" s="163"/>
      <c r="GR1012" s="163"/>
      <c r="GS1012" s="163"/>
      <c r="GT1012" s="163"/>
      <c r="GU1012" s="163"/>
      <c r="GV1012" s="163"/>
      <c r="GW1012" s="163"/>
      <c r="GX1012" s="163"/>
      <c r="GY1012" s="163"/>
      <c r="GZ1012" s="163"/>
      <c r="HA1012" s="163"/>
      <c r="HB1012" s="163"/>
      <c r="HC1012" s="163"/>
      <c r="HD1012" s="163"/>
      <c r="HE1012" s="163"/>
      <c r="HF1012" s="163"/>
      <c r="HG1012" s="163"/>
      <c r="HH1012" s="163"/>
      <c r="HI1012" s="163"/>
      <c r="HJ1012" s="163"/>
      <c r="HK1012" s="163"/>
      <c r="HL1012" s="163"/>
      <c r="HM1012" s="163"/>
      <c r="HN1012" s="163"/>
      <c r="HO1012" s="163"/>
      <c r="HP1012" s="163"/>
      <c r="HQ1012" s="163"/>
      <c r="HR1012" s="163"/>
      <c r="HS1012" s="163"/>
      <c r="HT1012" s="163"/>
      <c r="HU1012" s="163"/>
      <c r="HV1012" s="163"/>
      <c r="HW1012" s="163"/>
      <c r="HX1012" s="163"/>
      <c r="HY1012" s="163"/>
      <c r="HZ1012" s="163"/>
      <c r="IA1012" s="163"/>
      <c r="IB1012" s="163"/>
      <c r="IC1012" s="163"/>
      <c r="ID1012" s="163"/>
      <c r="IE1012" s="163"/>
      <c r="IF1012" s="163"/>
      <c r="IG1012" s="163"/>
      <c r="IH1012" s="163"/>
      <c r="II1012" s="163"/>
      <c r="IJ1012" s="163"/>
      <c r="IK1012" s="163"/>
      <c r="IL1012" s="163"/>
      <c r="IM1012" s="163"/>
      <c r="IN1012" s="163"/>
      <c r="IO1012" s="163"/>
      <c r="IP1012" s="163"/>
      <c r="IQ1012" s="163"/>
      <c r="IR1012" s="163"/>
      <c r="IS1012" s="163"/>
      <c r="IT1012" s="163"/>
      <c r="IU1012" s="163"/>
      <c r="IV1012" s="163"/>
      <c r="IW1012" s="163"/>
      <c r="IX1012" s="163"/>
      <c r="IY1012" s="163"/>
      <c r="IZ1012" s="163"/>
      <c r="JA1012" s="163"/>
      <c r="JB1012" s="163"/>
      <c r="JC1012" s="163"/>
      <c r="JD1012" s="163"/>
      <c r="JE1012" s="163"/>
      <c r="JF1012" s="163"/>
      <c r="JG1012" s="163"/>
      <c r="JH1012" s="163"/>
      <c r="JI1012" s="163"/>
      <c r="JJ1012" s="163"/>
      <c r="JK1012" s="163"/>
      <c r="JL1012" s="163"/>
      <c r="JM1012" s="163"/>
      <c r="JN1012" s="163"/>
      <c r="JO1012" s="163"/>
      <c r="JP1012" s="163"/>
      <c r="JQ1012" s="163"/>
      <c r="JR1012" s="163"/>
      <c r="JS1012" s="163"/>
      <c r="JT1012" s="163"/>
      <c r="JU1012" s="163"/>
      <c r="JV1012" s="163"/>
      <c r="JW1012" s="163"/>
      <c r="JX1012" s="163"/>
      <c r="JY1012" s="163"/>
      <c r="JZ1012" s="163"/>
      <c r="KA1012" s="163"/>
      <c r="KB1012" s="163"/>
      <c r="KC1012" s="163"/>
      <c r="KD1012" s="163"/>
      <c r="KE1012" s="163"/>
      <c r="KF1012" s="163"/>
      <c r="KG1012" s="163"/>
      <c r="KH1012" s="163"/>
      <c r="KI1012" s="163"/>
      <c r="KJ1012" s="163"/>
      <c r="KK1012" s="163"/>
      <c r="KL1012" s="163"/>
      <c r="KM1012" s="163"/>
      <c r="KN1012" s="163"/>
      <c r="KO1012" s="163"/>
      <c r="KP1012" s="163"/>
      <c r="KQ1012" s="163"/>
      <c r="KR1012" s="163"/>
      <c r="KS1012" s="163"/>
      <c r="KT1012" s="163"/>
      <c r="KU1012" s="163"/>
      <c r="KV1012" s="163"/>
      <c r="KW1012" s="163"/>
      <c r="KX1012" s="163"/>
      <c r="KY1012" s="163"/>
      <c r="KZ1012" s="163"/>
      <c r="LA1012" s="163"/>
      <c r="LB1012" s="163"/>
      <c r="LC1012" s="163"/>
      <c r="LD1012" s="163"/>
      <c r="LE1012" s="163"/>
      <c r="LF1012" s="163"/>
      <c r="LG1012" s="163"/>
      <c r="LH1012" s="163"/>
      <c r="LI1012" s="163"/>
      <c r="LJ1012" s="163"/>
      <c r="LK1012" s="163"/>
      <c r="LL1012" s="163"/>
      <c r="LM1012" s="163"/>
      <c r="LN1012" s="163"/>
      <c r="LO1012" s="163"/>
      <c r="LP1012" s="163"/>
      <c r="LQ1012" s="163"/>
      <c r="LR1012" s="163"/>
      <c r="LS1012" s="163"/>
      <c r="LT1012" s="163"/>
      <c r="LU1012" s="163"/>
      <c r="LV1012" s="163"/>
      <c r="LW1012" s="163"/>
      <c r="LX1012" s="163"/>
      <c r="LY1012" s="163"/>
      <c r="LZ1012" s="163"/>
      <c r="MA1012" s="163"/>
      <c r="MB1012" s="163"/>
      <c r="MC1012" s="163"/>
      <c r="MD1012" s="163"/>
      <c r="ME1012" s="163"/>
      <c r="MF1012" s="163"/>
      <c r="MG1012" s="163"/>
      <c r="MH1012" s="163"/>
      <c r="MI1012" s="163"/>
      <c r="MJ1012" s="163"/>
      <c r="MK1012" s="163"/>
      <c r="ML1012" s="163"/>
      <c r="MM1012" s="163"/>
      <c r="MN1012" s="163"/>
      <c r="MO1012" s="163"/>
      <c r="MP1012" s="163"/>
      <c r="MQ1012" s="163"/>
      <c r="MR1012" s="163"/>
      <c r="MS1012" s="163"/>
      <c r="MT1012" s="163"/>
      <c r="MU1012" s="163"/>
      <c r="MV1012" s="163"/>
      <c r="MW1012" s="163"/>
      <c r="MX1012" s="163"/>
      <c r="MY1012" s="163"/>
      <c r="MZ1012" s="163"/>
      <c r="NA1012" s="163"/>
      <c r="NB1012" s="163"/>
      <c r="NC1012" s="163"/>
      <c r="ND1012" s="163"/>
      <c r="NE1012" s="163"/>
      <c r="NF1012" s="163"/>
      <c r="NG1012" s="163"/>
      <c r="NH1012" s="163"/>
      <c r="NI1012" s="163"/>
      <c r="NJ1012" s="163"/>
      <c r="NK1012" s="163"/>
      <c r="NL1012" s="163"/>
      <c r="NM1012" s="163"/>
      <c r="NN1012" s="163"/>
      <c r="NO1012" s="163"/>
      <c r="NP1012" s="163"/>
      <c r="NQ1012" s="163"/>
      <c r="NR1012" s="163"/>
      <c r="NS1012" s="163"/>
      <c r="NT1012" s="163"/>
      <c r="NU1012" s="163"/>
      <c r="NV1012" s="163"/>
      <c r="NW1012" s="163"/>
      <c r="NX1012" s="163"/>
      <c r="NY1012" s="163"/>
      <c r="NZ1012" s="163"/>
      <c r="OA1012" s="163"/>
      <c r="OB1012" s="163"/>
      <c r="OC1012" s="163"/>
      <c r="OD1012" s="163"/>
      <c r="OE1012" s="163"/>
      <c r="OF1012" s="163"/>
      <c r="OG1012" s="163"/>
      <c r="OH1012" s="163"/>
      <c r="OI1012" s="163"/>
      <c r="OJ1012" s="163"/>
      <c r="OK1012" s="163"/>
      <c r="OL1012" s="163"/>
      <c r="OM1012" s="163"/>
      <c r="ON1012" s="163"/>
      <c r="OO1012" s="163"/>
      <c r="OP1012" s="163"/>
      <c r="OQ1012" s="163"/>
      <c r="OR1012" s="163"/>
      <c r="OS1012" s="163"/>
      <c r="OT1012" s="163"/>
      <c r="OU1012" s="163"/>
      <c r="OV1012" s="163"/>
      <c r="OW1012" s="163"/>
      <c r="OX1012" s="163"/>
      <c r="OY1012" s="163"/>
      <c r="OZ1012" s="163"/>
      <c r="PA1012" s="163"/>
      <c r="PB1012" s="163"/>
      <c r="PC1012" s="163"/>
      <c r="PD1012" s="163"/>
      <c r="PE1012" s="163"/>
      <c r="PF1012" s="163"/>
      <c r="PG1012" s="163"/>
      <c r="PH1012" s="163"/>
      <c r="PI1012" s="163"/>
      <c r="PJ1012" s="163"/>
      <c r="PK1012" s="163"/>
      <c r="PL1012" s="163"/>
      <c r="PM1012" s="163"/>
      <c r="PN1012" s="163"/>
      <c r="PO1012" s="163"/>
      <c r="PP1012" s="163"/>
      <c r="PQ1012" s="163"/>
      <c r="PR1012" s="163"/>
      <c r="PS1012" s="163"/>
      <c r="PT1012" s="163"/>
      <c r="PU1012" s="163"/>
      <c r="PV1012" s="163"/>
      <c r="PW1012" s="163"/>
      <c r="PX1012" s="163"/>
      <c r="PY1012" s="163"/>
      <c r="PZ1012" s="163"/>
      <c r="QA1012" s="163"/>
      <c r="QB1012" s="163"/>
      <c r="QC1012" s="163"/>
      <c r="QD1012" s="163"/>
      <c r="QE1012" s="163"/>
      <c r="QF1012" s="163"/>
      <c r="QG1012" s="163"/>
      <c r="QH1012" s="163"/>
      <c r="QI1012" s="163"/>
      <c r="QJ1012" s="163"/>
      <c r="QK1012" s="163"/>
      <c r="QL1012" s="163"/>
      <c r="QM1012" s="163"/>
      <c r="QN1012" s="163"/>
      <c r="QO1012" s="163"/>
      <c r="QP1012" s="163"/>
      <c r="QQ1012" s="163"/>
      <c r="QR1012" s="163"/>
      <c r="QS1012" s="163"/>
      <c r="QT1012" s="163"/>
      <c r="QU1012" s="163"/>
      <c r="QV1012" s="163"/>
      <c r="QW1012" s="163"/>
      <c r="QX1012" s="163"/>
      <c r="QY1012" s="163"/>
      <c r="QZ1012" s="163"/>
      <c r="RA1012" s="163"/>
      <c r="RB1012" s="163"/>
      <c r="RC1012" s="163"/>
      <c r="RD1012" s="163"/>
      <c r="RE1012" s="163"/>
      <c r="RF1012" s="163"/>
      <c r="RG1012" s="163"/>
      <c r="RH1012" s="163"/>
      <c r="RI1012" s="163"/>
      <c r="RJ1012" s="163"/>
      <c r="RK1012" s="163"/>
      <c r="RL1012" s="163"/>
      <c r="RM1012" s="163"/>
      <c r="RN1012" s="163"/>
      <c r="RO1012" s="163"/>
      <c r="RP1012" s="163"/>
      <c r="RQ1012" s="163"/>
      <c r="RR1012" s="163"/>
      <c r="RS1012" s="163"/>
      <c r="RT1012" s="163"/>
      <c r="RU1012" s="163"/>
      <c r="RV1012" s="163"/>
      <c r="RW1012" s="163"/>
      <c r="RX1012" s="163"/>
      <c r="RY1012" s="163"/>
      <c r="RZ1012" s="163"/>
      <c r="SA1012" s="163"/>
      <c r="SB1012" s="163"/>
      <c r="SC1012" s="163"/>
      <c r="SD1012" s="163"/>
      <c r="SE1012" s="163"/>
      <c r="SF1012" s="163"/>
      <c r="SG1012" s="163"/>
      <c r="SH1012" s="163"/>
      <c r="SI1012" s="163"/>
      <c r="SJ1012" s="163"/>
      <c r="SK1012" s="163"/>
      <c r="SL1012" s="163"/>
      <c r="SM1012" s="163"/>
      <c r="SN1012" s="163"/>
      <c r="SO1012" s="163"/>
      <c r="SP1012" s="163"/>
      <c r="SQ1012" s="163"/>
      <c r="SR1012" s="163"/>
      <c r="SS1012" s="163"/>
      <c r="ST1012" s="163"/>
      <c r="SU1012" s="163"/>
      <c r="SV1012" s="163"/>
      <c r="SW1012" s="163"/>
      <c r="SX1012" s="163"/>
      <c r="SY1012" s="163"/>
      <c r="SZ1012" s="163"/>
      <c r="TA1012" s="163"/>
      <c r="TB1012" s="163"/>
      <c r="TC1012" s="163"/>
      <c r="TD1012" s="163"/>
      <c r="TE1012" s="163"/>
      <c r="TF1012" s="163"/>
      <c r="TG1012" s="163"/>
      <c r="TH1012" s="163"/>
      <c r="TI1012" s="163"/>
      <c r="TJ1012" s="163"/>
      <c r="TK1012" s="163"/>
      <c r="TL1012" s="163"/>
      <c r="TM1012" s="163"/>
      <c r="TN1012" s="163"/>
      <c r="TO1012" s="163"/>
      <c r="TP1012" s="163"/>
      <c r="TQ1012" s="163"/>
      <c r="TR1012" s="163"/>
      <c r="TS1012" s="163"/>
      <c r="TT1012" s="163"/>
      <c r="TU1012" s="163"/>
      <c r="TV1012" s="163"/>
      <c r="TW1012" s="163"/>
      <c r="TX1012" s="163"/>
      <c r="TY1012" s="163"/>
      <c r="TZ1012" s="163"/>
      <c r="UA1012" s="163"/>
      <c r="UB1012" s="163"/>
      <c r="UC1012" s="163"/>
      <c r="UD1012" s="163"/>
      <c r="UE1012" s="163"/>
      <c r="UF1012" s="163"/>
      <c r="UG1012" s="163"/>
      <c r="UH1012" s="163"/>
      <c r="UI1012" s="163"/>
      <c r="UJ1012" s="163"/>
      <c r="UK1012" s="163"/>
      <c r="UL1012" s="163"/>
      <c r="UM1012" s="163"/>
      <c r="UN1012" s="163"/>
      <c r="UO1012" s="163"/>
      <c r="UP1012" s="163"/>
      <c r="UQ1012" s="163"/>
      <c r="UR1012" s="163"/>
      <c r="US1012" s="163"/>
      <c r="UT1012" s="163"/>
      <c r="UU1012" s="163"/>
      <c r="UV1012" s="163"/>
      <c r="UW1012" s="163"/>
      <c r="UX1012" s="163"/>
      <c r="UY1012" s="163"/>
      <c r="UZ1012" s="163"/>
      <c r="VA1012" s="163"/>
      <c r="VB1012" s="163"/>
      <c r="VC1012" s="163"/>
      <c r="VD1012" s="163"/>
      <c r="VE1012" s="163"/>
      <c r="VF1012" s="163"/>
      <c r="VG1012" s="163"/>
      <c r="VH1012" s="163"/>
      <c r="VI1012" s="163"/>
      <c r="VJ1012" s="163"/>
      <c r="VK1012" s="163"/>
      <c r="VL1012" s="163"/>
      <c r="VM1012" s="163"/>
      <c r="VN1012" s="163"/>
      <c r="VO1012" s="163"/>
      <c r="VP1012" s="163"/>
      <c r="VQ1012" s="163"/>
      <c r="VR1012" s="163"/>
      <c r="VS1012" s="163"/>
      <c r="VT1012" s="163"/>
      <c r="VU1012" s="163"/>
      <c r="VV1012" s="163"/>
      <c r="VW1012" s="163"/>
      <c r="VX1012" s="163"/>
      <c r="VY1012" s="163"/>
      <c r="VZ1012" s="163"/>
      <c r="WA1012" s="163"/>
      <c r="WB1012" s="163"/>
      <c r="WC1012" s="163"/>
      <c r="WD1012" s="163"/>
      <c r="WE1012" s="163"/>
      <c r="WF1012" s="163"/>
      <c r="WG1012" s="163"/>
      <c r="WH1012" s="163"/>
      <c r="WI1012" s="163"/>
      <c r="WJ1012" s="163"/>
      <c r="WK1012" s="163"/>
      <c r="WL1012" s="163"/>
      <c r="WM1012" s="163"/>
      <c r="WN1012" s="163"/>
      <c r="WO1012" s="163"/>
      <c r="WP1012" s="163"/>
      <c r="WQ1012" s="163"/>
      <c r="WR1012" s="163"/>
      <c r="WS1012" s="163"/>
      <c r="WT1012" s="163"/>
      <c r="WU1012" s="163"/>
      <c r="WV1012" s="163"/>
      <c r="WW1012" s="163"/>
      <c r="WX1012" s="163"/>
      <c r="WY1012" s="163"/>
      <c r="WZ1012" s="163"/>
      <c r="XA1012" s="163"/>
      <c r="XB1012" s="163"/>
      <c r="XC1012" s="163"/>
      <c r="XD1012" s="163"/>
      <c r="XE1012" s="163"/>
      <c r="XF1012" s="163"/>
      <c r="XG1012" s="163"/>
      <c r="XH1012" s="163"/>
      <c r="XI1012" s="163"/>
      <c r="XJ1012" s="163"/>
      <c r="XK1012" s="163"/>
      <c r="XL1012" s="163"/>
      <c r="XM1012" s="163"/>
      <c r="XN1012" s="163"/>
      <c r="XO1012" s="163"/>
      <c r="XP1012" s="163"/>
      <c r="XQ1012" s="163"/>
      <c r="XR1012" s="163"/>
      <c r="XS1012" s="163"/>
      <c r="XT1012" s="163"/>
      <c r="XU1012" s="163"/>
      <c r="XV1012" s="163"/>
      <c r="XW1012" s="163"/>
      <c r="XX1012" s="163"/>
      <c r="XY1012" s="163"/>
      <c r="XZ1012" s="163"/>
      <c r="YA1012" s="163"/>
      <c r="YB1012" s="163"/>
      <c r="YC1012" s="163"/>
      <c r="YD1012" s="163"/>
      <c r="YE1012" s="163"/>
      <c r="YF1012" s="163"/>
      <c r="YG1012" s="163"/>
      <c r="YH1012" s="163"/>
      <c r="YI1012" s="163"/>
      <c r="YJ1012" s="163"/>
      <c r="YK1012" s="163"/>
      <c r="YL1012" s="163"/>
      <c r="YM1012" s="163"/>
      <c r="YN1012" s="163"/>
      <c r="YO1012" s="163"/>
      <c r="YP1012" s="163"/>
      <c r="YQ1012" s="163"/>
      <c r="YR1012" s="163"/>
      <c r="YS1012" s="163"/>
      <c r="YT1012" s="163"/>
      <c r="YU1012" s="163"/>
      <c r="YV1012" s="163"/>
      <c r="YW1012" s="163"/>
      <c r="YX1012" s="163"/>
      <c r="YY1012" s="163"/>
      <c r="YZ1012" s="163"/>
      <c r="ZA1012" s="163"/>
      <c r="ZB1012" s="163"/>
      <c r="ZC1012" s="163"/>
      <c r="ZD1012" s="163"/>
      <c r="ZE1012" s="163"/>
      <c r="ZF1012" s="163"/>
      <c r="ZG1012" s="163"/>
      <c r="ZH1012" s="163"/>
      <c r="ZI1012" s="163"/>
      <c r="ZJ1012" s="163"/>
      <c r="ZK1012" s="163"/>
      <c r="ZL1012" s="163"/>
      <c r="ZM1012" s="163"/>
      <c r="ZN1012" s="163"/>
      <c r="ZO1012" s="163"/>
      <c r="ZP1012" s="163"/>
      <c r="ZQ1012" s="163"/>
      <c r="ZR1012" s="163"/>
      <c r="ZS1012" s="163"/>
      <c r="ZT1012" s="163"/>
      <c r="ZU1012" s="163"/>
      <c r="ZV1012" s="163"/>
      <c r="ZW1012" s="163"/>
      <c r="ZX1012" s="163"/>
      <c r="ZY1012" s="163"/>
      <c r="ZZ1012" s="163"/>
      <c r="AAA1012" s="163"/>
      <c r="AAB1012" s="163"/>
      <c r="AAC1012" s="163"/>
      <c r="AAD1012" s="163"/>
      <c r="AAE1012" s="163"/>
      <c r="AAF1012" s="163"/>
      <c r="AAG1012" s="163"/>
      <c r="AAH1012" s="163"/>
      <c r="AAI1012" s="163"/>
      <c r="AAJ1012" s="163"/>
      <c r="AAK1012" s="163"/>
      <c r="AAL1012" s="163"/>
      <c r="AAM1012" s="163"/>
      <c r="AAN1012" s="163"/>
      <c r="AAO1012" s="163"/>
      <c r="AAP1012" s="163"/>
      <c r="AAQ1012" s="163"/>
      <c r="AAR1012" s="163"/>
      <c r="AAS1012" s="163"/>
      <c r="AAT1012" s="163"/>
      <c r="AAU1012" s="163"/>
      <c r="AAV1012" s="163"/>
      <c r="AAW1012" s="163"/>
      <c r="AAX1012" s="163"/>
      <c r="AAY1012" s="163"/>
      <c r="AAZ1012" s="163"/>
      <c r="ABA1012" s="163"/>
      <c r="ABB1012" s="163"/>
      <c r="ABC1012" s="163"/>
      <c r="ABD1012" s="163"/>
      <c r="ABE1012" s="163"/>
      <c r="ABF1012" s="163"/>
      <c r="ABG1012" s="163"/>
      <c r="ABH1012" s="163"/>
      <c r="ABI1012" s="163"/>
      <c r="ABJ1012" s="163"/>
      <c r="ABK1012" s="163"/>
      <c r="ABL1012" s="163"/>
      <c r="ABM1012" s="163"/>
      <c r="ABN1012" s="163"/>
      <c r="ABO1012" s="163"/>
      <c r="ABP1012" s="163"/>
      <c r="ABQ1012" s="163"/>
      <c r="ABR1012" s="163"/>
      <c r="ABS1012" s="163"/>
      <c r="ABT1012" s="163"/>
      <c r="ABU1012" s="163"/>
      <c r="ABV1012" s="163"/>
      <c r="ABW1012" s="163"/>
      <c r="ABX1012" s="163"/>
      <c r="ABY1012" s="163"/>
      <c r="ABZ1012" s="163"/>
      <c r="ACA1012" s="163"/>
      <c r="ACB1012" s="163"/>
      <c r="ACC1012" s="163"/>
      <c r="ACD1012" s="163"/>
      <c r="ACE1012" s="163"/>
      <c r="ACF1012" s="163"/>
      <c r="ACG1012" s="163"/>
      <c r="ACH1012" s="163"/>
      <c r="ACI1012" s="163"/>
      <c r="ACJ1012" s="163"/>
      <c r="ACK1012" s="163"/>
      <c r="ACL1012" s="163"/>
      <c r="ACM1012" s="163"/>
      <c r="ACN1012" s="163"/>
      <c r="ACO1012" s="163"/>
      <c r="ACP1012" s="163"/>
      <c r="ACQ1012" s="163"/>
      <c r="ACR1012" s="163"/>
      <c r="ACS1012" s="163"/>
      <c r="ACT1012" s="163"/>
      <c r="ACU1012" s="163"/>
      <c r="ACV1012" s="163"/>
      <c r="ACW1012" s="163"/>
      <c r="ACX1012" s="163"/>
      <c r="ACY1012" s="163"/>
      <c r="ACZ1012" s="163"/>
      <c r="ADA1012" s="163"/>
      <c r="ADB1012" s="163"/>
      <c r="ADC1012" s="163"/>
      <c r="ADD1012" s="163"/>
      <c r="ADE1012" s="163"/>
      <c r="ADF1012" s="163"/>
      <c r="ADG1012" s="163"/>
      <c r="ADH1012" s="163"/>
      <c r="ADI1012" s="163"/>
      <c r="ADJ1012" s="163"/>
      <c r="ADK1012" s="163"/>
      <c r="ADL1012" s="163"/>
      <c r="ADM1012" s="163"/>
      <c r="ADN1012" s="163"/>
      <c r="ADO1012" s="163"/>
      <c r="ADP1012" s="163"/>
      <c r="ADQ1012" s="163"/>
      <c r="ADR1012" s="163"/>
      <c r="ADS1012" s="163"/>
      <c r="ADT1012" s="163"/>
      <c r="ADU1012" s="163"/>
      <c r="ADV1012" s="163"/>
      <c r="ADW1012" s="163"/>
      <c r="ADX1012" s="163"/>
      <c r="ADY1012" s="163"/>
      <c r="ADZ1012" s="163"/>
      <c r="AEA1012" s="163"/>
      <c r="AEB1012" s="163"/>
      <c r="AEC1012" s="163"/>
      <c r="AED1012" s="163"/>
      <c r="AEE1012" s="163"/>
      <c r="AEF1012" s="163"/>
      <c r="AEG1012" s="163"/>
      <c r="AEH1012" s="163"/>
      <c r="AEI1012" s="163"/>
      <c r="AEJ1012" s="163"/>
      <c r="AEK1012" s="163"/>
      <c r="AEL1012" s="163"/>
      <c r="AEM1012" s="163"/>
      <c r="AEN1012" s="163"/>
      <c r="AEO1012" s="163"/>
      <c r="AEP1012" s="163"/>
      <c r="AEQ1012" s="163"/>
      <c r="AER1012" s="163"/>
      <c r="AES1012" s="163"/>
      <c r="AET1012" s="163"/>
      <c r="AEU1012" s="163"/>
      <c r="AEV1012" s="163"/>
      <c r="AEW1012" s="163"/>
      <c r="AEX1012" s="163"/>
      <c r="AEY1012" s="163"/>
      <c r="AEZ1012" s="163"/>
      <c r="AFA1012" s="163"/>
      <c r="AFB1012" s="163"/>
      <c r="AFC1012" s="163"/>
      <c r="AFD1012" s="163"/>
      <c r="AFE1012" s="163"/>
      <c r="AFF1012" s="163"/>
      <c r="AFG1012" s="163"/>
      <c r="AFH1012" s="163"/>
      <c r="AFI1012" s="163"/>
      <c r="AFJ1012" s="163"/>
      <c r="AFK1012" s="163"/>
      <c r="AFL1012" s="163"/>
      <c r="AFM1012" s="163"/>
      <c r="AFN1012" s="163"/>
      <c r="AFO1012" s="163"/>
      <c r="AFP1012" s="163"/>
      <c r="AFQ1012" s="163"/>
      <c r="AFR1012" s="163"/>
      <c r="AFS1012" s="163"/>
      <c r="AFT1012" s="163"/>
      <c r="AFU1012" s="163"/>
      <c r="AFV1012" s="163"/>
      <c r="AFW1012" s="163"/>
      <c r="AFX1012" s="163"/>
      <c r="AFY1012" s="163"/>
      <c r="AFZ1012" s="163"/>
      <c r="AGA1012" s="163"/>
      <c r="AGB1012" s="163"/>
      <c r="AGC1012" s="163"/>
      <c r="AGD1012" s="163"/>
      <c r="AGE1012" s="163"/>
      <c r="AGF1012" s="163"/>
      <c r="AGG1012" s="163"/>
      <c r="AGH1012" s="163"/>
      <c r="AGI1012" s="163"/>
      <c r="AGJ1012" s="163"/>
      <c r="AGK1012" s="163"/>
      <c r="AGL1012" s="163"/>
      <c r="AGM1012" s="163"/>
      <c r="AGN1012" s="163"/>
      <c r="AGO1012" s="163"/>
      <c r="AGP1012" s="163"/>
      <c r="AGQ1012" s="163"/>
      <c r="AGR1012" s="163"/>
      <c r="AGS1012" s="163"/>
      <c r="AGT1012" s="163"/>
      <c r="AGU1012" s="163"/>
      <c r="AGV1012" s="163"/>
      <c r="AGW1012" s="163"/>
      <c r="AGX1012" s="163"/>
      <c r="AGY1012" s="163"/>
      <c r="AGZ1012" s="163"/>
      <c r="AHA1012" s="163"/>
      <c r="AHB1012" s="163"/>
      <c r="AHC1012" s="163"/>
      <c r="AHD1012" s="163"/>
      <c r="AHE1012" s="163"/>
      <c r="AHF1012" s="163"/>
      <c r="AHG1012" s="163"/>
      <c r="AHH1012" s="163"/>
      <c r="AHI1012" s="163"/>
      <c r="AHJ1012" s="163"/>
      <c r="AHK1012" s="163"/>
      <c r="AHL1012" s="163"/>
      <c r="AHM1012" s="163"/>
      <c r="AHN1012" s="163"/>
      <c r="AHO1012" s="163"/>
      <c r="AHP1012" s="163"/>
      <c r="AHQ1012" s="163"/>
      <c r="AHR1012" s="163"/>
      <c r="AHS1012" s="163"/>
      <c r="AHT1012" s="163"/>
      <c r="AHU1012" s="163"/>
      <c r="AHV1012" s="163"/>
      <c r="AHW1012" s="163"/>
      <c r="AHX1012" s="163"/>
      <c r="AHY1012" s="163"/>
      <c r="AHZ1012" s="163"/>
      <c r="AIA1012" s="163"/>
      <c r="AIB1012" s="163"/>
      <c r="AIC1012" s="163"/>
      <c r="AID1012" s="163"/>
      <c r="AIE1012" s="163"/>
      <c r="AIF1012" s="163"/>
      <c r="AIG1012" s="163"/>
      <c r="AIH1012" s="163"/>
      <c r="AII1012" s="163"/>
      <c r="AIJ1012" s="163"/>
      <c r="AIK1012" s="163"/>
      <c r="AIL1012" s="163"/>
      <c r="AIM1012" s="163"/>
      <c r="AIN1012" s="163"/>
      <c r="AIO1012" s="163"/>
      <c r="AIP1012" s="163"/>
      <c r="AIQ1012" s="163"/>
      <c r="AIR1012" s="163"/>
      <c r="AIS1012" s="163"/>
      <c r="AIT1012" s="163"/>
      <c r="AIU1012" s="163"/>
      <c r="AIV1012" s="163"/>
      <c r="AIW1012" s="163"/>
      <c r="AIX1012" s="163"/>
      <c r="AIY1012" s="163"/>
      <c r="AIZ1012" s="163"/>
      <c r="AJA1012" s="163"/>
      <c r="AJB1012" s="163"/>
      <c r="AJC1012" s="163"/>
      <c r="AJD1012" s="163"/>
      <c r="AJE1012" s="163"/>
      <c r="AJF1012" s="163"/>
      <c r="AJG1012" s="163"/>
      <c r="AJH1012" s="163"/>
      <c r="AJI1012" s="163"/>
      <c r="AJJ1012" s="163"/>
      <c r="AJK1012" s="163"/>
      <c r="AJL1012" s="163"/>
      <c r="AJM1012" s="163"/>
      <c r="AJN1012" s="163"/>
      <c r="AJO1012" s="163"/>
      <c r="AJP1012" s="163"/>
      <c r="AJQ1012" s="163"/>
      <c r="AJR1012" s="163"/>
      <c r="AJS1012" s="163"/>
      <c r="AJT1012" s="163"/>
      <c r="AJU1012" s="163"/>
      <c r="AJV1012" s="163"/>
      <c r="AJW1012" s="163"/>
      <c r="AJX1012" s="163"/>
      <c r="AJY1012" s="163"/>
      <c r="AJZ1012" s="163"/>
      <c r="AKA1012" s="163"/>
      <c r="AKB1012" s="163"/>
      <c r="AKC1012" s="163"/>
      <c r="AKD1012" s="163"/>
      <c r="AKE1012" s="163"/>
      <c r="AKF1012" s="163"/>
      <c r="AKG1012" s="163"/>
      <c r="AKH1012" s="163"/>
      <c r="AKI1012" s="163"/>
      <c r="AKJ1012" s="163"/>
      <c r="AKK1012" s="163"/>
      <c r="AKL1012" s="163"/>
      <c r="AKM1012" s="163"/>
      <c r="AKN1012" s="163"/>
      <c r="AKO1012" s="163"/>
      <c r="AKP1012" s="163"/>
      <c r="AKQ1012" s="163"/>
      <c r="AKR1012" s="163"/>
      <c r="AKS1012" s="163"/>
      <c r="AKT1012" s="163"/>
      <c r="AKU1012" s="163"/>
      <c r="AKV1012" s="163"/>
      <c r="AKW1012" s="163"/>
      <c r="AKX1012" s="163"/>
      <c r="AKY1012" s="163"/>
      <c r="AKZ1012" s="163"/>
      <c r="ALA1012" s="163"/>
      <c r="ALB1012" s="163"/>
      <c r="ALC1012" s="163"/>
      <c r="ALD1012" s="163"/>
      <c r="ALE1012" s="163"/>
      <c r="ALF1012" s="163"/>
      <c r="ALG1012" s="163"/>
      <c r="ALH1012" s="163"/>
      <c r="ALI1012" s="163"/>
      <c r="ALJ1012" s="163"/>
      <c r="ALK1012" s="163"/>
      <c r="ALL1012" s="163"/>
    </row>
    <row r="1013" spans="1:1001" ht="15">
      <c r="A1013" s="2">
        <v>1012</v>
      </c>
      <c r="B1013" s="86">
        <v>45092</v>
      </c>
      <c r="C1013" s="85" t="s">
        <v>1016</v>
      </c>
      <c r="D1013" s="165"/>
      <c r="E1013" s="165"/>
      <c r="F1013" s="165"/>
      <c r="G1013" s="165"/>
      <c r="H1013" s="165"/>
      <c r="I1013" s="165"/>
      <c r="J1013" s="165"/>
      <c r="K1013" s="165"/>
      <c r="L1013" s="165"/>
      <c r="M1013" s="165"/>
      <c r="N1013" s="165"/>
      <c r="O1013" s="165"/>
      <c r="P1013" s="165"/>
      <c r="Q1013" s="165"/>
      <c r="R1013" s="165"/>
      <c r="S1013" s="165"/>
      <c r="T1013" s="165"/>
      <c r="U1013" s="165"/>
      <c r="V1013" s="165"/>
      <c r="W1013" s="165"/>
      <c r="X1013" s="165"/>
      <c r="Y1013" s="165"/>
      <c r="Z1013" s="165"/>
      <c r="AA1013" s="165"/>
      <c r="AB1013" s="165"/>
      <c r="AC1013" s="165"/>
      <c r="AD1013" s="165"/>
      <c r="AE1013" s="165"/>
      <c r="AF1013" s="165"/>
      <c r="AG1013" s="165"/>
      <c r="AH1013" s="165"/>
      <c r="AI1013" s="165"/>
      <c r="AJ1013" s="165"/>
      <c r="AK1013" s="165"/>
      <c r="AL1013" s="165"/>
      <c r="AM1013" s="165"/>
      <c r="AN1013" s="165"/>
      <c r="AO1013" s="165"/>
      <c r="AP1013" s="165"/>
      <c r="AQ1013" s="165"/>
      <c r="AR1013" s="165"/>
      <c r="AS1013" s="165"/>
      <c r="AT1013" s="165"/>
      <c r="AU1013" s="165"/>
      <c r="AV1013" s="165"/>
      <c r="AW1013" s="165"/>
      <c r="AX1013" s="165"/>
      <c r="AY1013" s="165"/>
      <c r="AZ1013" s="165"/>
      <c r="BA1013" s="165"/>
      <c r="BB1013" s="165"/>
      <c r="BC1013" s="165"/>
      <c r="BD1013" s="165"/>
      <c r="BE1013" s="165"/>
      <c r="BF1013" s="165"/>
      <c r="BG1013" s="165"/>
      <c r="BH1013" s="165"/>
      <c r="BI1013" s="165"/>
      <c r="BJ1013" s="165"/>
      <c r="BK1013" s="165"/>
      <c r="BL1013" s="165"/>
      <c r="BM1013" s="165"/>
      <c r="BN1013" s="165"/>
      <c r="BO1013" s="165"/>
      <c r="BP1013" s="165"/>
      <c r="BQ1013" s="165"/>
      <c r="BR1013" s="165"/>
      <c r="BS1013" s="165"/>
      <c r="BT1013" s="165"/>
      <c r="BU1013" s="165"/>
      <c r="BV1013" s="165"/>
      <c r="BW1013" s="165"/>
      <c r="BX1013" s="165"/>
      <c r="BY1013" s="165"/>
      <c r="BZ1013" s="165"/>
      <c r="CA1013" s="165"/>
      <c r="CB1013" s="165"/>
      <c r="CC1013" s="165"/>
      <c r="CD1013" s="165"/>
      <c r="CE1013" s="165"/>
      <c r="CF1013" s="165"/>
      <c r="CG1013" s="165"/>
      <c r="CH1013" s="165"/>
      <c r="CI1013" s="165"/>
      <c r="CJ1013" s="165"/>
      <c r="CK1013" s="165"/>
      <c r="CL1013" s="165"/>
      <c r="CM1013" s="165"/>
      <c r="CN1013" s="165"/>
      <c r="CO1013" s="165"/>
      <c r="CP1013" s="165"/>
      <c r="CQ1013" s="165"/>
      <c r="CR1013" s="165"/>
      <c r="CS1013" s="165"/>
      <c r="CT1013" s="165"/>
      <c r="CU1013" s="165"/>
      <c r="CV1013" s="165"/>
      <c r="CW1013" s="165"/>
      <c r="CX1013" s="165"/>
      <c r="CY1013" s="165"/>
      <c r="CZ1013" s="165"/>
      <c r="DA1013" s="165"/>
      <c r="DB1013" s="165"/>
      <c r="DC1013" s="165"/>
      <c r="DD1013" s="165"/>
      <c r="DE1013" s="165"/>
      <c r="DF1013" s="165"/>
      <c r="DG1013" s="165"/>
      <c r="DH1013" s="165"/>
      <c r="DI1013" s="165"/>
      <c r="DJ1013" s="165"/>
      <c r="DK1013" s="165"/>
      <c r="DL1013" s="165"/>
      <c r="DM1013" s="165"/>
      <c r="DN1013" s="165"/>
      <c r="DO1013" s="165"/>
      <c r="DP1013" s="165"/>
      <c r="DQ1013" s="165"/>
      <c r="DR1013" s="165"/>
      <c r="DS1013" s="165"/>
      <c r="DT1013" s="165"/>
      <c r="DU1013" s="165"/>
      <c r="DV1013" s="165"/>
      <c r="DW1013" s="165"/>
      <c r="DX1013" s="165"/>
      <c r="DY1013" s="165"/>
      <c r="DZ1013" s="165"/>
      <c r="EA1013" s="165"/>
      <c r="EB1013" s="165"/>
      <c r="EC1013" s="165"/>
      <c r="ED1013" s="165"/>
      <c r="EE1013" s="165"/>
      <c r="EF1013" s="165"/>
      <c r="EG1013" s="165"/>
      <c r="EH1013" s="165"/>
      <c r="EI1013" s="165"/>
      <c r="EJ1013" s="165"/>
      <c r="EK1013" s="165"/>
      <c r="EL1013" s="165"/>
      <c r="EM1013" s="165"/>
      <c r="EN1013" s="165"/>
      <c r="EO1013" s="165"/>
      <c r="EP1013" s="165"/>
      <c r="EQ1013" s="165"/>
      <c r="ER1013" s="165"/>
      <c r="ES1013" s="165"/>
      <c r="ET1013" s="165"/>
      <c r="EU1013" s="165"/>
      <c r="EV1013" s="165"/>
      <c r="EW1013" s="165"/>
      <c r="EX1013" s="165"/>
      <c r="EY1013" s="165"/>
      <c r="EZ1013" s="165"/>
      <c r="FA1013" s="165"/>
      <c r="FB1013" s="165"/>
      <c r="FC1013" s="165"/>
      <c r="FD1013" s="165"/>
      <c r="FE1013" s="165"/>
      <c r="FF1013" s="165"/>
      <c r="FG1013" s="165"/>
      <c r="FH1013" s="165"/>
      <c r="FI1013" s="165"/>
      <c r="FJ1013" s="165"/>
      <c r="FK1013" s="165"/>
      <c r="FL1013" s="165"/>
      <c r="FM1013" s="165"/>
      <c r="FN1013" s="165"/>
      <c r="FO1013" s="165"/>
      <c r="FP1013" s="165"/>
      <c r="FQ1013" s="165"/>
      <c r="FR1013" s="165"/>
      <c r="FS1013" s="165"/>
      <c r="FT1013" s="165"/>
      <c r="FU1013" s="165"/>
      <c r="FV1013" s="165"/>
      <c r="FW1013" s="165"/>
      <c r="FX1013" s="165"/>
      <c r="FY1013" s="165"/>
      <c r="FZ1013" s="165"/>
      <c r="GA1013" s="165"/>
      <c r="GB1013" s="165"/>
      <c r="GC1013" s="165"/>
      <c r="GD1013" s="165"/>
      <c r="GE1013" s="165"/>
      <c r="GF1013" s="165"/>
      <c r="GG1013" s="165"/>
      <c r="GH1013" s="165"/>
      <c r="GI1013" s="165"/>
      <c r="GJ1013" s="165"/>
      <c r="GK1013" s="165"/>
      <c r="GL1013" s="165"/>
      <c r="GM1013" s="165"/>
      <c r="GN1013" s="165"/>
      <c r="GO1013" s="165"/>
      <c r="GP1013" s="165"/>
      <c r="GQ1013" s="165"/>
      <c r="GR1013" s="165"/>
      <c r="GS1013" s="165"/>
      <c r="GT1013" s="165"/>
      <c r="GU1013" s="165"/>
      <c r="GV1013" s="165"/>
      <c r="GW1013" s="165"/>
      <c r="GX1013" s="165"/>
      <c r="GY1013" s="165"/>
      <c r="GZ1013" s="165"/>
      <c r="HA1013" s="165"/>
      <c r="HB1013" s="165"/>
      <c r="HC1013" s="165"/>
      <c r="HD1013" s="165"/>
      <c r="HE1013" s="165"/>
      <c r="HF1013" s="165"/>
      <c r="HG1013" s="165"/>
      <c r="HH1013" s="165"/>
      <c r="HI1013" s="165"/>
      <c r="HJ1013" s="165"/>
      <c r="HK1013" s="165"/>
      <c r="HL1013" s="165"/>
      <c r="HM1013" s="165"/>
      <c r="HN1013" s="165"/>
      <c r="HO1013" s="165"/>
      <c r="HP1013" s="165"/>
      <c r="HQ1013" s="165"/>
      <c r="HR1013" s="165"/>
      <c r="HS1013" s="165"/>
      <c r="HT1013" s="165"/>
      <c r="HU1013" s="165"/>
      <c r="HV1013" s="165"/>
      <c r="HW1013" s="165"/>
      <c r="HX1013" s="165"/>
      <c r="HY1013" s="165"/>
      <c r="HZ1013" s="165"/>
      <c r="IA1013" s="165"/>
      <c r="IB1013" s="165"/>
      <c r="IC1013" s="165"/>
      <c r="ID1013" s="165"/>
      <c r="IE1013" s="165"/>
      <c r="IF1013" s="165"/>
      <c r="IG1013" s="165"/>
      <c r="IH1013" s="165"/>
      <c r="II1013" s="165"/>
      <c r="IJ1013" s="165"/>
      <c r="IK1013" s="165"/>
      <c r="IL1013" s="165"/>
      <c r="IM1013" s="165"/>
      <c r="IN1013" s="165"/>
      <c r="IO1013" s="165"/>
      <c r="IP1013" s="165"/>
      <c r="IQ1013" s="165"/>
      <c r="IR1013" s="165"/>
      <c r="IS1013" s="165"/>
      <c r="IT1013" s="165"/>
      <c r="IU1013" s="165"/>
      <c r="IV1013" s="165"/>
      <c r="IW1013" s="165"/>
      <c r="IX1013" s="165"/>
      <c r="IY1013" s="165"/>
      <c r="IZ1013" s="165"/>
      <c r="JA1013" s="165"/>
      <c r="JB1013" s="165"/>
      <c r="JC1013" s="165"/>
      <c r="JD1013" s="165"/>
      <c r="JE1013" s="165"/>
      <c r="JF1013" s="165"/>
      <c r="JG1013" s="165"/>
      <c r="JH1013" s="165"/>
      <c r="JI1013" s="165"/>
      <c r="JJ1013" s="165"/>
      <c r="JK1013" s="165"/>
      <c r="JL1013" s="165"/>
      <c r="JM1013" s="165"/>
      <c r="JN1013" s="165"/>
      <c r="JO1013" s="165"/>
      <c r="JP1013" s="165"/>
      <c r="JQ1013" s="165"/>
      <c r="JR1013" s="165"/>
      <c r="JS1013" s="165"/>
      <c r="JT1013" s="165"/>
      <c r="JU1013" s="165"/>
      <c r="JV1013" s="165"/>
      <c r="JW1013" s="165"/>
      <c r="JX1013" s="165"/>
      <c r="JY1013" s="165"/>
      <c r="JZ1013" s="165"/>
      <c r="KA1013" s="165"/>
      <c r="KB1013" s="165"/>
      <c r="KC1013" s="165"/>
      <c r="KD1013" s="165"/>
      <c r="KE1013" s="165"/>
      <c r="KF1013" s="165"/>
      <c r="KG1013" s="165"/>
      <c r="KH1013" s="165"/>
      <c r="KI1013" s="165"/>
      <c r="KJ1013" s="165"/>
      <c r="KK1013" s="165"/>
      <c r="KL1013" s="165"/>
      <c r="KM1013" s="165"/>
      <c r="KN1013" s="165"/>
      <c r="KO1013" s="165"/>
      <c r="KP1013" s="165"/>
      <c r="KQ1013" s="165"/>
      <c r="KR1013" s="165"/>
      <c r="KS1013" s="165"/>
      <c r="KT1013" s="165"/>
      <c r="KU1013" s="165"/>
      <c r="KV1013" s="165"/>
      <c r="KW1013" s="165"/>
      <c r="KX1013" s="165"/>
      <c r="KY1013" s="165"/>
      <c r="KZ1013" s="165"/>
      <c r="LA1013" s="165"/>
      <c r="LB1013" s="165"/>
      <c r="LC1013" s="165"/>
      <c r="LD1013" s="165"/>
      <c r="LE1013" s="165"/>
      <c r="LF1013" s="165"/>
      <c r="LG1013" s="165"/>
      <c r="LH1013" s="165"/>
      <c r="LI1013" s="165"/>
      <c r="LJ1013" s="165"/>
      <c r="LK1013" s="165"/>
      <c r="LL1013" s="165"/>
      <c r="LM1013" s="165"/>
      <c r="LN1013" s="165"/>
      <c r="LO1013" s="165"/>
      <c r="LP1013" s="165"/>
      <c r="LQ1013" s="165"/>
      <c r="LR1013" s="165"/>
      <c r="LS1013" s="165"/>
      <c r="LT1013" s="165"/>
      <c r="LU1013" s="165"/>
      <c r="LV1013" s="165"/>
      <c r="LW1013" s="165"/>
      <c r="LX1013" s="165"/>
      <c r="LY1013" s="165"/>
      <c r="LZ1013" s="165"/>
      <c r="MA1013" s="165"/>
      <c r="MB1013" s="165"/>
      <c r="MC1013" s="165"/>
      <c r="MD1013" s="165"/>
      <c r="ME1013" s="165"/>
      <c r="MF1013" s="165"/>
      <c r="MG1013" s="165"/>
      <c r="MH1013" s="165"/>
      <c r="MI1013" s="165"/>
      <c r="MJ1013" s="165"/>
      <c r="MK1013" s="165"/>
      <c r="ML1013" s="165"/>
      <c r="MM1013" s="165"/>
      <c r="MN1013" s="165"/>
      <c r="MO1013" s="165"/>
      <c r="MP1013" s="165"/>
      <c r="MQ1013" s="165"/>
      <c r="MR1013" s="165"/>
      <c r="MS1013" s="165"/>
      <c r="MT1013" s="165"/>
      <c r="MU1013" s="165"/>
      <c r="MV1013" s="165"/>
      <c r="MW1013" s="165"/>
      <c r="MX1013" s="165"/>
      <c r="MY1013" s="165"/>
      <c r="MZ1013" s="165"/>
      <c r="NA1013" s="165"/>
      <c r="NB1013" s="165"/>
      <c r="NC1013" s="165"/>
      <c r="ND1013" s="165"/>
      <c r="NE1013" s="165"/>
      <c r="NF1013" s="165"/>
      <c r="NG1013" s="165"/>
      <c r="NH1013" s="165"/>
      <c r="NI1013" s="165"/>
      <c r="NJ1013" s="165"/>
      <c r="NK1013" s="165"/>
      <c r="NL1013" s="165"/>
      <c r="NM1013" s="165"/>
      <c r="NN1013" s="165"/>
      <c r="NO1013" s="165"/>
      <c r="NP1013" s="165"/>
      <c r="NQ1013" s="165"/>
      <c r="NR1013" s="165"/>
      <c r="NS1013" s="165"/>
      <c r="NT1013" s="165"/>
      <c r="NU1013" s="165"/>
      <c r="NV1013" s="165"/>
      <c r="NW1013" s="165"/>
      <c r="NX1013" s="165"/>
      <c r="NY1013" s="165"/>
      <c r="NZ1013" s="165"/>
      <c r="OA1013" s="165"/>
      <c r="OB1013" s="165"/>
      <c r="OC1013" s="165"/>
      <c r="OD1013" s="165"/>
      <c r="OE1013" s="165"/>
      <c r="OF1013" s="165"/>
      <c r="OG1013" s="165"/>
      <c r="OH1013" s="165"/>
      <c r="OI1013" s="165"/>
      <c r="OJ1013" s="165"/>
      <c r="OK1013" s="165"/>
      <c r="OL1013" s="165"/>
      <c r="OM1013" s="165"/>
      <c r="ON1013" s="165"/>
      <c r="OO1013" s="165"/>
      <c r="OP1013" s="165"/>
      <c r="OQ1013" s="165"/>
      <c r="OR1013" s="165"/>
      <c r="OS1013" s="165"/>
      <c r="OT1013" s="165"/>
      <c r="OU1013" s="165"/>
      <c r="OV1013" s="165"/>
      <c r="OW1013" s="165"/>
      <c r="OX1013" s="165"/>
      <c r="OY1013" s="165"/>
      <c r="OZ1013" s="165"/>
      <c r="PA1013" s="165"/>
      <c r="PB1013" s="165"/>
      <c r="PC1013" s="165"/>
      <c r="PD1013" s="165"/>
      <c r="PE1013" s="165"/>
      <c r="PF1013" s="165"/>
      <c r="PG1013" s="165"/>
      <c r="PH1013" s="165"/>
      <c r="PI1013" s="165"/>
      <c r="PJ1013" s="165"/>
      <c r="PK1013" s="165"/>
      <c r="PL1013" s="165"/>
      <c r="PM1013" s="165"/>
      <c r="PN1013" s="165"/>
      <c r="PO1013" s="165"/>
      <c r="PP1013" s="165"/>
      <c r="PQ1013" s="165"/>
      <c r="PR1013" s="165"/>
      <c r="PS1013" s="165"/>
      <c r="PT1013" s="165"/>
      <c r="PU1013" s="165"/>
      <c r="PV1013" s="165"/>
      <c r="PW1013" s="165"/>
      <c r="PX1013" s="165"/>
      <c r="PY1013" s="165"/>
      <c r="PZ1013" s="165"/>
      <c r="QA1013" s="165"/>
      <c r="QB1013" s="165"/>
      <c r="QC1013" s="165"/>
      <c r="QD1013" s="165"/>
      <c r="QE1013" s="165"/>
      <c r="QF1013" s="165"/>
      <c r="QG1013" s="165"/>
      <c r="QH1013" s="165"/>
      <c r="QI1013" s="165"/>
      <c r="QJ1013" s="165"/>
      <c r="QK1013" s="165"/>
      <c r="QL1013" s="165"/>
      <c r="QM1013" s="165"/>
      <c r="QN1013" s="165"/>
      <c r="QO1013" s="165"/>
      <c r="QP1013" s="165"/>
      <c r="QQ1013" s="165"/>
      <c r="QR1013" s="165"/>
      <c r="QS1013" s="165"/>
      <c r="QT1013" s="165"/>
      <c r="QU1013" s="165"/>
      <c r="QV1013" s="165"/>
      <c r="QW1013" s="165"/>
      <c r="QX1013" s="165"/>
      <c r="QY1013" s="165"/>
      <c r="QZ1013" s="165"/>
      <c r="RA1013" s="165"/>
      <c r="RB1013" s="165"/>
      <c r="RC1013" s="165"/>
      <c r="RD1013" s="165"/>
      <c r="RE1013" s="165"/>
      <c r="RF1013" s="165"/>
      <c r="RG1013" s="165"/>
      <c r="RH1013" s="165"/>
      <c r="RI1013" s="165"/>
      <c r="RJ1013" s="165"/>
      <c r="RK1013" s="165"/>
      <c r="RL1013" s="165"/>
      <c r="RM1013" s="165"/>
      <c r="RN1013" s="165"/>
      <c r="RO1013" s="165"/>
      <c r="RP1013" s="165"/>
      <c r="RQ1013" s="165"/>
      <c r="RR1013" s="165"/>
      <c r="RS1013" s="165"/>
      <c r="RT1013" s="165"/>
      <c r="RU1013" s="165"/>
      <c r="RV1013" s="165"/>
      <c r="RW1013" s="165"/>
      <c r="RX1013" s="165"/>
      <c r="RY1013" s="165"/>
      <c r="RZ1013" s="165"/>
      <c r="SA1013" s="165"/>
      <c r="SB1013" s="165"/>
      <c r="SC1013" s="165"/>
      <c r="SD1013" s="165"/>
      <c r="SE1013" s="165"/>
      <c r="SF1013" s="165"/>
      <c r="SG1013" s="165"/>
      <c r="SH1013" s="165"/>
      <c r="SI1013" s="165"/>
      <c r="SJ1013" s="165"/>
      <c r="SK1013" s="165"/>
      <c r="SL1013" s="165"/>
      <c r="SM1013" s="165"/>
      <c r="SN1013" s="165"/>
      <c r="SO1013" s="165"/>
      <c r="SP1013" s="165"/>
      <c r="SQ1013" s="165"/>
      <c r="SR1013" s="165"/>
      <c r="SS1013" s="165"/>
      <c r="ST1013" s="165"/>
      <c r="SU1013" s="165"/>
      <c r="SV1013" s="165"/>
      <c r="SW1013" s="165"/>
      <c r="SX1013" s="165"/>
      <c r="SY1013" s="165"/>
      <c r="SZ1013" s="165"/>
      <c r="TA1013" s="165"/>
      <c r="TB1013" s="165"/>
      <c r="TC1013" s="165"/>
      <c r="TD1013" s="165"/>
      <c r="TE1013" s="165"/>
      <c r="TF1013" s="165"/>
      <c r="TG1013" s="165"/>
      <c r="TH1013" s="165"/>
      <c r="TI1013" s="165"/>
      <c r="TJ1013" s="165"/>
      <c r="TK1013" s="165"/>
      <c r="TL1013" s="165"/>
      <c r="TM1013" s="165"/>
      <c r="TN1013" s="165"/>
      <c r="TO1013" s="165"/>
      <c r="TP1013" s="165"/>
      <c r="TQ1013" s="165"/>
      <c r="TR1013" s="165"/>
      <c r="TS1013" s="165"/>
      <c r="TT1013" s="165"/>
      <c r="TU1013" s="165"/>
      <c r="TV1013" s="165"/>
      <c r="TW1013" s="165"/>
      <c r="TX1013" s="165"/>
      <c r="TY1013" s="165"/>
      <c r="TZ1013" s="165"/>
      <c r="UA1013" s="165"/>
      <c r="UB1013" s="165"/>
      <c r="UC1013" s="165"/>
      <c r="UD1013" s="165"/>
      <c r="UE1013" s="165"/>
      <c r="UF1013" s="165"/>
      <c r="UG1013" s="165"/>
      <c r="UH1013" s="165"/>
      <c r="UI1013" s="165"/>
      <c r="UJ1013" s="165"/>
      <c r="UK1013" s="165"/>
      <c r="UL1013" s="165"/>
      <c r="UM1013" s="165"/>
      <c r="UN1013" s="165"/>
      <c r="UO1013" s="165"/>
      <c r="UP1013" s="165"/>
      <c r="UQ1013" s="165"/>
      <c r="UR1013" s="165"/>
      <c r="US1013" s="165"/>
      <c r="UT1013" s="165"/>
      <c r="UU1013" s="165"/>
      <c r="UV1013" s="165"/>
      <c r="UW1013" s="165"/>
      <c r="UX1013" s="165"/>
      <c r="UY1013" s="165"/>
      <c r="UZ1013" s="165"/>
      <c r="VA1013" s="165"/>
      <c r="VB1013" s="165"/>
      <c r="VC1013" s="165"/>
      <c r="VD1013" s="165"/>
      <c r="VE1013" s="165"/>
      <c r="VF1013" s="165"/>
      <c r="VG1013" s="165"/>
      <c r="VH1013" s="165"/>
      <c r="VI1013" s="165"/>
      <c r="VJ1013" s="165"/>
      <c r="VK1013" s="165"/>
      <c r="VL1013" s="165"/>
      <c r="VM1013" s="165"/>
      <c r="VN1013" s="165"/>
      <c r="VO1013" s="165"/>
      <c r="VP1013" s="165"/>
      <c r="VQ1013" s="165"/>
      <c r="VR1013" s="165"/>
      <c r="VS1013" s="165"/>
      <c r="VT1013" s="165"/>
      <c r="VU1013" s="165"/>
      <c r="VV1013" s="165"/>
      <c r="VW1013" s="165"/>
      <c r="VX1013" s="165"/>
      <c r="VY1013" s="165"/>
      <c r="VZ1013" s="165"/>
      <c r="WA1013" s="165"/>
      <c r="WB1013" s="165"/>
      <c r="WC1013" s="165"/>
      <c r="WD1013" s="165"/>
      <c r="WE1013" s="165"/>
      <c r="WF1013" s="165"/>
      <c r="WG1013" s="165"/>
      <c r="WH1013" s="165"/>
      <c r="WI1013" s="165"/>
      <c r="WJ1013" s="165"/>
      <c r="WK1013" s="165"/>
      <c r="WL1013" s="165"/>
      <c r="WM1013" s="165"/>
      <c r="WN1013" s="165"/>
      <c r="WO1013" s="165"/>
      <c r="WP1013" s="165"/>
      <c r="WQ1013" s="165"/>
      <c r="WR1013" s="165"/>
      <c r="WS1013" s="165"/>
      <c r="WT1013" s="165"/>
      <c r="WU1013" s="165"/>
      <c r="WV1013" s="165"/>
      <c r="WW1013" s="165"/>
      <c r="WX1013" s="165"/>
      <c r="WY1013" s="165"/>
      <c r="WZ1013" s="165"/>
      <c r="XA1013" s="165"/>
      <c r="XB1013" s="165"/>
      <c r="XC1013" s="165"/>
      <c r="XD1013" s="165"/>
      <c r="XE1013" s="165"/>
      <c r="XF1013" s="165"/>
      <c r="XG1013" s="165"/>
      <c r="XH1013" s="165"/>
      <c r="XI1013" s="165"/>
      <c r="XJ1013" s="165"/>
      <c r="XK1013" s="165"/>
      <c r="XL1013" s="165"/>
      <c r="XM1013" s="165"/>
      <c r="XN1013" s="165"/>
      <c r="XO1013" s="165"/>
      <c r="XP1013" s="165"/>
      <c r="XQ1013" s="165"/>
      <c r="XR1013" s="165"/>
      <c r="XS1013" s="165"/>
      <c r="XT1013" s="165"/>
      <c r="XU1013" s="165"/>
      <c r="XV1013" s="165"/>
      <c r="XW1013" s="165"/>
      <c r="XX1013" s="165"/>
      <c r="XY1013" s="165"/>
      <c r="XZ1013" s="165"/>
      <c r="YA1013" s="165"/>
      <c r="YB1013" s="165"/>
      <c r="YC1013" s="165"/>
      <c r="YD1013" s="165"/>
      <c r="YE1013" s="165"/>
      <c r="YF1013" s="165"/>
      <c r="YG1013" s="165"/>
      <c r="YH1013" s="165"/>
      <c r="YI1013" s="165"/>
      <c r="YJ1013" s="165"/>
      <c r="YK1013" s="165"/>
      <c r="YL1013" s="165"/>
      <c r="YM1013" s="165"/>
      <c r="YN1013" s="165"/>
      <c r="YO1013" s="165"/>
      <c r="YP1013" s="165"/>
      <c r="YQ1013" s="165"/>
      <c r="YR1013" s="165"/>
      <c r="YS1013" s="165"/>
      <c r="YT1013" s="165"/>
      <c r="YU1013" s="165"/>
      <c r="YV1013" s="165"/>
      <c r="YW1013" s="165"/>
      <c r="YX1013" s="165"/>
      <c r="YY1013" s="165"/>
      <c r="YZ1013" s="165"/>
      <c r="ZA1013" s="165"/>
      <c r="ZB1013" s="165"/>
      <c r="ZC1013" s="165"/>
      <c r="ZD1013" s="165"/>
      <c r="ZE1013" s="165"/>
      <c r="ZF1013" s="165"/>
      <c r="ZG1013" s="165"/>
      <c r="ZH1013" s="165"/>
      <c r="ZI1013" s="165"/>
      <c r="ZJ1013" s="165"/>
      <c r="ZK1013" s="165"/>
      <c r="ZL1013" s="165"/>
      <c r="ZM1013" s="165"/>
      <c r="ZN1013" s="165"/>
      <c r="ZO1013" s="165"/>
      <c r="ZP1013" s="165"/>
      <c r="ZQ1013" s="165"/>
      <c r="ZR1013" s="165"/>
      <c r="ZS1013" s="165"/>
      <c r="ZT1013" s="165"/>
      <c r="ZU1013" s="165"/>
      <c r="ZV1013" s="165"/>
      <c r="ZW1013" s="165"/>
      <c r="ZX1013" s="165"/>
      <c r="ZY1013" s="165"/>
      <c r="ZZ1013" s="165"/>
      <c r="AAA1013" s="165"/>
      <c r="AAB1013" s="165"/>
      <c r="AAC1013" s="165"/>
      <c r="AAD1013" s="165"/>
      <c r="AAE1013" s="165"/>
      <c r="AAF1013" s="165"/>
      <c r="AAG1013" s="165"/>
      <c r="AAH1013" s="165"/>
      <c r="AAI1013" s="165"/>
      <c r="AAJ1013" s="165"/>
      <c r="AAK1013" s="165"/>
      <c r="AAL1013" s="165"/>
      <c r="AAM1013" s="165"/>
      <c r="AAN1013" s="165"/>
      <c r="AAO1013" s="165"/>
      <c r="AAP1013" s="165"/>
      <c r="AAQ1013" s="165"/>
      <c r="AAR1013" s="165"/>
      <c r="AAS1013" s="165"/>
      <c r="AAT1013" s="165"/>
      <c r="AAU1013" s="165"/>
      <c r="AAV1013" s="165"/>
      <c r="AAW1013" s="165"/>
      <c r="AAX1013" s="165"/>
      <c r="AAY1013" s="165"/>
      <c r="AAZ1013" s="165"/>
      <c r="ABA1013" s="165"/>
      <c r="ABB1013" s="165"/>
      <c r="ABC1013" s="165"/>
      <c r="ABD1013" s="165"/>
      <c r="ABE1013" s="165"/>
      <c r="ABF1013" s="165"/>
      <c r="ABG1013" s="165"/>
      <c r="ABH1013" s="165"/>
      <c r="ABI1013" s="165"/>
      <c r="ABJ1013" s="165"/>
      <c r="ABK1013" s="165"/>
      <c r="ABL1013" s="165"/>
      <c r="ABM1013" s="165"/>
      <c r="ABN1013" s="165"/>
      <c r="ABO1013" s="165"/>
      <c r="ABP1013" s="165"/>
      <c r="ABQ1013" s="165"/>
      <c r="ABR1013" s="165"/>
      <c r="ABS1013" s="165"/>
      <c r="ABT1013" s="165"/>
      <c r="ABU1013" s="165"/>
      <c r="ABV1013" s="165"/>
      <c r="ABW1013" s="165"/>
      <c r="ABX1013" s="165"/>
      <c r="ABY1013" s="165"/>
      <c r="ABZ1013" s="165"/>
      <c r="ACA1013" s="165"/>
      <c r="ACB1013" s="165"/>
      <c r="ACC1013" s="165"/>
      <c r="ACD1013" s="165"/>
      <c r="ACE1013" s="165"/>
      <c r="ACF1013" s="165"/>
      <c r="ACG1013" s="165"/>
      <c r="ACH1013" s="165"/>
      <c r="ACI1013" s="165"/>
      <c r="ACJ1013" s="165"/>
      <c r="ACK1013" s="165"/>
      <c r="ACL1013" s="165"/>
      <c r="ACM1013" s="165"/>
      <c r="ACN1013" s="165"/>
      <c r="ACO1013" s="165"/>
      <c r="ACP1013" s="165"/>
      <c r="ACQ1013" s="165"/>
      <c r="ACR1013" s="165"/>
      <c r="ACS1013" s="165"/>
      <c r="ACT1013" s="165"/>
      <c r="ACU1013" s="165"/>
      <c r="ACV1013" s="165"/>
      <c r="ACW1013" s="165"/>
      <c r="ACX1013" s="165"/>
      <c r="ACY1013" s="165"/>
      <c r="ACZ1013" s="165"/>
      <c r="ADA1013" s="165"/>
      <c r="ADB1013" s="165"/>
      <c r="ADC1013" s="165"/>
      <c r="ADD1013" s="165"/>
      <c r="ADE1013" s="165"/>
      <c r="ADF1013" s="165"/>
      <c r="ADG1013" s="165"/>
      <c r="ADH1013" s="165"/>
      <c r="ADI1013" s="165"/>
      <c r="ADJ1013" s="165"/>
      <c r="ADK1013" s="165"/>
      <c r="ADL1013" s="165"/>
      <c r="ADM1013" s="165"/>
      <c r="ADN1013" s="165"/>
      <c r="ADO1013" s="165"/>
      <c r="ADP1013" s="165"/>
      <c r="ADQ1013" s="165"/>
      <c r="ADR1013" s="165"/>
      <c r="ADS1013" s="165"/>
      <c r="ADT1013" s="165"/>
      <c r="ADU1013" s="165"/>
      <c r="ADV1013" s="165"/>
      <c r="ADW1013" s="165"/>
      <c r="ADX1013" s="165"/>
      <c r="ADY1013" s="165"/>
      <c r="ADZ1013" s="165"/>
      <c r="AEA1013" s="165"/>
      <c r="AEB1013" s="165"/>
      <c r="AEC1013" s="165"/>
      <c r="AED1013" s="165"/>
      <c r="AEE1013" s="165"/>
      <c r="AEF1013" s="165"/>
      <c r="AEG1013" s="165"/>
      <c r="AEH1013" s="165"/>
      <c r="AEI1013" s="165"/>
      <c r="AEJ1013" s="165"/>
      <c r="AEK1013" s="165"/>
      <c r="AEL1013" s="165"/>
      <c r="AEM1013" s="165"/>
      <c r="AEN1013" s="165"/>
      <c r="AEO1013" s="165"/>
      <c r="AEP1013" s="165"/>
      <c r="AEQ1013" s="165"/>
      <c r="AER1013" s="165"/>
      <c r="AES1013" s="165"/>
      <c r="AET1013" s="165"/>
      <c r="AEU1013" s="165"/>
      <c r="AEV1013" s="165"/>
      <c r="AEW1013" s="165"/>
      <c r="AEX1013" s="165"/>
      <c r="AEY1013" s="165"/>
      <c r="AEZ1013" s="165"/>
      <c r="AFA1013" s="165"/>
      <c r="AFB1013" s="165"/>
      <c r="AFC1013" s="165"/>
      <c r="AFD1013" s="165"/>
      <c r="AFE1013" s="165"/>
      <c r="AFF1013" s="165"/>
      <c r="AFG1013" s="165"/>
      <c r="AFH1013" s="165"/>
      <c r="AFI1013" s="165"/>
      <c r="AFJ1013" s="165"/>
      <c r="AFK1013" s="165"/>
      <c r="AFL1013" s="165"/>
      <c r="AFM1013" s="165"/>
      <c r="AFN1013" s="165"/>
      <c r="AFO1013" s="165"/>
      <c r="AFP1013" s="165"/>
      <c r="AFQ1013" s="165"/>
      <c r="AFR1013" s="165"/>
      <c r="AFS1013" s="165"/>
      <c r="AFT1013" s="165"/>
      <c r="AFU1013" s="165"/>
      <c r="AFV1013" s="165"/>
      <c r="AFW1013" s="165"/>
      <c r="AFX1013" s="165"/>
      <c r="AFY1013" s="165"/>
      <c r="AFZ1013" s="165"/>
      <c r="AGA1013" s="165"/>
      <c r="AGB1013" s="165"/>
      <c r="AGC1013" s="165"/>
      <c r="AGD1013" s="165"/>
      <c r="AGE1013" s="165"/>
      <c r="AGF1013" s="165"/>
      <c r="AGG1013" s="165"/>
      <c r="AGH1013" s="165"/>
      <c r="AGI1013" s="165"/>
      <c r="AGJ1013" s="165"/>
      <c r="AGK1013" s="165"/>
      <c r="AGL1013" s="165"/>
      <c r="AGM1013" s="165"/>
      <c r="AGN1013" s="165"/>
      <c r="AGO1013" s="165"/>
      <c r="AGP1013" s="165"/>
      <c r="AGQ1013" s="165"/>
      <c r="AGR1013" s="165"/>
      <c r="AGS1013" s="165"/>
      <c r="AGT1013" s="165"/>
      <c r="AGU1013" s="165"/>
      <c r="AGV1013" s="165"/>
      <c r="AGW1013" s="165"/>
      <c r="AGX1013" s="165"/>
      <c r="AGY1013" s="165"/>
      <c r="AGZ1013" s="165"/>
      <c r="AHA1013" s="165"/>
      <c r="AHB1013" s="165"/>
      <c r="AHC1013" s="165"/>
      <c r="AHD1013" s="165"/>
      <c r="AHE1013" s="165"/>
      <c r="AHF1013" s="165"/>
      <c r="AHG1013" s="165"/>
      <c r="AHH1013" s="165"/>
      <c r="AHI1013" s="165"/>
      <c r="AHJ1013" s="165"/>
      <c r="AHK1013" s="165"/>
      <c r="AHL1013" s="165"/>
      <c r="AHM1013" s="165"/>
      <c r="AHN1013" s="165"/>
      <c r="AHO1013" s="165"/>
      <c r="AHP1013" s="165"/>
      <c r="AHQ1013" s="165"/>
      <c r="AHR1013" s="165"/>
      <c r="AHS1013" s="165"/>
      <c r="AHT1013" s="165"/>
      <c r="AHU1013" s="165"/>
      <c r="AHV1013" s="165"/>
      <c r="AHW1013" s="165"/>
      <c r="AHX1013" s="165"/>
      <c r="AHY1013" s="165"/>
      <c r="AHZ1013" s="165"/>
      <c r="AIA1013" s="165"/>
      <c r="AIB1013" s="165"/>
      <c r="AIC1013" s="165"/>
      <c r="AID1013" s="165"/>
      <c r="AIE1013" s="165"/>
      <c r="AIF1013" s="165"/>
      <c r="AIG1013" s="165"/>
      <c r="AIH1013" s="165"/>
      <c r="AII1013" s="165"/>
      <c r="AIJ1013" s="165"/>
      <c r="AIK1013" s="165"/>
      <c r="AIL1013" s="165"/>
      <c r="AIM1013" s="165"/>
      <c r="AIN1013" s="165"/>
      <c r="AIO1013" s="165"/>
      <c r="AIP1013" s="165"/>
      <c r="AIQ1013" s="165"/>
      <c r="AIR1013" s="165"/>
      <c r="AIS1013" s="165"/>
      <c r="AIT1013" s="165"/>
      <c r="AIU1013" s="165"/>
      <c r="AIV1013" s="165"/>
      <c r="AIW1013" s="165"/>
      <c r="AIX1013" s="165"/>
      <c r="AIY1013" s="165"/>
      <c r="AIZ1013" s="165"/>
      <c r="AJA1013" s="165"/>
      <c r="AJB1013" s="165"/>
      <c r="AJC1013" s="165"/>
      <c r="AJD1013" s="165"/>
      <c r="AJE1013" s="165"/>
      <c r="AJF1013" s="165"/>
      <c r="AJG1013" s="165"/>
      <c r="AJH1013" s="165"/>
      <c r="AJI1013" s="165"/>
      <c r="AJJ1013" s="165"/>
      <c r="AJK1013" s="165"/>
      <c r="AJL1013" s="165"/>
      <c r="AJM1013" s="165"/>
      <c r="AJN1013" s="165"/>
      <c r="AJO1013" s="165"/>
      <c r="AJP1013" s="165"/>
      <c r="AJQ1013" s="165"/>
      <c r="AJR1013" s="165"/>
      <c r="AJS1013" s="165"/>
      <c r="AJT1013" s="165"/>
      <c r="AJU1013" s="165"/>
      <c r="AJV1013" s="165"/>
      <c r="AJW1013" s="165"/>
      <c r="AJX1013" s="165"/>
      <c r="AJY1013" s="165"/>
      <c r="AJZ1013" s="165"/>
      <c r="AKA1013" s="165"/>
      <c r="AKB1013" s="165"/>
      <c r="AKC1013" s="165"/>
      <c r="AKD1013" s="165"/>
      <c r="AKE1013" s="165"/>
      <c r="AKF1013" s="165"/>
      <c r="AKG1013" s="165"/>
      <c r="AKH1013" s="165"/>
      <c r="AKI1013" s="165"/>
      <c r="AKJ1013" s="165"/>
      <c r="AKK1013" s="165"/>
      <c r="AKL1013" s="165"/>
      <c r="AKM1013" s="165"/>
      <c r="AKN1013" s="165"/>
      <c r="AKO1013" s="165"/>
      <c r="AKP1013" s="165"/>
      <c r="AKQ1013" s="165"/>
      <c r="AKR1013" s="165"/>
      <c r="AKS1013" s="165"/>
      <c r="AKT1013" s="165"/>
      <c r="AKU1013" s="165"/>
      <c r="AKV1013" s="165"/>
      <c r="AKW1013" s="165"/>
      <c r="AKX1013" s="165"/>
      <c r="AKY1013" s="165"/>
      <c r="AKZ1013" s="165"/>
      <c r="ALA1013" s="165"/>
      <c r="ALB1013" s="165"/>
      <c r="ALC1013" s="165"/>
      <c r="ALD1013" s="165"/>
      <c r="ALE1013" s="165"/>
      <c r="ALF1013" s="165"/>
      <c r="ALG1013" s="165"/>
      <c r="ALH1013" s="165"/>
      <c r="ALI1013" s="165"/>
      <c r="ALJ1013" s="165"/>
      <c r="ALK1013" s="165"/>
      <c r="ALL1013" s="165"/>
    </row>
    <row r="1014" spans="1:1001" ht="15">
      <c r="A1014" s="2">
        <v>1013</v>
      </c>
      <c r="B1014" s="86">
        <v>45092</v>
      </c>
      <c r="C1014" s="85" t="s">
        <v>1017</v>
      </c>
      <c r="D1014" s="162"/>
      <c r="E1014" s="162"/>
    </row>
    <row r="1015" spans="1:1001" ht="15">
      <c r="A1015" s="2">
        <v>1014</v>
      </c>
      <c r="B1015" s="86">
        <v>45092</v>
      </c>
      <c r="C1015" s="85" t="s">
        <v>1018</v>
      </c>
      <c r="D1015" s="162"/>
      <c r="E1015" s="162"/>
    </row>
    <row r="1016" spans="1:1001" ht="15">
      <c r="A1016" s="2">
        <v>1015</v>
      </c>
      <c r="B1016" s="86">
        <v>45092</v>
      </c>
      <c r="C1016" s="85" t="s">
        <v>1019</v>
      </c>
      <c r="D1016" s="162"/>
      <c r="E1016" s="162"/>
    </row>
    <row r="1017" spans="1:1001" ht="15">
      <c r="A1017" s="2">
        <v>1016</v>
      </c>
      <c r="B1017" s="86">
        <v>45092</v>
      </c>
      <c r="C1017" s="85" t="s">
        <v>1020</v>
      </c>
      <c r="D1017" s="162"/>
      <c r="E1017" s="162"/>
    </row>
    <row r="1018" spans="1:1001" ht="15">
      <c r="A1018" s="2">
        <v>1017</v>
      </c>
      <c r="B1018" s="86">
        <v>45092</v>
      </c>
      <c r="C1018" s="85" t="s">
        <v>1021</v>
      </c>
      <c r="D1018" s="162"/>
      <c r="E1018" s="162"/>
    </row>
    <row r="1019" spans="1:1001" ht="15">
      <c r="A1019" s="2">
        <v>1018</v>
      </c>
      <c r="B1019" s="86">
        <v>45092</v>
      </c>
      <c r="C1019" s="85" t="s">
        <v>1022</v>
      </c>
      <c r="D1019" s="162"/>
      <c r="E1019" s="162"/>
    </row>
    <row r="1020" spans="1:1001" ht="15">
      <c r="A1020" s="2">
        <v>1019</v>
      </c>
      <c r="B1020" s="86">
        <v>45092</v>
      </c>
      <c r="C1020" s="85" t="s">
        <v>1023</v>
      </c>
      <c r="D1020" s="162"/>
      <c r="E1020" s="162"/>
    </row>
    <row r="1021" spans="1:1001" ht="15">
      <c r="A1021" s="2">
        <v>1020</v>
      </c>
      <c r="B1021" s="86">
        <v>45092</v>
      </c>
      <c r="C1021" s="85" t="s">
        <v>1024</v>
      </c>
      <c r="D1021" s="162"/>
      <c r="E1021" s="162"/>
    </row>
    <row r="1022" spans="1:1001" ht="15">
      <c r="A1022" s="2">
        <v>1021</v>
      </c>
      <c r="B1022" s="86">
        <v>45092</v>
      </c>
      <c r="C1022" s="85" t="s">
        <v>1025</v>
      </c>
      <c r="D1022" s="162"/>
      <c r="E1022" s="162"/>
    </row>
    <row r="1023" spans="1:1001" ht="15">
      <c r="A1023" s="2">
        <v>1022</v>
      </c>
      <c r="B1023" s="86">
        <v>45092</v>
      </c>
      <c r="C1023" s="85" t="s">
        <v>1026</v>
      </c>
      <c r="D1023" s="162"/>
      <c r="E1023" s="162"/>
    </row>
    <row r="1024" spans="1:1001" ht="15">
      <c r="A1024" s="2">
        <v>1023</v>
      </c>
      <c r="B1024" s="86">
        <v>45091</v>
      </c>
      <c r="C1024" s="85" t="s">
        <v>1027</v>
      </c>
      <c r="D1024" s="162"/>
      <c r="E1024" s="162"/>
    </row>
    <row r="1025" spans="1:1000" ht="15">
      <c r="A1025" s="2">
        <v>1024</v>
      </c>
      <c r="B1025" s="86">
        <v>45091</v>
      </c>
      <c r="C1025" s="85" t="s">
        <v>1028</v>
      </c>
      <c r="D1025" s="162"/>
      <c r="E1025" s="162"/>
    </row>
    <row r="1026" spans="1:1000" ht="15">
      <c r="A1026" s="2">
        <v>1025</v>
      </c>
      <c r="B1026" s="86">
        <v>45090</v>
      </c>
      <c r="C1026" s="85" t="s">
        <v>1029</v>
      </c>
      <c r="D1026" s="162"/>
      <c r="E1026" s="162"/>
    </row>
    <row r="1027" spans="1:1000" ht="15">
      <c r="A1027" s="2">
        <v>1026</v>
      </c>
      <c r="B1027" s="86">
        <v>45090</v>
      </c>
      <c r="C1027" s="85" t="s">
        <v>1030</v>
      </c>
      <c r="D1027" s="165"/>
      <c r="E1027" s="165"/>
      <c r="F1027" s="165"/>
      <c r="G1027" s="165"/>
      <c r="H1027" s="165"/>
      <c r="I1027" s="165"/>
      <c r="J1027" s="165"/>
      <c r="K1027" s="165"/>
      <c r="L1027" s="165"/>
      <c r="M1027" s="165"/>
      <c r="N1027" s="165"/>
      <c r="O1027" s="165"/>
      <c r="P1027" s="165"/>
      <c r="Q1027" s="165"/>
      <c r="R1027" s="165"/>
      <c r="S1027" s="165"/>
      <c r="T1027" s="165"/>
      <c r="U1027" s="165"/>
      <c r="V1027" s="165"/>
      <c r="W1027" s="165"/>
      <c r="X1027" s="165"/>
      <c r="Y1027" s="165"/>
      <c r="Z1027" s="165"/>
      <c r="AA1027" s="165"/>
      <c r="AB1027" s="165"/>
      <c r="AC1027" s="165"/>
      <c r="AD1027" s="165"/>
      <c r="AE1027" s="165"/>
      <c r="AF1027" s="165"/>
      <c r="AG1027" s="165"/>
      <c r="AH1027" s="165"/>
      <c r="AI1027" s="165"/>
      <c r="AJ1027" s="165"/>
      <c r="AK1027" s="165"/>
      <c r="AL1027" s="165"/>
      <c r="AM1027" s="165"/>
      <c r="AN1027" s="165"/>
      <c r="AO1027" s="165"/>
      <c r="AP1027" s="165"/>
      <c r="AQ1027" s="165"/>
      <c r="AR1027" s="165"/>
      <c r="AS1027" s="165"/>
      <c r="AT1027" s="165"/>
      <c r="AU1027" s="165"/>
      <c r="AV1027" s="165"/>
      <c r="AW1027" s="165"/>
      <c r="AX1027" s="165"/>
      <c r="AY1027" s="165"/>
      <c r="AZ1027" s="165"/>
      <c r="BA1027" s="165"/>
      <c r="BB1027" s="165"/>
      <c r="BC1027" s="165"/>
      <c r="BD1027" s="165"/>
      <c r="BE1027" s="165"/>
      <c r="BF1027" s="165"/>
      <c r="BG1027" s="165"/>
      <c r="BH1027" s="165"/>
      <c r="BI1027" s="165"/>
      <c r="BJ1027" s="165"/>
      <c r="BK1027" s="165"/>
      <c r="BL1027" s="165"/>
      <c r="BM1027" s="165"/>
      <c r="BN1027" s="165"/>
      <c r="BO1027" s="165"/>
      <c r="BP1027" s="165"/>
      <c r="BQ1027" s="165"/>
      <c r="BR1027" s="165"/>
      <c r="BS1027" s="165"/>
      <c r="BT1027" s="165"/>
      <c r="BU1027" s="165"/>
      <c r="BV1027" s="165"/>
      <c r="BW1027" s="165"/>
      <c r="BX1027" s="165"/>
      <c r="BY1027" s="165"/>
      <c r="BZ1027" s="165"/>
      <c r="CA1027" s="165"/>
      <c r="CB1027" s="165"/>
      <c r="CC1027" s="165"/>
      <c r="CD1027" s="165"/>
      <c r="CE1027" s="165"/>
      <c r="CF1027" s="165"/>
      <c r="CG1027" s="165"/>
      <c r="CH1027" s="165"/>
      <c r="CI1027" s="165"/>
      <c r="CJ1027" s="165"/>
      <c r="CK1027" s="165"/>
      <c r="CL1027" s="165"/>
      <c r="CM1027" s="165"/>
      <c r="CN1027" s="165"/>
      <c r="CO1027" s="165"/>
      <c r="CP1027" s="165"/>
      <c r="CQ1027" s="165"/>
      <c r="CR1027" s="165"/>
      <c r="CS1027" s="165"/>
      <c r="CT1027" s="165"/>
      <c r="CU1027" s="165"/>
      <c r="CV1027" s="165"/>
      <c r="CW1027" s="165"/>
      <c r="CX1027" s="165"/>
      <c r="CY1027" s="165"/>
      <c r="CZ1027" s="165"/>
      <c r="DA1027" s="165"/>
      <c r="DB1027" s="165"/>
      <c r="DC1027" s="165"/>
      <c r="DD1027" s="165"/>
      <c r="DE1027" s="165"/>
      <c r="DF1027" s="165"/>
      <c r="DG1027" s="165"/>
      <c r="DH1027" s="165"/>
      <c r="DI1027" s="165"/>
      <c r="DJ1027" s="165"/>
      <c r="DK1027" s="165"/>
      <c r="DL1027" s="165"/>
      <c r="DM1027" s="165"/>
      <c r="DN1027" s="165"/>
      <c r="DO1027" s="165"/>
      <c r="DP1027" s="165"/>
      <c r="DQ1027" s="165"/>
      <c r="DR1027" s="165"/>
      <c r="DS1027" s="165"/>
      <c r="DT1027" s="165"/>
      <c r="DU1027" s="165"/>
      <c r="DV1027" s="165"/>
      <c r="DW1027" s="165"/>
      <c r="DX1027" s="165"/>
      <c r="DY1027" s="165"/>
      <c r="DZ1027" s="165"/>
      <c r="EA1027" s="165"/>
      <c r="EB1027" s="165"/>
      <c r="EC1027" s="165"/>
      <c r="ED1027" s="165"/>
      <c r="EE1027" s="165"/>
      <c r="EF1027" s="165"/>
      <c r="EG1027" s="165"/>
      <c r="EH1027" s="165"/>
      <c r="EI1027" s="165"/>
      <c r="EJ1027" s="165"/>
      <c r="EK1027" s="165"/>
      <c r="EL1027" s="165"/>
      <c r="EM1027" s="165"/>
      <c r="EN1027" s="165"/>
      <c r="EO1027" s="165"/>
      <c r="EP1027" s="165"/>
      <c r="EQ1027" s="165"/>
      <c r="ER1027" s="165"/>
      <c r="ES1027" s="165"/>
      <c r="ET1027" s="165"/>
      <c r="EU1027" s="165"/>
      <c r="EV1027" s="165"/>
      <c r="EW1027" s="165"/>
      <c r="EX1027" s="165"/>
      <c r="EY1027" s="165"/>
      <c r="EZ1027" s="165"/>
      <c r="FA1027" s="165"/>
      <c r="FB1027" s="165"/>
      <c r="FC1027" s="165"/>
      <c r="FD1027" s="165"/>
      <c r="FE1027" s="165"/>
      <c r="FF1027" s="165"/>
      <c r="FG1027" s="165"/>
      <c r="FH1027" s="165"/>
      <c r="FI1027" s="165"/>
      <c r="FJ1027" s="165"/>
      <c r="FK1027" s="165"/>
      <c r="FL1027" s="165"/>
      <c r="FM1027" s="165"/>
      <c r="FN1027" s="165"/>
      <c r="FO1027" s="165"/>
      <c r="FP1027" s="165"/>
      <c r="FQ1027" s="165"/>
      <c r="FR1027" s="165"/>
      <c r="FS1027" s="165"/>
      <c r="FT1027" s="165"/>
      <c r="FU1027" s="165"/>
      <c r="FV1027" s="165"/>
      <c r="FW1027" s="165"/>
      <c r="FX1027" s="165"/>
      <c r="FY1027" s="165"/>
      <c r="FZ1027" s="165"/>
      <c r="GA1027" s="165"/>
      <c r="GB1027" s="165"/>
      <c r="GC1027" s="165"/>
      <c r="GD1027" s="165"/>
      <c r="GE1027" s="165"/>
      <c r="GF1027" s="165"/>
      <c r="GG1027" s="165"/>
      <c r="GH1027" s="165"/>
      <c r="GI1027" s="165"/>
      <c r="GJ1027" s="165"/>
      <c r="GK1027" s="165"/>
      <c r="GL1027" s="165"/>
      <c r="GM1027" s="165"/>
      <c r="GN1027" s="165"/>
      <c r="GO1027" s="165"/>
      <c r="GP1027" s="165"/>
      <c r="GQ1027" s="165"/>
      <c r="GR1027" s="165"/>
      <c r="GS1027" s="165"/>
      <c r="GT1027" s="165"/>
      <c r="GU1027" s="165"/>
      <c r="GV1027" s="165"/>
      <c r="GW1027" s="165"/>
      <c r="GX1027" s="165"/>
      <c r="GY1027" s="165"/>
      <c r="GZ1027" s="165"/>
      <c r="HA1027" s="165"/>
      <c r="HB1027" s="165"/>
      <c r="HC1027" s="165"/>
      <c r="HD1027" s="165"/>
      <c r="HE1027" s="165"/>
      <c r="HF1027" s="165"/>
      <c r="HG1027" s="165"/>
      <c r="HH1027" s="165"/>
      <c r="HI1027" s="165"/>
      <c r="HJ1027" s="165"/>
      <c r="HK1027" s="165"/>
      <c r="HL1027" s="165"/>
      <c r="HM1027" s="165"/>
      <c r="HN1027" s="165"/>
      <c r="HO1027" s="165"/>
      <c r="HP1027" s="165"/>
      <c r="HQ1027" s="165"/>
      <c r="HR1027" s="165"/>
      <c r="HS1027" s="165"/>
      <c r="HT1027" s="165"/>
      <c r="HU1027" s="165"/>
      <c r="HV1027" s="165"/>
      <c r="HW1027" s="165"/>
      <c r="HX1027" s="165"/>
      <c r="HY1027" s="165"/>
      <c r="HZ1027" s="165"/>
      <c r="IA1027" s="165"/>
      <c r="IB1027" s="165"/>
      <c r="IC1027" s="165"/>
      <c r="ID1027" s="165"/>
      <c r="IE1027" s="165"/>
      <c r="IF1027" s="165"/>
      <c r="IG1027" s="165"/>
      <c r="IH1027" s="165"/>
      <c r="II1027" s="165"/>
      <c r="IJ1027" s="165"/>
      <c r="IK1027" s="165"/>
      <c r="IL1027" s="165"/>
      <c r="IM1027" s="165"/>
      <c r="IN1027" s="165"/>
      <c r="IO1027" s="165"/>
      <c r="IP1027" s="165"/>
      <c r="IQ1027" s="165"/>
      <c r="IR1027" s="165"/>
      <c r="IS1027" s="165"/>
      <c r="IT1027" s="165"/>
      <c r="IU1027" s="165"/>
      <c r="IV1027" s="165"/>
      <c r="IW1027" s="165"/>
      <c r="IX1027" s="165"/>
      <c r="IY1027" s="165"/>
      <c r="IZ1027" s="165"/>
      <c r="JA1027" s="165"/>
      <c r="JB1027" s="165"/>
      <c r="JC1027" s="165"/>
      <c r="JD1027" s="165"/>
      <c r="JE1027" s="165"/>
      <c r="JF1027" s="165"/>
      <c r="JG1027" s="165"/>
      <c r="JH1027" s="165"/>
      <c r="JI1027" s="165"/>
      <c r="JJ1027" s="165"/>
      <c r="JK1027" s="165"/>
      <c r="JL1027" s="165"/>
      <c r="JM1027" s="165"/>
      <c r="JN1027" s="165"/>
      <c r="JO1027" s="165"/>
      <c r="JP1027" s="165"/>
      <c r="JQ1027" s="165"/>
      <c r="JR1027" s="165"/>
      <c r="JS1027" s="165"/>
      <c r="JT1027" s="165"/>
      <c r="JU1027" s="165"/>
      <c r="JV1027" s="165"/>
      <c r="JW1027" s="165"/>
      <c r="JX1027" s="165"/>
      <c r="JY1027" s="165"/>
      <c r="JZ1027" s="165"/>
      <c r="KA1027" s="165"/>
      <c r="KB1027" s="165"/>
      <c r="KC1027" s="165"/>
      <c r="KD1027" s="165"/>
      <c r="KE1027" s="165"/>
      <c r="KF1027" s="165"/>
      <c r="KG1027" s="165"/>
      <c r="KH1027" s="165"/>
      <c r="KI1027" s="165"/>
      <c r="KJ1027" s="165"/>
      <c r="KK1027" s="165"/>
      <c r="KL1027" s="165"/>
      <c r="KM1027" s="165"/>
      <c r="KN1027" s="165"/>
      <c r="KO1027" s="165"/>
      <c r="KP1027" s="165"/>
      <c r="KQ1027" s="165"/>
      <c r="KR1027" s="165"/>
      <c r="KS1027" s="165"/>
      <c r="KT1027" s="165"/>
      <c r="KU1027" s="165"/>
      <c r="KV1027" s="165"/>
      <c r="KW1027" s="165"/>
      <c r="KX1027" s="165"/>
      <c r="KY1027" s="165"/>
      <c r="KZ1027" s="165"/>
      <c r="LA1027" s="165"/>
      <c r="LB1027" s="165"/>
      <c r="LC1027" s="165"/>
      <c r="LD1027" s="165"/>
      <c r="LE1027" s="165"/>
      <c r="LF1027" s="165"/>
      <c r="LG1027" s="165"/>
      <c r="LH1027" s="165"/>
      <c r="LI1027" s="165"/>
      <c r="LJ1027" s="165"/>
      <c r="LK1027" s="165"/>
      <c r="LL1027" s="165"/>
      <c r="LM1027" s="165"/>
      <c r="LN1027" s="165"/>
      <c r="LO1027" s="165"/>
      <c r="LP1027" s="165"/>
      <c r="LQ1027" s="165"/>
      <c r="LR1027" s="165"/>
      <c r="LS1027" s="165"/>
      <c r="LT1027" s="165"/>
      <c r="LU1027" s="165"/>
      <c r="LV1027" s="165"/>
      <c r="LW1027" s="165"/>
      <c r="LX1027" s="165"/>
      <c r="LY1027" s="165"/>
      <c r="LZ1027" s="165"/>
      <c r="MA1027" s="165"/>
      <c r="MB1027" s="165"/>
      <c r="MC1027" s="165"/>
      <c r="MD1027" s="165"/>
      <c r="ME1027" s="165"/>
      <c r="MF1027" s="165"/>
      <c r="MG1027" s="165"/>
      <c r="MH1027" s="165"/>
      <c r="MI1027" s="165"/>
      <c r="MJ1027" s="165"/>
      <c r="MK1027" s="165"/>
      <c r="ML1027" s="165"/>
      <c r="MM1027" s="165"/>
      <c r="MN1027" s="165"/>
      <c r="MO1027" s="165"/>
      <c r="MP1027" s="165"/>
      <c r="MQ1027" s="165"/>
      <c r="MR1027" s="165"/>
      <c r="MS1027" s="165"/>
      <c r="MT1027" s="165"/>
      <c r="MU1027" s="165"/>
      <c r="MV1027" s="165"/>
      <c r="MW1027" s="165"/>
      <c r="MX1027" s="165"/>
      <c r="MY1027" s="165"/>
      <c r="MZ1027" s="165"/>
      <c r="NA1027" s="165"/>
      <c r="NB1027" s="165"/>
      <c r="NC1027" s="165"/>
      <c r="ND1027" s="165"/>
      <c r="NE1027" s="165"/>
      <c r="NF1027" s="165"/>
      <c r="NG1027" s="165"/>
      <c r="NH1027" s="165"/>
      <c r="NI1027" s="165"/>
      <c r="NJ1027" s="165"/>
      <c r="NK1027" s="165"/>
      <c r="NL1027" s="165"/>
      <c r="NM1027" s="165"/>
      <c r="NN1027" s="165"/>
      <c r="NO1027" s="165"/>
      <c r="NP1027" s="165"/>
      <c r="NQ1027" s="165"/>
      <c r="NR1027" s="165"/>
      <c r="NS1027" s="165"/>
      <c r="NT1027" s="165"/>
      <c r="NU1027" s="165"/>
      <c r="NV1027" s="165"/>
      <c r="NW1027" s="165"/>
      <c r="NX1027" s="165"/>
      <c r="NY1027" s="165"/>
      <c r="NZ1027" s="165"/>
      <c r="OA1027" s="165"/>
      <c r="OB1027" s="165"/>
      <c r="OC1027" s="165"/>
      <c r="OD1027" s="165"/>
      <c r="OE1027" s="165"/>
      <c r="OF1027" s="165"/>
      <c r="OG1027" s="165"/>
      <c r="OH1027" s="165"/>
      <c r="OI1027" s="165"/>
      <c r="OJ1027" s="165"/>
      <c r="OK1027" s="165"/>
      <c r="OL1027" s="165"/>
      <c r="OM1027" s="165"/>
      <c r="ON1027" s="165"/>
      <c r="OO1027" s="165"/>
      <c r="OP1027" s="165"/>
      <c r="OQ1027" s="165"/>
      <c r="OR1027" s="165"/>
      <c r="OS1027" s="165"/>
      <c r="OT1027" s="165"/>
      <c r="OU1027" s="165"/>
      <c r="OV1027" s="165"/>
      <c r="OW1027" s="165"/>
      <c r="OX1027" s="165"/>
      <c r="OY1027" s="165"/>
      <c r="OZ1027" s="165"/>
      <c r="PA1027" s="165"/>
      <c r="PB1027" s="165"/>
      <c r="PC1027" s="165"/>
      <c r="PD1027" s="165"/>
      <c r="PE1027" s="165"/>
      <c r="PF1027" s="165"/>
      <c r="PG1027" s="165"/>
      <c r="PH1027" s="165"/>
      <c r="PI1027" s="165"/>
      <c r="PJ1027" s="165"/>
      <c r="PK1027" s="165"/>
      <c r="PL1027" s="165"/>
      <c r="PM1027" s="165"/>
      <c r="PN1027" s="165"/>
      <c r="PO1027" s="165"/>
      <c r="PP1027" s="165"/>
      <c r="PQ1027" s="165"/>
      <c r="PR1027" s="165"/>
      <c r="PS1027" s="165"/>
      <c r="PT1027" s="165"/>
      <c r="PU1027" s="165"/>
      <c r="PV1027" s="165"/>
      <c r="PW1027" s="165"/>
      <c r="PX1027" s="165"/>
      <c r="PY1027" s="165"/>
      <c r="PZ1027" s="165"/>
      <c r="QA1027" s="165"/>
      <c r="QB1027" s="165"/>
      <c r="QC1027" s="165"/>
      <c r="QD1027" s="165"/>
      <c r="QE1027" s="165"/>
      <c r="QF1027" s="165"/>
      <c r="QG1027" s="165"/>
      <c r="QH1027" s="165"/>
      <c r="QI1027" s="165"/>
      <c r="QJ1027" s="165"/>
      <c r="QK1027" s="165"/>
      <c r="QL1027" s="165"/>
      <c r="QM1027" s="165"/>
      <c r="QN1027" s="165"/>
      <c r="QO1027" s="165"/>
      <c r="QP1027" s="165"/>
      <c r="QQ1027" s="165"/>
      <c r="QR1027" s="165"/>
      <c r="QS1027" s="165"/>
      <c r="QT1027" s="165"/>
      <c r="QU1027" s="165"/>
      <c r="QV1027" s="165"/>
      <c r="QW1027" s="165"/>
      <c r="QX1027" s="165"/>
      <c r="QY1027" s="165"/>
      <c r="QZ1027" s="165"/>
      <c r="RA1027" s="165"/>
      <c r="RB1027" s="165"/>
      <c r="RC1027" s="165"/>
      <c r="RD1027" s="165"/>
      <c r="RE1027" s="165"/>
      <c r="RF1027" s="165"/>
      <c r="RG1027" s="165"/>
      <c r="RH1027" s="165"/>
      <c r="RI1027" s="165"/>
      <c r="RJ1027" s="165"/>
      <c r="RK1027" s="165"/>
      <c r="RL1027" s="165"/>
      <c r="RM1027" s="165"/>
      <c r="RN1027" s="165"/>
      <c r="RO1027" s="165"/>
      <c r="RP1027" s="165"/>
      <c r="RQ1027" s="165"/>
      <c r="RR1027" s="165"/>
      <c r="RS1027" s="165"/>
      <c r="RT1027" s="165"/>
      <c r="RU1027" s="165"/>
      <c r="RV1027" s="165"/>
      <c r="RW1027" s="165"/>
      <c r="RX1027" s="165"/>
      <c r="RY1027" s="165"/>
      <c r="RZ1027" s="165"/>
      <c r="SA1027" s="165"/>
      <c r="SB1027" s="165"/>
      <c r="SC1027" s="165"/>
      <c r="SD1027" s="165"/>
      <c r="SE1027" s="165"/>
      <c r="SF1027" s="165"/>
      <c r="SG1027" s="165"/>
      <c r="SH1027" s="165"/>
      <c r="SI1027" s="165"/>
      <c r="SJ1027" s="165"/>
      <c r="SK1027" s="165"/>
      <c r="SL1027" s="165"/>
      <c r="SM1027" s="165"/>
      <c r="SN1027" s="165"/>
      <c r="SO1027" s="165"/>
      <c r="SP1027" s="165"/>
      <c r="SQ1027" s="165"/>
      <c r="SR1027" s="165"/>
      <c r="SS1027" s="165"/>
      <c r="ST1027" s="165"/>
      <c r="SU1027" s="165"/>
      <c r="SV1027" s="165"/>
      <c r="SW1027" s="165"/>
      <c r="SX1027" s="165"/>
      <c r="SY1027" s="165"/>
      <c r="SZ1027" s="165"/>
      <c r="TA1027" s="165"/>
      <c r="TB1027" s="165"/>
      <c r="TC1027" s="165"/>
      <c r="TD1027" s="165"/>
      <c r="TE1027" s="165"/>
      <c r="TF1027" s="165"/>
      <c r="TG1027" s="165"/>
      <c r="TH1027" s="165"/>
      <c r="TI1027" s="165"/>
      <c r="TJ1027" s="165"/>
      <c r="TK1027" s="165"/>
      <c r="TL1027" s="165"/>
      <c r="TM1027" s="165"/>
      <c r="TN1027" s="165"/>
      <c r="TO1027" s="165"/>
      <c r="TP1027" s="165"/>
      <c r="TQ1027" s="165"/>
      <c r="TR1027" s="165"/>
      <c r="TS1027" s="165"/>
      <c r="TT1027" s="165"/>
      <c r="TU1027" s="165"/>
      <c r="TV1027" s="165"/>
      <c r="TW1027" s="165"/>
      <c r="TX1027" s="165"/>
      <c r="TY1027" s="165"/>
      <c r="TZ1027" s="165"/>
      <c r="UA1027" s="165"/>
      <c r="UB1027" s="165"/>
      <c r="UC1027" s="165"/>
      <c r="UD1027" s="165"/>
      <c r="UE1027" s="165"/>
      <c r="UF1027" s="165"/>
      <c r="UG1027" s="165"/>
      <c r="UH1027" s="165"/>
      <c r="UI1027" s="165"/>
      <c r="UJ1027" s="165"/>
      <c r="UK1027" s="165"/>
      <c r="UL1027" s="165"/>
      <c r="UM1027" s="165"/>
      <c r="UN1027" s="165"/>
      <c r="UO1027" s="165"/>
      <c r="UP1027" s="165"/>
      <c r="UQ1027" s="165"/>
      <c r="UR1027" s="165"/>
      <c r="US1027" s="165"/>
      <c r="UT1027" s="165"/>
      <c r="UU1027" s="165"/>
      <c r="UV1027" s="165"/>
      <c r="UW1027" s="165"/>
      <c r="UX1027" s="165"/>
      <c r="UY1027" s="165"/>
      <c r="UZ1027" s="165"/>
      <c r="VA1027" s="165"/>
      <c r="VB1027" s="165"/>
      <c r="VC1027" s="165"/>
      <c r="VD1027" s="165"/>
      <c r="VE1027" s="165"/>
      <c r="VF1027" s="165"/>
      <c r="VG1027" s="165"/>
      <c r="VH1027" s="165"/>
      <c r="VI1027" s="165"/>
      <c r="VJ1027" s="165"/>
      <c r="VK1027" s="165"/>
      <c r="VL1027" s="165"/>
      <c r="VM1027" s="165"/>
      <c r="VN1027" s="165"/>
      <c r="VO1027" s="165"/>
      <c r="VP1027" s="165"/>
      <c r="VQ1027" s="165"/>
      <c r="VR1027" s="165"/>
      <c r="VS1027" s="165"/>
      <c r="VT1027" s="165"/>
      <c r="VU1027" s="165"/>
      <c r="VV1027" s="165"/>
      <c r="VW1027" s="165"/>
      <c r="VX1027" s="165"/>
      <c r="VY1027" s="165"/>
      <c r="VZ1027" s="165"/>
      <c r="WA1027" s="165"/>
      <c r="WB1027" s="165"/>
      <c r="WC1027" s="165"/>
      <c r="WD1027" s="165"/>
      <c r="WE1027" s="165"/>
      <c r="WF1027" s="165"/>
      <c r="WG1027" s="165"/>
      <c r="WH1027" s="165"/>
      <c r="WI1027" s="165"/>
      <c r="WJ1027" s="165"/>
      <c r="WK1027" s="165"/>
      <c r="WL1027" s="165"/>
      <c r="WM1027" s="165"/>
      <c r="WN1027" s="165"/>
      <c r="WO1027" s="165"/>
      <c r="WP1027" s="165"/>
      <c r="WQ1027" s="165"/>
      <c r="WR1027" s="165"/>
      <c r="WS1027" s="165"/>
      <c r="WT1027" s="165"/>
      <c r="WU1027" s="165"/>
      <c r="WV1027" s="165"/>
      <c r="WW1027" s="165"/>
      <c r="WX1027" s="165"/>
      <c r="WY1027" s="165"/>
      <c r="WZ1027" s="165"/>
      <c r="XA1027" s="165"/>
      <c r="XB1027" s="165"/>
      <c r="XC1027" s="165"/>
      <c r="XD1027" s="165"/>
      <c r="XE1027" s="165"/>
      <c r="XF1027" s="165"/>
      <c r="XG1027" s="165"/>
      <c r="XH1027" s="165"/>
      <c r="XI1027" s="165"/>
      <c r="XJ1027" s="165"/>
      <c r="XK1027" s="165"/>
      <c r="XL1027" s="165"/>
      <c r="XM1027" s="165"/>
      <c r="XN1027" s="165"/>
      <c r="XO1027" s="165"/>
      <c r="XP1027" s="165"/>
      <c r="XQ1027" s="165"/>
      <c r="XR1027" s="165"/>
      <c r="XS1027" s="165"/>
      <c r="XT1027" s="165"/>
      <c r="XU1027" s="165"/>
      <c r="XV1027" s="165"/>
      <c r="XW1027" s="165"/>
      <c r="XX1027" s="165"/>
      <c r="XY1027" s="165"/>
      <c r="XZ1027" s="165"/>
      <c r="YA1027" s="165"/>
      <c r="YB1027" s="165"/>
      <c r="YC1027" s="165"/>
      <c r="YD1027" s="165"/>
      <c r="YE1027" s="165"/>
      <c r="YF1027" s="165"/>
      <c r="YG1027" s="165"/>
      <c r="YH1027" s="165"/>
      <c r="YI1027" s="165"/>
      <c r="YJ1027" s="165"/>
      <c r="YK1027" s="165"/>
      <c r="YL1027" s="165"/>
      <c r="YM1027" s="165"/>
      <c r="YN1027" s="165"/>
      <c r="YO1027" s="165"/>
      <c r="YP1027" s="165"/>
      <c r="YQ1027" s="165"/>
      <c r="YR1027" s="165"/>
      <c r="YS1027" s="165"/>
      <c r="YT1027" s="165"/>
      <c r="YU1027" s="165"/>
      <c r="YV1027" s="165"/>
      <c r="YW1027" s="165"/>
      <c r="YX1027" s="165"/>
      <c r="YY1027" s="165"/>
      <c r="YZ1027" s="165"/>
      <c r="ZA1027" s="165"/>
      <c r="ZB1027" s="165"/>
      <c r="ZC1027" s="165"/>
      <c r="ZD1027" s="165"/>
      <c r="ZE1027" s="165"/>
      <c r="ZF1027" s="165"/>
      <c r="ZG1027" s="165"/>
      <c r="ZH1027" s="165"/>
      <c r="ZI1027" s="165"/>
      <c r="ZJ1027" s="165"/>
      <c r="ZK1027" s="165"/>
      <c r="ZL1027" s="165"/>
      <c r="ZM1027" s="165"/>
      <c r="ZN1027" s="165"/>
      <c r="ZO1027" s="165"/>
      <c r="ZP1027" s="165"/>
      <c r="ZQ1027" s="165"/>
      <c r="ZR1027" s="165"/>
      <c r="ZS1027" s="165"/>
      <c r="ZT1027" s="165"/>
      <c r="ZU1027" s="165"/>
      <c r="ZV1027" s="165"/>
      <c r="ZW1027" s="165"/>
      <c r="ZX1027" s="165"/>
      <c r="ZY1027" s="165"/>
      <c r="ZZ1027" s="165"/>
      <c r="AAA1027" s="165"/>
      <c r="AAB1027" s="165"/>
      <c r="AAC1027" s="165"/>
      <c r="AAD1027" s="165"/>
      <c r="AAE1027" s="165"/>
      <c r="AAF1027" s="165"/>
      <c r="AAG1027" s="165"/>
      <c r="AAH1027" s="165"/>
      <c r="AAI1027" s="165"/>
      <c r="AAJ1027" s="165"/>
      <c r="AAK1027" s="165"/>
      <c r="AAL1027" s="165"/>
      <c r="AAM1027" s="165"/>
      <c r="AAN1027" s="165"/>
      <c r="AAO1027" s="165"/>
      <c r="AAP1027" s="165"/>
      <c r="AAQ1027" s="165"/>
      <c r="AAR1027" s="165"/>
      <c r="AAS1027" s="165"/>
      <c r="AAT1027" s="165"/>
      <c r="AAU1027" s="165"/>
      <c r="AAV1027" s="165"/>
      <c r="AAW1027" s="165"/>
      <c r="AAX1027" s="165"/>
      <c r="AAY1027" s="165"/>
      <c r="AAZ1027" s="165"/>
      <c r="ABA1027" s="165"/>
      <c r="ABB1027" s="165"/>
      <c r="ABC1027" s="165"/>
      <c r="ABD1027" s="165"/>
      <c r="ABE1027" s="165"/>
      <c r="ABF1027" s="165"/>
      <c r="ABG1027" s="165"/>
      <c r="ABH1027" s="165"/>
      <c r="ABI1027" s="165"/>
      <c r="ABJ1027" s="165"/>
      <c r="ABK1027" s="165"/>
      <c r="ABL1027" s="165"/>
      <c r="ABM1027" s="165"/>
      <c r="ABN1027" s="165"/>
      <c r="ABO1027" s="165"/>
      <c r="ABP1027" s="165"/>
      <c r="ABQ1027" s="165"/>
      <c r="ABR1027" s="165"/>
      <c r="ABS1027" s="165"/>
      <c r="ABT1027" s="165"/>
      <c r="ABU1027" s="165"/>
      <c r="ABV1027" s="165"/>
      <c r="ABW1027" s="165"/>
      <c r="ABX1027" s="165"/>
      <c r="ABY1027" s="165"/>
      <c r="ABZ1027" s="165"/>
      <c r="ACA1027" s="165"/>
      <c r="ACB1027" s="165"/>
      <c r="ACC1027" s="165"/>
      <c r="ACD1027" s="165"/>
      <c r="ACE1027" s="165"/>
      <c r="ACF1027" s="165"/>
      <c r="ACG1027" s="165"/>
      <c r="ACH1027" s="165"/>
      <c r="ACI1027" s="165"/>
      <c r="ACJ1027" s="165"/>
      <c r="ACK1027" s="165"/>
      <c r="ACL1027" s="165"/>
      <c r="ACM1027" s="165"/>
      <c r="ACN1027" s="165"/>
      <c r="ACO1027" s="165"/>
      <c r="ACP1027" s="165"/>
      <c r="ACQ1027" s="165"/>
      <c r="ACR1027" s="165"/>
      <c r="ACS1027" s="165"/>
      <c r="ACT1027" s="165"/>
      <c r="ACU1027" s="165"/>
      <c r="ACV1027" s="165"/>
      <c r="ACW1027" s="165"/>
      <c r="ACX1027" s="165"/>
      <c r="ACY1027" s="165"/>
      <c r="ACZ1027" s="165"/>
      <c r="ADA1027" s="165"/>
      <c r="ADB1027" s="165"/>
      <c r="ADC1027" s="165"/>
      <c r="ADD1027" s="165"/>
      <c r="ADE1027" s="165"/>
      <c r="ADF1027" s="165"/>
      <c r="ADG1027" s="165"/>
      <c r="ADH1027" s="165"/>
      <c r="ADI1027" s="165"/>
      <c r="ADJ1027" s="165"/>
      <c r="ADK1027" s="165"/>
      <c r="ADL1027" s="165"/>
      <c r="ADM1027" s="165"/>
      <c r="ADN1027" s="165"/>
      <c r="ADO1027" s="165"/>
      <c r="ADP1027" s="165"/>
      <c r="ADQ1027" s="165"/>
      <c r="ADR1027" s="165"/>
      <c r="ADS1027" s="165"/>
      <c r="ADT1027" s="165"/>
      <c r="ADU1027" s="165"/>
      <c r="ADV1027" s="165"/>
      <c r="ADW1027" s="165"/>
      <c r="ADX1027" s="165"/>
      <c r="ADY1027" s="165"/>
      <c r="ADZ1027" s="165"/>
      <c r="AEA1027" s="165"/>
      <c r="AEB1027" s="165"/>
      <c r="AEC1027" s="165"/>
      <c r="AED1027" s="165"/>
      <c r="AEE1027" s="165"/>
      <c r="AEF1027" s="165"/>
      <c r="AEG1027" s="165"/>
      <c r="AEH1027" s="165"/>
      <c r="AEI1027" s="165"/>
      <c r="AEJ1027" s="165"/>
      <c r="AEK1027" s="165"/>
      <c r="AEL1027" s="165"/>
      <c r="AEM1027" s="165"/>
      <c r="AEN1027" s="165"/>
      <c r="AEO1027" s="165"/>
      <c r="AEP1027" s="165"/>
      <c r="AEQ1027" s="165"/>
      <c r="AER1027" s="165"/>
      <c r="AES1027" s="165"/>
      <c r="AET1027" s="165"/>
      <c r="AEU1027" s="165"/>
      <c r="AEV1027" s="165"/>
      <c r="AEW1027" s="165"/>
      <c r="AEX1027" s="165"/>
      <c r="AEY1027" s="165"/>
      <c r="AEZ1027" s="165"/>
      <c r="AFA1027" s="165"/>
      <c r="AFB1027" s="165"/>
      <c r="AFC1027" s="165"/>
      <c r="AFD1027" s="165"/>
      <c r="AFE1027" s="165"/>
      <c r="AFF1027" s="165"/>
      <c r="AFG1027" s="165"/>
      <c r="AFH1027" s="165"/>
      <c r="AFI1027" s="165"/>
      <c r="AFJ1027" s="165"/>
      <c r="AFK1027" s="165"/>
      <c r="AFL1027" s="165"/>
      <c r="AFM1027" s="165"/>
      <c r="AFN1027" s="165"/>
      <c r="AFO1027" s="165"/>
      <c r="AFP1027" s="165"/>
      <c r="AFQ1027" s="165"/>
      <c r="AFR1027" s="165"/>
      <c r="AFS1027" s="165"/>
      <c r="AFT1027" s="165"/>
      <c r="AFU1027" s="165"/>
      <c r="AFV1027" s="165"/>
      <c r="AFW1027" s="165"/>
      <c r="AFX1027" s="165"/>
      <c r="AFY1027" s="165"/>
      <c r="AFZ1027" s="165"/>
      <c r="AGA1027" s="165"/>
      <c r="AGB1027" s="165"/>
      <c r="AGC1027" s="165"/>
      <c r="AGD1027" s="165"/>
      <c r="AGE1027" s="165"/>
      <c r="AGF1027" s="165"/>
      <c r="AGG1027" s="165"/>
      <c r="AGH1027" s="165"/>
      <c r="AGI1027" s="165"/>
      <c r="AGJ1027" s="165"/>
      <c r="AGK1027" s="165"/>
      <c r="AGL1027" s="165"/>
      <c r="AGM1027" s="165"/>
      <c r="AGN1027" s="165"/>
      <c r="AGO1027" s="165"/>
      <c r="AGP1027" s="165"/>
      <c r="AGQ1027" s="165"/>
      <c r="AGR1027" s="165"/>
      <c r="AGS1027" s="165"/>
      <c r="AGT1027" s="165"/>
      <c r="AGU1027" s="165"/>
      <c r="AGV1027" s="165"/>
      <c r="AGW1027" s="165"/>
      <c r="AGX1027" s="165"/>
      <c r="AGY1027" s="165"/>
      <c r="AGZ1027" s="165"/>
      <c r="AHA1027" s="165"/>
      <c r="AHB1027" s="165"/>
      <c r="AHC1027" s="165"/>
      <c r="AHD1027" s="165"/>
      <c r="AHE1027" s="165"/>
      <c r="AHF1027" s="165"/>
      <c r="AHG1027" s="165"/>
      <c r="AHH1027" s="165"/>
      <c r="AHI1027" s="165"/>
      <c r="AHJ1027" s="165"/>
      <c r="AHK1027" s="165"/>
      <c r="AHL1027" s="165"/>
      <c r="AHM1027" s="165"/>
      <c r="AHN1027" s="165"/>
      <c r="AHO1027" s="165"/>
      <c r="AHP1027" s="165"/>
      <c r="AHQ1027" s="165"/>
      <c r="AHR1027" s="165"/>
      <c r="AHS1027" s="165"/>
      <c r="AHT1027" s="165"/>
      <c r="AHU1027" s="165"/>
      <c r="AHV1027" s="165"/>
      <c r="AHW1027" s="165"/>
      <c r="AHX1027" s="165"/>
      <c r="AHY1027" s="165"/>
      <c r="AHZ1027" s="165"/>
      <c r="AIA1027" s="165"/>
      <c r="AIB1027" s="165"/>
      <c r="AIC1027" s="165"/>
      <c r="AID1027" s="165"/>
      <c r="AIE1027" s="165"/>
      <c r="AIF1027" s="165"/>
      <c r="AIG1027" s="165"/>
      <c r="AIH1027" s="165"/>
      <c r="AII1027" s="165"/>
      <c r="AIJ1027" s="165"/>
      <c r="AIK1027" s="165"/>
      <c r="AIL1027" s="165"/>
      <c r="AIM1027" s="165"/>
      <c r="AIN1027" s="165"/>
      <c r="AIO1027" s="165"/>
      <c r="AIP1027" s="165"/>
      <c r="AIQ1027" s="165"/>
      <c r="AIR1027" s="165"/>
      <c r="AIS1027" s="165"/>
      <c r="AIT1027" s="165"/>
      <c r="AIU1027" s="165"/>
      <c r="AIV1027" s="165"/>
      <c r="AIW1027" s="165"/>
      <c r="AIX1027" s="165"/>
      <c r="AIY1027" s="165"/>
      <c r="AIZ1027" s="165"/>
      <c r="AJA1027" s="165"/>
      <c r="AJB1027" s="165"/>
      <c r="AJC1027" s="165"/>
      <c r="AJD1027" s="165"/>
      <c r="AJE1027" s="165"/>
      <c r="AJF1027" s="165"/>
      <c r="AJG1027" s="165"/>
      <c r="AJH1027" s="165"/>
      <c r="AJI1027" s="165"/>
      <c r="AJJ1027" s="165"/>
      <c r="AJK1027" s="165"/>
      <c r="AJL1027" s="165"/>
      <c r="AJM1027" s="165"/>
      <c r="AJN1027" s="165"/>
      <c r="AJO1027" s="165"/>
      <c r="AJP1027" s="165"/>
      <c r="AJQ1027" s="165"/>
      <c r="AJR1027" s="165"/>
      <c r="AJS1027" s="165"/>
      <c r="AJT1027" s="165"/>
      <c r="AJU1027" s="165"/>
      <c r="AJV1027" s="165"/>
      <c r="AJW1027" s="165"/>
      <c r="AJX1027" s="165"/>
      <c r="AJY1027" s="165"/>
      <c r="AJZ1027" s="165"/>
      <c r="AKA1027" s="165"/>
      <c r="AKB1027" s="165"/>
      <c r="AKC1027" s="165"/>
      <c r="AKD1027" s="165"/>
      <c r="AKE1027" s="165"/>
      <c r="AKF1027" s="165"/>
      <c r="AKG1027" s="165"/>
      <c r="AKH1027" s="165"/>
      <c r="AKI1027" s="165"/>
      <c r="AKJ1027" s="165"/>
      <c r="AKK1027" s="165"/>
      <c r="AKL1027" s="165"/>
      <c r="AKM1027" s="165"/>
      <c r="AKN1027" s="165"/>
      <c r="AKO1027" s="165"/>
      <c r="AKP1027" s="165"/>
      <c r="AKQ1027" s="165"/>
      <c r="AKR1027" s="165"/>
      <c r="AKS1027" s="165"/>
      <c r="AKT1027" s="165"/>
      <c r="AKU1027" s="165"/>
      <c r="AKV1027" s="165"/>
      <c r="AKW1027" s="165"/>
      <c r="AKX1027" s="165"/>
      <c r="AKY1027" s="165"/>
      <c r="AKZ1027" s="165"/>
      <c r="ALA1027" s="165"/>
      <c r="ALB1027" s="165"/>
      <c r="ALC1027" s="165"/>
      <c r="ALD1027" s="165"/>
      <c r="ALE1027" s="165"/>
      <c r="ALF1027" s="165"/>
      <c r="ALG1027" s="165"/>
      <c r="ALH1027" s="165"/>
      <c r="ALI1027" s="165"/>
      <c r="ALJ1027" s="165"/>
      <c r="ALK1027" s="165"/>
      <c r="ALL1027" s="165"/>
    </row>
    <row r="1028" spans="1:1000" ht="15">
      <c r="A1028" s="2">
        <v>1027</v>
      </c>
      <c r="B1028" s="86">
        <v>45090</v>
      </c>
      <c r="C1028" s="85" t="s">
        <v>1031</v>
      </c>
      <c r="D1028" s="165"/>
      <c r="E1028" s="165"/>
      <c r="F1028" s="165"/>
      <c r="G1028" s="165"/>
      <c r="H1028" s="165"/>
      <c r="I1028" s="165"/>
      <c r="J1028" s="165"/>
      <c r="K1028" s="165"/>
      <c r="L1028" s="165"/>
      <c r="M1028" s="165"/>
      <c r="N1028" s="165"/>
      <c r="O1028" s="165"/>
      <c r="P1028" s="165"/>
      <c r="Q1028" s="165"/>
      <c r="R1028" s="165"/>
      <c r="S1028" s="165"/>
      <c r="T1028" s="165"/>
      <c r="U1028" s="165"/>
      <c r="V1028" s="165"/>
      <c r="W1028" s="165"/>
      <c r="X1028" s="165"/>
      <c r="Y1028" s="165"/>
      <c r="Z1028" s="165"/>
      <c r="AA1028" s="165"/>
      <c r="AB1028" s="165"/>
      <c r="AC1028" s="165"/>
      <c r="AD1028" s="165"/>
      <c r="AE1028" s="165"/>
      <c r="AF1028" s="165"/>
      <c r="AG1028" s="165"/>
      <c r="AH1028" s="165"/>
      <c r="AI1028" s="165"/>
      <c r="AJ1028" s="165"/>
      <c r="AK1028" s="165"/>
      <c r="AL1028" s="165"/>
      <c r="AM1028" s="165"/>
      <c r="AN1028" s="165"/>
      <c r="AO1028" s="165"/>
      <c r="AP1028" s="165"/>
      <c r="AQ1028" s="165"/>
      <c r="AR1028" s="165"/>
      <c r="AS1028" s="165"/>
      <c r="AT1028" s="165"/>
      <c r="AU1028" s="165"/>
      <c r="AV1028" s="165"/>
      <c r="AW1028" s="165"/>
      <c r="AX1028" s="165"/>
      <c r="AY1028" s="165"/>
      <c r="AZ1028" s="165"/>
      <c r="BA1028" s="165"/>
      <c r="BB1028" s="165"/>
      <c r="BC1028" s="165"/>
      <c r="BD1028" s="165"/>
      <c r="BE1028" s="165"/>
      <c r="BF1028" s="165"/>
      <c r="BG1028" s="165"/>
      <c r="BH1028" s="165"/>
      <c r="BI1028" s="165"/>
      <c r="BJ1028" s="165"/>
      <c r="BK1028" s="165"/>
      <c r="BL1028" s="165"/>
      <c r="BM1028" s="165"/>
      <c r="BN1028" s="165"/>
      <c r="BO1028" s="165"/>
      <c r="BP1028" s="165"/>
      <c r="BQ1028" s="165"/>
      <c r="BR1028" s="165"/>
      <c r="BS1028" s="165"/>
      <c r="BT1028" s="165"/>
      <c r="BU1028" s="165"/>
      <c r="BV1028" s="165"/>
      <c r="BW1028" s="165"/>
      <c r="BX1028" s="165"/>
      <c r="BY1028" s="165"/>
      <c r="BZ1028" s="165"/>
      <c r="CA1028" s="165"/>
      <c r="CB1028" s="165"/>
      <c r="CC1028" s="165"/>
      <c r="CD1028" s="165"/>
      <c r="CE1028" s="165"/>
      <c r="CF1028" s="165"/>
      <c r="CG1028" s="165"/>
      <c r="CH1028" s="165"/>
      <c r="CI1028" s="165"/>
      <c r="CJ1028" s="165"/>
      <c r="CK1028" s="165"/>
      <c r="CL1028" s="165"/>
      <c r="CM1028" s="165"/>
      <c r="CN1028" s="165"/>
      <c r="CO1028" s="165"/>
      <c r="CP1028" s="165"/>
      <c r="CQ1028" s="165"/>
      <c r="CR1028" s="165"/>
      <c r="CS1028" s="165"/>
      <c r="CT1028" s="165"/>
      <c r="CU1028" s="165"/>
      <c r="CV1028" s="165"/>
      <c r="CW1028" s="165"/>
      <c r="CX1028" s="165"/>
      <c r="CY1028" s="165"/>
      <c r="CZ1028" s="165"/>
      <c r="DA1028" s="165"/>
      <c r="DB1028" s="165"/>
      <c r="DC1028" s="165"/>
      <c r="DD1028" s="165"/>
      <c r="DE1028" s="165"/>
      <c r="DF1028" s="165"/>
      <c r="DG1028" s="165"/>
      <c r="DH1028" s="165"/>
      <c r="DI1028" s="165"/>
      <c r="DJ1028" s="165"/>
      <c r="DK1028" s="165"/>
      <c r="DL1028" s="165"/>
      <c r="DM1028" s="165"/>
      <c r="DN1028" s="165"/>
      <c r="DO1028" s="165"/>
      <c r="DP1028" s="165"/>
      <c r="DQ1028" s="165"/>
      <c r="DR1028" s="165"/>
      <c r="DS1028" s="165"/>
      <c r="DT1028" s="165"/>
      <c r="DU1028" s="165"/>
      <c r="DV1028" s="165"/>
      <c r="DW1028" s="165"/>
      <c r="DX1028" s="165"/>
      <c r="DY1028" s="165"/>
      <c r="DZ1028" s="165"/>
      <c r="EA1028" s="165"/>
      <c r="EB1028" s="165"/>
      <c r="EC1028" s="165"/>
      <c r="ED1028" s="165"/>
      <c r="EE1028" s="165"/>
      <c r="EF1028" s="165"/>
      <c r="EG1028" s="165"/>
      <c r="EH1028" s="165"/>
      <c r="EI1028" s="165"/>
      <c r="EJ1028" s="165"/>
      <c r="EK1028" s="165"/>
      <c r="EL1028" s="165"/>
      <c r="EM1028" s="165"/>
      <c r="EN1028" s="165"/>
      <c r="EO1028" s="165"/>
      <c r="EP1028" s="165"/>
      <c r="EQ1028" s="165"/>
      <c r="ER1028" s="165"/>
      <c r="ES1028" s="165"/>
      <c r="ET1028" s="165"/>
      <c r="EU1028" s="165"/>
      <c r="EV1028" s="165"/>
      <c r="EW1028" s="165"/>
      <c r="EX1028" s="165"/>
      <c r="EY1028" s="165"/>
      <c r="EZ1028" s="165"/>
      <c r="FA1028" s="165"/>
      <c r="FB1028" s="165"/>
      <c r="FC1028" s="165"/>
      <c r="FD1028" s="165"/>
      <c r="FE1028" s="165"/>
      <c r="FF1028" s="165"/>
      <c r="FG1028" s="165"/>
      <c r="FH1028" s="165"/>
      <c r="FI1028" s="165"/>
      <c r="FJ1028" s="165"/>
      <c r="FK1028" s="165"/>
      <c r="FL1028" s="165"/>
      <c r="FM1028" s="165"/>
      <c r="FN1028" s="165"/>
      <c r="FO1028" s="165"/>
      <c r="FP1028" s="165"/>
      <c r="FQ1028" s="165"/>
      <c r="FR1028" s="165"/>
      <c r="FS1028" s="165"/>
      <c r="FT1028" s="165"/>
      <c r="FU1028" s="165"/>
      <c r="FV1028" s="165"/>
      <c r="FW1028" s="165"/>
      <c r="FX1028" s="165"/>
      <c r="FY1028" s="165"/>
      <c r="FZ1028" s="165"/>
      <c r="GA1028" s="165"/>
      <c r="GB1028" s="165"/>
      <c r="GC1028" s="165"/>
      <c r="GD1028" s="165"/>
      <c r="GE1028" s="165"/>
      <c r="GF1028" s="165"/>
      <c r="GG1028" s="165"/>
      <c r="GH1028" s="165"/>
      <c r="GI1028" s="165"/>
      <c r="GJ1028" s="165"/>
      <c r="GK1028" s="165"/>
      <c r="GL1028" s="165"/>
      <c r="GM1028" s="165"/>
      <c r="GN1028" s="165"/>
      <c r="GO1028" s="165"/>
      <c r="GP1028" s="165"/>
      <c r="GQ1028" s="165"/>
      <c r="GR1028" s="165"/>
      <c r="GS1028" s="165"/>
      <c r="GT1028" s="165"/>
      <c r="GU1028" s="165"/>
      <c r="GV1028" s="165"/>
      <c r="GW1028" s="165"/>
      <c r="GX1028" s="165"/>
      <c r="GY1028" s="165"/>
      <c r="GZ1028" s="165"/>
      <c r="HA1028" s="165"/>
      <c r="HB1028" s="165"/>
      <c r="HC1028" s="165"/>
      <c r="HD1028" s="165"/>
      <c r="HE1028" s="165"/>
      <c r="HF1028" s="165"/>
      <c r="HG1028" s="165"/>
      <c r="HH1028" s="165"/>
      <c r="HI1028" s="165"/>
      <c r="HJ1028" s="165"/>
      <c r="HK1028" s="165"/>
      <c r="HL1028" s="165"/>
      <c r="HM1028" s="165"/>
      <c r="HN1028" s="165"/>
      <c r="HO1028" s="165"/>
      <c r="HP1028" s="165"/>
      <c r="HQ1028" s="165"/>
      <c r="HR1028" s="165"/>
      <c r="HS1028" s="165"/>
      <c r="HT1028" s="165"/>
      <c r="HU1028" s="165"/>
      <c r="HV1028" s="165"/>
      <c r="HW1028" s="165"/>
      <c r="HX1028" s="165"/>
      <c r="HY1028" s="165"/>
      <c r="HZ1028" s="165"/>
      <c r="IA1028" s="165"/>
      <c r="IB1028" s="165"/>
      <c r="IC1028" s="165"/>
      <c r="ID1028" s="165"/>
      <c r="IE1028" s="165"/>
      <c r="IF1028" s="165"/>
      <c r="IG1028" s="165"/>
      <c r="IH1028" s="165"/>
      <c r="II1028" s="165"/>
      <c r="IJ1028" s="165"/>
      <c r="IK1028" s="165"/>
      <c r="IL1028" s="165"/>
      <c r="IM1028" s="165"/>
      <c r="IN1028" s="165"/>
      <c r="IO1028" s="165"/>
      <c r="IP1028" s="165"/>
      <c r="IQ1028" s="165"/>
      <c r="IR1028" s="165"/>
      <c r="IS1028" s="165"/>
      <c r="IT1028" s="165"/>
      <c r="IU1028" s="165"/>
      <c r="IV1028" s="165"/>
      <c r="IW1028" s="165"/>
      <c r="IX1028" s="165"/>
      <c r="IY1028" s="165"/>
      <c r="IZ1028" s="165"/>
      <c r="JA1028" s="165"/>
      <c r="JB1028" s="165"/>
      <c r="JC1028" s="165"/>
      <c r="JD1028" s="165"/>
      <c r="JE1028" s="165"/>
      <c r="JF1028" s="165"/>
      <c r="JG1028" s="165"/>
      <c r="JH1028" s="165"/>
      <c r="JI1028" s="165"/>
      <c r="JJ1028" s="165"/>
      <c r="JK1028" s="165"/>
      <c r="JL1028" s="165"/>
      <c r="JM1028" s="165"/>
      <c r="JN1028" s="165"/>
      <c r="JO1028" s="165"/>
      <c r="JP1028" s="165"/>
      <c r="JQ1028" s="165"/>
      <c r="JR1028" s="165"/>
      <c r="JS1028" s="165"/>
      <c r="JT1028" s="165"/>
      <c r="JU1028" s="165"/>
      <c r="JV1028" s="165"/>
      <c r="JW1028" s="165"/>
      <c r="JX1028" s="165"/>
      <c r="JY1028" s="165"/>
      <c r="JZ1028" s="165"/>
      <c r="KA1028" s="165"/>
      <c r="KB1028" s="165"/>
      <c r="KC1028" s="165"/>
      <c r="KD1028" s="165"/>
      <c r="KE1028" s="165"/>
      <c r="KF1028" s="165"/>
      <c r="KG1028" s="165"/>
      <c r="KH1028" s="165"/>
      <c r="KI1028" s="165"/>
      <c r="KJ1028" s="165"/>
      <c r="KK1028" s="165"/>
      <c r="KL1028" s="165"/>
      <c r="KM1028" s="165"/>
      <c r="KN1028" s="165"/>
      <c r="KO1028" s="165"/>
      <c r="KP1028" s="165"/>
      <c r="KQ1028" s="165"/>
      <c r="KR1028" s="165"/>
      <c r="KS1028" s="165"/>
      <c r="KT1028" s="165"/>
      <c r="KU1028" s="165"/>
      <c r="KV1028" s="165"/>
      <c r="KW1028" s="165"/>
      <c r="KX1028" s="165"/>
      <c r="KY1028" s="165"/>
      <c r="KZ1028" s="165"/>
      <c r="LA1028" s="165"/>
      <c r="LB1028" s="165"/>
      <c r="LC1028" s="165"/>
      <c r="LD1028" s="165"/>
      <c r="LE1028" s="165"/>
      <c r="LF1028" s="165"/>
      <c r="LG1028" s="165"/>
      <c r="LH1028" s="165"/>
      <c r="LI1028" s="165"/>
      <c r="LJ1028" s="165"/>
      <c r="LK1028" s="165"/>
      <c r="LL1028" s="165"/>
      <c r="LM1028" s="165"/>
      <c r="LN1028" s="165"/>
      <c r="LO1028" s="165"/>
      <c r="LP1028" s="165"/>
      <c r="LQ1028" s="165"/>
      <c r="LR1028" s="165"/>
      <c r="LS1028" s="165"/>
      <c r="LT1028" s="165"/>
      <c r="LU1028" s="165"/>
      <c r="LV1028" s="165"/>
      <c r="LW1028" s="165"/>
      <c r="LX1028" s="165"/>
      <c r="LY1028" s="165"/>
      <c r="LZ1028" s="165"/>
      <c r="MA1028" s="165"/>
      <c r="MB1028" s="165"/>
      <c r="MC1028" s="165"/>
      <c r="MD1028" s="165"/>
      <c r="ME1028" s="165"/>
      <c r="MF1028" s="165"/>
      <c r="MG1028" s="165"/>
      <c r="MH1028" s="165"/>
      <c r="MI1028" s="165"/>
      <c r="MJ1028" s="165"/>
      <c r="MK1028" s="165"/>
      <c r="ML1028" s="165"/>
      <c r="MM1028" s="165"/>
      <c r="MN1028" s="165"/>
      <c r="MO1028" s="165"/>
      <c r="MP1028" s="165"/>
      <c r="MQ1028" s="165"/>
      <c r="MR1028" s="165"/>
      <c r="MS1028" s="165"/>
      <c r="MT1028" s="165"/>
      <c r="MU1028" s="165"/>
      <c r="MV1028" s="165"/>
      <c r="MW1028" s="165"/>
      <c r="MX1028" s="165"/>
      <c r="MY1028" s="165"/>
      <c r="MZ1028" s="165"/>
      <c r="NA1028" s="165"/>
      <c r="NB1028" s="165"/>
      <c r="NC1028" s="165"/>
      <c r="ND1028" s="165"/>
      <c r="NE1028" s="165"/>
      <c r="NF1028" s="165"/>
      <c r="NG1028" s="165"/>
      <c r="NH1028" s="165"/>
      <c r="NI1028" s="165"/>
      <c r="NJ1028" s="165"/>
      <c r="NK1028" s="165"/>
      <c r="NL1028" s="165"/>
      <c r="NM1028" s="165"/>
      <c r="NN1028" s="165"/>
      <c r="NO1028" s="165"/>
      <c r="NP1028" s="165"/>
      <c r="NQ1028" s="165"/>
      <c r="NR1028" s="165"/>
      <c r="NS1028" s="165"/>
      <c r="NT1028" s="165"/>
      <c r="NU1028" s="165"/>
      <c r="NV1028" s="165"/>
      <c r="NW1028" s="165"/>
      <c r="NX1028" s="165"/>
      <c r="NY1028" s="165"/>
      <c r="NZ1028" s="165"/>
      <c r="OA1028" s="165"/>
      <c r="OB1028" s="165"/>
      <c r="OC1028" s="165"/>
      <c r="OD1028" s="165"/>
      <c r="OE1028" s="165"/>
      <c r="OF1028" s="165"/>
      <c r="OG1028" s="165"/>
      <c r="OH1028" s="165"/>
      <c r="OI1028" s="165"/>
      <c r="OJ1028" s="165"/>
      <c r="OK1028" s="165"/>
      <c r="OL1028" s="165"/>
      <c r="OM1028" s="165"/>
      <c r="ON1028" s="165"/>
      <c r="OO1028" s="165"/>
      <c r="OP1028" s="165"/>
      <c r="OQ1028" s="165"/>
      <c r="OR1028" s="165"/>
      <c r="OS1028" s="165"/>
      <c r="OT1028" s="165"/>
      <c r="OU1028" s="165"/>
      <c r="OV1028" s="165"/>
      <c r="OW1028" s="165"/>
      <c r="OX1028" s="165"/>
      <c r="OY1028" s="165"/>
      <c r="OZ1028" s="165"/>
      <c r="PA1028" s="165"/>
      <c r="PB1028" s="165"/>
      <c r="PC1028" s="165"/>
      <c r="PD1028" s="165"/>
      <c r="PE1028" s="165"/>
      <c r="PF1028" s="165"/>
      <c r="PG1028" s="165"/>
      <c r="PH1028" s="165"/>
      <c r="PI1028" s="165"/>
      <c r="PJ1028" s="165"/>
      <c r="PK1028" s="165"/>
      <c r="PL1028" s="165"/>
      <c r="PM1028" s="165"/>
      <c r="PN1028" s="165"/>
      <c r="PO1028" s="165"/>
      <c r="PP1028" s="165"/>
      <c r="PQ1028" s="165"/>
      <c r="PR1028" s="165"/>
      <c r="PS1028" s="165"/>
      <c r="PT1028" s="165"/>
      <c r="PU1028" s="165"/>
      <c r="PV1028" s="165"/>
      <c r="PW1028" s="165"/>
      <c r="PX1028" s="165"/>
      <c r="PY1028" s="165"/>
      <c r="PZ1028" s="165"/>
      <c r="QA1028" s="165"/>
      <c r="QB1028" s="165"/>
      <c r="QC1028" s="165"/>
      <c r="QD1028" s="165"/>
      <c r="QE1028" s="165"/>
      <c r="QF1028" s="165"/>
      <c r="QG1028" s="165"/>
      <c r="QH1028" s="165"/>
      <c r="QI1028" s="165"/>
      <c r="QJ1028" s="165"/>
      <c r="QK1028" s="165"/>
      <c r="QL1028" s="165"/>
      <c r="QM1028" s="165"/>
      <c r="QN1028" s="165"/>
      <c r="QO1028" s="165"/>
      <c r="QP1028" s="165"/>
      <c r="QQ1028" s="165"/>
      <c r="QR1028" s="165"/>
      <c r="QS1028" s="165"/>
      <c r="QT1028" s="165"/>
      <c r="QU1028" s="165"/>
      <c r="QV1028" s="165"/>
      <c r="QW1028" s="165"/>
      <c r="QX1028" s="165"/>
      <c r="QY1028" s="165"/>
      <c r="QZ1028" s="165"/>
      <c r="RA1028" s="165"/>
      <c r="RB1028" s="165"/>
      <c r="RC1028" s="165"/>
      <c r="RD1028" s="165"/>
      <c r="RE1028" s="165"/>
      <c r="RF1028" s="165"/>
      <c r="RG1028" s="165"/>
      <c r="RH1028" s="165"/>
      <c r="RI1028" s="165"/>
      <c r="RJ1028" s="165"/>
      <c r="RK1028" s="165"/>
      <c r="RL1028" s="165"/>
      <c r="RM1028" s="165"/>
      <c r="RN1028" s="165"/>
      <c r="RO1028" s="165"/>
      <c r="RP1028" s="165"/>
      <c r="RQ1028" s="165"/>
      <c r="RR1028" s="165"/>
      <c r="RS1028" s="165"/>
      <c r="RT1028" s="165"/>
      <c r="RU1028" s="165"/>
      <c r="RV1028" s="165"/>
      <c r="RW1028" s="165"/>
      <c r="RX1028" s="165"/>
      <c r="RY1028" s="165"/>
      <c r="RZ1028" s="165"/>
      <c r="SA1028" s="165"/>
      <c r="SB1028" s="165"/>
      <c r="SC1028" s="165"/>
      <c r="SD1028" s="165"/>
      <c r="SE1028" s="165"/>
      <c r="SF1028" s="165"/>
      <c r="SG1028" s="165"/>
      <c r="SH1028" s="165"/>
      <c r="SI1028" s="165"/>
      <c r="SJ1028" s="165"/>
      <c r="SK1028" s="165"/>
      <c r="SL1028" s="165"/>
      <c r="SM1028" s="165"/>
      <c r="SN1028" s="165"/>
      <c r="SO1028" s="165"/>
      <c r="SP1028" s="165"/>
      <c r="SQ1028" s="165"/>
      <c r="SR1028" s="165"/>
      <c r="SS1028" s="165"/>
      <c r="ST1028" s="165"/>
      <c r="SU1028" s="165"/>
      <c r="SV1028" s="165"/>
      <c r="SW1028" s="165"/>
      <c r="SX1028" s="165"/>
      <c r="SY1028" s="165"/>
      <c r="SZ1028" s="165"/>
      <c r="TA1028" s="165"/>
      <c r="TB1028" s="165"/>
      <c r="TC1028" s="165"/>
      <c r="TD1028" s="165"/>
      <c r="TE1028" s="165"/>
      <c r="TF1028" s="165"/>
      <c r="TG1028" s="165"/>
      <c r="TH1028" s="165"/>
      <c r="TI1028" s="165"/>
      <c r="TJ1028" s="165"/>
      <c r="TK1028" s="165"/>
      <c r="TL1028" s="165"/>
      <c r="TM1028" s="165"/>
      <c r="TN1028" s="165"/>
      <c r="TO1028" s="165"/>
      <c r="TP1028" s="165"/>
      <c r="TQ1028" s="165"/>
      <c r="TR1028" s="165"/>
      <c r="TS1028" s="165"/>
      <c r="TT1028" s="165"/>
      <c r="TU1028" s="165"/>
      <c r="TV1028" s="165"/>
      <c r="TW1028" s="165"/>
      <c r="TX1028" s="165"/>
      <c r="TY1028" s="165"/>
      <c r="TZ1028" s="165"/>
      <c r="UA1028" s="165"/>
      <c r="UB1028" s="165"/>
      <c r="UC1028" s="165"/>
      <c r="UD1028" s="165"/>
      <c r="UE1028" s="165"/>
      <c r="UF1028" s="165"/>
      <c r="UG1028" s="165"/>
      <c r="UH1028" s="165"/>
      <c r="UI1028" s="165"/>
      <c r="UJ1028" s="165"/>
      <c r="UK1028" s="165"/>
      <c r="UL1028" s="165"/>
      <c r="UM1028" s="165"/>
      <c r="UN1028" s="165"/>
      <c r="UO1028" s="165"/>
      <c r="UP1028" s="165"/>
      <c r="UQ1028" s="165"/>
      <c r="UR1028" s="165"/>
      <c r="US1028" s="165"/>
      <c r="UT1028" s="165"/>
      <c r="UU1028" s="165"/>
      <c r="UV1028" s="165"/>
      <c r="UW1028" s="165"/>
      <c r="UX1028" s="165"/>
      <c r="UY1028" s="165"/>
      <c r="UZ1028" s="165"/>
      <c r="VA1028" s="165"/>
      <c r="VB1028" s="165"/>
      <c r="VC1028" s="165"/>
      <c r="VD1028" s="165"/>
      <c r="VE1028" s="165"/>
      <c r="VF1028" s="165"/>
      <c r="VG1028" s="165"/>
      <c r="VH1028" s="165"/>
      <c r="VI1028" s="165"/>
      <c r="VJ1028" s="165"/>
      <c r="VK1028" s="165"/>
      <c r="VL1028" s="165"/>
      <c r="VM1028" s="165"/>
      <c r="VN1028" s="165"/>
      <c r="VO1028" s="165"/>
      <c r="VP1028" s="165"/>
      <c r="VQ1028" s="165"/>
      <c r="VR1028" s="165"/>
      <c r="VS1028" s="165"/>
      <c r="VT1028" s="165"/>
      <c r="VU1028" s="165"/>
      <c r="VV1028" s="165"/>
      <c r="VW1028" s="165"/>
      <c r="VX1028" s="165"/>
      <c r="VY1028" s="165"/>
      <c r="VZ1028" s="165"/>
      <c r="WA1028" s="165"/>
      <c r="WB1028" s="165"/>
      <c r="WC1028" s="165"/>
      <c r="WD1028" s="165"/>
      <c r="WE1028" s="165"/>
      <c r="WF1028" s="165"/>
      <c r="WG1028" s="165"/>
      <c r="WH1028" s="165"/>
      <c r="WI1028" s="165"/>
      <c r="WJ1028" s="165"/>
      <c r="WK1028" s="165"/>
      <c r="WL1028" s="165"/>
      <c r="WM1028" s="165"/>
      <c r="WN1028" s="165"/>
      <c r="WO1028" s="165"/>
      <c r="WP1028" s="165"/>
      <c r="WQ1028" s="165"/>
      <c r="WR1028" s="165"/>
      <c r="WS1028" s="165"/>
      <c r="WT1028" s="165"/>
      <c r="WU1028" s="165"/>
      <c r="WV1028" s="165"/>
      <c r="WW1028" s="165"/>
      <c r="WX1028" s="165"/>
      <c r="WY1028" s="165"/>
      <c r="WZ1028" s="165"/>
      <c r="XA1028" s="165"/>
      <c r="XB1028" s="165"/>
      <c r="XC1028" s="165"/>
      <c r="XD1028" s="165"/>
      <c r="XE1028" s="165"/>
      <c r="XF1028" s="165"/>
      <c r="XG1028" s="165"/>
      <c r="XH1028" s="165"/>
      <c r="XI1028" s="165"/>
      <c r="XJ1028" s="165"/>
      <c r="XK1028" s="165"/>
      <c r="XL1028" s="165"/>
      <c r="XM1028" s="165"/>
      <c r="XN1028" s="165"/>
      <c r="XO1028" s="165"/>
      <c r="XP1028" s="165"/>
      <c r="XQ1028" s="165"/>
      <c r="XR1028" s="165"/>
      <c r="XS1028" s="165"/>
      <c r="XT1028" s="165"/>
      <c r="XU1028" s="165"/>
      <c r="XV1028" s="165"/>
      <c r="XW1028" s="165"/>
      <c r="XX1028" s="165"/>
      <c r="XY1028" s="165"/>
      <c r="XZ1028" s="165"/>
      <c r="YA1028" s="165"/>
      <c r="YB1028" s="165"/>
      <c r="YC1028" s="165"/>
      <c r="YD1028" s="165"/>
      <c r="YE1028" s="165"/>
      <c r="YF1028" s="165"/>
      <c r="YG1028" s="165"/>
      <c r="YH1028" s="165"/>
      <c r="YI1028" s="165"/>
      <c r="YJ1028" s="165"/>
      <c r="YK1028" s="165"/>
      <c r="YL1028" s="165"/>
      <c r="YM1028" s="165"/>
      <c r="YN1028" s="165"/>
      <c r="YO1028" s="165"/>
      <c r="YP1028" s="165"/>
      <c r="YQ1028" s="165"/>
      <c r="YR1028" s="165"/>
      <c r="YS1028" s="165"/>
      <c r="YT1028" s="165"/>
      <c r="YU1028" s="165"/>
      <c r="YV1028" s="165"/>
      <c r="YW1028" s="165"/>
      <c r="YX1028" s="165"/>
      <c r="YY1028" s="165"/>
      <c r="YZ1028" s="165"/>
      <c r="ZA1028" s="165"/>
      <c r="ZB1028" s="165"/>
      <c r="ZC1028" s="165"/>
      <c r="ZD1028" s="165"/>
      <c r="ZE1028" s="165"/>
      <c r="ZF1028" s="165"/>
      <c r="ZG1028" s="165"/>
      <c r="ZH1028" s="165"/>
      <c r="ZI1028" s="165"/>
      <c r="ZJ1028" s="165"/>
      <c r="ZK1028" s="165"/>
      <c r="ZL1028" s="165"/>
      <c r="ZM1028" s="165"/>
      <c r="ZN1028" s="165"/>
      <c r="ZO1028" s="165"/>
      <c r="ZP1028" s="165"/>
      <c r="ZQ1028" s="165"/>
      <c r="ZR1028" s="165"/>
      <c r="ZS1028" s="165"/>
      <c r="ZT1028" s="165"/>
      <c r="ZU1028" s="165"/>
      <c r="ZV1028" s="165"/>
      <c r="ZW1028" s="165"/>
      <c r="ZX1028" s="165"/>
      <c r="ZY1028" s="165"/>
      <c r="ZZ1028" s="165"/>
      <c r="AAA1028" s="165"/>
      <c r="AAB1028" s="165"/>
      <c r="AAC1028" s="165"/>
      <c r="AAD1028" s="165"/>
      <c r="AAE1028" s="165"/>
      <c r="AAF1028" s="165"/>
      <c r="AAG1028" s="165"/>
      <c r="AAH1028" s="165"/>
      <c r="AAI1028" s="165"/>
      <c r="AAJ1028" s="165"/>
      <c r="AAK1028" s="165"/>
      <c r="AAL1028" s="165"/>
      <c r="AAM1028" s="165"/>
      <c r="AAN1028" s="165"/>
      <c r="AAO1028" s="165"/>
      <c r="AAP1028" s="165"/>
      <c r="AAQ1028" s="165"/>
      <c r="AAR1028" s="165"/>
      <c r="AAS1028" s="165"/>
      <c r="AAT1028" s="165"/>
      <c r="AAU1028" s="165"/>
      <c r="AAV1028" s="165"/>
      <c r="AAW1028" s="165"/>
      <c r="AAX1028" s="165"/>
      <c r="AAY1028" s="165"/>
      <c r="AAZ1028" s="165"/>
      <c r="ABA1028" s="165"/>
      <c r="ABB1028" s="165"/>
      <c r="ABC1028" s="165"/>
      <c r="ABD1028" s="165"/>
      <c r="ABE1028" s="165"/>
      <c r="ABF1028" s="165"/>
      <c r="ABG1028" s="165"/>
      <c r="ABH1028" s="165"/>
      <c r="ABI1028" s="165"/>
      <c r="ABJ1028" s="165"/>
      <c r="ABK1028" s="165"/>
      <c r="ABL1028" s="165"/>
      <c r="ABM1028" s="165"/>
      <c r="ABN1028" s="165"/>
      <c r="ABO1028" s="165"/>
      <c r="ABP1028" s="165"/>
      <c r="ABQ1028" s="165"/>
      <c r="ABR1028" s="165"/>
      <c r="ABS1028" s="165"/>
      <c r="ABT1028" s="165"/>
      <c r="ABU1028" s="165"/>
      <c r="ABV1028" s="165"/>
      <c r="ABW1028" s="165"/>
      <c r="ABX1028" s="165"/>
      <c r="ABY1028" s="165"/>
      <c r="ABZ1028" s="165"/>
      <c r="ACA1028" s="165"/>
      <c r="ACB1028" s="165"/>
      <c r="ACC1028" s="165"/>
      <c r="ACD1028" s="165"/>
      <c r="ACE1028" s="165"/>
      <c r="ACF1028" s="165"/>
      <c r="ACG1028" s="165"/>
      <c r="ACH1028" s="165"/>
      <c r="ACI1028" s="165"/>
      <c r="ACJ1028" s="165"/>
      <c r="ACK1028" s="165"/>
      <c r="ACL1028" s="165"/>
      <c r="ACM1028" s="165"/>
      <c r="ACN1028" s="165"/>
      <c r="ACO1028" s="165"/>
      <c r="ACP1028" s="165"/>
      <c r="ACQ1028" s="165"/>
      <c r="ACR1028" s="165"/>
      <c r="ACS1028" s="165"/>
      <c r="ACT1028" s="165"/>
      <c r="ACU1028" s="165"/>
      <c r="ACV1028" s="165"/>
      <c r="ACW1028" s="165"/>
      <c r="ACX1028" s="165"/>
      <c r="ACY1028" s="165"/>
      <c r="ACZ1028" s="165"/>
      <c r="ADA1028" s="165"/>
      <c r="ADB1028" s="165"/>
      <c r="ADC1028" s="165"/>
      <c r="ADD1028" s="165"/>
      <c r="ADE1028" s="165"/>
      <c r="ADF1028" s="165"/>
      <c r="ADG1028" s="165"/>
      <c r="ADH1028" s="165"/>
      <c r="ADI1028" s="165"/>
      <c r="ADJ1028" s="165"/>
      <c r="ADK1028" s="165"/>
      <c r="ADL1028" s="165"/>
      <c r="ADM1028" s="165"/>
      <c r="ADN1028" s="165"/>
      <c r="ADO1028" s="165"/>
      <c r="ADP1028" s="165"/>
      <c r="ADQ1028" s="165"/>
      <c r="ADR1028" s="165"/>
      <c r="ADS1028" s="165"/>
      <c r="ADT1028" s="165"/>
      <c r="ADU1028" s="165"/>
      <c r="ADV1028" s="165"/>
      <c r="ADW1028" s="165"/>
      <c r="ADX1028" s="165"/>
      <c r="ADY1028" s="165"/>
      <c r="ADZ1028" s="165"/>
      <c r="AEA1028" s="165"/>
      <c r="AEB1028" s="165"/>
      <c r="AEC1028" s="165"/>
      <c r="AED1028" s="165"/>
      <c r="AEE1028" s="165"/>
      <c r="AEF1028" s="165"/>
      <c r="AEG1028" s="165"/>
      <c r="AEH1028" s="165"/>
      <c r="AEI1028" s="165"/>
      <c r="AEJ1028" s="165"/>
      <c r="AEK1028" s="165"/>
      <c r="AEL1028" s="165"/>
      <c r="AEM1028" s="165"/>
      <c r="AEN1028" s="165"/>
      <c r="AEO1028" s="165"/>
      <c r="AEP1028" s="165"/>
      <c r="AEQ1028" s="165"/>
      <c r="AER1028" s="165"/>
      <c r="AES1028" s="165"/>
      <c r="AET1028" s="165"/>
      <c r="AEU1028" s="165"/>
      <c r="AEV1028" s="165"/>
      <c r="AEW1028" s="165"/>
      <c r="AEX1028" s="165"/>
      <c r="AEY1028" s="165"/>
      <c r="AEZ1028" s="165"/>
      <c r="AFA1028" s="165"/>
      <c r="AFB1028" s="165"/>
      <c r="AFC1028" s="165"/>
      <c r="AFD1028" s="165"/>
      <c r="AFE1028" s="165"/>
      <c r="AFF1028" s="165"/>
      <c r="AFG1028" s="165"/>
      <c r="AFH1028" s="165"/>
      <c r="AFI1028" s="165"/>
      <c r="AFJ1028" s="165"/>
      <c r="AFK1028" s="165"/>
      <c r="AFL1028" s="165"/>
      <c r="AFM1028" s="165"/>
      <c r="AFN1028" s="165"/>
      <c r="AFO1028" s="165"/>
      <c r="AFP1028" s="165"/>
      <c r="AFQ1028" s="165"/>
      <c r="AFR1028" s="165"/>
      <c r="AFS1028" s="165"/>
      <c r="AFT1028" s="165"/>
      <c r="AFU1028" s="165"/>
      <c r="AFV1028" s="165"/>
      <c r="AFW1028" s="165"/>
      <c r="AFX1028" s="165"/>
      <c r="AFY1028" s="165"/>
      <c r="AFZ1028" s="165"/>
      <c r="AGA1028" s="165"/>
      <c r="AGB1028" s="165"/>
      <c r="AGC1028" s="165"/>
      <c r="AGD1028" s="165"/>
      <c r="AGE1028" s="165"/>
      <c r="AGF1028" s="165"/>
      <c r="AGG1028" s="165"/>
      <c r="AGH1028" s="165"/>
      <c r="AGI1028" s="165"/>
      <c r="AGJ1028" s="165"/>
      <c r="AGK1028" s="165"/>
      <c r="AGL1028" s="165"/>
      <c r="AGM1028" s="165"/>
      <c r="AGN1028" s="165"/>
      <c r="AGO1028" s="165"/>
      <c r="AGP1028" s="165"/>
      <c r="AGQ1028" s="165"/>
      <c r="AGR1028" s="165"/>
      <c r="AGS1028" s="165"/>
      <c r="AGT1028" s="165"/>
      <c r="AGU1028" s="165"/>
      <c r="AGV1028" s="165"/>
      <c r="AGW1028" s="165"/>
      <c r="AGX1028" s="165"/>
      <c r="AGY1028" s="165"/>
      <c r="AGZ1028" s="165"/>
      <c r="AHA1028" s="165"/>
      <c r="AHB1028" s="165"/>
      <c r="AHC1028" s="165"/>
      <c r="AHD1028" s="165"/>
      <c r="AHE1028" s="165"/>
      <c r="AHF1028" s="165"/>
      <c r="AHG1028" s="165"/>
      <c r="AHH1028" s="165"/>
      <c r="AHI1028" s="165"/>
      <c r="AHJ1028" s="165"/>
      <c r="AHK1028" s="165"/>
      <c r="AHL1028" s="165"/>
      <c r="AHM1028" s="165"/>
      <c r="AHN1028" s="165"/>
      <c r="AHO1028" s="165"/>
      <c r="AHP1028" s="165"/>
      <c r="AHQ1028" s="165"/>
      <c r="AHR1028" s="165"/>
      <c r="AHS1028" s="165"/>
      <c r="AHT1028" s="165"/>
      <c r="AHU1028" s="165"/>
      <c r="AHV1028" s="165"/>
      <c r="AHW1028" s="165"/>
      <c r="AHX1028" s="165"/>
      <c r="AHY1028" s="165"/>
      <c r="AHZ1028" s="165"/>
      <c r="AIA1028" s="165"/>
      <c r="AIB1028" s="165"/>
      <c r="AIC1028" s="165"/>
      <c r="AID1028" s="165"/>
      <c r="AIE1028" s="165"/>
      <c r="AIF1028" s="165"/>
      <c r="AIG1028" s="165"/>
      <c r="AIH1028" s="165"/>
      <c r="AII1028" s="165"/>
      <c r="AIJ1028" s="165"/>
      <c r="AIK1028" s="165"/>
      <c r="AIL1028" s="165"/>
      <c r="AIM1028" s="165"/>
      <c r="AIN1028" s="165"/>
      <c r="AIO1028" s="165"/>
      <c r="AIP1028" s="165"/>
      <c r="AIQ1028" s="165"/>
      <c r="AIR1028" s="165"/>
      <c r="AIS1028" s="165"/>
      <c r="AIT1028" s="165"/>
      <c r="AIU1028" s="165"/>
      <c r="AIV1028" s="165"/>
      <c r="AIW1028" s="165"/>
      <c r="AIX1028" s="165"/>
      <c r="AIY1028" s="165"/>
      <c r="AIZ1028" s="165"/>
      <c r="AJA1028" s="165"/>
      <c r="AJB1028" s="165"/>
      <c r="AJC1028" s="165"/>
      <c r="AJD1028" s="165"/>
      <c r="AJE1028" s="165"/>
      <c r="AJF1028" s="165"/>
      <c r="AJG1028" s="165"/>
      <c r="AJH1028" s="165"/>
      <c r="AJI1028" s="165"/>
      <c r="AJJ1028" s="165"/>
      <c r="AJK1028" s="165"/>
      <c r="AJL1028" s="165"/>
      <c r="AJM1028" s="165"/>
      <c r="AJN1028" s="165"/>
      <c r="AJO1028" s="165"/>
      <c r="AJP1028" s="165"/>
      <c r="AJQ1028" s="165"/>
      <c r="AJR1028" s="165"/>
      <c r="AJS1028" s="165"/>
      <c r="AJT1028" s="165"/>
      <c r="AJU1028" s="165"/>
      <c r="AJV1028" s="165"/>
      <c r="AJW1028" s="165"/>
      <c r="AJX1028" s="165"/>
      <c r="AJY1028" s="165"/>
      <c r="AJZ1028" s="165"/>
      <c r="AKA1028" s="165"/>
      <c r="AKB1028" s="165"/>
      <c r="AKC1028" s="165"/>
      <c r="AKD1028" s="165"/>
      <c r="AKE1028" s="165"/>
      <c r="AKF1028" s="165"/>
      <c r="AKG1028" s="165"/>
      <c r="AKH1028" s="165"/>
      <c r="AKI1028" s="165"/>
      <c r="AKJ1028" s="165"/>
      <c r="AKK1028" s="165"/>
      <c r="AKL1028" s="165"/>
      <c r="AKM1028" s="165"/>
      <c r="AKN1028" s="165"/>
      <c r="AKO1028" s="165"/>
      <c r="AKP1028" s="165"/>
      <c r="AKQ1028" s="165"/>
      <c r="AKR1028" s="165"/>
      <c r="AKS1028" s="165"/>
      <c r="AKT1028" s="165"/>
      <c r="AKU1028" s="165"/>
      <c r="AKV1028" s="165"/>
      <c r="AKW1028" s="165"/>
      <c r="AKX1028" s="165"/>
      <c r="AKY1028" s="165"/>
      <c r="AKZ1028" s="165"/>
      <c r="ALA1028" s="165"/>
      <c r="ALB1028" s="165"/>
      <c r="ALC1028" s="165"/>
      <c r="ALD1028" s="165"/>
      <c r="ALE1028" s="165"/>
      <c r="ALF1028" s="165"/>
      <c r="ALG1028" s="165"/>
      <c r="ALH1028" s="165"/>
      <c r="ALI1028" s="165"/>
      <c r="ALJ1028" s="165"/>
      <c r="ALK1028" s="165"/>
      <c r="ALL1028" s="165"/>
    </row>
    <row r="1029" spans="1:1000" ht="15">
      <c r="A1029" s="2">
        <v>1028</v>
      </c>
      <c r="B1029" s="86">
        <v>45090</v>
      </c>
      <c r="C1029" s="85" t="s">
        <v>1032</v>
      </c>
      <c r="D1029" s="165"/>
      <c r="E1029" s="165"/>
      <c r="F1029" s="165"/>
      <c r="G1029" s="165"/>
      <c r="H1029" s="165"/>
      <c r="I1029" s="165"/>
      <c r="J1029" s="165"/>
      <c r="K1029" s="165"/>
      <c r="L1029" s="165"/>
      <c r="M1029" s="165"/>
      <c r="N1029" s="165"/>
      <c r="O1029" s="165"/>
      <c r="P1029" s="165"/>
      <c r="Q1029" s="165"/>
      <c r="R1029" s="165"/>
      <c r="S1029" s="165"/>
      <c r="T1029" s="165"/>
      <c r="U1029" s="165"/>
      <c r="V1029" s="165"/>
      <c r="W1029" s="165"/>
      <c r="X1029" s="165"/>
      <c r="Y1029" s="165"/>
      <c r="Z1029" s="165"/>
      <c r="AA1029" s="165"/>
      <c r="AB1029" s="165"/>
      <c r="AC1029" s="165"/>
      <c r="AD1029" s="165"/>
      <c r="AE1029" s="165"/>
      <c r="AF1029" s="165"/>
      <c r="AG1029" s="165"/>
      <c r="AH1029" s="165"/>
      <c r="AI1029" s="165"/>
      <c r="AJ1029" s="165"/>
      <c r="AK1029" s="165"/>
      <c r="AL1029" s="165"/>
      <c r="AM1029" s="165"/>
      <c r="AN1029" s="165"/>
      <c r="AO1029" s="165"/>
      <c r="AP1029" s="165"/>
      <c r="AQ1029" s="165"/>
      <c r="AR1029" s="165"/>
      <c r="AS1029" s="165"/>
      <c r="AT1029" s="165"/>
      <c r="AU1029" s="165"/>
      <c r="AV1029" s="165"/>
      <c r="AW1029" s="165"/>
      <c r="AX1029" s="165"/>
      <c r="AY1029" s="165"/>
      <c r="AZ1029" s="165"/>
      <c r="BA1029" s="165"/>
      <c r="BB1029" s="165"/>
      <c r="BC1029" s="165"/>
      <c r="BD1029" s="165"/>
      <c r="BE1029" s="165"/>
      <c r="BF1029" s="165"/>
      <c r="BG1029" s="165"/>
      <c r="BH1029" s="165"/>
      <c r="BI1029" s="165"/>
      <c r="BJ1029" s="165"/>
      <c r="BK1029" s="165"/>
      <c r="BL1029" s="165"/>
      <c r="BM1029" s="165"/>
      <c r="BN1029" s="165"/>
      <c r="BO1029" s="165"/>
      <c r="BP1029" s="165"/>
      <c r="BQ1029" s="165"/>
      <c r="BR1029" s="165"/>
      <c r="BS1029" s="165"/>
      <c r="BT1029" s="165"/>
      <c r="BU1029" s="165"/>
      <c r="BV1029" s="165"/>
      <c r="BW1029" s="165"/>
      <c r="BX1029" s="165"/>
      <c r="BY1029" s="165"/>
      <c r="BZ1029" s="165"/>
      <c r="CA1029" s="165"/>
      <c r="CB1029" s="165"/>
      <c r="CC1029" s="165"/>
      <c r="CD1029" s="165"/>
      <c r="CE1029" s="165"/>
      <c r="CF1029" s="165"/>
      <c r="CG1029" s="165"/>
      <c r="CH1029" s="165"/>
      <c r="CI1029" s="165"/>
      <c r="CJ1029" s="165"/>
      <c r="CK1029" s="165"/>
      <c r="CL1029" s="165"/>
      <c r="CM1029" s="165"/>
      <c r="CN1029" s="165"/>
      <c r="CO1029" s="165"/>
      <c r="CP1029" s="165"/>
      <c r="CQ1029" s="165"/>
      <c r="CR1029" s="165"/>
      <c r="CS1029" s="165"/>
      <c r="CT1029" s="165"/>
      <c r="CU1029" s="165"/>
      <c r="CV1029" s="165"/>
      <c r="CW1029" s="165"/>
      <c r="CX1029" s="165"/>
      <c r="CY1029" s="165"/>
      <c r="CZ1029" s="165"/>
      <c r="DA1029" s="165"/>
      <c r="DB1029" s="165"/>
      <c r="DC1029" s="165"/>
      <c r="DD1029" s="165"/>
      <c r="DE1029" s="165"/>
      <c r="DF1029" s="165"/>
      <c r="DG1029" s="165"/>
      <c r="DH1029" s="165"/>
      <c r="DI1029" s="165"/>
      <c r="DJ1029" s="165"/>
      <c r="DK1029" s="165"/>
      <c r="DL1029" s="165"/>
      <c r="DM1029" s="165"/>
      <c r="DN1029" s="165"/>
      <c r="DO1029" s="165"/>
      <c r="DP1029" s="165"/>
      <c r="DQ1029" s="165"/>
      <c r="DR1029" s="165"/>
      <c r="DS1029" s="165"/>
      <c r="DT1029" s="165"/>
      <c r="DU1029" s="165"/>
      <c r="DV1029" s="165"/>
      <c r="DW1029" s="165"/>
      <c r="DX1029" s="165"/>
      <c r="DY1029" s="165"/>
      <c r="DZ1029" s="165"/>
      <c r="EA1029" s="165"/>
      <c r="EB1029" s="165"/>
      <c r="EC1029" s="165"/>
      <c r="ED1029" s="165"/>
      <c r="EE1029" s="165"/>
      <c r="EF1029" s="165"/>
      <c r="EG1029" s="165"/>
      <c r="EH1029" s="165"/>
      <c r="EI1029" s="165"/>
      <c r="EJ1029" s="165"/>
      <c r="EK1029" s="165"/>
      <c r="EL1029" s="165"/>
      <c r="EM1029" s="165"/>
      <c r="EN1029" s="165"/>
      <c r="EO1029" s="165"/>
      <c r="EP1029" s="165"/>
      <c r="EQ1029" s="165"/>
      <c r="ER1029" s="165"/>
      <c r="ES1029" s="165"/>
      <c r="ET1029" s="165"/>
      <c r="EU1029" s="165"/>
      <c r="EV1029" s="165"/>
      <c r="EW1029" s="165"/>
      <c r="EX1029" s="165"/>
      <c r="EY1029" s="165"/>
      <c r="EZ1029" s="165"/>
      <c r="FA1029" s="165"/>
      <c r="FB1029" s="165"/>
      <c r="FC1029" s="165"/>
      <c r="FD1029" s="165"/>
      <c r="FE1029" s="165"/>
      <c r="FF1029" s="165"/>
      <c r="FG1029" s="165"/>
      <c r="FH1029" s="165"/>
      <c r="FI1029" s="165"/>
      <c r="FJ1029" s="165"/>
      <c r="FK1029" s="165"/>
      <c r="FL1029" s="165"/>
      <c r="FM1029" s="165"/>
      <c r="FN1029" s="165"/>
      <c r="FO1029" s="165"/>
      <c r="FP1029" s="165"/>
      <c r="FQ1029" s="165"/>
      <c r="FR1029" s="165"/>
      <c r="FS1029" s="165"/>
      <c r="FT1029" s="165"/>
      <c r="FU1029" s="165"/>
      <c r="FV1029" s="165"/>
      <c r="FW1029" s="165"/>
      <c r="FX1029" s="165"/>
      <c r="FY1029" s="165"/>
      <c r="FZ1029" s="165"/>
      <c r="GA1029" s="165"/>
      <c r="GB1029" s="165"/>
      <c r="GC1029" s="165"/>
      <c r="GD1029" s="165"/>
      <c r="GE1029" s="165"/>
      <c r="GF1029" s="165"/>
      <c r="GG1029" s="165"/>
      <c r="GH1029" s="165"/>
      <c r="GI1029" s="165"/>
      <c r="GJ1029" s="165"/>
      <c r="GK1029" s="165"/>
      <c r="GL1029" s="165"/>
      <c r="GM1029" s="165"/>
      <c r="GN1029" s="165"/>
      <c r="GO1029" s="165"/>
      <c r="GP1029" s="165"/>
      <c r="GQ1029" s="165"/>
      <c r="GR1029" s="165"/>
      <c r="GS1029" s="165"/>
      <c r="GT1029" s="165"/>
      <c r="GU1029" s="165"/>
      <c r="GV1029" s="165"/>
      <c r="GW1029" s="165"/>
      <c r="GX1029" s="165"/>
      <c r="GY1029" s="165"/>
      <c r="GZ1029" s="165"/>
      <c r="HA1029" s="165"/>
      <c r="HB1029" s="165"/>
      <c r="HC1029" s="165"/>
      <c r="HD1029" s="165"/>
      <c r="HE1029" s="165"/>
      <c r="HF1029" s="165"/>
      <c r="HG1029" s="165"/>
      <c r="HH1029" s="165"/>
      <c r="HI1029" s="165"/>
      <c r="HJ1029" s="165"/>
      <c r="HK1029" s="165"/>
      <c r="HL1029" s="165"/>
      <c r="HM1029" s="165"/>
      <c r="HN1029" s="165"/>
      <c r="HO1029" s="165"/>
      <c r="HP1029" s="165"/>
      <c r="HQ1029" s="165"/>
      <c r="HR1029" s="165"/>
      <c r="HS1029" s="165"/>
      <c r="HT1029" s="165"/>
      <c r="HU1029" s="165"/>
      <c r="HV1029" s="165"/>
      <c r="HW1029" s="165"/>
      <c r="HX1029" s="165"/>
      <c r="HY1029" s="165"/>
      <c r="HZ1029" s="165"/>
      <c r="IA1029" s="165"/>
      <c r="IB1029" s="165"/>
      <c r="IC1029" s="165"/>
      <c r="ID1029" s="165"/>
      <c r="IE1029" s="165"/>
      <c r="IF1029" s="165"/>
      <c r="IG1029" s="165"/>
      <c r="IH1029" s="165"/>
      <c r="II1029" s="165"/>
      <c r="IJ1029" s="165"/>
      <c r="IK1029" s="165"/>
      <c r="IL1029" s="165"/>
      <c r="IM1029" s="165"/>
      <c r="IN1029" s="165"/>
      <c r="IO1029" s="165"/>
      <c r="IP1029" s="165"/>
      <c r="IQ1029" s="165"/>
      <c r="IR1029" s="165"/>
      <c r="IS1029" s="165"/>
      <c r="IT1029" s="165"/>
      <c r="IU1029" s="165"/>
      <c r="IV1029" s="165"/>
      <c r="IW1029" s="165"/>
      <c r="IX1029" s="165"/>
      <c r="IY1029" s="165"/>
      <c r="IZ1029" s="165"/>
      <c r="JA1029" s="165"/>
      <c r="JB1029" s="165"/>
      <c r="JC1029" s="165"/>
      <c r="JD1029" s="165"/>
      <c r="JE1029" s="165"/>
      <c r="JF1029" s="165"/>
      <c r="JG1029" s="165"/>
      <c r="JH1029" s="165"/>
      <c r="JI1029" s="165"/>
      <c r="JJ1029" s="165"/>
      <c r="JK1029" s="165"/>
      <c r="JL1029" s="165"/>
      <c r="JM1029" s="165"/>
      <c r="JN1029" s="165"/>
      <c r="JO1029" s="165"/>
      <c r="JP1029" s="165"/>
      <c r="JQ1029" s="165"/>
      <c r="JR1029" s="165"/>
      <c r="JS1029" s="165"/>
      <c r="JT1029" s="165"/>
      <c r="JU1029" s="165"/>
      <c r="JV1029" s="165"/>
      <c r="JW1029" s="165"/>
      <c r="JX1029" s="165"/>
      <c r="JY1029" s="165"/>
      <c r="JZ1029" s="165"/>
      <c r="KA1029" s="165"/>
      <c r="KB1029" s="165"/>
      <c r="KC1029" s="165"/>
      <c r="KD1029" s="165"/>
      <c r="KE1029" s="165"/>
      <c r="KF1029" s="165"/>
      <c r="KG1029" s="165"/>
      <c r="KH1029" s="165"/>
      <c r="KI1029" s="165"/>
      <c r="KJ1029" s="165"/>
      <c r="KK1029" s="165"/>
      <c r="KL1029" s="165"/>
      <c r="KM1029" s="165"/>
      <c r="KN1029" s="165"/>
      <c r="KO1029" s="165"/>
      <c r="KP1029" s="165"/>
      <c r="KQ1029" s="165"/>
      <c r="KR1029" s="165"/>
      <c r="KS1029" s="165"/>
      <c r="KT1029" s="165"/>
      <c r="KU1029" s="165"/>
      <c r="KV1029" s="165"/>
      <c r="KW1029" s="165"/>
      <c r="KX1029" s="165"/>
      <c r="KY1029" s="165"/>
      <c r="KZ1029" s="165"/>
      <c r="LA1029" s="165"/>
      <c r="LB1029" s="165"/>
      <c r="LC1029" s="165"/>
      <c r="LD1029" s="165"/>
      <c r="LE1029" s="165"/>
      <c r="LF1029" s="165"/>
      <c r="LG1029" s="165"/>
      <c r="LH1029" s="165"/>
      <c r="LI1029" s="165"/>
      <c r="LJ1029" s="165"/>
      <c r="LK1029" s="165"/>
      <c r="LL1029" s="165"/>
      <c r="LM1029" s="165"/>
      <c r="LN1029" s="165"/>
      <c r="LO1029" s="165"/>
      <c r="LP1029" s="165"/>
      <c r="LQ1029" s="165"/>
      <c r="LR1029" s="165"/>
      <c r="LS1029" s="165"/>
      <c r="LT1029" s="165"/>
      <c r="LU1029" s="165"/>
      <c r="LV1029" s="165"/>
      <c r="LW1029" s="165"/>
      <c r="LX1029" s="165"/>
      <c r="LY1029" s="165"/>
      <c r="LZ1029" s="165"/>
      <c r="MA1029" s="165"/>
      <c r="MB1029" s="165"/>
      <c r="MC1029" s="165"/>
      <c r="MD1029" s="165"/>
      <c r="ME1029" s="165"/>
      <c r="MF1029" s="165"/>
      <c r="MG1029" s="165"/>
      <c r="MH1029" s="165"/>
      <c r="MI1029" s="165"/>
      <c r="MJ1029" s="165"/>
      <c r="MK1029" s="165"/>
      <c r="ML1029" s="165"/>
      <c r="MM1029" s="165"/>
      <c r="MN1029" s="165"/>
      <c r="MO1029" s="165"/>
      <c r="MP1029" s="165"/>
      <c r="MQ1029" s="165"/>
      <c r="MR1029" s="165"/>
      <c r="MS1029" s="165"/>
      <c r="MT1029" s="165"/>
      <c r="MU1029" s="165"/>
      <c r="MV1029" s="165"/>
      <c r="MW1029" s="165"/>
      <c r="MX1029" s="165"/>
      <c r="MY1029" s="165"/>
      <c r="MZ1029" s="165"/>
      <c r="NA1029" s="165"/>
      <c r="NB1029" s="165"/>
      <c r="NC1029" s="165"/>
      <c r="ND1029" s="165"/>
      <c r="NE1029" s="165"/>
      <c r="NF1029" s="165"/>
      <c r="NG1029" s="165"/>
      <c r="NH1029" s="165"/>
      <c r="NI1029" s="165"/>
      <c r="NJ1029" s="165"/>
      <c r="NK1029" s="165"/>
      <c r="NL1029" s="165"/>
      <c r="NM1029" s="165"/>
      <c r="NN1029" s="165"/>
      <c r="NO1029" s="165"/>
      <c r="NP1029" s="165"/>
      <c r="NQ1029" s="165"/>
      <c r="NR1029" s="165"/>
      <c r="NS1029" s="165"/>
      <c r="NT1029" s="165"/>
      <c r="NU1029" s="165"/>
      <c r="NV1029" s="165"/>
      <c r="NW1029" s="165"/>
      <c r="NX1029" s="165"/>
      <c r="NY1029" s="165"/>
      <c r="NZ1029" s="165"/>
      <c r="OA1029" s="165"/>
      <c r="OB1029" s="165"/>
      <c r="OC1029" s="165"/>
      <c r="OD1029" s="165"/>
      <c r="OE1029" s="165"/>
      <c r="OF1029" s="165"/>
      <c r="OG1029" s="165"/>
      <c r="OH1029" s="165"/>
      <c r="OI1029" s="165"/>
      <c r="OJ1029" s="165"/>
      <c r="OK1029" s="165"/>
      <c r="OL1029" s="165"/>
      <c r="OM1029" s="165"/>
      <c r="ON1029" s="165"/>
      <c r="OO1029" s="165"/>
      <c r="OP1029" s="165"/>
      <c r="OQ1029" s="165"/>
      <c r="OR1029" s="165"/>
      <c r="OS1029" s="165"/>
      <c r="OT1029" s="165"/>
      <c r="OU1029" s="165"/>
      <c r="OV1029" s="165"/>
      <c r="OW1029" s="165"/>
      <c r="OX1029" s="165"/>
      <c r="OY1029" s="165"/>
      <c r="OZ1029" s="165"/>
      <c r="PA1029" s="165"/>
      <c r="PB1029" s="165"/>
      <c r="PC1029" s="165"/>
      <c r="PD1029" s="165"/>
      <c r="PE1029" s="165"/>
      <c r="PF1029" s="165"/>
      <c r="PG1029" s="165"/>
      <c r="PH1029" s="165"/>
      <c r="PI1029" s="165"/>
      <c r="PJ1029" s="165"/>
      <c r="PK1029" s="165"/>
      <c r="PL1029" s="165"/>
      <c r="PM1029" s="165"/>
      <c r="PN1029" s="165"/>
      <c r="PO1029" s="165"/>
      <c r="PP1029" s="165"/>
      <c r="PQ1029" s="165"/>
      <c r="PR1029" s="165"/>
      <c r="PS1029" s="165"/>
      <c r="PT1029" s="165"/>
      <c r="PU1029" s="165"/>
      <c r="PV1029" s="165"/>
      <c r="PW1029" s="165"/>
      <c r="PX1029" s="165"/>
      <c r="PY1029" s="165"/>
      <c r="PZ1029" s="165"/>
      <c r="QA1029" s="165"/>
      <c r="QB1029" s="165"/>
      <c r="QC1029" s="165"/>
      <c r="QD1029" s="165"/>
      <c r="QE1029" s="165"/>
      <c r="QF1029" s="165"/>
      <c r="QG1029" s="165"/>
      <c r="QH1029" s="165"/>
      <c r="QI1029" s="165"/>
      <c r="QJ1029" s="165"/>
      <c r="QK1029" s="165"/>
      <c r="QL1029" s="165"/>
      <c r="QM1029" s="165"/>
      <c r="QN1029" s="165"/>
      <c r="QO1029" s="165"/>
      <c r="QP1029" s="165"/>
      <c r="QQ1029" s="165"/>
      <c r="QR1029" s="165"/>
      <c r="QS1029" s="165"/>
      <c r="QT1029" s="165"/>
      <c r="QU1029" s="165"/>
      <c r="QV1029" s="165"/>
      <c r="QW1029" s="165"/>
      <c r="QX1029" s="165"/>
      <c r="QY1029" s="165"/>
      <c r="QZ1029" s="165"/>
      <c r="RA1029" s="165"/>
      <c r="RB1029" s="165"/>
      <c r="RC1029" s="165"/>
      <c r="RD1029" s="165"/>
      <c r="RE1029" s="165"/>
      <c r="RF1029" s="165"/>
      <c r="RG1029" s="165"/>
      <c r="RH1029" s="165"/>
      <c r="RI1029" s="165"/>
      <c r="RJ1029" s="165"/>
      <c r="RK1029" s="165"/>
      <c r="RL1029" s="165"/>
      <c r="RM1029" s="165"/>
      <c r="RN1029" s="165"/>
      <c r="RO1029" s="165"/>
      <c r="RP1029" s="165"/>
      <c r="RQ1029" s="165"/>
      <c r="RR1029" s="165"/>
      <c r="RS1029" s="165"/>
      <c r="RT1029" s="165"/>
      <c r="RU1029" s="165"/>
      <c r="RV1029" s="165"/>
      <c r="RW1029" s="165"/>
      <c r="RX1029" s="165"/>
      <c r="RY1029" s="165"/>
      <c r="RZ1029" s="165"/>
      <c r="SA1029" s="165"/>
      <c r="SB1029" s="165"/>
      <c r="SC1029" s="165"/>
      <c r="SD1029" s="165"/>
      <c r="SE1029" s="165"/>
      <c r="SF1029" s="165"/>
      <c r="SG1029" s="165"/>
      <c r="SH1029" s="165"/>
      <c r="SI1029" s="165"/>
      <c r="SJ1029" s="165"/>
      <c r="SK1029" s="165"/>
      <c r="SL1029" s="165"/>
      <c r="SM1029" s="165"/>
      <c r="SN1029" s="165"/>
      <c r="SO1029" s="165"/>
      <c r="SP1029" s="165"/>
      <c r="SQ1029" s="165"/>
      <c r="SR1029" s="165"/>
      <c r="SS1029" s="165"/>
      <c r="ST1029" s="165"/>
      <c r="SU1029" s="165"/>
      <c r="SV1029" s="165"/>
      <c r="SW1029" s="165"/>
      <c r="SX1029" s="165"/>
      <c r="SY1029" s="165"/>
      <c r="SZ1029" s="165"/>
      <c r="TA1029" s="165"/>
      <c r="TB1029" s="165"/>
      <c r="TC1029" s="165"/>
      <c r="TD1029" s="165"/>
      <c r="TE1029" s="165"/>
      <c r="TF1029" s="165"/>
      <c r="TG1029" s="165"/>
      <c r="TH1029" s="165"/>
      <c r="TI1029" s="165"/>
      <c r="TJ1029" s="165"/>
      <c r="TK1029" s="165"/>
      <c r="TL1029" s="165"/>
      <c r="TM1029" s="165"/>
      <c r="TN1029" s="165"/>
      <c r="TO1029" s="165"/>
      <c r="TP1029" s="165"/>
      <c r="TQ1029" s="165"/>
      <c r="TR1029" s="165"/>
      <c r="TS1029" s="165"/>
      <c r="TT1029" s="165"/>
      <c r="TU1029" s="165"/>
      <c r="TV1029" s="165"/>
      <c r="TW1029" s="165"/>
      <c r="TX1029" s="165"/>
      <c r="TY1029" s="165"/>
      <c r="TZ1029" s="165"/>
      <c r="UA1029" s="165"/>
      <c r="UB1029" s="165"/>
      <c r="UC1029" s="165"/>
      <c r="UD1029" s="165"/>
      <c r="UE1029" s="165"/>
      <c r="UF1029" s="165"/>
      <c r="UG1029" s="165"/>
      <c r="UH1029" s="165"/>
      <c r="UI1029" s="165"/>
      <c r="UJ1029" s="165"/>
      <c r="UK1029" s="165"/>
      <c r="UL1029" s="165"/>
      <c r="UM1029" s="165"/>
      <c r="UN1029" s="165"/>
      <c r="UO1029" s="165"/>
      <c r="UP1029" s="165"/>
      <c r="UQ1029" s="165"/>
      <c r="UR1029" s="165"/>
      <c r="US1029" s="165"/>
      <c r="UT1029" s="165"/>
      <c r="UU1029" s="165"/>
      <c r="UV1029" s="165"/>
      <c r="UW1029" s="165"/>
      <c r="UX1029" s="165"/>
      <c r="UY1029" s="165"/>
      <c r="UZ1029" s="165"/>
      <c r="VA1029" s="165"/>
      <c r="VB1029" s="165"/>
      <c r="VC1029" s="165"/>
      <c r="VD1029" s="165"/>
      <c r="VE1029" s="165"/>
      <c r="VF1029" s="165"/>
      <c r="VG1029" s="165"/>
      <c r="VH1029" s="165"/>
      <c r="VI1029" s="165"/>
      <c r="VJ1029" s="165"/>
      <c r="VK1029" s="165"/>
      <c r="VL1029" s="165"/>
      <c r="VM1029" s="165"/>
      <c r="VN1029" s="165"/>
      <c r="VO1029" s="165"/>
      <c r="VP1029" s="165"/>
      <c r="VQ1029" s="165"/>
      <c r="VR1029" s="165"/>
      <c r="VS1029" s="165"/>
      <c r="VT1029" s="165"/>
      <c r="VU1029" s="165"/>
      <c r="VV1029" s="165"/>
      <c r="VW1029" s="165"/>
      <c r="VX1029" s="165"/>
      <c r="VY1029" s="165"/>
      <c r="VZ1029" s="165"/>
      <c r="WA1029" s="165"/>
      <c r="WB1029" s="165"/>
      <c r="WC1029" s="165"/>
      <c r="WD1029" s="165"/>
      <c r="WE1029" s="165"/>
      <c r="WF1029" s="165"/>
      <c r="WG1029" s="165"/>
      <c r="WH1029" s="165"/>
      <c r="WI1029" s="165"/>
      <c r="WJ1029" s="165"/>
      <c r="WK1029" s="165"/>
      <c r="WL1029" s="165"/>
      <c r="WM1029" s="165"/>
      <c r="WN1029" s="165"/>
      <c r="WO1029" s="165"/>
      <c r="WP1029" s="165"/>
      <c r="WQ1029" s="165"/>
      <c r="WR1029" s="165"/>
      <c r="WS1029" s="165"/>
      <c r="WT1029" s="165"/>
      <c r="WU1029" s="165"/>
      <c r="WV1029" s="165"/>
      <c r="WW1029" s="165"/>
      <c r="WX1029" s="165"/>
      <c r="WY1029" s="165"/>
      <c r="WZ1029" s="165"/>
      <c r="XA1029" s="165"/>
      <c r="XB1029" s="165"/>
      <c r="XC1029" s="165"/>
      <c r="XD1029" s="165"/>
      <c r="XE1029" s="165"/>
      <c r="XF1029" s="165"/>
      <c r="XG1029" s="165"/>
      <c r="XH1029" s="165"/>
      <c r="XI1029" s="165"/>
      <c r="XJ1029" s="165"/>
      <c r="XK1029" s="165"/>
      <c r="XL1029" s="165"/>
      <c r="XM1029" s="165"/>
      <c r="XN1029" s="165"/>
      <c r="XO1029" s="165"/>
      <c r="XP1029" s="165"/>
      <c r="XQ1029" s="165"/>
      <c r="XR1029" s="165"/>
      <c r="XS1029" s="165"/>
      <c r="XT1029" s="165"/>
      <c r="XU1029" s="165"/>
      <c r="XV1029" s="165"/>
      <c r="XW1029" s="165"/>
      <c r="XX1029" s="165"/>
      <c r="XY1029" s="165"/>
      <c r="XZ1029" s="165"/>
      <c r="YA1029" s="165"/>
      <c r="YB1029" s="165"/>
      <c r="YC1029" s="165"/>
      <c r="YD1029" s="165"/>
      <c r="YE1029" s="165"/>
      <c r="YF1029" s="165"/>
      <c r="YG1029" s="165"/>
      <c r="YH1029" s="165"/>
      <c r="YI1029" s="165"/>
      <c r="YJ1029" s="165"/>
      <c r="YK1029" s="165"/>
      <c r="YL1029" s="165"/>
      <c r="YM1029" s="165"/>
      <c r="YN1029" s="165"/>
      <c r="YO1029" s="165"/>
      <c r="YP1029" s="165"/>
      <c r="YQ1029" s="165"/>
      <c r="YR1029" s="165"/>
      <c r="YS1029" s="165"/>
      <c r="YT1029" s="165"/>
      <c r="YU1029" s="165"/>
      <c r="YV1029" s="165"/>
      <c r="YW1029" s="165"/>
      <c r="YX1029" s="165"/>
      <c r="YY1029" s="165"/>
      <c r="YZ1029" s="165"/>
      <c r="ZA1029" s="165"/>
      <c r="ZB1029" s="165"/>
      <c r="ZC1029" s="165"/>
      <c r="ZD1029" s="165"/>
      <c r="ZE1029" s="165"/>
      <c r="ZF1029" s="165"/>
      <c r="ZG1029" s="165"/>
      <c r="ZH1029" s="165"/>
      <c r="ZI1029" s="165"/>
      <c r="ZJ1029" s="165"/>
      <c r="ZK1029" s="165"/>
      <c r="ZL1029" s="165"/>
      <c r="ZM1029" s="165"/>
      <c r="ZN1029" s="165"/>
      <c r="ZO1029" s="165"/>
      <c r="ZP1029" s="165"/>
      <c r="ZQ1029" s="165"/>
      <c r="ZR1029" s="165"/>
      <c r="ZS1029" s="165"/>
      <c r="ZT1029" s="165"/>
      <c r="ZU1029" s="165"/>
      <c r="ZV1029" s="165"/>
      <c r="ZW1029" s="165"/>
      <c r="ZX1029" s="165"/>
      <c r="ZY1029" s="165"/>
      <c r="ZZ1029" s="165"/>
      <c r="AAA1029" s="165"/>
      <c r="AAB1029" s="165"/>
      <c r="AAC1029" s="165"/>
      <c r="AAD1029" s="165"/>
      <c r="AAE1029" s="165"/>
      <c r="AAF1029" s="165"/>
      <c r="AAG1029" s="165"/>
      <c r="AAH1029" s="165"/>
      <c r="AAI1029" s="165"/>
      <c r="AAJ1029" s="165"/>
      <c r="AAK1029" s="165"/>
      <c r="AAL1029" s="165"/>
      <c r="AAM1029" s="165"/>
      <c r="AAN1029" s="165"/>
      <c r="AAO1029" s="165"/>
      <c r="AAP1029" s="165"/>
      <c r="AAQ1029" s="165"/>
      <c r="AAR1029" s="165"/>
      <c r="AAS1029" s="165"/>
      <c r="AAT1029" s="165"/>
      <c r="AAU1029" s="165"/>
      <c r="AAV1029" s="165"/>
      <c r="AAW1029" s="165"/>
      <c r="AAX1029" s="165"/>
      <c r="AAY1029" s="165"/>
      <c r="AAZ1029" s="165"/>
      <c r="ABA1029" s="165"/>
      <c r="ABB1029" s="165"/>
      <c r="ABC1029" s="165"/>
      <c r="ABD1029" s="165"/>
      <c r="ABE1029" s="165"/>
      <c r="ABF1029" s="165"/>
      <c r="ABG1029" s="165"/>
      <c r="ABH1029" s="165"/>
      <c r="ABI1029" s="165"/>
      <c r="ABJ1029" s="165"/>
      <c r="ABK1029" s="165"/>
      <c r="ABL1029" s="165"/>
      <c r="ABM1029" s="165"/>
      <c r="ABN1029" s="165"/>
      <c r="ABO1029" s="165"/>
      <c r="ABP1029" s="165"/>
      <c r="ABQ1029" s="165"/>
      <c r="ABR1029" s="165"/>
      <c r="ABS1029" s="165"/>
      <c r="ABT1029" s="165"/>
      <c r="ABU1029" s="165"/>
      <c r="ABV1029" s="165"/>
      <c r="ABW1029" s="165"/>
      <c r="ABX1029" s="165"/>
      <c r="ABY1029" s="165"/>
      <c r="ABZ1029" s="165"/>
      <c r="ACA1029" s="165"/>
      <c r="ACB1029" s="165"/>
      <c r="ACC1029" s="165"/>
      <c r="ACD1029" s="165"/>
      <c r="ACE1029" s="165"/>
      <c r="ACF1029" s="165"/>
      <c r="ACG1029" s="165"/>
      <c r="ACH1029" s="165"/>
      <c r="ACI1029" s="165"/>
      <c r="ACJ1029" s="165"/>
      <c r="ACK1029" s="165"/>
      <c r="ACL1029" s="165"/>
      <c r="ACM1029" s="165"/>
      <c r="ACN1029" s="165"/>
      <c r="ACO1029" s="165"/>
      <c r="ACP1029" s="165"/>
      <c r="ACQ1029" s="165"/>
      <c r="ACR1029" s="165"/>
      <c r="ACS1029" s="165"/>
      <c r="ACT1029" s="165"/>
      <c r="ACU1029" s="165"/>
      <c r="ACV1029" s="165"/>
      <c r="ACW1029" s="165"/>
      <c r="ACX1029" s="165"/>
      <c r="ACY1029" s="165"/>
      <c r="ACZ1029" s="165"/>
      <c r="ADA1029" s="165"/>
      <c r="ADB1029" s="165"/>
      <c r="ADC1029" s="165"/>
      <c r="ADD1029" s="165"/>
      <c r="ADE1029" s="165"/>
      <c r="ADF1029" s="165"/>
      <c r="ADG1029" s="165"/>
      <c r="ADH1029" s="165"/>
      <c r="ADI1029" s="165"/>
      <c r="ADJ1029" s="165"/>
      <c r="ADK1029" s="165"/>
      <c r="ADL1029" s="165"/>
      <c r="ADM1029" s="165"/>
      <c r="ADN1029" s="165"/>
      <c r="ADO1029" s="165"/>
      <c r="ADP1029" s="165"/>
      <c r="ADQ1029" s="165"/>
      <c r="ADR1029" s="165"/>
      <c r="ADS1029" s="165"/>
      <c r="ADT1029" s="165"/>
      <c r="ADU1029" s="165"/>
      <c r="ADV1029" s="165"/>
      <c r="ADW1029" s="165"/>
      <c r="ADX1029" s="165"/>
      <c r="ADY1029" s="165"/>
      <c r="ADZ1029" s="165"/>
      <c r="AEA1029" s="165"/>
      <c r="AEB1029" s="165"/>
      <c r="AEC1029" s="165"/>
      <c r="AED1029" s="165"/>
      <c r="AEE1029" s="165"/>
      <c r="AEF1029" s="165"/>
      <c r="AEG1029" s="165"/>
      <c r="AEH1029" s="165"/>
      <c r="AEI1029" s="165"/>
      <c r="AEJ1029" s="165"/>
      <c r="AEK1029" s="165"/>
      <c r="AEL1029" s="165"/>
      <c r="AEM1029" s="165"/>
      <c r="AEN1029" s="165"/>
      <c r="AEO1029" s="165"/>
      <c r="AEP1029" s="165"/>
      <c r="AEQ1029" s="165"/>
      <c r="AER1029" s="165"/>
      <c r="AES1029" s="165"/>
      <c r="AET1029" s="165"/>
      <c r="AEU1029" s="165"/>
      <c r="AEV1029" s="165"/>
      <c r="AEW1029" s="165"/>
      <c r="AEX1029" s="165"/>
      <c r="AEY1029" s="165"/>
      <c r="AEZ1029" s="165"/>
      <c r="AFA1029" s="165"/>
      <c r="AFB1029" s="165"/>
      <c r="AFC1029" s="165"/>
      <c r="AFD1029" s="165"/>
      <c r="AFE1029" s="165"/>
      <c r="AFF1029" s="165"/>
      <c r="AFG1029" s="165"/>
      <c r="AFH1029" s="165"/>
      <c r="AFI1029" s="165"/>
      <c r="AFJ1029" s="165"/>
      <c r="AFK1029" s="165"/>
      <c r="AFL1029" s="165"/>
      <c r="AFM1029" s="165"/>
      <c r="AFN1029" s="165"/>
      <c r="AFO1029" s="165"/>
      <c r="AFP1029" s="165"/>
      <c r="AFQ1029" s="165"/>
      <c r="AFR1029" s="165"/>
      <c r="AFS1029" s="165"/>
      <c r="AFT1029" s="165"/>
      <c r="AFU1029" s="165"/>
      <c r="AFV1029" s="165"/>
      <c r="AFW1029" s="165"/>
      <c r="AFX1029" s="165"/>
      <c r="AFY1029" s="165"/>
      <c r="AFZ1029" s="165"/>
      <c r="AGA1029" s="165"/>
      <c r="AGB1029" s="165"/>
      <c r="AGC1029" s="165"/>
      <c r="AGD1029" s="165"/>
      <c r="AGE1029" s="165"/>
      <c r="AGF1029" s="165"/>
      <c r="AGG1029" s="165"/>
      <c r="AGH1029" s="165"/>
      <c r="AGI1029" s="165"/>
      <c r="AGJ1029" s="165"/>
      <c r="AGK1029" s="165"/>
      <c r="AGL1029" s="165"/>
      <c r="AGM1029" s="165"/>
      <c r="AGN1029" s="165"/>
      <c r="AGO1029" s="165"/>
      <c r="AGP1029" s="165"/>
      <c r="AGQ1029" s="165"/>
      <c r="AGR1029" s="165"/>
      <c r="AGS1029" s="165"/>
      <c r="AGT1029" s="165"/>
      <c r="AGU1029" s="165"/>
      <c r="AGV1029" s="165"/>
      <c r="AGW1029" s="165"/>
      <c r="AGX1029" s="165"/>
      <c r="AGY1029" s="165"/>
      <c r="AGZ1029" s="165"/>
      <c r="AHA1029" s="165"/>
      <c r="AHB1029" s="165"/>
      <c r="AHC1029" s="165"/>
      <c r="AHD1029" s="165"/>
      <c r="AHE1029" s="165"/>
      <c r="AHF1029" s="165"/>
      <c r="AHG1029" s="165"/>
      <c r="AHH1029" s="165"/>
      <c r="AHI1029" s="165"/>
      <c r="AHJ1029" s="165"/>
      <c r="AHK1029" s="165"/>
      <c r="AHL1029" s="165"/>
      <c r="AHM1029" s="165"/>
      <c r="AHN1029" s="165"/>
      <c r="AHO1029" s="165"/>
      <c r="AHP1029" s="165"/>
      <c r="AHQ1029" s="165"/>
      <c r="AHR1029" s="165"/>
      <c r="AHS1029" s="165"/>
      <c r="AHT1029" s="165"/>
      <c r="AHU1029" s="165"/>
      <c r="AHV1029" s="165"/>
      <c r="AHW1029" s="165"/>
      <c r="AHX1029" s="165"/>
      <c r="AHY1029" s="165"/>
      <c r="AHZ1029" s="165"/>
      <c r="AIA1029" s="165"/>
      <c r="AIB1029" s="165"/>
      <c r="AIC1029" s="165"/>
      <c r="AID1029" s="165"/>
      <c r="AIE1029" s="165"/>
      <c r="AIF1029" s="165"/>
      <c r="AIG1029" s="165"/>
      <c r="AIH1029" s="165"/>
      <c r="AII1029" s="165"/>
      <c r="AIJ1029" s="165"/>
      <c r="AIK1029" s="165"/>
      <c r="AIL1029" s="165"/>
      <c r="AIM1029" s="165"/>
      <c r="AIN1029" s="165"/>
      <c r="AIO1029" s="165"/>
      <c r="AIP1029" s="165"/>
      <c r="AIQ1029" s="165"/>
      <c r="AIR1029" s="165"/>
      <c r="AIS1029" s="165"/>
      <c r="AIT1029" s="165"/>
      <c r="AIU1029" s="165"/>
      <c r="AIV1029" s="165"/>
      <c r="AIW1029" s="165"/>
      <c r="AIX1029" s="165"/>
      <c r="AIY1029" s="165"/>
      <c r="AIZ1029" s="165"/>
      <c r="AJA1029" s="165"/>
      <c r="AJB1029" s="165"/>
      <c r="AJC1029" s="165"/>
      <c r="AJD1029" s="165"/>
      <c r="AJE1029" s="165"/>
      <c r="AJF1029" s="165"/>
      <c r="AJG1029" s="165"/>
      <c r="AJH1029" s="165"/>
      <c r="AJI1029" s="165"/>
      <c r="AJJ1029" s="165"/>
      <c r="AJK1029" s="165"/>
      <c r="AJL1029" s="165"/>
      <c r="AJM1029" s="165"/>
      <c r="AJN1029" s="165"/>
      <c r="AJO1029" s="165"/>
      <c r="AJP1029" s="165"/>
      <c r="AJQ1029" s="165"/>
      <c r="AJR1029" s="165"/>
      <c r="AJS1029" s="165"/>
      <c r="AJT1029" s="165"/>
      <c r="AJU1029" s="165"/>
      <c r="AJV1029" s="165"/>
      <c r="AJW1029" s="165"/>
      <c r="AJX1029" s="165"/>
      <c r="AJY1029" s="165"/>
      <c r="AJZ1029" s="165"/>
      <c r="AKA1029" s="165"/>
      <c r="AKB1029" s="165"/>
      <c r="AKC1029" s="165"/>
      <c r="AKD1029" s="165"/>
      <c r="AKE1029" s="165"/>
      <c r="AKF1029" s="165"/>
      <c r="AKG1029" s="165"/>
      <c r="AKH1029" s="165"/>
      <c r="AKI1029" s="165"/>
      <c r="AKJ1029" s="165"/>
      <c r="AKK1029" s="165"/>
      <c r="AKL1029" s="165"/>
      <c r="AKM1029" s="165"/>
      <c r="AKN1029" s="165"/>
      <c r="AKO1029" s="165"/>
      <c r="AKP1029" s="165"/>
      <c r="AKQ1029" s="165"/>
      <c r="AKR1029" s="165"/>
      <c r="AKS1029" s="165"/>
      <c r="AKT1029" s="165"/>
      <c r="AKU1029" s="165"/>
      <c r="AKV1029" s="165"/>
      <c r="AKW1029" s="165"/>
      <c r="AKX1029" s="165"/>
      <c r="AKY1029" s="165"/>
      <c r="AKZ1029" s="165"/>
      <c r="ALA1029" s="165"/>
      <c r="ALB1029" s="165"/>
      <c r="ALC1029" s="165"/>
      <c r="ALD1029" s="165"/>
      <c r="ALE1029" s="165"/>
      <c r="ALF1029" s="165"/>
      <c r="ALG1029" s="165"/>
      <c r="ALH1029" s="165"/>
      <c r="ALI1029" s="165"/>
      <c r="ALJ1029" s="165"/>
      <c r="ALK1029" s="165"/>
      <c r="ALL1029" s="165"/>
    </row>
    <row r="1030" spans="1:1000" ht="15">
      <c r="A1030" s="2">
        <v>1029</v>
      </c>
      <c r="B1030" s="86">
        <v>45090</v>
      </c>
      <c r="C1030" s="85" t="s">
        <v>1033</v>
      </c>
      <c r="D1030" s="165"/>
      <c r="E1030" s="165"/>
      <c r="F1030" s="165"/>
      <c r="G1030" s="165"/>
      <c r="H1030" s="165"/>
      <c r="I1030" s="165"/>
      <c r="J1030" s="165"/>
      <c r="K1030" s="165"/>
      <c r="L1030" s="165"/>
      <c r="M1030" s="165"/>
      <c r="N1030" s="165"/>
      <c r="O1030" s="165"/>
      <c r="P1030" s="165"/>
      <c r="Q1030" s="165"/>
      <c r="R1030" s="165"/>
      <c r="S1030" s="165"/>
      <c r="T1030" s="165"/>
      <c r="U1030" s="165"/>
      <c r="V1030" s="165"/>
      <c r="W1030" s="165"/>
      <c r="X1030" s="165"/>
      <c r="Y1030" s="165"/>
      <c r="Z1030" s="165"/>
      <c r="AA1030" s="165"/>
      <c r="AB1030" s="165"/>
      <c r="AC1030" s="165"/>
      <c r="AD1030" s="165"/>
      <c r="AE1030" s="165"/>
      <c r="AF1030" s="165"/>
      <c r="AG1030" s="165"/>
      <c r="AH1030" s="165"/>
      <c r="AI1030" s="165"/>
      <c r="AJ1030" s="165"/>
      <c r="AK1030" s="165"/>
      <c r="AL1030" s="165"/>
      <c r="AM1030" s="165"/>
      <c r="AN1030" s="165"/>
      <c r="AO1030" s="165"/>
      <c r="AP1030" s="165"/>
      <c r="AQ1030" s="165"/>
      <c r="AR1030" s="165"/>
      <c r="AS1030" s="165"/>
      <c r="AT1030" s="165"/>
      <c r="AU1030" s="165"/>
      <c r="AV1030" s="165"/>
      <c r="AW1030" s="165"/>
      <c r="AX1030" s="165"/>
      <c r="AY1030" s="165"/>
      <c r="AZ1030" s="165"/>
      <c r="BA1030" s="165"/>
      <c r="BB1030" s="165"/>
      <c r="BC1030" s="165"/>
      <c r="BD1030" s="165"/>
      <c r="BE1030" s="165"/>
      <c r="BF1030" s="165"/>
      <c r="BG1030" s="165"/>
      <c r="BH1030" s="165"/>
      <c r="BI1030" s="165"/>
      <c r="BJ1030" s="165"/>
      <c r="BK1030" s="165"/>
      <c r="BL1030" s="165"/>
      <c r="BM1030" s="165"/>
      <c r="BN1030" s="165"/>
      <c r="BO1030" s="165"/>
      <c r="BP1030" s="165"/>
      <c r="BQ1030" s="165"/>
      <c r="BR1030" s="165"/>
      <c r="BS1030" s="165"/>
      <c r="BT1030" s="165"/>
      <c r="BU1030" s="165"/>
      <c r="BV1030" s="165"/>
      <c r="BW1030" s="165"/>
      <c r="BX1030" s="165"/>
      <c r="BY1030" s="165"/>
      <c r="BZ1030" s="165"/>
      <c r="CA1030" s="165"/>
      <c r="CB1030" s="165"/>
      <c r="CC1030" s="165"/>
      <c r="CD1030" s="165"/>
      <c r="CE1030" s="165"/>
      <c r="CF1030" s="165"/>
      <c r="CG1030" s="165"/>
      <c r="CH1030" s="165"/>
      <c r="CI1030" s="165"/>
      <c r="CJ1030" s="165"/>
      <c r="CK1030" s="165"/>
      <c r="CL1030" s="165"/>
      <c r="CM1030" s="165"/>
      <c r="CN1030" s="165"/>
      <c r="CO1030" s="165"/>
      <c r="CP1030" s="165"/>
      <c r="CQ1030" s="165"/>
      <c r="CR1030" s="165"/>
      <c r="CS1030" s="165"/>
      <c r="CT1030" s="165"/>
      <c r="CU1030" s="165"/>
      <c r="CV1030" s="165"/>
      <c r="CW1030" s="165"/>
      <c r="CX1030" s="165"/>
      <c r="CY1030" s="165"/>
      <c r="CZ1030" s="165"/>
      <c r="DA1030" s="165"/>
      <c r="DB1030" s="165"/>
      <c r="DC1030" s="165"/>
      <c r="DD1030" s="165"/>
      <c r="DE1030" s="165"/>
      <c r="DF1030" s="165"/>
      <c r="DG1030" s="165"/>
      <c r="DH1030" s="165"/>
      <c r="DI1030" s="165"/>
      <c r="DJ1030" s="165"/>
      <c r="DK1030" s="165"/>
      <c r="DL1030" s="165"/>
      <c r="DM1030" s="165"/>
      <c r="DN1030" s="165"/>
      <c r="DO1030" s="165"/>
      <c r="DP1030" s="165"/>
      <c r="DQ1030" s="165"/>
      <c r="DR1030" s="165"/>
      <c r="DS1030" s="165"/>
      <c r="DT1030" s="165"/>
      <c r="DU1030" s="165"/>
      <c r="DV1030" s="165"/>
      <c r="DW1030" s="165"/>
      <c r="DX1030" s="165"/>
      <c r="DY1030" s="165"/>
      <c r="DZ1030" s="165"/>
      <c r="EA1030" s="165"/>
      <c r="EB1030" s="165"/>
      <c r="EC1030" s="165"/>
      <c r="ED1030" s="165"/>
      <c r="EE1030" s="165"/>
      <c r="EF1030" s="165"/>
      <c r="EG1030" s="165"/>
      <c r="EH1030" s="165"/>
      <c r="EI1030" s="165"/>
      <c r="EJ1030" s="165"/>
      <c r="EK1030" s="165"/>
      <c r="EL1030" s="165"/>
      <c r="EM1030" s="165"/>
      <c r="EN1030" s="165"/>
      <c r="EO1030" s="165"/>
      <c r="EP1030" s="165"/>
      <c r="EQ1030" s="165"/>
      <c r="ER1030" s="165"/>
      <c r="ES1030" s="165"/>
      <c r="ET1030" s="165"/>
      <c r="EU1030" s="165"/>
      <c r="EV1030" s="165"/>
      <c r="EW1030" s="165"/>
      <c r="EX1030" s="165"/>
      <c r="EY1030" s="165"/>
      <c r="EZ1030" s="165"/>
      <c r="FA1030" s="165"/>
      <c r="FB1030" s="165"/>
      <c r="FC1030" s="165"/>
      <c r="FD1030" s="165"/>
      <c r="FE1030" s="165"/>
      <c r="FF1030" s="165"/>
      <c r="FG1030" s="165"/>
      <c r="FH1030" s="165"/>
      <c r="FI1030" s="165"/>
      <c r="FJ1030" s="165"/>
      <c r="FK1030" s="165"/>
      <c r="FL1030" s="165"/>
      <c r="FM1030" s="165"/>
      <c r="FN1030" s="165"/>
      <c r="FO1030" s="165"/>
      <c r="FP1030" s="165"/>
      <c r="FQ1030" s="165"/>
      <c r="FR1030" s="165"/>
      <c r="FS1030" s="165"/>
      <c r="FT1030" s="165"/>
      <c r="FU1030" s="165"/>
      <c r="FV1030" s="165"/>
      <c r="FW1030" s="165"/>
      <c r="FX1030" s="165"/>
      <c r="FY1030" s="165"/>
      <c r="FZ1030" s="165"/>
      <c r="GA1030" s="165"/>
      <c r="GB1030" s="165"/>
      <c r="GC1030" s="165"/>
      <c r="GD1030" s="165"/>
      <c r="GE1030" s="165"/>
      <c r="GF1030" s="165"/>
      <c r="GG1030" s="165"/>
      <c r="GH1030" s="165"/>
      <c r="GI1030" s="165"/>
      <c r="GJ1030" s="165"/>
      <c r="GK1030" s="165"/>
      <c r="GL1030" s="165"/>
      <c r="GM1030" s="165"/>
      <c r="GN1030" s="165"/>
      <c r="GO1030" s="165"/>
      <c r="GP1030" s="165"/>
      <c r="GQ1030" s="165"/>
      <c r="GR1030" s="165"/>
      <c r="GS1030" s="165"/>
      <c r="GT1030" s="165"/>
      <c r="GU1030" s="165"/>
      <c r="GV1030" s="165"/>
      <c r="GW1030" s="165"/>
      <c r="GX1030" s="165"/>
      <c r="GY1030" s="165"/>
      <c r="GZ1030" s="165"/>
      <c r="HA1030" s="165"/>
      <c r="HB1030" s="165"/>
      <c r="HC1030" s="165"/>
      <c r="HD1030" s="165"/>
      <c r="HE1030" s="165"/>
      <c r="HF1030" s="165"/>
      <c r="HG1030" s="165"/>
      <c r="HH1030" s="165"/>
      <c r="HI1030" s="165"/>
      <c r="HJ1030" s="165"/>
      <c r="HK1030" s="165"/>
      <c r="HL1030" s="165"/>
      <c r="HM1030" s="165"/>
      <c r="HN1030" s="165"/>
      <c r="HO1030" s="165"/>
      <c r="HP1030" s="165"/>
      <c r="HQ1030" s="165"/>
      <c r="HR1030" s="165"/>
      <c r="HS1030" s="165"/>
      <c r="HT1030" s="165"/>
      <c r="HU1030" s="165"/>
      <c r="HV1030" s="165"/>
      <c r="HW1030" s="165"/>
      <c r="HX1030" s="165"/>
      <c r="HY1030" s="165"/>
      <c r="HZ1030" s="165"/>
      <c r="IA1030" s="165"/>
      <c r="IB1030" s="165"/>
      <c r="IC1030" s="165"/>
      <c r="ID1030" s="165"/>
      <c r="IE1030" s="165"/>
      <c r="IF1030" s="165"/>
      <c r="IG1030" s="165"/>
      <c r="IH1030" s="165"/>
      <c r="II1030" s="165"/>
      <c r="IJ1030" s="165"/>
      <c r="IK1030" s="165"/>
      <c r="IL1030" s="165"/>
      <c r="IM1030" s="165"/>
      <c r="IN1030" s="165"/>
      <c r="IO1030" s="165"/>
      <c r="IP1030" s="165"/>
      <c r="IQ1030" s="165"/>
      <c r="IR1030" s="165"/>
      <c r="IS1030" s="165"/>
      <c r="IT1030" s="165"/>
      <c r="IU1030" s="165"/>
      <c r="IV1030" s="165"/>
      <c r="IW1030" s="165"/>
      <c r="IX1030" s="165"/>
      <c r="IY1030" s="165"/>
      <c r="IZ1030" s="165"/>
      <c r="JA1030" s="165"/>
      <c r="JB1030" s="165"/>
      <c r="JC1030" s="165"/>
      <c r="JD1030" s="165"/>
      <c r="JE1030" s="165"/>
      <c r="JF1030" s="165"/>
      <c r="JG1030" s="165"/>
      <c r="JH1030" s="165"/>
      <c r="JI1030" s="165"/>
      <c r="JJ1030" s="165"/>
      <c r="JK1030" s="165"/>
      <c r="JL1030" s="165"/>
      <c r="JM1030" s="165"/>
      <c r="JN1030" s="165"/>
      <c r="JO1030" s="165"/>
      <c r="JP1030" s="165"/>
      <c r="JQ1030" s="165"/>
      <c r="JR1030" s="165"/>
      <c r="JS1030" s="165"/>
      <c r="JT1030" s="165"/>
      <c r="JU1030" s="165"/>
      <c r="JV1030" s="165"/>
      <c r="JW1030" s="165"/>
      <c r="JX1030" s="165"/>
      <c r="JY1030" s="165"/>
      <c r="JZ1030" s="165"/>
      <c r="KA1030" s="165"/>
      <c r="KB1030" s="165"/>
      <c r="KC1030" s="165"/>
      <c r="KD1030" s="165"/>
      <c r="KE1030" s="165"/>
      <c r="KF1030" s="165"/>
      <c r="KG1030" s="165"/>
      <c r="KH1030" s="165"/>
      <c r="KI1030" s="165"/>
      <c r="KJ1030" s="165"/>
      <c r="KK1030" s="165"/>
      <c r="KL1030" s="165"/>
      <c r="KM1030" s="165"/>
      <c r="KN1030" s="165"/>
      <c r="KO1030" s="165"/>
      <c r="KP1030" s="165"/>
      <c r="KQ1030" s="165"/>
      <c r="KR1030" s="165"/>
      <c r="KS1030" s="165"/>
      <c r="KT1030" s="165"/>
      <c r="KU1030" s="165"/>
      <c r="KV1030" s="165"/>
      <c r="KW1030" s="165"/>
      <c r="KX1030" s="165"/>
      <c r="KY1030" s="165"/>
      <c r="KZ1030" s="165"/>
      <c r="LA1030" s="165"/>
      <c r="LB1030" s="165"/>
      <c r="LC1030" s="165"/>
      <c r="LD1030" s="165"/>
      <c r="LE1030" s="165"/>
      <c r="LF1030" s="165"/>
      <c r="LG1030" s="165"/>
      <c r="LH1030" s="165"/>
      <c r="LI1030" s="165"/>
      <c r="LJ1030" s="165"/>
      <c r="LK1030" s="165"/>
      <c r="LL1030" s="165"/>
      <c r="LM1030" s="165"/>
      <c r="LN1030" s="165"/>
      <c r="LO1030" s="165"/>
      <c r="LP1030" s="165"/>
      <c r="LQ1030" s="165"/>
      <c r="LR1030" s="165"/>
      <c r="LS1030" s="165"/>
      <c r="LT1030" s="165"/>
      <c r="LU1030" s="165"/>
      <c r="LV1030" s="165"/>
      <c r="LW1030" s="165"/>
      <c r="LX1030" s="165"/>
      <c r="LY1030" s="165"/>
      <c r="LZ1030" s="165"/>
      <c r="MA1030" s="165"/>
      <c r="MB1030" s="165"/>
      <c r="MC1030" s="165"/>
      <c r="MD1030" s="165"/>
      <c r="ME1030" s="165"/>
      <c r="MF1030" s="165"/>
      <c r="MG1030" s="165"/>
      <c r="MH1030" s="165"/>
      <c r="MI1030" s="165"/>
      <c r="MJ1030" s="165"/>
      <c r="MK1030" s="165"/>
      <c r="ML1030" s="165"/>
      <c r="MM1030" s="165"/>
      <c r="MN1030" s="165"/>
      <c r="MO1030" s="165"/>
      <c r="MP1030" s="165"/>
      <c r="MQ1030" s="165"/>
      <c r="MR1030" s="165"/>
      <c r="MS1030" s="165"/>
      <c r="MT1030" s="165"/>
      <c r="MU1030" s="165"/>
      <c r="MV1030" s="165"/>
      <c r="MW1030" s="165"/>
      <c r="MX1030" s="165"/>
      <c r="MY1030" s="165"/>
      <c r="MZ1030" s="165"/>
      <c r="NA1030" s="165"/>
      <c r="NB1030" s="165"/>
      <c r="NC1030" s="165"/>
      <c r="ND1030" s="165"/>
      <c r="NE1030" s="165"/>
      <c r="NF1030" s="165"/>
      <c r="NG1030" s="165"/>
      <c r="NH1030" s="165"/>
      <c r="NI1030" s="165"/>
      <c r="NJ1030" s="165"/>
      <c r="NK1030" s="165"/>
      <c r="NL1030" s="165"/>
      <c r="NM1030" s="165"/>
      <c r="NN1030" s="165"/>
      <c r="NO1030" s="165"/>
      <c r="NP1030" s="165"/>
      <c r="NQ1030" s="165"/>
      <c r="NR1030" s="165"/>
      <c r="NS1030" s="165"/>
      <c r="NT1030" s="165"/>
      <c r="NU1030" s="165"/>
      <c r="NV1030" s="165"/>
      <c r="NW1030" s="165"/>
      <c r="NX1030" s="165"/>
      <c r="NY1030" s="165"/>
      <c r="NZ1030" s="165"/>
      <c r="OA1030" s="165"/>
      <c r="OB1030" s="165"/>
      <c r="OC1030" s="165"/>
      <c r="OD1030" s="165"/>
      <c r="OE1030" s="165"/>
      <c r="OF1030" s="165"/>
      <c r="OG1030" s="165"/>
      <c r="OH1030" s="165"/>
      <c r="OI1030" s="165"/>
      <c r="OJ1030" s="165"/>
      <c r="OK1030" s="165"/>
      <c r="OL1030" s="165"/>
      <c r="OM1030" s="165"/>
      <c r="ON1030" s="165"/>
      <c r="OO1030" s="165"/>
      <c r="OP1030" s="165"/>
      <c r="OQ1030" s="165"/>
      <c r="OR1030" s="165"/>
      <c r="OS1030" s="165"/>
      <c r="OT1030" s="165"/>
      <c r="OU1030" s="165"/>
      <c r="OV1030" s="165"/>
      <c r="OW1030" s="165"/>
      <c r="OX1030" s="165"/>
      <c r="OY1030" s="165"/>
      <c r="OZ1030" s="165"/>
      <c r="PA1030" s="165"/>
      <c r="PB1030" s="165"/>
      <c r="PC1030" s="165"/>
      <c r="PD1030" s="165"/>
      <c r="PE1030" s="165"/>
      <c r="PF1030" s="165"/>
      <c r="PG1030" s="165"/>
      <c r="PH1030" s="165"/>
      <c r="PI1030" s="165"/>
      <c r="PJ1030" s="165"/>
      <c r="PK1030" s="165"/>
      <c r="PL1030" s="165"/>
      <c r="PM1030" s="165"/>
      <c r="PN1030" s="165"/>
      <c r="PO1030" s="165"/>
      <c r="PP1030" s="165"/>
      <c r="PQ1030" s="165"/>
      <c r="PR1030" s="165"/>
      <c r="PS1030" s="165"/>
      <c r="PT1030" s="165"/>
      <c r="PU1030" s="165"/>
      <c r="PV1030" s="165"/>
      <c r="PW1030" s="165"/>
      <c r="PX1030" s="165"/>
      <c r="PY1030" s="165"/>
      <c r="PZ1030" s="165"/>
      <c r="QA1030" s="165"/>
      <c r="QB1030" s="165"/>
      <c r="QC1030" s="165"/>
      <c r="QD1030" s="165"/>
      <c r="QE1030" s="165"/>
      <c r="QF1030" s="165"/>
      <c r="QG1030" s="165"/>
      <c r="QH1030" s="165"/>
      <c r="QI1030" s="165"/>
      <c r="QJ1030" s="165"/>
      <c r="QK1030" s="165"/>
      <c r="QL1030" s="165"/>
      <c r="QM1030" s="165"/>
      <c r="QN1030" s="165"/>
      <c r="QO1030" s="165"/>
      <c r="QP1030" s="165"/>
      <c r="QQ1030" s="165"/>
      <c r="QR1030" s="165"/>
      <c r="QS1030" s="165"/>
      <c r="QT1030" s="165"/>
      <c r="QU1030" s="165"/>
      <c r="QV1030" s="165"/>
      <c r="QW1030" s="165"/>
      <c r="QX1030" s="165"/>
      <c r="QY1030" s="165"/>
      <c r="QZ1030" s="165"/>
      <c r="RA1030" s="165"/>
      <c r="RB1030" s="165"/>
      <c r="RC1030" s="165"/>
      <c r="RD1030" s="165"/>
      <c r="RE1030" s="165"/>
      <c r="RF1030" s="165"/>
      <c r="RG1030" s="165"/>
      <c r="RH1030" s="165"/>
      <c r="RI1030" s="165"/>
      <c r="RJ1030" s="165"/>
      <c r="RK1030" s="165"/>
      <c r="RL1030" s="165"/>
      <c r="RM1030" s="165"/>
      <c r="RN1030" s="165"/>
      <c r="RO1030" s="165"/>
      <c r="RP1030" s="165"/>
      <c r="RQ1030" s="165"/>
      <c r="RR1030" s="165"/>
      <c r="RS1030" s="165"/>
      <c r="RT1030" s="165"/>
      <c r="RU1030" s="165"/>
      <c r="RV1030" s="165"/>
      <c r="RW1030" s="165"/>
      <c r="RX1030" s="165"/>
      <c r="RY1030" s="165"/>
      <c r="RZ1030" s="165"/>
      <c r="SA1030" s="165"/>
      <c r="SB1030" s="165"/>
      <c r="SC1030" s="165"/>
      <c r="SD1030" s="165"/>
      <c r="SE1030" s="165"/>
      <c r="SF1030" s="165"/>
      <c r="SG1030" s="165"/>
      <c r="SH1030" s="165"/>
      <c r="SI1030" s="165"/>
      <c r="SJ1030" s="165"/>
      <c r="SK1030" s="165"/>
      <c r="SL1030" s="165"/>
      <c r="SM1030" s="165"/>
      <c r="SN1030" s="165"/>
      <c r="SO1030" s="165"/>
      <c r="SP1030" s="165"/>
      <c r="SQ1030" s="165"/>
      <c r="SR1030" s="165"/>
      <c r="SS1030" s="165"/>
      <c r="ST1030" s="165"/>
      <c r="SU1030" s="165"/>
      <c r="SV1030" s="165"/>
      <c r="SW1030" s="165"/>
      <c r="SX1030" s="165"/>
      <c r="SY1030" s="165"/>
      <c r="SZ1030" s="165"/>
      <c r="TA1030" s="165"/>
      <c r="TB1030" s="165"/>
      <c r="TC1030" s="165"/>
      <c r="TD1030" s="165"/>
      <c r="TE1030" s="165"/>
      <c r="TF1030" s="165"/>
      <c r="TG1030" s="165"/>
      <c r="TH1030" s="165"/>
      <c r="TI1030" s="165"/>
      <c r="TJ1030" s="165"/>
      <c r="TK1030" s="165"/>
      <c r="TL1030" s="165"/>
      <c r="TM1030" s="165"/>
      <c r="TN1030" s="165"/>
      <c r="TO1030" s="165"/>
      <c r="TP1030" s="165"/>
      <c r="TQ1030" s="165"/>
      <c r="TR1030" s="165"/>
      <c r="TS1030" s="165"/>
      <c r="TT1030" s="165"/>
      <c r="TU1030" s="165"/>
      <c r="TV1030" s="165"/>
      <c r="TW1030" s="165"/>
      <c r="TX1030" s="165"/>
      <c r="TY1030" s="165"/>
      <c r="TZ1030" s="165"/>
      <c r="UA1030" s="165"/>
      <c r="UB1030" s="165"/>
      <c r="UC1030" s="165"/>
      <c r="UD1030" s="165"/>
      <c r="UE1030" s="165"/>
      <c r="UF1030" s="165"/>
      <c r="UG1030" s="165"/>
      <c r="UH1030" s="165"/>
      <c r="UI1030" s="165"/>
      <c r="UJ1030" s="165"/>
      <c r="UK1030" s="165"/>
      <c r="UL1030" s="165"/>
      <c r="UM1030" s="165"/>
      <c r="UN1030" s="165"/>
      <c r="UO1030" s="165"/>
      <c r="UP1030" s="165"/>
      <c r="UQ1030" s="165"/>
      <c r="UR1030" s="165"/>
      <c r="US1030" s="165"/>
      <c r="UT1030" s="165"/>
      <c r="UU1030" s="165"/>
      <c r="UV1030" s="165"/>
      <c r="UW1030" s="165"/>
      <c r="UX1030" s="165"/>
      <c r="UY1030" s="165"/>
      <c r="UZ1030" s="165"/>
      <c r="VA1030" s="165"/>
      <c r="VB1030" s="165"/>
      <c r="VC1030" s="165"/>
      <c r="VD1030" s="165"/>
      <c r="VE1030" s="165"/>
      <c r="VF1030" s="165"/>
      <c r="VG1030" s="165"/>
      <c r="VH1030" s="165"/>
      <c r="VI1030" s="165"/>
      <c r="VJ1030" s="165"/>
      <c r="VK1030" s="165"/>
      <c r="VL1030" s="165"/>
      <c r="VM1030" s="165"/>
      <c r="VN1030" s="165"/>
      <c r="VO1030" s="165"/>
      <c r="VP1030" s="165"/>
      <c r="VQ1030" s="165"/>
      <c r="VR1030" s="165"/>
      <c r="VS1030" s="165"/>
      <c r="VT1030" s="165"/>
      <c r="VU1030" s="165"/>
      <c r="VV1030" s="165"/>
      <c r="VW1030" s="165"/>
      <c r="VX1030" s="165"/>
      <c r="VY1030" s="165"/>
      <c r="VZ1030" s="165"/>
      <c r="WA1030" s="165"/>
      <c r="WB1030" s="165"/>
      <c r="WC1030" s="165"/>
      <c r="WD1030" s="165"/>
      <c r="WE1030" s="165"/>
      <c r="WF1030" s="165"/>
      <c r="WG1030" s="165"/>
      <c r="WH1030" s="165"/>
      <c r="WI1030" s="165"/>
      <c r="WJ1030" s="165"/>
      <c r="WK1030" s="165"/>
      <c r="WL1030" s="165"/>
      <c r="WM1030" s="165"/>
      <c r="WN1030" s="165"/>
      <c r="WO1030" s="165"/>
      <c r="WP1030" s="165"/>
      <c r="WQ1030" s="165"/>
      <c r="WR1030" s="165"/>
      <c r="WS1030" s="165"/>
      <c r="WT1030" s="165"/>
      <c r="WU1030" s="165"/>
      <c r="WV1030" s="165"/>
      <c r="WW1030" s="165"/>
      <c r="WX1030" s="165"/>
      <c r="WY1030" s="165"/>
      <c r="WZ1030" s="165"/>
      <c r="XA1030" s="165"/>
      <c r="XB1030" s="165"/>
      <c r="XC1030" s="165"/>
      <c r="XD1030" s="165"/>
      <c r="XE1030" s="165"/>
      <c r="XF1030" s="165"/>
      <c r="XG1030" s="165"/>
      <c r="XH1030" s="165"/>
      <c r="XI1030" s="165"/>
      <c r="XJ1030" s="165"/>
      <c r="XK1030" s="165"/>
      <c r="XL1030" s="165"/>
      <c r="XM1030" s="165"/>
      <c r="XN1030" s="165"/>
      <c r="XO1030" s="165"/>
      <c r="XP1030" s="165"/>
      <c r="XQ1030" s="165"/>
      <c r="XR1030" s="165"/>
      <c r="XS1030" s="165"/>
      <c r="XT1030" s="165"/>
      <c r="XU1030" s="165"/>
      <c r="XV1030" s="165"/>
      <c r="XW1030" s="165"/>
      <c r="XX1030" s="165"/>
      <c r="XY1030" s="165"/>
      <c r="XZ1030" s="165"/>
      <c r="YA1030" s="165"/>
      <c r="YB1030" s="165"/>
      <c r="YC1030" s="165"/>
      <c r="YD1030" s="165"/>
      <c r="YE1030" s="165"/>
      <c r="YF1030" s="165"/>
      <c r="YG1030" s="165"/>
      <c r="YH1030" s="165"/>
      <c r="YI1030" s="165"/>
      <c r="YJ1030" s="165"/>
      <c r="YK1030" s="165"/>
      <c r="YL1030" s="165"/>
      <c r="YM1030" s="165"/>
      <c r="YN1030" s="165"/>
      <c r="YO1030" s="165"/>
      <c r="YP1030" s="165"/>
      <c r="YQ1030" s="165"/>
      <c r="YR1030" s="165"/>
      <c r="YS1030" s="165"/>
      <c r="YT1030" s="165"/>
      <c r="YU1030" s="165"/>
      <c r="YV1030" s="165"/>
      <c r="YW1030" s="165"/>
      <c r="YX1030" s="165"/>
      <c r="YY1030" s="165"/>
      <c r="YZ1030" s="165"/>
      <c r="ZA1030" s="165"/>
      <c r="ZB1030" s="165"/>
      <c r="ZC1030" s="165"/>
      <c r="ZD1030" s="165"/>
      <c r="ZE1030" s="165"/>
      <c r="ZF1030" s="165"/>
      <c r="ZG1030" s="165"/>
      <c r="ZH1030" s="165"/>
      <c r="ZI1030" s="165"/>
      <c r="ZJ1030" s="165"/>
      <c r="ZK1030" s="165"/>
      <c r="ZL1030" s="165"/>
      <c r="ZM1030" s="165"/>
      <c r="ZN1030" s="165"/>
      <c r="ZO1030" s="165"/>
      <c r="ZP1030" s="165"/>
      <c r="ZQ1030" s="165"/>
      <c r="ZR1030" s="165"/>
      <c r="ZS1030" s="165"/>
      <c r="ZT1030" s="165"/>
      <c r="ZU1030" s="165"/>
      <c r="ZV1030" s="165"/>
      <c r="ZW1030" s="165"/>
      <c r="ZX1030" s="165"/>
      <c r="ZY1030" s="165"/>
      <c r="ZZ1030" s="165"/>
      <c r="AAA1030" s="165"/>
      <c r="AAB1030" s="165"/>
      <c r="AAC1030" s="165"/>
      <c r="AAD1030" s="165"/>
      <c r="AAE1030" s="165"/>
      <c r="AAF1030" s="165"/>
      <c r="AAG1030" s="165"/>
      <c r="AAH1030" s="165"/>
      <c r="AAI1030" s="165"/>
      <c r="AAJ1030" s="165"/>
      <c r="AAK1030" s="165"/>
      <c r="AAL1030" s="165"/>
      <c r="AAM1030" s="165"/>
      <c r="AAN1030" s="165"/>
      <c r="AAO1030" s="165"/>
      <c r="AAP1030" s="165"/>
      <c r="AAQ1030" s="165"/>
      <c r="AAR1030" s="165"/>
      <c r="AAS1030" s="165"/>
      <c r="AAT1030" s="165"/>
      <c r="AAU1030" s="165"/>
      <c r="AAV1030" s="165"/>
      <c r="AAW1030" s="165"/>
      <c r="AAX1030" s="165"/>
      <c r="AAY1030" s="165"/>
      <c r="AAZ1030" s="165"/>
      <c r="ABA1030" s="165"/>
      <c r="ABB1030" s="165"/>
      <c r="ABC1030" s="165"/>
      <c r="ABD1030" s="165"/>
      <c r="ABE1030" s="165"/>
      <c r="ABF1030" s="165"/>
      <c r="ABG1030" s="165"/>
      <c r="ABH1030" s="165"/>
      <c r="ABI1030" s="165"/>
      <c r="ABJ1030" s="165"/>
      <c r="ABK1030" s="165"/>
      <c r="ABL1030" s="165"/>
      <c r="ABM1030" s="165"/>
      <c r="ABN1030" s="165"/>
      <c r="ABO1030" s="165"/>
      <c r="ABP1030" s="165"/>
      <c r="ABQ1030" s="165"/>
      <c r="ABR1030" s="165"/>
      <c r="ABS1030" s="165"/>
      <c r="ABT1030" s="165"/>
      <c r="ABU1030" s="165"/>
      <c r="ABV1030" s="165"/>
      <c r="ABW1030" s="165"/>
      <c r="ABX1030" s="165"/>
      <c r="ABY1030" s="165"/>
      <c r="ABZ1030" s="165"/>
      <c r="ACA1030" s="165"/>
      <c r="ACB1030" s="165"/>
      <c r="ACC1030" s="165"/>
      <c r="ACD1030" s="165"/>
      <c r="ACE1030" s="165"/>
      <c r="ACF1030" s="165"/>
      <c r="ACG1030" s="165"/>
      <c r="ACH1030" s="165"/>
      <c r="ACI1030" s="165"/>
      <c r="ACJ1030" s="165"/>
      <c r="ACK1030" s="165"/>
      <c r="ACL1030" s="165"/>
      <c r="ACM1030" s="165"/>
      <c r="ACN1030" s="165"/>
      <c r="ACO1030" s="165"/>
      <c r="ACP1030" s="165"/>
      <c r="ACQ1030" s="165"/>
      <c r="ACR1030" s="165"/>
      <c r="ACS1030" s="165"/>
      <c r="ACT1030" s="165"/>
      <c r="ACU1030" s="165"/>
      <c r="ACV1030" s="165"/>
      <c r="ACW1030" s="165"/>
      <c r="ACX1030" s="165"/>
      <c r="ACY1030" s="165"/>
      <c r="ACZ1030" s="165"/>
      <c r="ADA1030" s="165"/>
      <c r="ADB1030" s="165"/>
      <c r="ADC1030" s="165"/>
      <c r="ADD1030" s="165"/>
      <c r="ADE1030" s="165"/>
      <c r="ADF1030" s="165"/>
      <c r="ADG1030" s="165"/>
      <c r="ADH1030" s="165"/>
      <c r="ADI1030" s="165"/>
      <c r="ADJ1030" s="165"/>
      <c r="ADK1030" s="165"/>
      <c r="ADL1030" s="165"/>
      <c r="ADM1030" s="165"/>
      <c r="ADN1030" s="165"/>
      <c r="ADO1030" s="165"/>
      <c r="ADP1030" s="165"/>
      <c r="ADQ1030" s="165"/>
      <c r="ADR1030" s="165"/>
      <c r="ADS1030" s="165"/>
      <c r="ADT1030" s="165"/>
      <c r="ADU1030" s="165"/>
      <c r="ADV1030" s="165"/>
      <c r="ADW1030" s="165"/>
      <c r="ADX1030" s="165"/>
      <c r="ADY1030" s="165"/>
      <c r="ADZ1030" s="165"/>
      <c r="AEA1030" s="165"/>
      <c r="AEB1030" s="165"/>
      <c r="AEC1030" s="165"/>
      <c r="AED1030" s="165"/>
      <c r="AEE1030" s="165"/>
      <c r="AEF1030" s="165"/>
      <c r="AEG1030" s="165"/>
      <c r="AEH1030" s="165"/>
      <c r="AEI1030" s="165"/>
      <c r="AEJ1030" s="165"/>
      <c r="AEK1030" s="165"/>
      <c r="AEL1030" s="165"/>
      <c r="AEM1030" s="165"/>
      <c r="AEN1030" s="165"/>
      <c r="AEO1030" s="165"/>
      <c r="AEP1030" s="165"/>
      <c r="AEQ1030" s="165"/>
      <c r="AER1030" s="165"/>
      <c r="AES1030" s="165"/>
      <c r="AET1030" s="165"/>
      <c r="AEU1030" s="165"/>
      <c r="AEV1030" s="165"/>
      <c r="AEW1030" s="165"/>
      <c r="AEX1030" s="165"/>
      <c r="AEY1030" s="165"/>
      <c r="AEZ1030" s="165"/>
      <c r="AFA1030" s="165"/>
      <c r="AFB1030" s="165"/>
      <c r="AFC1030" s="165"/>
      <c r="AFD1030" s="165"/>
      <c r="AFE1030" s="165"/>
      <c r="AFF1030" s="165"/>
      <c r="AFG1030" s="165"/>
      <c r="AFH1030" s="165"/>
      <c r="AFI1030" s="165"/>
      <c r="AFJ1030" s="165"/>
      <c r="AFK1030" s="165"/>
      <c r="AFL1030" s="165"/>
      <c r="AFM1030" s="165"/>
      <c r="AFN1030" s="165"/>
      <c r="AFO1030" s="165"/>
      <c r="AFP1030" s="165"/>
      <c r="AFQ1030" s="165"/>
      <c r="AFR1030" s="165"/>
      <c r="AFS1030" s="165"/>
      <c r="AFT1030" s="165"/>
      <c r="AFU1030" s="165"/>
      <c r="AFV1030" s="165"/>
      <c r="AFW1030" s="165"/>
      <c r="AFX1030" s="165"/>
      <c r="AFY1030" s="165"/>
      <c r="AFZ1030" s="165"/>
      <c r="AGA1030" s="165"/>
      <c r="AGB1030" s="165"/>
      <c r="AGC1030" s="165"/>
      <c r="AGD1030" s="165"/>
      <c r="AGE1030" s="165"/>
      <c r="AGF1030" s="165"/>
      <c r="AGG1030" s="165"/>
      <c r="AGH1030" s="165"/>
      <c r="AGI1030" s="165"/>
      <c r="AGJ1030" s="165"/>
      <c r="AGK1030" s="165"/>
      <c r="AGL1030" s="165"/>
      <c r="AGM1030" s="165"/>
      <c r="AGN1030" s="165"/>
      <c r="AGO1030" s="165"/>
      <c r="AGP1030" s="165"/>
      <c r="AGQ1030" s="165"/>
      <c r="AGR1030" s="165"/>
      <c r="AGS1030" s="165"/>
      <c r="AGT1030" s="165"/>
      <c r="AGU1030" s="165"/>
      <c r="AGV1030" s="165"/>
      <c r="AGW1030" s="165"/>
      <c r="AGX1030" s="165"/>
      <c r="AGY1030" s="165"/>
      <c r="AGZ1030" s="165"/>
      <c r="AHA1030" s="165"/>
      <c r="AHB1030" s="165"/>
      <c r="AHC1030" s="165"/>
      <c r="AHD1030" s="165"/>
      <c r="AHE1030" s="165"/>
      <c r="AHF1030" s="165"/>
      <c r="AHG1030" s="165"/>
      <c r="AHH1030" s="165"/>
      <c r="AHI1030" s="165"/>
      <c r="AHJ1030" s="165"/>
      <c r="AHK1030" s="165"/>
      <c r="AHL1030" s="165"/>
      <c r="AHM1030" s="165"/>
      <c r="AHN1030" s="165"/>
      <c r="AHO1030" s="165"/>
      <c r="AHP1030" s="165"/>
      <c r="AHQ1030" s="165"/>
      <c r="AHR1030" s="165"/>
      <c r="AHS1030" s="165"/>
      <c r="AHT1030" s="165"/>
      <c r="AHU1030" s="165"/>
      <c r="AHV1030" s="165"/>
      <c r="AHW1030" s="165"/>
      <c r="AHX1030" s="165"/>
      <c r="AHY1030" s="165"/>
      <c r="AHZ1030" s="165"/>
      <c r="AIA1030" s="165"/>
      <c r="AIB1030" s="165"/>
      <c r="AIC1030" s="165"/>
      <c r="AID1030" s="165"/>
      <c r="AIE1030" s="165"/>
      <c r="AIF1030" s="165"/>
      <c r="AIG1030" s="165"/>
      <c r="AIH1030" s="165"/>
      <c r="AII1030" s="165"/>
      <c r="AIJ1030" s="165"/>
      <c r="AIK1030" s="165"/>
      <c r="AIL1030" s="165"/>
      <c r="AIM1030" s="165"/>
      <c r="AIN1030" s="165"/>
      <c r="AIO1030" s="165"/>
      <c r="AIP1030" s="165"/>
      <c r="AIQ1030" s="165"/>
      <c r="AIR1030" s="165"/>
      <c r="AIS1030" s="165"/>
      <c r="AIT1030" s="165"/>
      <c r="AIU1030" s="165"/>
      <c r="AIV1030" s="165"/>
      <c r="AIW1030" s="165"/>
      <c r="AIX1030" s="165"/>
      <c r="AIY1030" s="165"/>
      <c r="AIZ1030" s="165"/>
      <c r="AJA1030" s="165"/>
      <c r="AJB1030" s="165"/>
      <c r="AJC1030" s="165"/>
      <c r="AJD1030" s="165"/>
      <c r="AJE1030" s="165"/>
      <c r="AJF1030" s="165"/>
      <c r="AJG1030" s="165"/>
      <c r="AJH1030" s="165"/>
      <c r="AJI1030" s="165"/>
      <c r="AJJ1030" s="165"/>
      <c r="AJK1030" s="165"/>
      <c r="AJL1030" s="165"/>
      <c r="AJM1030" s="165"/>
      <c r="AJN1030" s="165"/>
      <c r="AJO1030" s="165"/>
      <c r="AJP1030" s="165"/>
      <c r="AJQ1030" s="165"/>
      <c r="AJR1030" s="165"/>
      <c r="AJS1030" s="165"/>
      <c r="AJT1030" s="165"/>
      <c r="AJU1030" s="165"/>
      <c r="AJV1030" s="165"/>
      <c r="AJW1030" s="165"/>
      <c r="AJX1030" s="165"/>
      <c r="AJY1030" s="165"/>
      <c r="AJZ1030" s="165"/>
      <c r="AKA1030" s="165"/>
      <c r="AKB1030" s="165"/>
      <c r="AKC1030" s="165"/>
      <c r="AKD1030" s="165"/>
      <c r="AKE1030" s="165"/>
      <c r="AKF1030" s="165"/>
      <c r="AKG1030" s="165"/>
      <c r="AKH1030" s="165"/>
      <c r="AKI1030" s="165"/>
      <c r="AKJ1030" s="165"/>
      <c r="AKK1030" s="165"/>
      <c r="AKL1030" s="165"/>
      <c r="AKM1030" s="165"/>
      <c r="AKN1030" s="165"/>
      <c r="AKO1030" s="165"/>
      <c r="AKP1030" s="165"/>
      <c r="AKQ1030" s="165"/>
      <c r="AKR1030" s="165"/>
      <c r="AKS1030" s="165"/>
      <c r="AKT1030" s="165"/>
      <c r="AKU1030" s="165"/>
      <c r="AKV1030" s="165"/>
      <c r="AKW1030" s="165"/>
      <c r="AKX1030" s="165"/>
      <c r="AKY1030" s="165"/>
      <c r="AKZ1030" s="165"/>
      <c r="ALA1030" s="165"/>
      <c r="ALB1030" s="165"/>
      <c r="ALC1030" s="165"/>
      <c r="ALD1030" s="165"/>
      <c r="ALE1030" s="165"/>
      <c r="ALF1030" s="165"/>
      <c r="ALG1030" s="165"/>
      <c r="ALH1030" s="165"/>
      <c r="ALI1030" s="165"/>
      <c r="ALJ1030" s="165"/>
      <c r="ALK1030" s="165"/>
      <c r="ALL1030" s="165"/>
    </row>
    <row r="1031" spans="1:1000" ht="15">
      <c r="A1031" s="2">
        <v>1030</v>
      </c>
      <c r="B1031" s="86">
        <v>45090</v>
      </c>
      <c r="C1031" s="85" t="s">
        <v>1034</v>
      </c>
      <c r="D1031" s="165"/>
      <c r="E1031" s="165"/>
      <c r="F1031" s="165"/>
      <c r="G1031" s="165"/>
      <c r="H1031" s="165"/>
      <c r="I1031" s="165"/>
      <c r="J1031" s="165"/>
      <c r="K1031" s="165"/>
      <c r="L1031" s="165"/>
      <c r="M1031" s="165"/>
      <c r="N1031" s="165"/>
      <c r="O1031" s="165"/>
      <c r="P1031" s="165"/>
      <c r="Q1031" s="165"/>
      <c r="R1031" s="165"/>
      <c r="S1031" s="165"/>
      <c r="T1031" s="165"/>
      <c r="U1031" s="165"/>
      <c r="V1031" s="165"/>
      <c r="W1031" s="165"/>
      <c r="X1031" s="165"/>
      <c r="Y1031" s="165"/>
      <c r="Z1031" s="165"/>
      <c r="AA1031" s="165"/>
      <c r="AB1031" s="165"/>
      <c r="AC1031" s="165"/>
      <c r="AD1031" s="165"/>
      <c r="AE1031" s="165"/>
      <c r="AF1031" s="165"/>
      <c r="AG1031" s="165"/>
      <c r="AH1031" s="165"/>
      <c r="AI1031" s="165"/>
      <c r="AJ1031" s="165"/>
      <c r="AK1031" s="165"/>
      <c r="AL1031" s="165"/>
      <c r="AM1031" s="165"/>
      <c r="AN1031" s="165"/>
      <c r="AO1031" s="165"/>
      <c r="AP1031" s="165"/>
      <c r="AQ1031" s="165"/>
      <c r="AR1031" s="165"/>
      <c r="AS1031" s="165"/>
      <c r="AT1031" s="165"/>
      <c r="AU1031" s="165"/>
      <c r="AV1031" s="165"/>
      <c r="AW1031" s="165"/>
      <c r="AX1031" s="165"/>
      <c r="AY1031" s="165"/>
      <c r="AZ1031" s="165"/>
      <c r="BA1031" s="165"/>
      <c r="BB1031" s="165"/>
      <c r="BC1031" s="165"/>
      <c r="BD1031" s="165"/>
      <c r="BE1031" s="165"/>
      <c r="BF1031" s="165"/>
      <c r="BG1031" s="165"/>
      <c r="BH1031" s="165"/>
      <c r="BI1031" s="165"/>
      <c r="BJ1031" s="165"/>
      <c r="BK1031" s="165"/>
      <c r="BL1031" s="165"/>
      <c r="BM1031" s="165"/>
      <c r="BN1031" s="165"/>
      <c r="BO1031" s="165"/>
      <c r="BP1031" s="165"/>
      <c r="BQ1031" s="165"/>
      <c r="BR1031" s="165"/>
      <c r="BS1031" s="165"/>
      <c r="BT1031" s="165"/>
      <c r="BU1031" s="165"/>
      <c r="BV1031" s="165"/>
      <c r="BW1031" s="165"/>
      <c r="BX1031" s="165"/>
      <c r="BY1031" s="165"/>
      <c r="BZ1031" s="165"/>
      <c r="CA1031" s="165"/>
      <c r="CB1031" s="165"/>
      <c r="CC1031" s="165"/>
      <c r="CD1031" s="165"/>
      <c r="CE1031" s="165"/>
      <c r="CF1031" s="165"/>
      <c r="CG1031" s="165"/>
      <c r="CH1031" s="165"/>
      <c r="CI1031" s="165"/>
      <c r="CJ1031" s="165"/>
      <c r="CK1031" s="165"/>
      <c r="CL1031" s="165"/>
      <c r="CM1031" s="165"/>
      <c r="CN1031" s="165"/>
      <c r="CO1031" s="165"/>
      <c r="CP1031" s="165"/>
      <c r="CQ1031" s="165"/>
      <c r="CR1031" s="165"/>
      <c r="CS1031" s="165"/>
      <c r="CT1031" s="165"/>
      <c r="CU1031" s="165"/>
      <c r="CV1031" s="165"/>
      <c r="CW1031" s="165"/>
      <c r="CX1031" s="165"/>
      <c r="CY1031" s="165"/>
      <c r="CZ1031" s="165"/>
      <c r="DA1031" s="165"/>
      <c r="DB1031" s="165"/>
      <c r="DC1031" s="165"/>
      <c r="DD1031" s="165"/>
      <c r="DE1031" s="165"/>
      <c r="DF1031" s="165"/>
      <c r="DG1031" s="165"/>
      <c r="DH1031" s="165"/>
      <c r="DI1031" s="165"/>
      <c r="DJ1031" s="165"/>
      <c r="DK1031" s="165"/>
      <c r="DL1031" s="165"/>
      <c r="DM1031" s="165"/>
      <c r="DN1031" s="165"/>
      <c r="DO1031" s="165"/>
      <c r="DP1031" s="165"/>
      <c r="DQ1031" s="165"/>
      <c r="DR1031" s="165"/>
      <c r="DS1031" s="165"/>
      <c r="DT1031" s="165"/>
      <c r="DU1031" s="165"/>
      <c r="DV1031" s="165"/>
      <c r="DW1031" s="165"/>
      <c r="DX1031" s="165"/>
      <c r="DY1031" s="165"/>
      <c r="DZ1031" s="165"/>
      <c r="EA1031" s="165"/>
      <c r="EB1031" s="165"/>
      <c r="EC1031" s="165"/>
      <c r="ED1031" s="165"/>
      <c r="EE1031" s="165"/>
      <c r="EF1031" s="165"/>
      <c r="EG1031" s="165"/>
      <c r="EH1031" s="165"/>
      <c r="EI1031" s="165"/>
      <c r="EJ1031" s="165"/>
      <c r="EK1031" s="165"/>
      <c r="EL1031" s="165"/>
      <c r="EM1031" s="165"/>
      <c r="EN1031" s="165"/>
      <c r="EO1031" s="165"/>
      <c r="EP1031" s="165"/>
      <c r="EQ1031" s="165"/>
      <c r="ER1031" s="165"/>
      <c r="ES1031" s="165"/>
      <c r="ET1031" s="165"/>
      <c r="EU1031" s="165"/>
      <c r="EV1031" s="165"/>
      <c r="EW1031" s="165"/>
      <c r="EX1031" s="165"/>
      <c r="EY1031" s="165"/>
      <c r="EZ1031" s="165"/>
      <c r="FA1031" s="165"/>
      <c r="FB1031" s="165"/>
      <c r="FC1031" s="165"/>
      <c r="FD1031" s="165"/>
      <c r="FE1031" s="165"/>
      <c r="FF1031" s="165"/>
      <c r="FG1031" s="165"/>
      <c r="FH1031" s="165"/>
      <c r="FI1031" s="165"/>
      <c r="FJ1031" s="165"/>
      <c r="FK1031" s="165"/>
      <c r="FL1031" s="165"/>
      <c r="FM1031" s="165"/>
      <c r="FN1031" s="165"/>
      <c r="FO1031" s="165"/>
      <c r="FP1031" s="165"/>
      <c r="FQ1031" s="165"/>
      <c r="FR1031" s="165"/>
      <c r="FS1031" s="165"/>
      <c r="FT1031" s="165"/>
      <c r="FU1031" s="165"/>
      <c r="FV1031" s="165"/>
      <c r="FW1031" s="165"/>
      <c r="FX1031" s="165"/>
      <c r="FY1031" s="165"/>
      <c r="FZ1031" s="165"/>
      <c r="GA1031" s="165"/>
      <c r="GB1031" s="165"/>
      <c r="GC1031" s="165"/>
      <c r="GD1031" s="165"/>
      <c r="GE1031" s="165"/>
      <c r="GF1031" s="165"/>
      <c r="GG1031" s="165"/>
      <c r="GH1031" s="165"/>
      <c r="GI1031" s="165"/>
      <c r="GJ1031" s="165"/>
      <c r="GK1031" s="165"/>
      <c r="GL1031" s="165"/>
      <c r="GM1031" s="165"/>
      <c r="GN1031" s="165"/>
      <c r="GO1031" s="165"/>
      <c r="GP1031" s="165"/>
      <c r="GQ1031" s="165"/>
      <c r="GR1031" s="165"/>
      <c r="GS1031" s="165"/>
      <c r="GT1031" s="165"/>
      <c r="GU1031" s="165"/>
      <c r="GV1031" s="165"/>
      <c r="GW1031" s="165"/>
      <c r="GX1031" s="165"/>
      <c r="GY1031" s="165"/>
      <c r="GZ1031" s="165"/>
      <c r="HA1031" s="165"/>
      <c r="HB1031" s="165"/>
      <c r="HC1031" s="165"/>
      <c r="HD1031" s="165"/>
      <c r="HE1031" s="165"/>
      <c r="HF1031" s="165"/>
      <c r="HG1031" s="165"/>
      <c r="HH1031" s="165"/>
      <c r="HI1031" s="165"/>
      <c r="HJ1031" s="165"/>
      <c r="HK1031" s="165"/>
      <c r="HL1031" s="165"/>
      <c r="HM1031" s="165"/>
      <c r="HN1031" s="165"/>
      <c r="HO1031" s="165"/>
      <c r="HP1031" s="165"/>
      <c r="HQ1031" s="165"/>
      <c r="HR1031" s="165"/>
      <c r="HS1031" s="165"/>
      <c r="HT1031" s="165"/>
      <c r="HU1031" s="165"/>
      <c r="HV1031" s="165"/>
      <c r="HW1031" s="165"/>
      <c r="HX1031" s="165"/>
      <c r="HY1031" s="165"/>
      <c r="HZ1031" s="165"/>
      <c r="IA1031" s="165"/>
      <c r="IB1031" s="165"/>
      <c r="IC1031" s="165"/>
      <c r="ID1031" s="165"/>
      <c r="IE1031" s="165"/>
      <c r="IF1031" s="165"/>
      <c r="IG1031" s="165"/>
      <c r="IH1031" s="165"/>
      <c r="II1031" s="165"/>
      <c r="IJ1031" s="165"/>
      <c r="IK1031" s="165"/>
      <c r="IL1031" s="165"/>
      <c r="IM1031" s="165"/>
      <c r="IN1031" s="165"/>
      <c r="IO1031" s="165"/>
      <c r="IP1031" s="165"/>
      <c r="IQ1031" s="165"/>
      <c r="IR1031" s="165"/>
      <c r="IS1031" s="165"/>
      <c r="IT1031" s="165"/>
      <c r="IU1031" s="165"/>
      <c r="IV1031" s="165"/>
      <c r="IW1031" s="165"/>
      <c r="IX1031" s="165"/>
      <c r="IY1031" s="165"/>
      <c r="IZ1031" s="165"/>
      <c r="JA1031" s="165"/>
      <c r="JB1031" s="165"/>
      <c r="JC1031" s="165"/>
      <c r="JD1031" s="165"/>
      <c r="JE1031" s="165"/>
      <c r="JF1031" s="165"/>
      <c r="JG1031" s="165"/>
      <c r="JH1031" s="165"/>
      <c r="JI1031" s="165"/>
      <c r="JJ1031" s="165"/>
      <c r="JK1031" s="165"/>
      <c r="JL1031" s="165"/>
      <c r="JM1031" s="165"/>
      <c r="JN1031" s="165"/>
      <c r="JO1031" s="165"/>
      <c r="JP1031" s="165"/>
      <c r="JQ1031" s="165"/>
      <c r="JR1031" s="165"/>
      <c r="JS1031" s="165"/>
      <c r="JT1031" s="165"/>
      <c r="JU1031" s="165"/>
      <c r="JV1031" s="165"/>
      <c r="JW1031" s="165"/>
      <c r="JX1031" s="165"/>
      <c r="JY1031" s="165"/>
      <c r="JZ1031" s="165"/>
      <c r="KA1031" s="165"/>
      <c r="KB1031" s="165"/>
      <c r="KC1031" s="165"/>
      <c r="KD1031" s="165"/>
      <c r="KE1031" s="165"/>
      <c r="KF1031" s="165"/>
      <c r="KG1031" s="165"/>
      <c r="KH1031" s="165"/>
      <c r="KI1031" s="165"/>
      <c r="KJ1031" s="165"/>
      <c r="KK1031" s="165"/>
      <c r="KL1031" s="165"/>
      <c r="KM1031" s="165"/>
      <c r="KN1031" s="165"/>
      <c r="KO1031" s="165"/>
      <c r="KP1031" s="165"/>
      <c r="KQ1031" s="165"/>
      <c r="KR1031" s="165"/>
      <c r="KS1031" s="165"/>
      <c r="KT1031" s="165"/>
      <c r="KU1031" s="165"/>
      <c r="KV1031" s="165"/>
      <c r="KW1031" s="165"/>
      <c r="KX1031" s="165"/>
      <c r="KY1031" s="165"/>
      <c r="KZ1031" s="165"/>
      <c r="LA1031" s="165"/>
      <c r="LB1031" s="165"/>
      <c r="LC1031" s="165"/>
      <c r="LD1031" s="165"/>
      <c r="LE1031" s="165"/>
      <c r="LF1031" s="165"/>
      <c r="LG1031" s="165"/>
      <c r="LH1031" s="165"/>
      <c r="LI1031" s="165"/>
      <c r="LJ1031" s="165"/>
      <c r="LK1031" s="165"/>
      <c r="LL1031" s="165"/>
      <c r="LM1031" s="165"/>
      <c r="LN1031" s="165"/>
      <c r="LO1031" s="165"/>
      <c r="LP1031" s="165"/>
      <c r="LQ1031" s="165"/>
      <c r="LR1031" s="165"/>
      <c r="LS1031" s="165"/>
      <c r="LT1031" s="165"/>
      <c r="LU1031" s="165"/>
      <c r="LV1031" s="165"/>
      <c r="LW1031" s="165"/>
      <c r="LX1031" s="165"/>
      <c r="LY1031" s="165"/>
      <c r="LZ1031" s="165"/>
      <c r="MA1031" s="165"/>
      <c r="MB1031" s="165"/>
      <c r="MC1031" s="165"/>
      <c r="MD1031" s="165"/>
      <c r="ME1031" s="165"/>
      <c r="MF1031" s="165"/>
      <c r="MG1031" s="165"/>
      <c r="MH1031" s="165"/>
      <c r="MI1031" s="165"/>
      <c r="MJ1031" s="165"/>
      <c r="MK1031" s="165"/>
      <c r="ML1031" s="165"/>
      <c r="MM1031" s="165"/>
      <c r="MN1031" s="165"/>
      <c r="MO1031" s="165"/>
      <c r="MP1031" s="165"/>
      <c r="MQ1031" s="165"/>
      <c r="MR1031" s="165"/>
      <c r="MS1031" s="165"/>
      <c r="MT1031" s="165"/>
      <c r="MU1031" s="165"/>
      <c r="MV1031" s="165"/>
      <c r="MW1031" s="165"/>
      <c r="MX1031" s="165"/>
      <c r="MY1031" s="165"/>
      <c r="MZ1031" s="165"/>
      <c r="NA1031" s="165"/>
      <c r="NB1031" s="165"/>
      <c r="NC1031" s="165"/>
      <c r="ND1031" s="165"/>
      <c r="NE1031" s="165"/>
      <c r="NF1031" s="165"/>
      <c r="NG1031" s="165"/>
      <c r="NH1031" s="165"/>
      <c r="NI1031" s="165"/>
      <c r="NJ1031" s="165"/>
      <c r="NK1031" s="165"/>
      <c r="NL1031" s="165"/>
      <c r="NM1031" s="165"/>
      <c r="NN1031" s="165"/>
      <c r="NO1031" s="165"/>
      <c r="NP1031" s="165"/>
      <c r="NQ1031" s="165"/>
      <c r="NR1031" s="165"/>
      <c r="NS1031" s="165"/>
      <c r="NT1031" s="165"/>
      <c r="NU1031" s="165"/>
      <c r="NV1031" s="165"/>
      <c r="NW1031" s="165"/>
      <c r="NX1031" s="165"/>
      <c r="NY1031" s="165"/>
      <c r="NZ1031" s="165"/>
      <c r="OA1031" s="165"/>
      <c r="OB1031" s="165"/>
      <c r="OC1031" s="165"/>
      <c r="OD1031" s="165"/>
      <c r="OE1031" s="165"/>
      <c r="OF1031" s="165"/>
      <c r="OG1031" s="165"/>
      <c r="OH1031" s="165"/>
      <c r="OI1031" s="165"/>
      <c r="OJ1031" s="165"/>
      <c r="OK1031" s="165"/>
      <c r="OL1031" s="165"/>
      <c r="OM1031" s="165"/>
      <c r="ON1031" s="165"/>
      <c r="OO1031" s="165"/>
      <c r="OP1031" s="165"/>
      <c r="OQ1031" s="165"/>
      <c r="OR1031" s="165"/>
      <c r="OS1031" s="165"/>
      <c r="OT1031" s="165"/>
      <c r="OU1031" s="165"/>
      <c r="OV1031" s="165"/>
      <c r="OW1031" s="165"/>
      <c r="OX1031" s="165"/>
      <c r="OY1031" s="165"/>
      <c r="OZ1031" s="165"/>
      <c r="PA1031" s="165"/>
      <c r="PB1031" s="165"/>
      <c r="PC1031" s="165"/>
      <c r="PD1031" s="165"/>
      <c r="PE1031" s="165"/>
      <c r="PF1031" s="165"/>
      <c r="PG1031" s="165"/>
      <c r="PH1031" s="165"/>
      <c r="PI1031" s="165"/>
      <c r="PJ1031" s="165"/>
      <c r="PK1031" s="165"/>
      <c r="PL1031" s="165"/>
      <c r="PM1031" s="165"/>
      <c r="PN1031" s="165"/>
      <c r="PO1031" s="165"/>
      <c r="PP1031" s="165"/>
      <c r="PQ1031" s="165"/>
      <c r="PR1031" s="165"/>
      <c r="PS1031" s="165"/>
      <c r="PT1031" s="165"/>
      <c r="PU1031" s="165"/>
      <c r="PV1031" s="165"/>
      <c r="PW1031" s="165"/>
      <c r="PX1031" s="165"/>
      <c r="PY1031" s="165"/>
      <c r="PZ1031" s="165"/>
      <c r="QA1031" s="165"/>
      <c r="QB1031" s="165"/>
      <c r="QC1031" s="165"/>
      <c r="QD1031" s="165"/>
      <c r="QE1031" s="165"/>
      <c r="QF1031" s="165"/>
      <c r="QG1031" s="165"/>
      <c r="QH1031" s="165"/>
      <c r="QI1031" s="165"/>
      <c r="QJ1031" s="165"/>
      <c r="QK1031" s="165"/>
      <c r="QL1031" s="165"/>
      <c r="QM1031" s="165"/>
      <c r="QN1031" s="165"/>
      <c r="QO1031" s="165"/>
      <c r="QP1031" s="165"/>
      <c r="QQ1031" s="165"/>
      <c r="QR1031" s="165"/>
      <c r="QS1031" s="165"/>
      <c r="QT1031" s="165"/>
      <c r="QU1031" s="165"/>
      <c r="QV1031" s="165"/>
      <c r="QW1031" s="165"/>
      <c r="QX1031" s="165"/>
      <c r="QY1031" s="165"/>
      <c r="QZ1031" s="165"/>
      <c r="RA1031" s="165"/>
      <c r="RB1031" s="165"/>
      <c r="RC1031" s="165"/>
      <c r="RD1031" s="165"/>
      <c r="RE1031" s="165"/>
      <c r="RF1031" s="165"/>
      <c r="RG1031" s="165"/>
      <c r="RH1031" s="165"/>
      <c r="RI1031" s="165"/>
      <c r="RJ1031" s="165"/>
      <c r="RK1031" s="165"/>
      <c r="RL1031" s="165"/>
      <c r="RM1031" s="165"/>
      <c r="RN1031" s="165"/>
      <c r="RO1031" s="165"/>
      <c r="RP1031" s="165"/>
      <c r="RQ1031" s="165"/>
      <c r="RR1031" s="165"/>
      <c r="RS1031" s="165"/>
      <c r="RT1031" s="165"/>
      <c r="RU1031" s="165"/>
      <c r="RV1031" s="165"/>
      <c r="RW1031" s="165"/>
      <c r="RX1031" s="165"/>
      <c r="RY1031" s="165"/>
      <c r="RZ1031" s="165"/>
      <c r="SA1031" s="165"/>
      <c r="SB1031" s="165"/>
      <c r="SC1031" s="165"/>
      <c r="SD1031" s="165"/>
      <c r="SE1031" s="165"/>
      <c r="SF1031" s="165"/>
      <c r="SG1031" s="165"/>
      <c r="SH1031" s="165"/>
      <c r="SI1031" s="165"/>
      <c r="SJ1031" s="165"/>
      <c r="SK1031" s="165"/>
      <c r="SL1031" s="165"/>
      <c r="SM1031" s="165"/>
      <c r="SN1031" s="165"/>
      <c r="SO1031" s="165"/>
      <c r="SP1031" s="165"/>
      <c r="SQ1031" s="165"/>
      <c r="SR1031" s="165"/>
      <c r="SS1031" s="165"/>
      <c r="ST1031" s="165"/>
      <c r="SU1031" s="165"/>
      <c r="SV1031" s="165"/>
      <c r="SW1031" s="165"/>
      <c r="SX1031" s="165"/>
      <c r="SY1031" s="165"/>
      <c r="SZ1031" s="165"/>
      <c r="TA1031" s="165"/>
      <c r="TB1031" s="165"/>
      <c r="TC1031" s="165"/>
      <c r="TD1031" s="165"/>
      <c r="TE1031" s="165"/>
      <c r="TF1031" s="165"/>
      <c r="TG1031" s="165"/>
      <c r="TH1031" s="165"/>
      <c r="TI1031" s="165"/>
      <c r="TJ1031" s="165"/>
      <c r="TK1031" s="165"/>
      <c r="TL1031" s="165"/>
      <c r="TM1031" s="165"/>
      <c r="TN1031" s="165"/>
      <c r="TO1031" s="165"/>
      <c r="TP1031" s="165"/>
      <c r="TQ1031" s="165"/>
      <c r="TR1031" s="165"/>
      <c r="TS1031" s="165"/>
      <c r="TT1031" s="165"/>
      <c r="TU1031" s="165"/>
      <c r="TV1031" s="165"/>
      <c r="TW1031" s="165"/>
      <c r="TX1031" s="165"/>
      <c r="TY1031" s="165"/>
      <c r="TZ1031" s="165"/>
      <c r="UA1031" s="165"/>
      <c r="UB1031" s="165"/>
      <c r="UC1031" s="165"/>
      <c r="UD1031" s="165"/>
      <c r="UE1031" s="165"/>
      <c r="UF1031" s="165"/>
      <c r="UG1031" s="165"/>
      <c r="UH1031" s="165"/>
      <c r="UI1031" s="165"/>
      <c r="UJ1031" s="165"/>
      <c r="UK1031" s="165"/>
      <c r="UL1031" s="165"/>
      <c r="UM1031" s="165"/>
      <c r="UN1031" s="165"/>
      <c r="UO1031" s="165"/>
      <c r="UP1031" s="165"/>
      <c r="UQ1031" s="165"/>
      <c r="UR1031" s="165"/>
      <c r="US1031" s="165"/>
      <c r="UT1031" s="165"/>
      <c r="UU1031" s="165"/>
      <c r="UV1031" s="165"/>
      <c r="UW1031" s="165"/>
      <c r="UX1031" s="165"/>
      <c r="UY1031" s="165"/>
      <c r="UZ1031" s="165"/>
      <c r="VA1031" s="165"/>
      <c r="VB1031" s="165"/>
      <c r="VC1031" s="165"/>
      <c r="VD1031" s="165"/>
      <c r="VE1031" s="165"/>
      <c r="VF1031" s="165"/>
      <c r="VG1031" s="165"/>
      <c r="VH1031" s="165"/>
      <c r="VI1031" s="165"/>
      <c r="VJ1031" s="165"/>
      <c r="VK1031" s="165"/>
      <c r="VL1031" s="165"/>
      <c r="VM1031" s="165"/>
      <c r="VN1031" s="165"/>
      <c r="VO1031" s="165"/>
      <c r="VP1031" s="165"/>
      <c r="VQ1031" s="165"/>
      <c r="VR1031" s="165"/>
      <c r="VS1031" s="165"/>
      <c r="VT1031" s="165"/>
      <c r="VU1031" s="165"/>
      <c r="VV1031" s="165"/>
      <c r="VW1031" s="165"/>
      <c r="VX1031" s="165"/>
      <c r="VY1031" s="165"/>
      <c r="VZ1031" s="165"/>
      <c r="WA1031" s="165"/>
      <c r="WB1031" s="165"/>
      <c r="WC1031" s="165"/>
      <c r="WD1031" s="165"/>
      <c r="WE1031" s="165"/>
      <c r="WF1031" s="165"/>
      <c r="WG1031" s="165"/>
      <c r="WH1031" s="165"/>
      <c r="WI1031" s="165"/>
      <c r="WJ1031" s="165"/>
      <c r="WK1031" s="165"/>
      <c r="WL1031" s="165"/>
      <c r="WM1031" s="165"/>
      <c r="WN1031" s="165"/>
      <c r="WO1031" s="165"/>
      <c r="WP1031" s="165"/>
      <c r="WQ1031" s="165"/>
      <c r="WR1031" s="165"/>
      <c r="WS1031" s="165"/>
      <c r="WT1031" s="165"/>
      <c r="WU1031" s="165"/>
      <c r="WV1031" s="165"/>
      <c r="WW1031" s="165"/>
      <c r="WX1031" s="165"/>
      <c r="WY1031" s="165"/>
      <c r="WZ1031" s="165"/>
      <c r="XA1031" s="165"/>
      <c r="XB1031" s="165"/>
      <c r="XC1031" s="165"/>
      <c r="XD1031" s="165"/>
      <c r="XE1031" s="165"/>
      <c r="XF1031" s="165"/>
      <c r="XG1031" s="165"/>
      <c r="XH1031" s="165"/>
      <c r="XI1031" s="165"/>
      <c r="XJ1031" s="165"/>
      <c r="XK1031" s="165"/>
      <c r="XL1031" s="165"/>
      <c r="XM1031" s="165"/>
      <c r="XN1031" s="165"/>
      <c r="XO1031" s="165"/>
      <c r="XP1031" s="165"/>
      <c r="XQ1031" s="165"/>
      <c r="XR1031" s="165"/>
      <c r="XS1031" s="165"/>
      <c r="XT1031" s="165"/>
      <c r="XU1031" s="165"/>
      <c r="XV1031" s="165"/>
      <c r="XW1031" s="165"/>
      <c r="XX1031" s="165"/>
      <c r="XY1031" s="165"/>
      <c r="XZ1031" s="165"/>
      <c r="YA1031" s="165"/>
      <c r="YB1031" s="165"/>
      <c r="YC1031" s="165"/>
      <c r="YD1031" s="165"/>
      <c r="YE1031" s="165"/>
      <c r="YF1031" s="165"/>
      <c r="YG1031" s="165"/>
      <c r="YH1031" s="165"/>
      <c r="YI1031" s="165"/>
      <c r="YJ1031" s="165"/>
      <c r="YK1031" s="165"/>
      <c r="YL1031" s="165"/>
      <c r="YM1031" s="165"/>
      <c r="YN1031" s="165"/>
      <c r="YO1031" s="165"/>
      <c r="YP1031" s="165"/>
      <c r="YQ1031" s="165"/>
      <c r="YR1031" s="165"/>
      <c r="YS1031" s="165"/>
      <c r="YT1031" s="165"/>
      <c r="YU1031" s="165"/>
      <c r="YV1031" s="165"/>
      <c r="YW1031" s="165"/>
      <c r="YX1031" s="165"/>
      <c r="YY1031" s="165"/>
      <c r="YZ1031" s="165"/>
      <c r="ZA1031" s="165"/>
      <c r="ZB1031" s="165"/>
      <c r="ZC1031" s="165"/>
      <c r="ZD1031" s="165"/>
      <c r="ZE1031" s="165"/>
      <c r="ZF1031" s="165"/>
      <c r="ZG1031" s="165"/>
      <c r="ZH1031" s="165"/>
      <c r="ZI1031" s="165"/>
      <c r="ZJ1031" s="165"/>
      <c r="ZK1031" s="165"/>
      <c r="ZL1031" s="165"/>
      <c r="ZM1031" s="165"/>
      <c r="ZN1031" s="165"/>
      <c r="ZO1031" s="165"/>
      <c r="ZP1031" s="165"/>
      <c r="ZQ1031" s="165"/>
      <c r="ZR1031" s="165"/>
      <c r="ZS1031" s="165"/>
      <c r="ZT1031" s="165"/>
      <c r="ZU1031" s="165"/>
      <c r="ZV1031" s="165"/>
      <c r="ZW1031" s="165"/>
      <c r="ZX1031" s="165"/>
      <c r="ZY1031" s="165"/>
      <c r="ZZ1031" s="165"/>
      <c r="AAA1031" s="165"/>
      <c r="AAB1031" s="165"/>
      <c r="AAC1031" s="165"/>
      <c r="AAD1031" s="165"/>
      <c r="AAE1031" s="165"/>
      <c r="AAF1031" s="165"/>
      <c r="AAG1031" s="165"/>
      <c r="AAH1031" s="165"/>
      <c r="AAI1031" s="165"/>
      <c r="AAJ1031" s="165"/>
      <c r="AAK1031" s="165"/>
      <c r="AAL1031" s="165"/>
      <c r="AAM1031" s="165"/>
      <c r="AAN1031" s="165"/>
      <c r="AAO1031" s="165"/>
      <c r="AAP1031" s="165"/>
      <c r="AAQ1031" s="165"/>
      <c r="AAR1031" s="165"/>
      <c r="AAS1031" s="165"/>
      <c r="AAT1031" s="165"/>
      <c r="AAU1031" s="165"/>
      <c r="AAV1031" s="165"/>
      <c r="AAW1031" s="165"/>
      <c r="AAX1031" s="165"/>
      <c r="AAY1031" s="165"/>
      <c r="AAZ1031" s="165"/>
      <c r="ABA1031" s="165"/>
      <c r="ABB1031" s="165"/>
      <c r="ABC1031" s="165"/>
      <c r="ABD1031" s="165"/>
      <c r="ABE1031" s="165"/>
      <c r="ABF1031" s="165"/>
      <c r="ABG1031" s="165"/>
      <c r="ABH1031" s="165"/>
      <c r="ABI1031" s="165"/>
      <c r="ABJ1031" s="165"/>
      <c r="ABK1031" s="165"/>
      <c r="ABL1031" s="165"/>
      <c r="ABM1031" s="165"/>
      <c r="ABN1031" s="165"/>
      <c r="ABO1031" s="165"/>
      <c r="ABP1031" s="165"/>
      <c r="ABQ1031" s="165"/>
      <c r="ABR1031" s="165"/>
      <c r="ABS1031" s="165"/>
      <c r="ABT1031" s="165"/>
      <c r="ABU1031" s="165"/>
      <c r="ABV1031" s="165"/>
      <c r="ABW1031" s="165"/>
      <c r="ABX1031" s="165"/>
      <c r="ABY1031" s="165"/>
      <c r="ABZ1031" s="165"/>
      <c r="ACA1031" s="165"/>
      <c r="ACB1031" s="165"/>
      <c r="ACC1031" s="165"/>
      <c r="ACD1031" s="165"/>
      <c r="ACE1031" s="165"/>
      <c r="ACF1031" s="165"/>
      <c r="ACG1031" s="165"/>
      <c r="ACH1031" s="165"/>
      <c r="ACI1031" s="165"/>
      <c r="ACJ1031" s="165"/>
      <c r="ACK1031" s="165"/>
      <c r="ACL1031" s="165"/>
      <c r="ACM1031" s="165"/>
      <c r="ACN1031" s="165"/>
      <c r="ACO1031" s="165"/>
      <c r="ACP1031" s="165"/>
      <c r="ACQ1031" s="165"/>
      <c r="ACR1031" s="165"/>
      <c r="ACS1031" s="165"/>
      <c r="ACT1031" s="165"/>
      <c r="ACU1031" s="165"/>
      <c r="ACV1031" s="165"/>
      <c r="ACW1031" s="165"/>
      <c r="ACX1031" s="165"/>
      <c r="ACY1031" s="165"/>
      <c r="ACZ1031" s="165"/>
      <c r="ADA1031" s="165"/>
      <c r="ADB1031" s="165"/>
      <c r="ADC1031" s="165"/>
      <c r="ADD1031" s="165"/>
      <c r="ADE1031" s="165"/>
      <c r="ADF1031" s="165"/>
      <c r="ADG1031" s="165"/>
      <c r="ADH1031" s="165"/>
      <c r="ADI1031" s="165"/>
      <c r="ADJ1031" s="165"/>
      <c r="ADK1031" s="165"/>
      <c r="ADL1031" s="165"/>
      <c r="ADM1031" s="165"/>
      <c r="ADN1031" s="165"/>
      <c r="ADO1031" s="165"/>
      <c r="ADP1031" s="165"/>
      <c r="ADQ1031" s="165"/>
      <c r="ADR1031" s="165"/>
      <c r="ADS1031" s="165"/>
      <c r="ADT1031" s="165"/>
      <c r="ADU1031" s="165"/>
      <c r="ADV1031" s="165"/>
      <c r="ADW1031" s="165"/>
      <c r="ADX1031" s="165"/>
      <c r="ADY1031" s="165"/>
      <c r="ADZ1031" s="165"/>
      <c r="AEA1031" s="165"/>
      <c r="AEB1031" s="165"/>
      <c r="AEC1031" s="165"/>
      <c r="AED1031" s="165"/>
      <c r="AEE1031" s="165"/>
      <c r="AEF1031" s="165"/>
      <c r="AEG1031" s="165"/>
      <c r="AEH1031" s="165"/>
      <c r="AEI1031" s="165"/>
      <c r="AEJ1031" s="165"/>
      <c r="AEK1031" s="165"/>
      <c r="AEL1031" s="165"/>
      <c r="AEM1031" s="165"/>
      <c r="AEN1031" s="165"/>
      <c r="AEO1031" s="165"/>
      <c r="AEP1031" s="165"/>
      <c r="AEQ1031" s="165"/>
      <c r="AER1031" s="165"/>
      <c r="AES1031" s="165"/>
      <c r="AET1031" s="165"/>
      <c r="AEU1031" s="165"/>
      <c r="AEV1031" s="165"/>
      <c r="AEW1031" s="165"/>
      <c r="AEX1031" s="165"/>
      <c r="AEY1031" s="165"/>
      <c r="AEZ1031" s="165"/>
      <c r="AFA1031" s="165"/>
      <c r="AFB1031" s="165"/>
      <c r="AFC1031" s="165"/>
      <c r="AFD1031" s="165"/>
      <c r="AFE1031" s="165"/>
      <c r="AFF1031" s="165"/>
      <c r="AFG1031" s="165"/>
      <c r="AFH1031" s="165"/>
      <c r="AFI1031" s="165"/>
      <c r="AFJ1031" s="165"/>
      <c r="AFK1031" s="165"/>
      <c r="AFL1031" s="165"/>
      <c r="AFM1031" s="165"/>
      <c r="AFN1031" s="165"/>
      <c r="AFO1031" s="165"/>
      <c r="AFP1031" s="165"/>
      <c r="AFQ1031" s="165"/>
      <c r="AFR1031" s="165"/>
      <c r="AFS1031" s="165"/>
      <c r="AFT1031" s="165"/>
      <c r="AFU1031" s="165"/>
      <c r="AFV1031" s="165"/>
      <c r="AFW1031" s="165"/>
      <c r="AFX1031" s="165"/>
      <c r="AFY1031" s="165"/>
      <c r="AFZ1031" s="165"/>
      <c r="AGA1031" s="165"/>
      <c r="AGB1031" s="165"/>
      <c r="AGC1031" s="165"/>
      <c r="AGD1031" s="165"/>
      <c r="AGE1031" s="165"/>
      <c r="AGF1031" s="165"/>
      <c r="AGG1031" s="165"/>
      <c r="AGH1031" s="165"/>
      <c r="AGI1031" s="165"/>
      <c r="AGJ1031" s="165"/>
      <c r="AGK1031" s="165"/>
      <c r="AGL1031" s="165"/>
      <c r="AGM1031" s="165"/>
      <c r="AGN1031" s="165"/>
      <c r="AGO1031" s="165"/>
      <c r="AGP1031" s="165"/>
      <c r="AGQ1031" s="165"/>
      <c r="AGR1031" s="165"/>
      <c r="AGS1031" s="165"/>
      <c r="AGT1031" s="165"/>
      <c r="AGU1031" s="165"/>
      <c r="AGV1031" s="165"/>
      <c r="AGW1031" s="165"/>
      <c r="AGX1031" s="165"/>
      <c r="AGY1031" s="165"/>
      <c r="AGZ1031" s="165"/>
      <c r="AHA1031" s="165"/>
      <c r="AHB1031" s="165"/>
      <c r="AHC1031" s="165"/>
      <c r="AHD1031" s="165"/>
      <c r="AHE1031" s="165"/>
      <c r="AHF1031" s="165"/>
      <c r="AHG1031" s="165"/>
      <c r="AHH1031" s="165"/>
      <c r="AHI1031" s="165"/>
      <c r="AHJ1031" s="165"/>
      <c r="AHK1031" s="165"/>
      <c r="AHL1031" s="165"/>
      <c r="AHM1031" s="165"/>
      <c r="AHN1031" s="165"/>
      <c r="AHO1031" s="165"/>
      <c r="AHP1031" s="165"/>
      <c r="AHQ1031" s="165"/>
      <c r="AHR1031" s="165"/>
      <c r="AHS1031" s="165"/>
      <c r="AHT1031" s="165"/>
      <c r="AHU1031" s="165"/>
      <c r="AHV1031" s="165"/>
      <c r="AHW1031" s="165"/>
      <c r="AHX1031" s="165"/>
      <c r="AHY1031" s="165"/>
      <c r="AHZ1031" s="165"/>
      <c r="AIA1031" s="165"/>
      <c r="AIB1031" s="165"/>
      <c r="AIC1031" s="165"/>
      <c r="AID1031" s="165"/>
      <c r="AIE1031" s="165"/>
      <c r="AIF1031" s="165"/>
      <c r="AIG1031" s="165"/>
      <c r="AIH1031" s="165"/>
      <c r="AII1031" s="165"/>
      <c r="AIJ1031" s="165"/>
      <c r="AIK1031" s="165"/>
      <c r="AIL1031" s="165"/>
      <c r="AIM1031" s="165"/>
      <c r="AIN1031" s="165"/>
      <c r="AIO1031" s="165"/>
      <c r="AIP1031" s="165"/>
      <c r="AIQ1031" s="165"/>
      <c r="AIR1031" s="165"/>
      <c r="AIS1031" s="165"/>
      <c r="AIT1031" s="165"/>
      <c r="AIU1031" s="165"/>
      <c r="AIV1031" s="165"/>
      <c r="AIW1031" s="165"/>
      <c r="AIX1031" s="165"/>
      <c r="AIY1031" s="165"/>
      <c r="AIZ1031" s="165"/>
      <c r="AJA1031" s="165"/>
      <c r="AJB1031" s="165"/>
      <c r="AJC1031" s="165"/>
      <c r="AJD1031" s="165"/>
      <c r="AJE1031" s="165"/>
      <c r="AJF1031" s="165"/>
      <c r="AJG1031" s="165"/>
      <c r="AJH1031" s="165"/>
      <c r="AJI1031" s="165"/>
      <c r="AJJ1031" s="165"/>
      <c r="AJK1031" s="165"/>
      <c r="AJL1031" s="165"/>
      <c r="AJM1031" s="165"/>
      <c r="AJN1031" s="165"/>
      <c r="AJO1031" s="165"/>
      <c r="AJP1031" s="165"/>
      <c r="AJQ1031" s="165"/>
      <c r="AJR1031" s="165"/>
      <c r="AJS1031" s="165"/>
      <c r="AJT1031" s="165"/>
      <c r="AJU1031" s="165"/>
      <c r="AJV1031" s="165"/>
      <c r="AJW1031" s="165"/>
      <c r="AJX1031" s="165"/>
      <c r="AJY1031" s="165"/>
      <c r="AJZ1031" s="165"/>
      <c r="AKA1031" s="165"/>
      <c r="AKB1031" s="165"/>
      <c r="AKC1031" s="165"/>
      <c r="AKD1031" s="165"/>
      <c r="AKE1031" s="165"/>
      <c r="AKF1031" s="165"/>
      <c r="AKG1031" s="165"/>
      <c r="AKH1031" s="165"/>
      <c r="AKI1031" s="165"/>
      <c r="AKJ1031" s="165"/>
      <c r="AKK1031" s="165"/>
      <c r="AKL1031" s="165"/>
      <c r="AKM1031" s="165"/>
      <c r="AKN1031" s="165"/>
      <c r="AKO1031" s="165"/>
      <c r="AKP1031" s="165"/>
      <c r="AKQ1031" s="165"/>
      <c r="AKR1031" s="165"/>
      <c r="AKS1031" s="165"/>
      <c r="AKT1031" s="165"/>
      <c r="AKU1031" s="165"/>
      <c r="AKV1031" s="165"/>
      <c r="AKW1031" s="165"/>
      <c r="AKX1031" s="165"/>
      <c r="AKY1031" s="165"/>
      <c r="AKZ1031" s="165"/>
      <c r="ALA1031" s="165"/>
      <c r="ALB1031" s="165"/>
      <c r="ALC1031" s="165"/>
      <c r="ALD1031" s="165"/>
      <c r="ALE1031" s="165"/>
      <c r="ALF1031" s="165"/>
      <c r="ALG1031" s="165"/>
      <c r="ALH1031" s="165"/>
      <c r="ALI1031" s="165"/>
      <c r="ALJ1031" s="165"/>
      <c r="ALK1031" s="165"/>
      <c r="ALL1031" s="165"/>
    </row>
    <row r="1032" spans="1:1000" ht="15">
      <c r="A1032" s="2">
        <v>1031</v>
      </c>
      <c r="B1032" s="86">
        <v>45092</v>
      </c>
      <c r="C1032" s="85" t="s">
        <v>1035</v>
      </c>
      <c r="D1032" s="162"/>
      <c r="E1032" s="162"/>
    </row>
    <row r="1033" spans="1:1000" ht="15">
      <c r="A1033" s="2">
        <v>1032</v>
      </c>
      <c r="B1033" s="86">
        <v>45092</v>
      </c>
      <c r="C1033" s="85" t="s">
        <v>1036</v>
      </c>
      <c r="D1033" s="165"/>
      <c r="E1033" s="165"/>
      <c r="F1033" s="165"/>
      <c r="G1033" s="165"/>
      <c r="H1033" s="165"/>
      <c r="I1033" s="165"/>
      <c r="J1033" s="165"/>
      <c r="K1033" s="165"/>
      <c r="L1033" s="165"/>
      <c r="M1033" s="165"/>
      <c r="N1033" s="165"/>
      <c r="O1033" s="165"/>
      <c r="P1033" s="165"/>
      <c r="Q1033" s="165"/>
      <c r="R1033" s="165"/>
      <c r="S1033" s="165"/>
      <c r="T1033" s="165"/>
      <c r="U1033" s="165"/>
      <c r="V1033" s="165"/>
      <c r="W1033" s="165"/>
      <c r="X1033" s="165"/>
      <c r="Y1033" s="165"/>
      <c r="Z1033" s="165"/>
      <c r="AA1033" s="165"/>
      <c r="AB1033" s="165"/>
      <c r="AC1033" s="165"/>
      <c r="AD1033" s="165"/>
      <c r="AE1033" s="165"/>
      <c r="AF1033" s="165"/>
      <c r="AG1033" s="165"/>
      <c r="AH1033" s="165"/>
      <c r="AI1033" s="165"/>
      <c r="AJ1033" s="165"/>
      <c r="AK1033" s="165"/>
      <c r="AL1033" s="165"/>
      <c r="AM1033" s="165"/>
      <c r="AN1033" s="165"/>
      <c r="AO1033" s="165"/>
      <c r="AP1033" s="165"/>
      <c r="AQ1033" s="165"/>
      <c r="AR1033" s="165"/>
      <c r="AS1033" s="165"/>
      <c r="AT1033" s="165"/>
      <c r="AU1033" s="165"/>
      <c r="AV1033" s="165"/>
      <c r="AW1033" s="165"/>
      <c r="AX1033" s="165"/>
      <c r="AY1033" s="165"/>
      <c r="AZ1033" s="165"/>
      <c r="BA1033" s="165"/>
      <c r="BB1033" s="165"/>
      <c r="BC1033" s="165"/>
      <c r="BD1033" s="165"/>
      <c r="BE1033" s="165"/>
      <c r="BF1033" s="165"/>
      <c r="BG1033" s="165"/>
      <c r="BH1033" s="165"/>
      <c r="BI1033" s="165"/>
      <c r="BJ1033" s="165"/>
      <c r="BK1033" s="165"/>
      <c r="BL1033" s="165"/>
      <c r="BM1033" s="165"/>
      <c r="BN1033" s="165"/>
      <c r="BO1033" s="165"/>
      <c r="BP1033" s="165"/>
      <c r="BQ1033" s="165"/>
      <c r="BR1033" s="165"/>
      <c r="BS1033" s="165"/>
      <c r="BT1033" s="165"/>
      <c r="BU1033" s="165"/>
      <c r="BV1033" s="165"/>
      <c r="BW1033" s="165"/>
      <c r="BX1033" s="165"/>
      <c r="BY1033" s="165"/>
      <c r="BZ1033" s="165"/>
      <c r="CA1033" s="165"/>
      <c r="CB1033" s="165"/>
      <c r="CC1033" s="165"/>
      <c r="CD1033" s="165"/>
      <c r="CE1033" s="165"/>
      <c r="CF1033" s="165"/>
      <c r="CG1033" s="165"/>
      <c r="CH1033" s="165"/>
      <c r="CI1033" s="165"/>
      <c r="CJ1033" s="165"/>
      <c r="CK1033" s="165"/>
      <c r="CL1033" s="165"/>
      <c r="CM1033" s="165"/>
      <c r="CN1033" s="165"/>
      <c r="CO1033" s="165"/>
      <c r="CP1033" s="165"/>
      <c r="CQ1033" s="165"/>
      <c r="CR1033" s="165"/>
      <c r="CS1033" s="165"/>
      <c r="CT1033" s="165"/>
      <c r="CU1033" s="165"/>
      <c r="CV1033" s="165"/>
      <c r="CW1033" s="165"/>
      <c r="CX1033" s="165"/>
      <c r="CY1033" s="165"/>
      <c r="CZ1033" s="165"/>
      <c r="DA1033" s="165"/>
      <c r="DB1033" s="165"/>
      <c r="DC1033" s="165"/>
      <c r="DD1033" s="165"/>
      <c r="DE1033" s="165"/>
      <c r="DF1033" s="165"/>
      <c r="DG1033" s="165"/>
      <c r="DH1033" s="165"/>
      <c r="DI1033" s="165"/>
      <c r="DJ1033" s="165"/>
      <c r="DK1033" s="165"/>
      <c r="DL1033" s="165"/>
      <c r="DM1033" s="165"/>
      <c r="DN1033" s="165"/>
      <c r="DO1033" s="165"/>
      <c r="DP1033" s="165"/>
      <c r="DQ1033" s="165"/>
      <c r="DR1033" s="165"/>
      <c r="DS1033" s="165"/>
      <c r="DT1033" s="165"/>
      <c r="DU1033" s="165"/>
      <c r="DV1033" s="165"/>
      <c r="DW1033" s="165"/>
      <c r="DX1033" s="165"/>
      <c r="DY1033" s="165"/>
      <c r="DZ1033" s="165"/>
      <c r="EA1033" s="165"/>
      <c r="EB1033" s="165"/>
      <c r="EC1033" s="165"/>
      <c r="ED1033" s="165"/>
      <c r="EE1033" s="165"/>
      <c r="EF1033" s="165"/>
      <c r="EG1033" s="165"/>
      <c r="EH1033" s="165"/>
      <c r="EI1033" s="165"/>
      <c r="EJ1033" s="165"/>
      <c r="EK1033" s="165"/>
      <c r="EL1033" s="165"/>
      <c r="EM1033" s="165"/>
      <c r="EN1033" s="165"/>
      <c r="EO1033" s="165"/>
      <c r="EP1033" s="165"/>
      <c r="EQ1033" s="165"/>
      <c r="ER1033" s="165"/>
      <c r="ES1033" s="165"/>
      <c r="ET1033" s="165"/>
      <c r="EU1033" s="165"/>
      <c r="EV1033" s="165"/>
      <c r="EW1033" s="165"/>
      <c r="EX1033" s="165"/>
      <c r="EY1033" s="165"/>
      <c r="EZ1033" s="165"/>
      <c r="FA1033" s="165"/>
      <c r="FB1033" s="165"/>
      <c r="FC1033" s="165"/>
      <c r="FD1033" s="165"/>
      <c r="FE1033" s="165"/>
      <c r="FF1033" s="165"/>
      <c r="FG1033" s="165"/>
      <c r="FH1033" s="165"/>
      <c r="FI1033" s="165"/>
      <c r="FJ1033" s="165"/>
      <c r="FK1033" s="165"/>
      <c r="FL1033" s="165"/>
      <c r="FM1033" s="165"/>
      <c r="FN1033" s="165"/>
      <c r="FO1033" s="165"/>
      <c r="FP1033" s="165"/>
      <c r="FQ1033" s="165"/>
      <c r="FR1033" s="165"/>
      <c r="FS1033" s="165"/>
      <c r="FT1033" s="165"/>
      <c r="FU1033" s="165"/>
      <c r="FV1033" s="165"/>
      <c r="FW1033" s="165"/>
      <c r="FX1033" s="165"/>
      <c r="FY1033" s="165"/>
      <c r="FZ1033" s="165"/>
      <c r="GA1033" s="165"/>
      <c r="GB1033" s="165"/>
      <c r="GC1033" s="165"/>
      <c r="GD1033" s="165"/>
      <c r="GE1033" s="165"/>
      <c r="GF1033" s="165"/>
      <c r="GG1033" s="165"/>
      <c r="GH1033" s="165"/>
      <c r="GI1033" s="165"/>
      <c r="GJ1033" s="165"/>
      <c r="GK1033" s="165"/>
      <c r="GL1033" s="165"/>
      <c r="GM1033" s="165"/>
      <c r="GN1033" s="165"/>
      <c r="GO1033" s="165"/>
      <c r="GP1033" s="165"/>
      <c r="GQ1033" s="165"/>
      <c r="GR1033" s="165"/>
      <c r="GS1033" s="165"/>
      <c r="GT1033" s="165"/>
      <c r="GU1033" s="165"/>
      <c r="GV1033" s="165"/>
      <c r="GW1033" s="165"/>
      <c r="GX1033" s="165"/>
      <c r="GY1033" s="165"/>
      <c r="GZ1033" s="165"/>
      <c r="HA1033" s="165"/>
      <c r="HB1033" s="165"/>
      <c r="HC1033" s="165"/>
      <c r="HD1033" s="165"/>
      <c r="HE1033" s="165"/>
      <c r="HF1033" s="165"/>
      <c r="HG1033" s="165"/>
      <c r="HH1033" s="165"/>
      <c r="HI1033" s="165"/>
      <c r="HJ1033" s="165"/>
      <c r="HK1033" s="165"/>
      <c r="HL1033" s="165"/>
      <c r="HM1033" s="165"/>
      <c r="HN1033" s="165"/>
      <c r="HO1033" s="165"/>
      <c r="HP1033" s="165"/>
      <c r="HQ1033" s="165"/>
      <c r="HR1033" s="165"/>
      <c r="HS1033" s="165"/>
      <c r="HT1033" s="165"/>
      <c r="HU1033" s="165"/>
      <c r="HV1033" s="165"/>
      <c r="HW1033" s="165"/>
      <c r="HX1033" s="165"/>
      <c r="HY1033" s="165"/>
      <c r="HZ1033" s="165"/>
      <c r="IA1033" s="165"/>
      <c r="IB1033" s="165"/>
      <c r="IC1033" s="165"/>
      <c r="ID1033" s="165"/>
      <c r="IE1033" s="165"/>
      <c r="IF1033" s="165"/>
      <c r="IG1033" s="165"/>
      <c r="IH1033" s="165"/>
      <c r="II1033" s="165"/>
      <c r="IJ1033" s="165"/>
      <c r="IK1033" s="165"/>
      <c r="IL1033" s="165"/>
      <c r="IM1033" s="165"/>
      <c r="IN1033" s="165"/>
      <c r="IO1033" s="165"/>
      <c r="IP1033" s="165"/>
      <c r="IQ1033" s="165"/>
      <c r="IR1033" s="165"/>
      <c r="IS1033" s="165"/>
      <c r="IT1033" s="165"/>
      <c r="IU1033" s="165"/>
      <c r="IV1033" s="165"/>
      <c r="IW1033" s="165"/>
      <c r="IX1033" s="165"/>
      <c r="IY1033" s="165"/>
      <c r="IZ1033" s="165"/>
      <c r="JA1033" s="165"/>
      <c r="JB1033" s="165"/>
      <c r="JC1033" s="165"/>
      <c r="JD1033" s="165"/>
      <c r="JE1033" s="165"/>
      <c r="JF1033" s="165"/>
      <c r="JG1033" s="165"/>
      <c r="JH1033" s="165"/>
      <c r="JI1033" s="165"/>
      <c r="JJ1033" s="165"/>
      <c r="JK1033" s="165"/>
      <c r="JL1033" s="165"/>
      <c r="JM1033" s="165"/>
      <c r="JN1033" s="165"/>
      <c r="JO1033" s="165"/>
      <c r="JP1033" s="165"/>
      <c r="JQ1033" s="165"/>
      <c r="JR1033" s="165"/>
      <c r="JS1033" s="165"/>
      <c r="JT1033" s="165"/>
      <c r="JU1033" s="165"/>
      <c r="JV1033" s="165"/>
      <c r="JW1033" s="165"/>
      <c r="JX1033" s="165"/>
      <c r="JY1033" s="165"/>
      <c r="JZ1033" s="165"/>
      <c r="KA1033" s="165"/>
      <c r="KB1033" s="165"/>
      <c r="KC1033" s="165"/>
      <c r="KD1033" s="165"/>
      <c r="KE1033" s="165"/>
      <c r="KF1033" s="165"/>
      <c r="KG1033" s="165"/>
      <c r="KH1033" s="165"/>
      <c r="KI1033" s="165"/>
      <c r="KJ1033" s="165"/>
      <c r="KK1033" s="165"/>
      <c r="KL1033" s="165"/>
      <c r="KM1033" s="165"/>
      <c r="KN1033" s="165"/>
      <c r="KO1033" s="165"/>
      <c r="KP1033" s="165"/>
      <c r="KQ1033" s="165"/>
      <c r="KR1033" s="165"/>
      <c r="KS1033" s="165"/>
      <c r="KT1033" s="165"/>
      <c r="KU1033" s="165"/>
      <c r="KV1033" s="165"/>
      <c r="KW1033" s="165"/>
      <c r="KX1033" s="165"/>
      <c r="KY1033" s="165"/>
      <c r="KZ1033" s="165"/>
      <c r="LA1033" s="165"/>
      <c r="LB1033" s="165"/>
      <c r="LC1033" s="165"/>
      <c r="LD1033" s="165"/>
      <c r="LE1033" s="165"/>
      <c r="LF1033" s="165"/>
      <c r="LG1033" s="165"/>
      <c r="LH1033" s="165"/>
      <c r="LI1033" s="165"/>
      <c r="LJ1033" s="165"/>
      <c r="LK1033" s="165"/>
      <c r="LL1033" s="165"/>
      <c r="LM1033" s="165"/>
      <c r="LN1033" s="165"/>
      <c r="LO1033" s="165"/>
      <c r="LP1033" s="165"/>
      <c r="LQ1033" s="165"/>
      <c r="LR1033" s="165"/>
      <c r="LS1033" s="165"/>
      <c r="LT1033" s="165"/>
      <c r="LU1033" s="165"/>
      <c r="LV1033" s="165"/>
      <c r="LW1033" s="165"/>
      <c r="LX1033" s="165"/>
      <c r="LY1033" s="165"/>
      <c r="LZ1033" s="165"/>
      <c r="MA1033" s="165"/>
      <c r="MB1033" s="165"/>
      <c r="MC1033" s="165"/>
      <c r="MD1033" s="165"/>
      <c r="ME1033" s="165"/>
      <c r="MF1033" s="165"/>
      <c r="MG1033" s="165"/>
      <c r="MH1033" s="165"/>
      <c r="MI1033" s="165"/>
      <c r="MJ1033" s="165"/>
      <c r="MK1033" s="165"/>
      <c r="ML1033" s="165"/>
      <c r="MM1033" s="165"/>
      <c r="MN1033" s="165"/>
      <c r="MO1033" s="165"/>
      <c r="MP1033" s="165"/>
      <c r="MQ1033" s="165"/>
      <c r="MR1033" s="165"/>
      <c r="MS1033" s="165"/>
      <c r="MT1033" s="165"/>
      <c r="MU1033" s="165"/>
      <c r="MV1033" s="165"/>
      <c r="MW1033" s="165"/>
      <c r="MX1033" s="165"/>
      <c r="MY1033" s="165"/>
      <c r="MZ1033" s="165"/>
      <c r="NA1033" s="165"/>
      <c r="NB1033" s="165"/>
      <c r="NC1033" s="165"/>
      <c r="ND1033" s="165"/>
      <c r="NE1033" s="165"/>
      <c r="NF1033" s="165"/>
      <c r="NG1033" s="165"/>
      <c r="NH1033" s="165"/>
      <c r="NI1033" s="165"/>
      <c r="NJ1033" s="165"/>
      <c r="NK1033" s="165"/>
      <c r="NL1033" s="165"/>
      <c r="NM1033" s="165"/>
      <c r="NN1033" s="165"/>
      <c r="NO1033" s="165"/>
      <c r="NP1033" s="165"/>
      <c r="NQ1033" s="165"/>
      <c r="NR1033" s="165"/>
      <c r="NS1033" s="165"/>
      <c r="NT1033" s="165"/>
      <c r="NU1033" s="165"/>
      <c r="NV1033" s="165"/>
      <c r="NW1033" s="165"/>
      <c r="NX1033" s="165"/>
      <c r="NY1033" s="165"/>
      <c r="NZ1033" s="165"/>
      <c r="OA1033" s="165"/>
      <c r="OB1033" s="165"/>
      <c r="OC1033" s="165"/>
      <c r="OD1033" s="165"/>
      <c r="OE1033" s="165"/>
      <c r="OF1033" s="165"/>
      <c r="OG1033" s="165"/>
      <c r="OH1033" s="165"/>
      <c r="OI1033" s="165"/>
      <c r="OJ1033" s="165"/>
      <c r="OK1033" s="165"/>
      <c r="OL1033" s="165"/>
      <c r="OM1033" s="165"/>
      <c r="ON1033" s="165"/>
      <c r="OO1033" s="165"/>
      <c r="OP1033" s="165"/>
      <c r="OQ1033" s="165"/>
      <c r="OR1033" s="165"/>
      <c r="OS1033" s="165"/>
      <c r="OT1033" s="165"/>
      <c r="OU1033" s="165"/>
      <c r="OV1033" s="165"/>
      <c r="OW1033" s="165"/>
      <c r="OX1033" s="165"/>
      <c r="OY1033" s="165"/>
      <c r="OZ1033" s="165"/>
      <c r="PA1033" s="165"/>
      <c r="PB1033" s="165"/>
      <c r="PC1033" s="165"/>
      <c r="PD1033" s="165"/>
      <c r="PE1033" s="165"/>
      <c r="PF1033" s="165"/>
      <c r="PG1033" s="165"/>
      <c r="PH1033" s="165"/>
      <c r="PI1033" s="165"/>
      <c r="PJ1033" s="165"/>
      <c r="PK1033" s="165"/>
      <c r="PL1033" s="165"/>
      <c r="PM1033" s="165"/>
      <c r="PN1033" s="165"/>
      <c r="PO1033" s="165"/>
      <c r="PP1033" s="165"/>
      <c r="PQ1033" s="165"/>
      <c r="PR1033" s="165"/>
      <c r="PS1033" s="165"/>
      <c r="PT1033" s="165"/>
      <c r="PU1033" s="165"/>
      <c r="PV1033" s="165"/>
      <c r="PW1033" s="165"/>
      <c r="PX1033" s="165"/>
      <c r="PY1033" s="165"/>
      <c r="PZ1033" s="165"/>
      <c r="QA1033" s="165"/>
      <c r="QB1033" s="165"/>
      <c r="QC1033" s="165"/>
      <c r="QD1033" s="165"/>
      <c r="QE1033" s="165"/>
      <c r="QF1033" s="165"/>
      <c r="QG1033" s="165"/>
      <c r="QH1033" s="165"/>
      <c r="QI1033" s="165"/>
      <c r="QJ1033" s="165"/>
      <c r="QK1033" s="165"/>
      <c r="QL1033" s="165"/>
      <c r="QM1033" s="165"/>
      <c r="QN1033" s="165"/>
      <c r="QO1033" s="165"/>
      <c r="QP1033" s="165"/>
      <c r="QQ1033" s="165"/>
      <c r="QR1033" s="165"/>
      <c r="QS1033" s="165"/>
      <c r="QT1033" s="165"/>
      <c r="QU1033" s="165"/>
      <c r="QV1033" s="165"/>
      <c r="QW1033" s="165"/>
      <c r="QX1033" s="165"/>
      <c r="QY1033" s="165"/>
      <c r="QZ1033" s="165"/>
      <c r="RA1033" s="165"/>
      <c r="RB1033" s="165"/>
      <c r="RC1033" s="165"/>
      <c r="RD1033" s="165"/>
      <c r="RE1033" s="165"/>
      <c r="RF1033" s="165"/>
      <c r="RG1033" s="165"/>
      <c r="RH1033" s="165"/>
      <c r="RI1033" s="165"/>
      <c r="RJ1033" s="165"/>
      <c r="RK1033" s="165"/>
      <c r="RL1033" s="165"/>
      <c r="RM1033" s="165"/>
      <c r="RN1033" s="165"/>
      <c r="RO1033" s="165"/>
      <c r="RP1033" s="165"/>
      <c r="RQ1033" s="165"/>
      <c r="RR1033" s="165"/>
      <c r="RS1033" s="165"/>
      <c r="RT1033" s="165"/>
      <c r="RU1033" s="165"/>
      <c r="RV1033" s="165"/>
      <c r="RW1033" s="165"/>
      <c r="RX1033" s="165"/>
      <c r="RY1033" s="165"/>
      <c r="RZ1033" s="165"/>
      <c r="SA1033" s="165"/>
      <c r="SB1033" s="165"/>
      <c r="SC1033" s="165"/>
      <c r="SD1033" s="165"/>
      <c r="SE1033" s="165"/>
      <c r="SF1033" s="165"/>
      <c r="SG1033" s="165"/>
      <c r="SH1033" s="165"/>
      <c r="SI1033" s="165"/>
      <c r="SJ1033" s="165"/>
      <c r="SK1033" s="165"/>
      <c r="SL1033" s="165"/>
      <c r="SM1033" s="165"/>
      <c r="SN1033" s="165"/>
      <c r="SO1033" s="165"/>
      <c r="SP1033" s="165"/>
      <c r="SQ1033" s="165"/>
      <c r="SR1033" s="165"/>
      <c r="SS1033" s="165"/>
      <c r="ST1033" s="165"/>
      <c r="SU1033" s="165"/>
      <c r="SV1033" s="165"/>
      <c r="SW1033" s="165"/>
      <c r="SX1033" s="165"/>
      <c r="SY1033" s="165"/>
      <c r="SZ1033" s="165"/>
      <c r="TA1033" s="165"/>
      <c r="TB1033" s="165"/>
      <c r="TC1033" s="165"/>
      <c r="TD1033" s="165"/>
      <c r="TE1033" s="165"/>
      <c r="TF1033" s="165"/>
      <c r="TG1033" s="165"/>
      <c r="TH1033" s="165"/>
      <c r="TI1033" s="165"/>
      <c r="TJ1033" s="165"/>
      <c r="TK1033" s="165"/>
      <c r="TL1033" s="165"/>
      <c r="TM1033" s="165"/>
      <c r="TN1033" s="165"/>
      <c r="TO1033" s="165"/>
      <c r="TP1033" s="165"/>
      <c r="TQ1033" s="165"/>
      <c r="TR1033" s="165"/>
      <c r="TS1033" s="165"/>
      <c r="TT1033" s="165"/>
      <c r="TU1033" s="165"/>
      <c r="TV1033" s="165"/>
      <c r="TW1033" s="165"/>
      <c r="TX1033" s="165"/>
      <c r="TY1033" s="165"/>
      <c r="TZ1033" s="165"/>
      <c r="UA1033" s="165"/>
      <c r="UB1033" s="165"/>
      <c r="UC1033" s="165"/>
      <c r="UD1033" s="165"/>
      <c r="UE1033" s="165"/>
      <c r="UF1033" s="165"/>
      <c r="UG1033" s="165"/>
      <c r="UH1033" s="165"/>
      <c r="UI1033" s="165"/>
      <c r="UJ1033" s="165"/>
      <c r="UK1033" s="165"/>
      <c r="UL1033" s="165"/>
      <c r="UM1033" s="165"/>
      <c r="UN1033" s="165"/>
      <c r="UO1033" s="165"/>
      <c r="UP1033" s="165"/>
      <c r="UQ1033" s="165"/>
      <c r="UR1033" s="165"/>
      <c r="US1033" s="165"/>
      <c r="UT1033" s="165"/>
      <c r="UU1033" s="165"/>
      <c r="UV1033" s="165"/>
      <c r="UW1033" s="165"/>
      <c r="UX1033" s="165"/>
      <c r="UY1033" s="165"/>
      <c r="UZ1033" s="165"/>
      <c r="VA1033" s="165"/>
      <c r="VB1033" s="165"/>
      <c r="VC1033" s="165"/>
      <c r="VD1033" s="165"/>
      <c r="VE1033" s="165"/>
      <c r="VF1033" s="165"/>
      <c r="VG1033" s="165"/>
      <c r="VH1033" s="165"/>
      <c r="VI1033" s="165"/>
      <c r="VJ1033" s="165"/>
      <c r="VK1033" s="165"/>
      <c r="VL1033" s="165"/>
      <c r="VM1033" s="165"/>
      <c r="VN1033" s="165"/>
      <c r="VO1033" s="165"/>
      <c r="VP1033" s="165"/>
      <c r="VQ1033" s="165"/>
      <c r="VR1033" s="165"/>
      <c r="VS1033" s="165"/>
      <c r="VT1033" s="165"/>
      <c r="VU1033" s="165"/>
      <c r="VV1033" s="165"/>
      <c r="VW1033" s="165"/>
      <c r="VX1033" s="165"/>
      <c r="VY1033" s="165"/>
      <c r="VZ1033" s="165"/>
      <c r="WA1033" s="165"/>
      <c r="WB1033" s="165"/>
      <c r="WC1033" s="165"/>
      <c r="WD1033" s="165"/>
      <c r="WE1033" s="165"/>
      <c r="WF1033" s="165"/>
      <c r="WG1033" s="165"/>
      <c r="WH1033" s="165"/>
      <c r="WI1033" s="165"/>
      <c r="WJ1033" s="165"/>
      <c r="WK1033" s="165"/>
      <c r="WL1033" s="165"/>
      <c r="WM1033" s="165"/>
      <c r="WN1033" s="165"/>
      <c r="WO1033" s="165"/>
      <c r="WP1033" s="165"/>
      <c r="WQ1033" s="165"/>
      <c r="WR1033" s="165"/>
      <c r="WS1033" s="165"/>
      <c r="WT1033" s="165"/>
      <c r="WU1033" s="165"/>
      <c r="WV1033" s="165"/>
      <c r="WW1033" s="165"/>
      <c r="WX1033" s="165"/>
      <c r="WY1033" s="165"/>
      <c r="WZ1033" s="165"/>
      <c r="XA1033" s="165"/>
      <c r="XB1033" s="165"/>
      <c r="XC1033" s="165"/>
      <c r="XD1033" s="165"/>
      <c r="XE1033" s="165"/>
      <c r="XF1033" s="165"/>
      <c r="XG1033" s="165"/>
      <c r="XH1033" s="165"/>
      <c r="XI1033" s="165"/>
      <c r="XJ1033" s="165"/>
      <c r="XK1033" s="165"/>
      <c r="XL1033" s="165"/>
      <c r="XM1033" s="165"/>
      <c r="XN1033" s="165"/>
      <c r="XO1033" s="165"/>
      <c r="XP1033" s="165"/>
      <c r="XQ1033" s="165"/>
      <c r="XR1033" s="165"/>
      <c r="XS1033" s="165"/>
      <c r="XT1033" s="165"/>
      <c r="XU1033" s="165"/>
      <c r="XV1033" s="165"/>
      <c r="XW1033" s="165"/>
      <c r="XX1033" s="165"/>
      <c r="XY1033" s="165"/>
      <c r="XZ1033" s="165"/>
      <c r="YA1033" s="165"/>
      <c r="YB1033" s="165"/>
      <c r="YC1033" s="165"/>
      <c r="YD1033" s="165"/>
      <c r="YE1033" s="165"/>
      <c r="YF1033" s="165"/>
      <c r="YG1033" s="165"/>
      <c r="YH1033" s="165"/>
      <c r="YI1033" s="165"/>
      <c r="YJ1033" s="165"/>
      <c r="YK1033" s="165"/>
      <c r="YL1033" s="165"/>
      <c r="YM1033" s="165"/>
      <c r="YN1033" s="165"/>
      <c r="YO1033" s="165"/>
      <c r="YP1033" s="165"/>
      <c r="YQ1033" s="165"/>
      <c r="YR1033" s="165"/>
      <c r="YS1033" s="165"/>
      <c r="YT1033" s="165"/>
      <c r="YU1033" s="165"/>
      <c r="YV1033" s="165"/>
      <c r="YW1033" s="165"/>
      <c r="YX1033" s="165"/>
      <c r="YY1033" s="165"/>
      <c r="YZ1033" s="165"/>
      <c r="ZA1033" s="165"/>
      <c r="ZB1033" s="165"/>
      <c r="ZC1033" s="165"/>
      <c r="ZD1033" s="165"/>
      <c r="ZE1033" s="165"/>
      <c r="ZF1033" s="165"/>
      <c r="ZG1033" s="165"/>
      <c r="ZH1033" s="165"/>
      <c r="ZI1033" s="165"/>
      <c r="ZJ1033" s="165"/>
      <c r="ZK1033" s="165"/>
      <c r="ZL1033" s="165"/>
      <c r="ZM1033" s="165"/>
      <c r="ZN1033" s="165"/>
      <c r="ZO1033" s="165"/>
      <c r="ZP1033" s="165"/>
      <c r="ZQ1033" s="165"/>
      <c r="ZR1033" s="165"/>
      <c r="ZS1033" s="165"/>
      <c r="ZT1033" s="165"/>
      <c r="ZU1033" s="165"/>
      <c r="ZV1033" s="165"/>
      <c r="ZW1033" s="165"/>
      <c r="ZX1033" s="165"/>
      <c r="ZY1033" s="165"/>
      <c r="ZZ1033" s="165"/>
      <c r="AAA1033" s="165"/>
      <c r="AAB1033" s="165"/>
      <c r="AAC1033" s="165"/>
      <c r="AAD1033" s="165"/>
      <c r="AAE1033" s="165"/>
      <c r="AAF1033" s="165"/>
      <c r="AAG1033" s="165"/>
      <c r="AAH1033" s="165"/>
      <c r="AAI1033" s="165"/>
      <c r="AAJ1033" s="165"/>
      <c r="AAK1033" s="165"/>
      <c r="AAL1033" s="165"/>
      <c r="AAM1033" s="165"/>
      <c r="AAN1033" s="165"/>
      <c r="AAO1033" s="165"/>
      <c r="AAP1033" s="165"/>
      <c r="AAQ1033" s="165"/>
      <c r="AAR1033" s="165"/>
      <c r="AAS1033" s="165"/>
      <c r="AAT1033" s="165"/>
      <c r="AAU1033" s="165"/>
      <c r="AAV1033" s="165"/>
      <c r="AAW1033" s="165"/>
      <c r="AAX1033" s="165"/>
      <c r="AAY1033" s="165"/>
      <c r="AAZ1033" s="165"/>
      <c r="ABA1033" s="165"/>
      <c r="ABB1033" s="165"/>
      <c r="ABC1033" s="165"/>
      <c r="ABD1033" s="165"/>
      <c r="ABE1033" s="165"/>
      <c r="ABF1033" s="165"/>
      <c r="ABG1033" s="165"/>
      <c r="ABH1033" s="165"/>
      <c r="ABI1033" s="165"/>
      <c r="ABJ1033" s="165"/>
      <c r="ABK1033" s="165"/>
      <c r="ABL1033" s="165"/>
      <c r="ABM1033" s="165"/>
      <c r="ABN1033" s="165"/>
      <c r="ABO1033" s="165"/>
      <c r="ABP1033" s="165"/>
      <c r="ABQ1033" s="165"/>
      <c r="ABR1033" s="165"/>
      <c r="ABS1033" s="165"/>
      <c r="ABT1033" s="165"/>
      <c r="ABU1033" s="165"/>
      <c r="ABV1033" s="165"/>
      <c r="ABW1033" s="165"/>
      <c r="ABX1033" s="165"/>
      <c r="ABY1033" s="165"/>
      <c r="ABZ1033" s="165"/>
      <c r="ACA1033" s="165"/>
      <c r="ACB1033" s="165"/>
      <c r="ACC1033" s="165"/>
      <c r="ACD1033" s="165"/>
      <c r="ACE1033" s="165"/>
      <c r="ACF1033" s="165"/>
      <c r="ACG1033" s="165"/>
      <c r="ACH1033" s="165"/>
      <c r="ACI1033" s="165"/>
      <c r="ACJ1033" s="165"/>
      <c r="ACK1033" s="165"/>
      <c r="ACL1033" s="165"/>
      <c r="ACM1033" s="165"/>
      <c r="ACN1033" s="165"/>
      <c r="ACO1033" s="165"/>
      <c r="ACP1033" s="165"/>
      <c r="ACQ1033" s="165"/>
      <c r="ACR1033" s="165"/>
      <c r="ACS1033" s="165"/>
      <c r="ACT1033" s="165"/>
      <c r="ACU1033" s="165"/>
      <c r="ACV1033" s="165"/>
      <c r="ACW1033" s="165"/>
      <c r="ACX1033" s="165"/>
      <c r="ACY1033" s="165"/>
      <c r="ACZ1033" s="165"/>
      <c r="ADA1033" s="165"/>
      <c r="ADB1033" s="165"/>
      <c r="ADC1033" s="165"/>
      <c r="ADD1033" s="165"/>
      <c r="ADE1033" s="165"/>
      <c r="ADF1033" s="165"/>
      <c r="ADG1033" s="165"/>
      <c r="ADH1033" s="165"/>
      <c r="ADI1033" s="165"/>
      <c r="ADJ1033" s="165"/>
      <c r="ADK1033" s="165"/>
      <c r="ADL1033" s="165"/>
      <c r="ADM1033" s="165"/>
      <c r="ADN1033" s="165"/>
      <c r="ADO1033" s="165"/>
      <c r="ADP1033" s="165"/>
      <c r="ADQ1033" s="165"/>
      <c r="ADR1033" s="165"/>
      <c r="ADS1033" s="165"/>
      <c r="ADT1033" s="165"/>
      <c r="ADU1033" s="165"/>
      <c r="ADV1033" s="165"/>
      <c r="ADW1033" s="165"/>
      <c r="ADX1033" s="165"/>
      <c r="ADY1033" s="165"/>
      <c r="ADZ1033" s="165"/>
      <c r="AEA1033" s="165"/>
      <c r="AEB1033" s="165"/>
      <c r="AEC1033" s="165"/>
      <c r="AED1033" s="165"/>
      <c r="AEE1033" s="165"/>
      <c r="AEF1033" s="165"/>
      <c r="AEG1033" s="165"/>
      <c r="AEH1033" s="165"/>
      <c r="AEI1033" s="165"/>
      <c r="AEJ1033" s="165"/>
      <c r="AEK1033" s="165"/>
      <c r="AEL1033" s="165"/>
      <c r="AEM1033" s="165"/>
      <c r="AEN1033" s="165"/>
      <c r="AEO1033" s="165"/>
      <c r="AEP1033" s="165"/>
      <c r="AEQ1033" s="165"/>
      <c r="AER1033" s="165"/>
      <c r="AES1033" s="165"/>
      <c r="AET1033" s="165"/>
      <c r="AEU1033" s="165"/>
      <c r="AEV1033" s="165"/>
      <c r="AEW1033" s="165"/>
      <c r="AEX1033" s="165"/>
      <c r="AEY1033" s="165"/>
      <c r="AEZ1033" s="165"/>
      <c r="AFA1033" s="165"/>
      <c r="AFB1033" s="165"/>
      <c r="AFC1033" s="165"/>
      <c r="AFD1033" s="165"/>
      <c r="AFE1033" s="165"/>
      <c r="AFF1033" s="165"/>
      <c r="AFG1033" s="165"/>
      <c r="AFH1033" s="165"/>
      <c r="AFI1033" s="165"/>
      <c r="AFJ1033" s="165"/>
      <c r="AFK1033" s="165"/>
      <c r="AFL1033" s="165"/>
      <c r="AFM1033" s="165"/>
      <c r="AFN1033" s="165"/>
      <c r="AFO1033" s="165"/>
      <c r="AFP1033" s="165"/>
      <c r="AFQ1033" s="165"/>
      <c r="AFR1033" s="165"/>
      <c r="AFS1033" s="165"/>
      <c r="AFT1033" s="165"/>
      <c r="AFU1033" s="165"/>
      <c r="AFV1033" s="165"/>
      <c r="AFW1033" s="165"/>
      <c r="AFX1033" s="165"/>
      <c r="AFY1033" s="165"/>
      <c r="AFZ1033" s="165"/>
      <c r="AGA1033" s="165"/>
      <c r="AGB1033" s="165"/>
      <c r="AGC1033" s="165"/>
      <c r="AGD1033" s="165"/>
      <c r="AGE1033" s="165"/>
      <c r="AGF1033" s="165"/>
      <c r="AGG1033" s="165"/>
      <c r="AGH1033" s="165"/>
      <c r="AGI1033" s="165"/>
      <c r="AGJ1033" s="165"/>
      <c r="AGK1033" s="165"/>
      <c r="AGL1033" s="165"/>
      <c r="AGM1033" s="165"/>
      <c r="AGN1033" s="165"/>
      <c r="AGO1033" s="165"/>
      <c r="AGP1033" s="165"/>
      <c r="AGQ1033" s="165"/>
      <c r="AGR1033" s="165"/>
      <c r="AGS1033" s="165"/>
      <c r="AGT1033" s="165"/>
      <c r="AGU1033" s="165"/>
      <c r="AGV1033" s="165"/>
      <c r="AGW1033" s="165"/>
      <c r="AGX1033" s="165"/>
      <c r="AGY1033" s="165"/>
      <c r="AGZ1033" s="165"/>
      <c r="AHA1033" s="165"/>
      <c r="AHB1033" s="165"/>
      <c r="AHC1033" s="165"/>
      <c r="AHD1033" s="165"/>
      <c r="AHE1033" s="165"/>
      <c r="AHF1033" s="165"/>
      <c r="AHG1033" s="165"/>
      <c r="AHH1033" s="165"/>
      <c r="AHI1033" s="165"/>
      <c r="AHJ1033" s="165"/>
      <c r="AHK1033" s="165"/>
      <c r="AHL1033" s="165"/>
      <c r="AHM1033" s="165"/>
      <c r="AHN1033" s="165"/>
      <c r="AHO1033" s="165"/>
      <c r="AHP1033" s="165"/>
      <c r="AHQ1033" s="165"/>
      <c r="AHR1033" s="165"/>
      <c r="AHS1033" s="165"/>
      <c r="AHT1033" s="165"/>
      <c r="AHU1033" s="165"/>
      <c r="AHV1033" s="165"/>
      <c r="AHW1033" s="165"/>
      <c r="AHX1033" s="165"/>
      <c r="AHY1033" s="165"/>
      <c r="AHZ1033" s="165"/>
      <c r="AIA1033" s="165"/>
      <c r="AIB1033" s="165"/>
      <c r="AIC1033" s="165"/>
      <c r="AID1033" s="165"/>
      <c r="AIE1033" s="165"/>
      <c r="AIF1033" s="165"/>
      <c r="AIG1033" s="165"/>
      <c r="AIH1033" s="165"/>
      <c r="AII1033" s="165"/>
      <c r="AIJ1033" s="165"/>
      <c r="AIK1033" s="165"/>
      <c r="AIL1033" s="165"/>
      <c r="AIM1033" s="165"/>
      <c r="AIN1033" s="165"/>
      <c r="AIO1033" s="165"/>
      <c r="AIP1033" s="165"/>
      <c r="AIQ1033" s="165"/>
      <c r="AIR1033" s="165"/>
      <c r="AIS1033" s="165"/>
      <c r="AIT1033" s="165"/>
      <c r="AIU1033" s="165"/>
      <c r="AIV1033" s="165"/>
      <c r="AIW1033" s="165"/>
      <c r="AIX1033" s="165"/>
      <c r="AIY1033" s="165"/>
      <c r="AIZ1033" s="165"/>
      <c r="AJA1033" s="165"/>
      <c r="AJB1033" s="165"/>
      <c r="AJC1033" s="165"/>
      <c r="AJD1033" s="165"/>
      <c r="AJE1033" s="165"/>
      <c r="AJF1033" s="165"/>
      <c r="AJG1033" s="165"/>
      <c r="AJH1033" s="165"/>
      <c r="AJI1033" s="165"/>
      <c r="AJJ1033" s="165"/>
      <c r="AJK1033" s="165"/>
      <c r="AJL1033" s="165"/>
      <c r="AJM1033" s="165"/>
      <c r="AJN1033" s="165"/>
      <c r="AJO1033" s="165"/>
      <c r="AJP1033" s="165"/>
      <c r="AJQ1033" s="165"/>
      <c r="AJR1033" s="165"/>
      <c r="AJS1033" s="165"/>
      <c r="AJT1033" s="165"/>
      <c r="AJU1033" s="165"/>
      <c r="AJV1033" s="165"/>
      <c r="AJW1033" s="165"/>
      <c r="AJX1033" s="165"/>
      <c r="AJY1033" s="165"/>
      <c r="AJZ1033" s="165"/>
      <c r="AKA1033" s="165"/>
      <c r="AKB1033" s="165"/>
      <c r="AKC1033" s="165"/>
      <c r="AKD1033" s="165"/>
      <c r="AKE1033" s="165"/>
      <c r="AKF1033" s="165"/>
      <c r="AKG1033" s="165"/>
      <c r="AKH1033" s="165"/>
      <c r="AKI1033" s="165"/>
      <c r="AKJ1033" s="165"/>
      <c r="AKK1033" s="165"/>
      <c r="AKL1033" s="165"/>
      <c r="AKM1033" s="165"/>
      <c r="AKN1033" s="165"/>
      <c r="AKO1033" s="165"/>
      <c r="AKP1033" s="165"/>
      <c r="AKQ1033" s="165"/>
      <c r="AKR1033" s="165"/>
      <c r="AKS1033" s="165"/>
      <c r="AKT1033" s="165"/>
      <c r="AKU1033" s="165"/>
      <c r="AKV1033" s="165"/>
      <c r="AKW1033" s="165"/>
      <c r="AKX1033" s="165"/>
      <c r="AKY1033" s="165"/>
      <c r="AKZ1033" s="165"/>
      <c r="ALA1033" s="165"/>
      <c r="ALB1033" s="165"/>
      <c r="ALC1033" s="165"/>
      <c r="ALD1033" s="165"/>
      <c r="ALE1033" s="165"/>
      <c r="ALF1033" s="165"/>
      <c r="ALG1033" s="165"/>
      <c r="ALH1033" s="165"/>
      <c r="ALI1033" s="165"/>
      <c r="ALJ1033" s="165"/>
      <c r="ALK1033" s="165"/>
      <c r="ALL1033" s="165"/>
    </row>
    <row r="1034" spans="1:1000" ht="15">
      <c r="A1034" s="2">
        <v>1033</v>
      </c>
      <c r="B1034" s="86">
        <v>45091</v>
      </c>
      <c r="C1034" s="85" t="s">
        <v>1037</v>
      </c>
      <c r="D1034" s="162"/>
      <c r="E1034" s="162"/>
    </row>
    <row r="1035" spans="1:1000" ht="15">
      <c r="A1035" s="2">
        <v>1034</v>
      </c>
      <c r="B1035" s="86">
        <v>45091</v>
      </c>
      <c r="C1035" s="85" t="s">
        <v>1038</v>
      </c>
      <c r="D1035" s="162"/>
      <c r="E1035" s="162"/>
    </row>
    <row r="1036" spans="1:1000" ht="15">
      <c r="A1036" s="2">
        <v>1035</v>
      </c>
      <c r="B1036" s="86">
        <v>45091</v>
      </c>
      <c r="C1036" s="85" t="s">
        <v>1039</v>
      </c>
      <c r="D1036" s="162"/>
      <c r="E1036" s="162"/>
    </row>
    <row r="1037" spans="1:1000" ht="15">
      <c r="A1037" s="2">
        <v>1036</v>
      </c>
      <c r="B1037" s="86">
        <v>45091</v>
      </c>
      <c r="C1037" s="85" t="s">
        <v>1040</v>
      </c>
      <c r="D1037" s="162"/>
      <c r="E1037" s="162"/>
    </row>
    <row r="1038" spans="1:1000" ht="15">
      <c r="A1038" s="2">
        <v>1037</v>
      </c>
      <c r="B1038" s="86">
        <v>45091</v>
      </c>
      <c r="C1038" s="85" t="s">
        <v>1041</v>
      </c>
      <c r="D1038" s="162"/>
      <c r="E1038" s="162"/>
    </row>
    <row r="1039" spans="1:1000" ht="15">
      <c r="A1039" s="2">
        <v>1038</v>
      </c>
      <c r="B1039" s="86">
        <v>45091</v>
      </c>
      <c r="C1039" s="85" t="s">
        <v>1042</v>
      </c>
      <c r="D1039" s="162"/>
      <c r="E1039" s="162"/>
    </row>
    <row r="1040" spans="1:1000" ht="15">
      <c r="A1040" s="2">
        <v>1039</v>
      </c>
      <c r="B1040" s="86">
        <v>45091</v>
      </c>
      <c r="C1040" s="85" t="s">
        <v>1043</v>
      </c>
      <c r="D1040" s="162"/>
      <c r="E1040" s="162"/>
    </row>
    <row r="1041" spans="1:5" ht="15">
      <c r="A1041" s="2">
        <v>1040</v>
      </c>
      <c r="B1041" s="86">
        <v>45091</v>
      </c>
      <c r="C1041" s="85" t="s">
        <v>1044</v>
      </c>
      <c r="D1041" s="162"/>
      <c r="E1041" s="162"/>
    </row>
    <row r="1042" spans="1:5" ht="15">
      <c r="A1042" s="2">
        <v>1041</v>
      </c>
      <c r="B1042" s="86">
        <v>45091</v>
      </c>
      <c r="C1042" s="85" t="s">
        <v>1045</v>
      </c>
      <c r="D1042" s="162"/>
      <c r="E1042" s="162"/>
    </row>
    <row r="1043" spans="1:5" ht="15">
      <c r="A1043" s="2">
        <v>1042</v>
      </c>
      <c r="B1043" s="86">
        <v>45091</v>
      </c>
      <c r="C1043" s="85" t="s">
        <v>1046</v>
      </c>
      <c r="D1043" s="162"/>
      <c r="E1043" s="162"/>
    </row>
    <row r="1044" spans="1:5" ht="15">
      <c r="A1044" s="2">
        <v>1043</v>
      </c>
      <c r="B1044" s="86">
        <v>45091</v>
      </c>
      <c r="C1044" s="85" t="s">
        <v>1047</v>
      </c>
      <c r="D1044" s="162"/>
      <c r="E1044" s="162"/>
    </row>
    <row r="1045" spans="1:5" ht="15">
      <c r="A1045" s="2">
        <v>1044</v>
      </c>
      <c r="B1045" s="86">
        <v>45091</v>
      </c>
      <c r="C1045" s="85" t="s">
        <v>1048</v>
      </c>
      <c r="D1045" s="162"/>
      <c r="E1045" s="162"/>
    </row>
    <row r="1046" spans="1:5" ht="15">
      <c r="A1046" s="2">
        <v>1045</v>
      </c>
      <c r="B1046" s="86">
        <v>45090</v>
      </c>
      <c r="C1046" s="85" t="s">
        <v>1049</v>
      </c>
      <c r="D1046" s="162"/>
      <c r="E1046" s="162"/>
    </row>
    <row r="1047" spans="1:5" ht="15">
      <c r="A1047" s="2">
        <v>1046</v>
      </c>
      <c r="B1047" s="86">
        <v>45091</v>
      </c>
      <c r="C1047" s="85" t="s">
        <v>1050</v>
      </c>
      <c r="D1047" s="162"/>
      <c r="E1047" s="162"/>
    </row>
    <row r="1048" spans="1:5" ht="15">
      <c r="A1048" s="2">
        <v>1047</v>
      </c>
      <c r="B1048" s="86">
        <v>45090</v>
      </c>
      <c r="C1048" s="85" t="s">
        <v>1051</v>
      </c>
      <c r="D1048" s="162"/>
      <c r="E1048" s="162"/>
    </row>
    <row r="1049" spans="1:5" ht="15">
      <c r="A1049" s="2">
        <v>1048</v>
      </c>
      <c r="B1049" s="86">
        <v>45090</v>
      </c>
      <c r="C1049" s="85" t="s">
        <v>1052</v>
      </c>
      <c r="D1049" s="162"/>
      <c r="E1049" s="162"/>
    </row>
    <row r="1050" spans="1:5" ht="15">
      <c r="A1050" s="2">
        <v>1049</v>
      </c>
      <c r="B1050" s="86">
        <v>45090</v>
      </c>
      <c r="C1050" s="85" t="s">
        <v>1053</v>
      </c>
      <c r="D1050" s="162"/>
      <c r="E1050" s="162"/>
    </row>
    <row r="1051" spans="1:5" ht="15">
      <c r="A1051" s="2">
        <v>1050</v>
      </c>
      <c r="B1051" s="86">
        <v>45090</v>
      </c>
      <c r="C1051" s="85" t="s">
        <v>1054</v>
      </c>
      <c r="D1051" s="162"/>
      <c r="E1051" s="162"/>
    </row>
    <row r="1052" spans="1:5" ht="15">
      <c r="A1052" s="2">
        <v>1051</v>
      </c>
      <c r="B1052" s="86">
        <v>45090</v>
      </c>
      <c r="C1052" s="85" t="s">
        <v>1055</v>
      </c>
      <c r="D1052" s="162"/>
      <c r="E1052" s="162"/>
    </row>
    <row r="1053" spans="1:5" ht="15">
      <c r="A1053" s="2">
        <v>1052</v>
      </c>
      <c r="B1053" s="86">
        <v>45120</v>
      </c>
      <c r="C1053" s="85" t="s">
        <v>1056</v>
      </c>
      <c r="D1053" s="162"/>
      <c r="E1053" s="162"/>
    </row>
    <row r="1054" spans="1:5" ht="15">
      <c r="A1054" s="2">
        <v>1053</v>
      </c>
      <c r="B1054" s="86">
        <v>45090</v>
      </c>
      <c r="C1054" s="85" t="s">
        <v>1057</v>
      </c>
      <c r="D1054" s="162"/>
      <c r="E1054" s="162"/>
    </row>
    <row r="1055" spans="1:5" ht="15">
      <c r="A1055" s="2">
        <v>1054</v>
      </c>
      <c r="B1055" s="86">
        <v>45091</v>
      </c>
      <c r="C1055" s="85" t="s">
        <v>1058</v>
      </c>
      <c r="D1055" s="162"/>
      <c r="E1055" s="162"/>
    </row>
    <row r="1056" spans="1:5" ht="15">
      <c r="A1056" s="2">
        <v>1055</v>
      </c>
      <c r="B1056" s="86">
        <v>45092</v>
      </c>
      <c r="C1056" s="85" t="s">
        <v>1059</v>
      </c>
      <c r="D1056" s="162"/>
      <c r="E1056" s="162"/>
    </row>
    <row r="1057" spans="1:1000" ht="15">
      <c r="A1057" s="2">
        <v>1056</v>
      </c>
      <c r="B1057" s="86">
        <v>45090</v>
      </c>
      <c r="C1057" s="85" t="s">
        <v>1060</v>
      </c>
      <c r="D1057" s="162"/>
      <c r="E1057" s="162"/>
    </row>
    <row r="1058" spans="1:1000" ht="15">
      <c r="A1058" s="2">
        <v>1057</v>
      </c>
      <c r="B1058" s="86">
        <v>45090</v>
      </c>
      <c r="C1058" s="85" t="s">
        <v>1061</v>
      </c>
      <c r="D1058" s="162"/>
      <c r="E1058" s="162"/>
    </row>
    <row r="1059" spans="1:1000" ht="15">
      <c r="A1059" s="2">
        <v>1058</v>
      </c>
      <c r="B1059" s="86">
        <v>45121</v>
      </c>
      <c r="C1059" s="85" t="s">
        <v>1062</v>
      </c>
      <c r="D1059" s="162"/>
      <c r="E1059" s="162"/>
    </row>
    <row r="1060" spans="1:1000" ht="15">
      <c r="A1060" s="2">
        <v>1059</v>
      </c>
      <c r="B1060" s="86">
        <v>45121</v>
      </c>
      <c r="C1060" s="85" t="s">
        <v>1063</v>
      </c>
      <c r="D1060" s="162"/>
      <c r="E1060" s="162"/>
    </row>
    <row r="1061" spans="1:1000" ht="15">
      <c r="A1061" s="2">
        <v>1060</v>
      </c>
      <c r="B1061" s="86">
        <v>45121</v>
      </c>
      <c r="C1061" s="85" t="s">
        <v>1064</v>
      </c>
      <c r="D1061" s="162"/>
      <c r="E1061" s="162"/>
    </row>
    <row r="1062" spans="1:1000" ht="15">
      <c r="A1062" s="2">
        <v>1061</v>
      </c>
      <c r="B1062" s="86">
        <v>45091</v>
      </c>
      <c r="C1062" s="85" t="s">
        <v>1065</v>
      </c>
      <c r="D1062" s="162"/>
      <c r="E1062" s="162"/>
    </row>
    <row r="1063" spans="1:1000" s="165" customFormat="1" ht="15">
      <c r="A1063" s="2">
        <v>1062</v>
      </c>
      <c r="B1063" s="86">
        <v>45091</v>
      </c>
      <c r="C1063" s="85" t="s">
        <v>1066</v>
      </c>
      <c r="D1063" s="162"/>
      <c r="E1063" s="162"/>
      <c r="F1063" s="163"/>
      <c r="G1063" s="163"/>
      <c r="H1063" s="163"/>
      <c r="I1063" s="163"/>
      <c r="J1063" s="163"/>
      <c r="K1063" s="163"/>
      <c r="L1063" s="163"/>
      <c r="M1063" s="163"/>
      <c r="N1063" s="163"/>
      <c r="O1063" s="163"/>
      <c r="P1063" s="163"/>
      <c r="Q1063" s="163"/>
      <c r="R1063" s="163"/>
      <c r="S1063" s="163"/>
      <c r="T1063" s="163"/>
      <c r="U1063" s="163"/>
      <c r="V1063" s="163"/>
      <c r="W1063" s="163"/>
      <c r="X1063" s="163"/>
      <c r="Y1063" s="163"/>
      <c r="Z1063" s="163"/>
      <c r="AA1063" s="163"/>
      <c r="AB1063" s="163"/>
      <c r="AC1063" s="163"/>
      <c r="AD1063" s="163"/>
      <c r="AE1063" s="163"/>
      <c r="AF1063" s="163"/>
      <c r="AG1063" s="163"/>
      <c r="AH1063" s="163"/>
      <c r="AI1063" s="163"/>
      <c r="AJ1063" s="163"/>
      <c r="AK1063" s="163"/>
      <c r="AL1063" s="163"/>
      <c r="AM1063" s="163"/>
      <c r="AN1063" s="163"/>
      <c r="AO1063" s="163"/>
      <c r="AP1063" s="163"/>
      <c r="AQ1063" s="163"/>
      <c r="AR1063" s="163"/>
      <c r="AS1063" s="163"/>
      <c r="AT1063" s="163"/>
      <c r="AU1063" s="163"/>
      <c r="AV1063" s="163"/>
      <c r="AW1063" s="163"/>
      <c r="AX1063" s="163"/>
      <c r="AY1063" s="163"/>
      <c r="AZ1063" s="163"/>
      <c r="BA1063" s="163"/>
      <c r="BB1063" s="163"/>
      <c r="BC1063" s="163"/>
      <c r="BD1063" s="163"/>
      <c r="BE1063" s="163"/>
      <c r="BF1063" s="163"/>
      <c r="BG1063" s="163"/>
      <c r="BH1063" s="163"/>
      <c r="BI1063" s="163"/>
      <c r="BJ1063" s="163"/>
      <c r="BK1063" s="163"/>
      <c r="BL1063" s="163"/>
      <c r="BM1063" s="163"/>
      <c r="BN1063" s="163"/>
      <c r="BO1063" s="163"/>
      <c r="BP1063" s="163"/>
      <c r="BQ1063" s="163"/>
      <c r="BR1063" s="163"/>
      <c r="BS1063" s="163"/>
      <c r="BT1063" s="163"/>
      <c r="BU1063" s="163"/>
      <c r="BV1063" s="163"/>
      <c r="BW1063" s="163"/>
      <c r="BX1063" s="163"/>
      <c r="BY1063" s="163"/>
      <c r="BZ1063" s="163"/>
      <c r="CA1063" s="163"/>
      <c r="CB1063" s="163"/>
      <c r="CC1063" s="163"/>
      <c r="CD1063" s="163"/>
      <c r="CE1063" s="163"/>
      <c r="CF1063" s="163"/>
      <c r="CG1063" s="163"/>
      <c r="CH1063" s="163"/>
      <c r="CI1063" s="163"/>
      <c r="CJ1063" s="163"/>
      <c r="CK1063" s="163"/>
      <c r="CL1063" s="163"/>
      <c r="CM1063" s="163"/>
      <c r="CN1063" s="163"/>
      <c r="CO1063" s="163"/>
      <c r="CP1063" s="163"/>
      <c r="CQ1063" s="163"/>
      <c r="CR1063" s="163"/>
      <c r="CS1063" s="163"/>
      <c r="CT1063" s="163"/>
      <c r="CU1063" s="163"/>
      <c r="CV1063" s="163"/>
      <c r="CW1063" s="163"/>
      <c r="CX1063" s="163"/>
      <c r="CY1063" s="163"/>
      <c r="CZ1063" s="163"/>
      <c r="DA1063" s="163"/>
      <c r="DB1063" s="163"/>
      <c r="DC1063" s="163"/>
      <c r="DD1063" s="163"/>
      <c r="DE1063" s="163"/>
      <c r="DF1063" s="163"/>
      <c r="DG1063" s="163"/>
      <c r="DH1063" s="163"/>
      <c r="DI1063" s="163"/>
      <c r="DJ1063" s="163"/>
      <c r="DK1063" s="163"/>
      <c r="DL1063" s="163"/>
      <c r="DM1063" s="163"/>
      <c r="DN1063" s="163"/>
      <c r="DO1063" s="163"/>
      <c r="DP1063" s="163"/>
      <c r="DQ1063" s="163"/>
      <c r="DR1063" s="163"/>
      <c r="DS1063" s="163"/>
      <c r="DT1063" s="163"/>
      <c r="DU1063" s="163"/>
      <c r="DV1063" s="163"/>
      <c r="DW1063" s="163"/>
      <c r="DX1063" s="163"/>
      <c r="DY1063" s="163"/>
      <c r="DZ1063" s="163"/>
      <c r="EA1063" s="163"/>
      <c r="EB1063" s="163"/>
      <c r="EC1063" s="163"/>
      <c r="ED1063" s="163"/>
      <c r="EE1063" s="163"/>
      <c r="EF1063" s="163"/>
      <c r="EG1063" s="163"/>
      <c r="EH1063" s="163"/>
      <c r="EI1063" s="163"/>
      <c r="EJ1063" s="163"/>
      <c r="EK1063" s="163"/>
      <c r="EL1063" s="163"/>
      <c r="EM1063" s="163"/>
      <c r="EN1063" s="163"/>
      <c r="EO1063" s="163"/>
      <c r="EP1063" s="163"/>
      <c r="EQ1063" s="163"/>
      <c r="ER1063" s="163"/>
      <c r="ES1063" s="163"/>
      <c r="ET1063" s="163"/>
      <c r="EU1063" s="163"/>
      <c r="EV1063" s="163"/>
      <c r="EW1063" s="163"/>
      <c r="EX1063" s="163"/>
      <c r="EY1063" s="163"/>
      <c r="EZ1063" s="163"/>
      <c r="FA1063" s="163"/>
      <c r="FB1063" s="163"/>
      <c r="FC1063" s="163"/>
      <c r="FD1063" s="163"/>
      <c r="FE1063" s="163"/>
      <c r="FF1063" s="163"/>
      <c r="FG1063" s="163"/>
      <c r="FH1063" s="163"/>
      <c r="FI1063" s="163"/>
      <c r="FJ1063" s="163"/>
      <c r="FK1063" s="163"/>
      <c r="FL1063" s="163"/>
      <c r="FM1063" s="163"/>
      <c r="FN1063" s="163"/>
      <c r="FO1063" s="163"/>
      <c r="FP1063" s="163"/>
      <c r="FQ1063" s="163"/>
      <c r="FR1063" s="163"/>
      <c r="FS1063" s="163"/>
      <c r="FT1063" s="163"/>
      <c r="FU1063" s="163"/>
      <c r="FV1063" s="163"/>
      <c r="FW1063" s="163"/>
      <c r="FX1063" s="163"/>
      <c r="FY1063" s="163"/>
      <c r="FZ1063" s="163"/>
      <c r="GA1063" s="163"/>
      <c r="GB1063" s="163"/>
      <c r="GC1063" s="163"/>
      <c r="GD1063" s="163"/>
      <c r="GE1063" s="163"/>
      <c r="GF1063" s="163"/>
      <c r="GG1063" s="163"/>
      <c r="GH1063" s="163"/>
      <c r="GI1063" s="163"/>
      <c r="GJ1063" s="163"/>
      <c r="GK1063" s="163"/>
      <c r="GL1063" s="163"/>
      <c r="GM1063" s="163"/>
      <c r="GN1063" s="163"/>
      <c r="GO1063" s="163"/>
      <c r="GP1063" s="163"/>
      <c r="GQ1063" s="163"/>
      <c r="GR1063" s="163"/>
      <c r="GS1063" s="163"/>
      <c r="GT1063" s="163"/>
      <c r="GU1063" s="163"/>
      <c r="GV1063" s="163"/>
      <c r="GW1063" s="163"/>
      <c r="GX1063" s="163"/>
      <c r="GY1063" s="163"/>
      <c r="GZ1063" s="163"/>
      <c r="HA1063" s="163"/>
      <c r="HB1063" s="163"/>
      <c r="HC1063" s="163"/>
      <c r="HD1063" s="163"/>
      <c r="HE1063" s="163"/>
      <c r="HF1063" s="163"/>
      <c r="HG1063" s="163"/>
      <c r="HH1063" s="163"/>
      <c r="HI1063" s="163"/>
      <c r="HJ1063" s="163"/>
      <c r="HK1063" s="163"/>
      <c r="HL1063" s="163"/>
      <c r="HM1063" s="163"/>
      <c r="HN1063" s="163"/>
      <c r="HO1063" s="163"/>
      <c r="HP1063" s="163"/>
      <c r="HQ1063" s="163"/>
      <c r="HR1063" s="163"/>
      <c r="HS1063" s="163"/>
      <c r="HT1063" s="163"/>
      <c r="HU1063" s="163"/>
      <c r="HV1063" s="163"/>
      <c r="HW1063" s="163"/>
      <c r="HX1063" s="163"/>
      <c r="HY1063" s="163"/>
      <c r="HZ1063" s="163"/>
      <c r="IA1063" s="163"/>
      <c r="IB1063" s="163"/>
      <c r="IC1063" s="163"/>
      <c r="ID1063" s="163"/>
      <c r="IE1063" s="163"/>
      <c r="IF1063" s="163"/>
      <c r="IG1063" s="163"/>
      <c r="IH1063" s="163"/>
      <c r="II1063" s="163"/>
      <c r="IJ1063" s="163"/>
      <c r="IK1063" s="163"/>
      <c r="IL1063" s="163"/>
      <c r="IM1063" s="163"/>
      <c r="IN1063" s="163"/>
      <c r="IO1063" s="163"/>
      <c r="IP1063" s="163"/>
      <c r="IQ1063" s="163"/>
      <c r="IR1063" s="163"/>
      <c r="IS1063" s="163"/>
      <c r="IT1063" s="163"/>
      <c r="IU1063" s="163"/>
      <c r="IV1063" s="163"/>
      <c r="IW1063" s="163"/>
      <c r="IX1063" s="163"/>
      <c r="IY1063" s="163"/>
      <c r="IZ1063" s="163"/>
      <c r="JA1063" s="163"/>
      <c r="JB1063" s="163"/>
      <c r="JC1063" s="163"/>
      <c r="JD1063" s="163"/>
      <c r="JE1063" s="163"/>
      <c r="JF1063" s="163"/>
      <c r="JG1063" s="163"/>
      <c r="JH1063" s="163"/>
      <c r="JI1063" s="163"/>
      <c r="JJ1063" s="163"/>
      <c r="JK1063" s="163"/>
      <c r="JL1063" s="163"/>
      <c r="JM1063" s="163"/>
      <c r="JN1063" s="163"/>
      <c r="JO1063" s="163"/>
      <c r="JP1063" s="163"/>
      <c r="JQ1063" s="163"/>
      <c r="JR1063" s="163"/>
      <c r="JS1063" s="163"/>
      <c r="JT1063" s="163"/>
      <c r="JU1063" s="163"/>
      <c r="JV1063" s="163"/>
      <c r="JW1063" s="163"/>
      <c r="JX1063" s="163"/>
      <c r="JY1063" s="163"/>
      <c r="JZ1063" s="163"/>
      <c r="KA1063" s="163"/>
      <c r="KB1063" s="163"/>
      <c r="KC1063" s="163"/>
      <c r="KD1063" s="163"/>
      <c r="KE1063" s="163"/>
      <c r="KF1063" s="163"/>
      <c r="KG1063" s="163"/>
      <c r="KH1063" s="163"/>
      <c r="KI1063" s="163"/>
      <c r="KJ1063" s="163"/>
      <c r="KK1063" s="163"/>
      <c r="KL1063" s="163"/>
      <c r="KM1063" s="163"/>
      <c r="KN1063" s="163"/>
      <c r="KO1063" s="163"/>
      <c r="KP1063" s="163"/>
      <c r="KQ1063" s="163"/>
      <c r="KR1063" s="163"/>
      <c r="KS1063" s="163"/>
      <c r="KT1063" s="163"/>
      <c r="KU1063" s="163"/>
      <c r="KV1063" s="163"/>
      <c r="KW1063" s="163"/>
      <c r="KX1063" s="163"/>
      <c r="KY1063" s="163"/>
      <c r="KZ1063" s="163"/>
      <c r="LA1063" s="163"/>
      <c r="LB1063" s="163"/>
      <c r="LC1063" s="163"/>
      <c r="LD1063" s="163"/>
      <c r="LE1063" s="163"/>
      <c r="LF1063" s="163"/>
      <c r="LG1063" s="163"/>
      <c r="LH1063" s="163"/>
      <c r="LI1063" s="163"/>
      <c r="LJ1063" s="163"/>
      <c r="LK1063" s="163"/>
      <c r="LL1063" s="163"/>
      <c r="LM1063" s="163"/>
      <c r="LN1063" s="163"/>
      <c r="LO1063" s="163"/>
      <c r="LP1063" s="163"/>
      <c r="LQ1063" s="163"/>
      <c r="LR1063" s="163"/>
      <c r="LS1063" s="163"/>
      <c r="LT1063" s="163"/>
      <c r="LU1063" s="163"/>
      <c r="LV1063" s="163"/>
      <c r="LW1063" s="163"/>
      <c r="LX1063" s="163"/>
      <c r="LY1063" s="163"/>
      <c r="LZ1063" s="163"/>
      <c r="MA1063" s="163"/>
      <c r="MB1063" s="163"/>
      <c r="MC1063" s="163"/>
      <c r="MD1063" s="163"/>
      <c r="ME1063" s="163"/>
      <c r="MF1063" s="163"/>
      <c r="MG1063" s="163"/>
      <c r="MH1063" s="163"/>
      <c r="MI1063" s="163"/>
      <c r="MJ1063" s="163"/>
      <c r="MK1063" s="163"/>
      <c r="ML1063" s="163"/>
      <c r="MM1063" s="163"/>
      <c r="MN1063" s="163"/>
      <c r="MO1063" s="163"/>
      <c r="MP1063" s="163"/>
      <c r="MQ1063" s="163"/>
      <c r="MR1063" s="163"/>
      <c r="MS1063" s="163"/>
      <c r="MT1063" s="163"/>
      <c r="MU1063" s="163"/>
      <c r="MV1063" s="163"/>
      <c r="MW1063" s="163"/>
      <c r="MX1063" s="163"/>
      <c r="MY1063" s="163"/>
      <c r="MZ1063" s="163"/>
      <c r="NA1063" s="163"/>
      <c r="NB1063" s="163"/>
      <c r="NC1063" s="163"/>
      <c r="ND1063" s="163"/>
      <c r="NE1063" s="163"/>
      <c r="NF1063" s="163"/>
      <c r="NG1063" s="163"/>
      <c r="NH1063" s="163"/>
      <c r="NI1063" s="163"/>
      <c r="NJ1063" s="163"/>
      <c r="NK1063" s="163"/>
      <c r="NL1063" s="163"/>
      <c r="NM1063" s="163"/>
      <c r="NN1063" s="163"/>
      <c r="NO1063" s="163"/>
      <c r="NP1063" s="163"/>
      <c r="NQ1063" s="163"/>
      <c r="NR1063" s="163"/>
      <c r="NS1063" s="163"/>
      <c r="NT1063" s="163"/>
      <c r="NU1063" s="163"/>
      <c r="NV1063" s="163"/>
      <c r="NW1063" s="163"/>
      <c r="NX1063" s="163"/>
      <c r="NY1063" s="163"/>
      <c r="NZ1063" s="163"/>
      <c r="OA1063" s="163"/>
      <c r="OB1063" s="163"/>
      <c r="OC1063" s="163"/>
      <c r="OD1063" s="163"/>
      <c r="OE1063" s="163"/>
      <c r="OF1063" s="163"/>
      <c r="OG1063" s="163"/>
      <c r="OH1063" s="163"/>
      <c r="OI1063" s="163"/>
      <c r="OJ1063" s="163"/>
      <c r="OK1063" s="163"/>
      <c r="OL1063" s="163"/>
      <c r="OM1063" s="163"/>
      <c r="ON1063" s="163"/>
      <c r="OO1063" s="163"/>
      <c r="OP1063" s="163"/>
      <c r="OQ1063" s="163"/>
      <c r="OR1063" s="163"/>
      <c r="OS1063" s="163"/>
      <c r="OT1063" s="163"/>
      <c r="OU1063" s="163"/>
      <c r="OV1063" s="163"/>
      <c r="OW1063" s="163"/>
      <c r="OX1063" s="163"/>
      <c r="OY1063" s="163"/>
      <c r="OZ1063" s="163"/>
      <c r="PA1063" s="163"/>
      <c r="PB1063" s="163"/>
      <c r="PC1063" s="163"/>
      <c r="PD1063" s="163"/>
      <c r="PE1063" s="163"/>
      <c r="PF1063" s="163"/>
      <c r="PG1063" s="163"/>
      <c r="PH1063" s="163"/>
      <c r="PI1063" s="163"/>
      <c r="PJ1063" s="163"/>
      <c r="PK1063" s="163"/>
      <c r="PL1063" s="163"/>
      <c r="PM1063" s="163"/>
      <c r="PN1063" s="163"/>
      <c r="PO1063" s="163"/>
      <c r="PP1063" s="163"/>
      <c r="PQ1063" s="163"/>
      <c r="PR1063" s="163"/>
      <c r="PS1063" s="163"/>
      <c r="PT1063" s="163"/>
      <c r="PU1063" s="163"/>
      <c r="PV1063" s="163"/>
      <c r="PW1063" s="163"/>
      <c r="PX1063" s="163"/>
      <c r="PY1063" s="163"/>
      <c r="PZ1063" s="163"/>
      <c r="QA1063" s="163"/>
      <c r="QB1063" s="163"/>
      <c r="QC1063" s="163"/>
      <c r="QD1063" s="163"/>
      <c r="QE1063" s="163"/>
      <c r="QF1063" s="163"/>
      <c r="QG1063" s="163"/>
      <c r="QH1063" s="163"/>
      <c r="QI1063" s="163"/>
      <c r="QJ1063" s="163"/>
      <c r="QK1063" s="163"/>
      <c r="QL1063" s="163"/>
      <c r="QM1063" s="163"/>
      <c r="QN1063" s="163"/>
      <c r="QO1063" s="163"/>
      <c r="QP1063" s="163"/>
      <c r="QQ1063" s="163"/>
      <c r="QR1063" s="163"/>
      <c r="QS1063" s="163"/>
      <c r="QT1063" s="163"/>
      <c r="QU1063" s="163"/>
      <c r="QV1063" s="163"/>
      <c r="QW1063" s="163"/>
      <c r="QX1063" s="163"/>
      <c r="QY1063" s="163"/>
      <c r="QZ1063" s="163"/>
      <c r="RA1063" s="163"/>
      <c r="RB1063" s="163"/>
      <c r="RC1063" s="163"/>
      <c r="RD1063" s="163"/>
      <c r="RE1063" s="163"/>
      <c r="RF1063" s="163"/>
      <c r="RG1063" s="163"/>
      <c r="RH1063" s="163"/>
      <c r="RI1063" s="163"/>
      <c r="RJ1063" s="163"/>
      <c r="RK1063" s="163"/>
      <c r="RL1063" s="163"/>
      <c r="RM1063" s="163"/>
      <c r="RN1063" s="163"/>
      <c r="RO1063" s="163"/>
      <c r="RP1063" s="163"/>
      <c r="RQ1063" s="163"/>
      <c r="RR1063" s="163"/>
      <c r="RS1063" s="163"/>
      <c r="RT1063" s="163"/>
      <c r="RU1063" s="163"/>
      <c r="RV1063" s="163"/>
      <c r="RW1063" s="163"/>
      <c r="RX1063" s="163"/>
      <c r="RY1063" s="163"/>
      <c r="RZ1063" s="163"/>
      <c r="SA1063" s="163"/>
      <c r="SB1063" s="163"/>
      <c r="SC1063" s="163"/>
      <c r="SD1063" s="163"/>
      <c r="SE1063" s="163"/>
      <c r="SF1063" s="163"/>
      <c r="SG1063" s="163"/>
      <c r="SH1063" s="163"/>
      <c r="SI1063" s="163"/>
      <c r="SJ1063" s="163"/>
      <c r="SK1063" s="163"/>
      <c r="SL1063" s="163"/>
      <c r="SM1063" s="163"/>
      <c r="SN1063" s="163"/>
      <c r="SO1063" s="163"/>
      <c r="SP1063" s="163"/>
      <c r="SQ1063" s="163"/>
      <c r="SR1063" s="163"/>
      <c r="SS1063" s="163"/>
      <c r="ST1063" s="163"/>
      <c r="SU1063" s="163"/>
      <c r="SV1063" s="163"/>
      <c r="SW1063" s="163"/>
      <c r="SX1063" s="163"/>
      <c r="SY1063" s="163"/>
      <c r="SZ1063" s="163"/>
      <c r="TA1063" s="163"/>
      <c r="TB1063" s="163"/>
      <c r="TC1063" s="163"/>
      <c r="TD1063" s="163"/>
      <c r="TE1063" s="163"/>
      <c r="TF1063" s="163"/>
      <c r="TG1063" s="163"/>
      <c r="TH1063" s="163"/>
      <c r="TI1063" s="163"/>
      <c r="TJ1063" s="163"/>
      <c r="TK1063" s="163"/>
      <c r="TL1063" s="163"/>
      <c r="TM1063" s="163"/>
      <c r="TN1063" s="163"/>
      <c r="TO1063" s="163"/>
      <c r="TP1063" s="163"/>
      <c r="TQ1063" s="163"/>
      <c r="TR1063" s="163"/>
      <c r="TS1063" s="163"/>
      <c r="TT1063" s="163"/>
      <c r="TU1063" s="163"/>
      <c r="TV1063" s="163"/>
      <c r="TW1063" s="163"/>
      <c r="TX1063" s="163"/>
      <c r="TY1063" s="163"/>
      <c r="TZ1063" s="163"/>
      <c r="UA1063" s="163"/>
      <c r="UB1063" s="163"/>
      <c r="UC1063" s="163"/>
      <c r="UD1063" s="163"/>
      <c r="UE1063" s="163"/>
      <c r="UF1063" s="163"/>
      <c r="UG1063" s="163"/>
      <c r="UH1063" s="163"/>
      <c r="UI1063" s="163"/>
      <c r="UJ1063" s="163"/>
      <c r="UK1063" s="163"/>
      <c r="UL1063" s="163"/>
      <c r="UM1063" s="163"/>
      <c r="UN1063" s="163"/>
      <c r="UO1063" s="163"/>
      <c r="UP1063" s="163"/>
      <c r="UQ1063" s="163"/>
      <c r="UR1063" s="163"/>
      <c r="US1063" s="163"/>
      <c r="UT1063" s="163"/>
      <c r="UU1063" s="163"/>
      <c r="UV1063" s="163"/>
      <c r="UW1063" s="163"/>
      <c r="UX1063" s="163"/>
      <c r="UY1063" s="163"/>
      <c r="UZ1063" s="163"/>
      <c r="VA1063" s="163"/>
      <c r="VB1063" s="163"/>
      <c r="VC1063" s="163"/>
      <c r="VD1063" s="163"/>
      <c r="VE1063" s="163"/>
      <c r="VF1063" s="163"/>
      <c r="VG1063" s="163"/>
      <c r="VH1063" s="163"/>
      <c r="VI1063" s="163"/>
      <c r="VJ1063" s="163"/>
      <c r="VK1063" s="163"/>
      <c r="VL1063" s="163"/>
      <c r="VM1063" s="163"/>
      <c r="VN1063" s="163"/>
      <c r="VO1063" s="163"/>
      <c r="VP1063" s="163"/>
      <c r="VQ1063" s="163"/>
      <c r="VR1063" s="163"/>
      <c r="VS1063" s="163"/>
      <c r="VT1063" s="163"/>
      <c r="VU1063" s="163"/>
      <c r="VV1063" s="163"/>
      <c r="VW1063" s="163"/>
      <c r="VX1063" s="163"/>
      <c r="VY1063" s="163"/>
      <c r="VZ1063" s="163"/>
      <c r="WA1063" s="163"/>
      <c r="WB1063" s="163"/>
      <c r="WC1063" s="163"/>
      <c r="WD1063" s="163"/>
      <c r="WE1063" s="163"/>
      <c r="WF1063" s="163"/>
      <c r="WG1063" s="163"/>
      <c r="WH1063" s="163"/>
      <c r="WI1063" s="163"/>
      <c r="WJ1063" s="163"/>
      <c r="WK1063" s="163"/>
      <c r="WL1063" s="163"/>
      <c r="WM1063" s="163"/>
      <c r="WN1063" s="163"/>
      <c r="WO1063" s="163"/>
      <c r="WP1063" s="163"/>
      <c r="WQ1063" s="163"/>
      <c r="WR1063" s="163"/>
      <c r="WS1063" s="163"/>
      <c r="WT1063" s="163"/>
      <c r="WU1063" s="163"/>
      <c r="WV1063" s="163"/>
      <c r="WW1063" s="163"/>
      <c r="WX1063" s="163"/>
      <c r="WY1063" s="163"/>
      <c r="WZ1063" s="163"/>
      <c r="XA1063" s="163"/>
      <c r="XB1063" s="163"/>
      <c r="XC1063" s="163"/>
      <c r="XD1063" s="163"/>
      <c r="XE1063" s="163"/>
      <c r="XF1063" s="163"/>
      <c r="XG1063" s="163"/>
      <c r="XH1063" s="163"/>
      <c r="XI1063" s="163"/>
      <c r="XJ1063" s="163"/>
      <c r="XK1063" s="163"/>
      <c r="XL1063" s="163"/>
      <c r="XM1063" s="163"/>
      <c r="XN1063" s="163"/>
      <c r="XO1063" s="163"/>
      <c r="XP1063" s="163"/>
      <c r="XQ1063" s="163"/>
      <c r="XR1063" s="163"/>
      <c r="XS1063" s="163"/>
      <c r="XT1063" s="163"/>
      <c r="XU1063" s="163"/>
      <c r="XV1063" s="163"/>
      <c r="XW1063" s="163"/>
      <c r="XX1063" s="163"/>
      <c r="XY1063" s="163"/>
      <c r="XZ1063" s="163"/>
      <c r="YA1063" s="163"/>
      <c r="YB1063" s="163"/>
      <c r="YC1063" s="163"/>
      <c r="YD1063" s="163"/>
      <c r="YE1063" s="163"/>
      <c r="YF1063" s="163"/>
      <c r="YG1063" s="163"/>
      <c r="YH1063" s="163"/>
      <c r="YI1063" s="163"/>
      <c r="YJ1063" s="163"/>
      <c r="YK1063" s="163"/>
      <c r="YL1063" s="163"/>
      <c r="YM1063" s="163"/>
      <c r="YN1063" s="163"/>
      <c r="YO1063" s="163"/>
      <c r="YP1063" s="163"/>
      <c r="YQ1063" s="163"/>
      <c r="YR1063" s="163"/>
      <c r="YS1063" s="163"/>
      <c r="YT1063" s="163"/>
      <c r="YU1063" s="163"/>
      <c r="YV1063" s="163"/>
      <c r="YW1063" s="163"/>
      <c r="YX1063" s="163"/>
      <c r="YY1063" s="163"/>
      <c r="YZ1063" s="163"/>
      <c r="ZA1063" s="163"/>
      <c r="ZB1063" s="163"/>
      <c r="ZC1063" s="163"/>
      <c r="ZD1063" s="163"/>
      <c r="ZE1063" s="163"/>
      <c r="ZF1063" s="163"/>
      <c r="ZG1063" s="163"/>
      <c r="ZH1063" s="163"/>
      <c r="ZI1063" s="163"/>
      <c r="ZJ1063" s="163"/>
      <c r="ZK1063" s="163"/>
      <c r="ZL1063" s="163"/>
      <c r="ZM1063" s="163"/>
      <c r="ZN1063" s="163"/>
      <c r="ZO1063" s="163"/>
      <c r="ZP1063" s="163"/>
      <c r="ZQ1063" s="163"/>
      <c r="ZR1063" s="163"/>
      <c r="ZS1063" s="163"/>
      <c r="ZT1063" s="163"/>
      <c r="ZU1063" s="163"/>
      <c r="ZV1063" s="163"/>
      <c r="ZW1063" s="163"/>
      <c r="ZX1063" s="163"/>
      <c r="ZY1063" s="163"/>
      <c r="ZZ1063" s="163"/>
      <c r="AAA1063" s="163"/>
      <c r="AAB1063" s="163"/>
      <c r="AAC1063" s="163"/>
      <c r="AAD1063" s="163"/>
      <c r="AAE1063" s="163"/>
      <c r="AAF1063" s="163"/>
      <c r="AAG1063" s="163"/>
      <c r="AAH1063" s="163"/>
      <c r="AAI1063" s="163"/>
      <c r="AAJ1063" s="163"/>
      <c r="AAK1063" s="163"/>
      <c r="AAL1063" s="163"/>
      <c r="AAM1063" s="163"/>
      <c r="AAN1063" s="163"/>
      <c r="AAO1063" s="163"/>
      <c r="AAP1063" s="163"/>
      <c r="AAQ1063" s="163"/>
      <c r="AAR1063" s="163"/>
      <c r="AAS1063" s="163"/>
      <c r="AAT1063" s="163"/>
      <c r="AAU1063" s="163"/>
      <c r="AAV1063" s="163"/>
      <c r="AAW1063" s="163"/>
      <c r="AAX1063" s="163"/>
      <c r="AAY1063" s="163"/>
      <c r="AAZ1063" s="163"/>
      <c r="ABA1063" s="163"/>
      <c r="ABB1063" s="163"/>
      <c r="ABC1063" s="163"/>
      <c r="ABD1063" s="163"/>
      <c r="ABE1063" s="163"/>
      <c r="ABF1063" s="163"/>
      <c r="ABG1063" s="163"/>
      <c r="ABH1063" s="163"/>
      <c r="ABI1063" s="163"/>
      <c r="ABJ1063" s="163"/>
      <c r="ABK1063" s="163"/>
      <c r="ABL1063" s="163"/>
      <c r="ABM1063" s="163"/>
      <c r="ABN1063" s="163"/>
      <c r="ABO1063" s="163"/>
      <c r="ABP1063" s="163"/>
      <c r="ABQ1063" s="163"/>
      <c r="ABR1063" s="163"/>
      <c r="ABS1063" s="163"/>
      <c r="ABT1063" s="163"/>
      <c r="ABU1063" s="163"/>
      <c r="ABV1063" s="163"/>
      <c r="ABW1063" s="163"/>
      <c r="ABX1063" s="163"/>
      <c r="ABY1063" s="163"/>
      <c r="ABZ1063" s="163"/>
      <c r="ACA1063" s="163"/>
      <c r="ACB1063" s="163"/>
      <c r="ACC1063" s="163"/>
      <c r="ACD1063" s="163"/>
      <c r="ACE1063" s="163"/>
      <c r="ACF1063" s="163"/>
      <c r="ACG1063" s="163"/>
      <c r="ACH1063" s="163"/>
      <c r="ACI1063" s="163"/>
      <c r="ACJ1063" s="163"/>
      <c r="ACK1063" s="163"/>
      <c r="ACL1063" s="163"/>
      <c r="ACM1063" s="163"/>
      <c r="ACN1063" s="163"/>
      <c r="ACO1063" s="163"/>
      <c r="ACP1063" s="163"/>
      <c r="ACQ1063" s="163"/>
      <c r="ACR1063" s="163"/>
      <c r="ACS1063" s="163"/>
      <c r="ACT1063" s="163"/>
      <c r="ACU1063" s="163"/>
      <c r="ACV1063" s="163"/>
      <c r="ACW1063" s="163"/>
      <c r="ACX1063" s="163"/>
      <c r="ACY1063" s="163"/>
      <c r="ACZ1063" s="163"/>
      <c r="ADA1063" s="163"/>
      <c r="ADB1063" s="163"/>
      <c r="ADC1063" s="163"/>
      <c r="ADD1063" s="163"/>
      <c r="ADE1063" s="163"/>
      <c r="ADF1063" s="163"/>
      <c r="ADG1063" s="163"/>
      <c r="ADH1063" s="163"/>
      <c r="ADI1063" s="163"/>
      <c r="ADJ1063" s="163"/>
      <c r="ADK1063" s="163"/>
      <c r="ADL1063" s="163"/>
      <c r="ADM1063" s="163"/>
      <c r="ADN1063" s="163"/>
      <c r="ADO1063" s="163"/>
      <c r="ADP1063" s="163"/>
      <c r="ADQ1063" s="163"/>
      <c r="ADR1063" s="163"/>
      <c r="ADS1063" s="163"/>
      <c r="ADT1063" s="163"/>
      <c r="ADU1063" s="163"/>
      <c r="ADV1063" s="163"/>
      <c r="ADW1063" s="163"/>
      <c r="ADX1063" s="163"/>
      <c r="ADY1063" s="163"/>
      <c r="ADZ1063" s="163"/>
      <c r="AEA1063" s="163"/>
      <c r="AEB1063" s="163"/>
      <c r="AEC1063" s="163"/>
      <c r="AED1063" s="163"/>
      <c r="AEE1063" s="163"/>
      <c r="AEF1063" s="163"/>
      <c r="AEG1063" s="163"/>
      <c r="AEH1063" s="163"/>
      <c r="AEI1063" s="163"/>
      <c r="AEJ1063" s="163"/>
      <c r="AEK1063" s="163"/>
      <c r="AEL1063" s="163"/>
      <c r="AEM1063" s="163"/>
      <c r="AEN1063" s="163"/>
      <c r="AEO1063" s="163"/>
      <c r="AEP1063" s="163"/>
      <c r="AEQ1063" s="163"/>
      <c r="AER1063" s="163"/>
      <c r="AES1063" s="163"/>
      <c r="AET1063" s="163"/>
      <c r="AEU1063" s="163"/>
      <c r="AEV1063" s="163"/>
      <c r="AEW1063" s="163"/>
      <c r="AEX1063" s="163"/>
      <c r="AEY1063" s="163"/>
      <c r="AEZ1063" s="163"/>
      <c r="AFA1063" s="163"/>
      <c r="AFB1063" s="163"/>
      <c r="AFC1063" s="163"/>
      <c r="AFD1063" s="163"/>
      <c r="AFE1063" s="163"/>
      <c r="AFF1063" s="163"/>
      <c r="AFG1063" s="163"/>
      <c r="AFH1063" s="163"/>
      <c r="AFI1063" s="163"/>
      <c r="AFJ1063" s="163"/>
      <c r="AFK1063" s="163"/>
      <c r="AFL1063" s="163"/>
      <c r="AFM1063" s="163"/>
      <c r="AFN1063" s="163"/>
      <c r="AFO1063" s="163"/>
      <c r="AFP1063" s="163"/>
      <c r="AFQ1063" s="163"/>
      <c r="AFR1063" s="163"/>
      <c r="AFS1063" s="163"/>
      <c r="AFT1063" s="163"/>
      <c r="AFU1063" s="163"/>
      <c r="AFV1063" s="163"/>
      <c r="AFW1063" s="163"/>
      <c r="AFX1063" s="163"/>
      <c r="AFY1063" s="163"/>
      <c r="AFZ1063" s="163"/>
      <c r="AGA1063" s="163"/>
      <c r="AGB1063" s="163"/>
      <c r="AGC1063" s="163"/>
      <c r="AGD1063" s="163"/>
      <c r="AGE1063" s="163"/>
      <c r="AGF1063" s="163"/>
      <c r="AGG1063" s="163"/>
      <c r="AGH1063" s="163"/>
      <c r="AGI1063" s="163"/>
      <c r="AGJ1063" s="163"/>
      <c r="AGK1063" s="163"/>
      <c r="AGL1063" s="163"/>
      <c r="AGM1063" s="163"/>
      <c r="AGN1063" s="163"/>
      <c r="AGO1063" s="163"/>
      <c r="AGP1063" s="163"/>
      <c r="AGQ1063" s="163"/>
      <c r="AGR1063" s="163"/>
      <c r="AGS1063" s="163"/>
      <c r="AGT1063" s="163"/>
      <c r="AGU1063" s="163"/>
      <c r="AGV1063" s="163"/>
      <c r="AGW1063" s="163"/>
      <c r="AGX1063" s="163"/>
      <c r="AGY1063" s="163"/>
      <c r="AGZ1063" s="163"/>
      <c r="AHA1063" s="163"/>
      <c r="AHB1063" s="163"/>
      <c r="AHC1063" s="163"/>
      <c r="AHD1063" s="163"/>
      <c r="AHE1063" s="163"/>
      <c r="AHF1063" s="163"/>
      <c r="AHG1063" s="163"/>
      <c r="AHH1063" s="163"/>
      <c r="AHI1063" s="163"/>
      <c r="AHJ1063" s="163"/>
      <c r="AHK1063" s="163"/>
      <c r="AHL1063" s="163"/>
      <c r="AHM1063" s="163"/>
      <c r="AHN1063" s="163"/>
      <c r="AHO1063" s="163"/>
      <c r="AHP1063" s="163"/>
      <c r="AHQ1063" s="163"/>
      <c r="AHR1063" s="163"/>
      <c r="AHS1063" s="163"/>
      <c r="AHT1063" s="163"/>
      <c r="AHU1063" s="163"/>
      <c r="AHV1063" s="163"/>
      <c r="AHW1063" s="163"/>
      <c r="AHX1063" s="163"/>
      <c r="AHY1063" s="163"/>
      <c r="AHZ1063" s="163"/>
      <c r="AIA1063" s="163"/>
      <c r="AIB1063" s="163"/>
      <c r="AIC1063" s="163"/>
      <c r="AID1063" s="163"/>
      <c r="AIE1063" s="163"/>
      <c r="AIF1063" s="163"/>
      <c r="AIG1063" s="163"/>
      <c r="AIH1063" s="163"/>
      <c r="AII1063" s="163"/>
      <c r="AIJ1063" s="163"/>
      <c r="AIK1063" s="163"/>
      <c r="AIL1063" s="163"/>
      <c r="AIM1063" s="163"/>
      <c r="AIN1063" s="163"/>
      <c r="AIO1063" s="163"/>
      <c r="AIP1063" s="163"/>
      <c r="AIQ1063" s="163"/>
      <c r="AIR1063" s="163"/>
      <c r="AIS1063" s="163"/>
      <c r="AIT1063" s="163"/>
      <c r="AIU1063" s="163"/>
      <c r="AIV1063" s="163"/>
      <c r="AIW1063" s="163"/>
      <c r="AIX1063" s="163"/>
      <c r="AIY1063" s="163"/>
      <c r="AIZ1063" s="163"/>
      <c r="AJA1063" s="163"/>
      <c r="AJB1063" s="163"/>
      <c r="AJC1063" s="163"/>
      <c r="AJD1063" s="163"/>
      <c r="AJE1063" s="163"/>
      <c r="AJF1063" s="163"/>
      <c r="AJG1063" s="163"/>
      <c r="AJH1063" s="163"/>
      <c r="AJI1063" s="163"/>
      <c r="AJJ1063" s="163"/>
      <c r="AJK1063" s="163"/>
      <c r="AJL1063" s="163"/>
      <c r="AJM1063" s="163"/>
      <c r="AJN1063" s="163"/>
      <c r="AJO1063" s="163"/>
      <c r="AJP1063" s="163"/>
      <c r="AJQ1063" s="163"/>
      <c r="AJR1063" s="163"/>
      <c r="AJS1063" s="163"/>
      <c r="AJT1063" s="163"/>
      <c r="AJU1063" s="163"/>
      <c r="AJV1063" s="163"/>
      <c r="AJW1063" s="163"/>
      <c r="AJX1063" s="163"/>
      <c r="AJY1063" s="163"/>
      <c r="AJZ1063" s="163"/>
      <c r="AKA1063" s="163"/>
      <c r="AKB1063" s="163"/>
      <c r="AKC1063" s="163"/>
      <c r="AKD1063" s="163"/>
      <c r="AKE1063" s="163"/>
      <c r="AKF1063" s="163"/>
      <c r="AKG1063" s="163"/>
      <c r="AKH1063" s="163"/>
      <c r="AKI1063" s="163"/>
      <c r="AKJ1063" s="163"/>
      <c r="AKK1063" s="163"/>
      <c r="AKL1063" s="163"/>
      <c r="AKM1063" s="163"/>
      <c r="AKN1063" s="163"/>
      <c r="AKO1063" s="163"/>
      <c r="AKP1063" s="163"/>
      <c r="AKQ1063" s="163"/>
      <c r="AKR1063" s="163"/>
      <c r="AKS1063" s="163"/>
      <c r="AKT1063" s="163"/>
      <c r="AKU1063" s="163"/>
      <c r="AKV1063" s="163"/>
      <c r="AKW1063" s="163"/>
      <c r="AKX1063" s="163"/>
      <c r="AKY1063" s="163"/>
      <c r="AKZ1063" s="163"/>
      <c r="ALA1063" s="163"/>
      <c r="ALB1063" s="163"/>
      <c r="ALC1063" s="163"/>
      <c r="ALD1063" s="163"/>
      <c r="ALE1063" s="163"/>
      <c r="ALF1063" s="163"/>
      <c r="ALG1063" s="163"/>
      <c r="ALH1063" s="163"/>
      <c r="ALI1063" s="163"/>
      <c r="ALJ1063" s="163"/>
      <c r="ALK1063" s="163"/>
      <c r="ALL1063" s="163"/>
    </row>
    <row r="1064" spans="1:1000" ht="15">
      <c r="A1064" s="2">
        <v>1063</v>
      </c>
      <c r="B1064" s="86">
        <v>45091</v>
      </c>
      <c r="C1064" s="85" t="s">
        <v>1067</v>
      </c>
      <c r="D1064" s="162"/>
      <c r="E1064" s="162"/>
    </row>
    <row r="1065" spans="1:1000" ht="15">
      <c r="A1065" s="2">
        <v>1064</v>
      </c>
      <c r="B1065" s="86">
        <v>45091</v>
      </c>
      <c r="C1065" s="85" t="s">
        <v>1068</v>
      </c>
      <c r="D1065" s="162"/>
      <c r="E1065" s="162"/>
    </row>
    <row r="1066" spans="1:1000" ht="15">
      <c r="A1066" s="2">
        <v>1065</v>
      </c>
      <c r="B1066" s="86">
        <v>45091</v>
      </c>
      <c r="C1066" s="85" t="s">
        <v>1069</v>
      </c>
      <c r="D1066" s="162"/>
      <c r="E1066" s="162"/>
    </row>
    <row r="1067" spans="1:1000" ht="15">
      <c r="A1067" s="2">
        <v>1066</v>
      </c>
      <c r="B1067" s="86">
        <v>45091</v>
      </c>
      <c r="C1067" s="85" t="s">
        <v>1070</v>
      </c>
      <c r="D1067" s="162"/>
      <c r="E1067" s="162"/>
    </row>
    <row r="1068" spans="1:1000" ht="15">
      <c r="A1068" s="2">
        <v>1067</v>
      </c>
      <c r="B1068" s="86">
        <v>45091</v>
      </c>
      <c r="C1068" s="85" t="s">
        <v>1071</v>
      </c>
      <c r="D1068" s="162"/>
      <c r="E1068" s="162"/>
    </row>
    <row r="1069" spans="1:1000" ht="15">
      <c r="A1069" s="2">
        <v>1068</v>
      </c>
      <c r="B1069" s="86">
        <v>45091</v>
      </c>
      <c r="C1069" s="85" t="s">
        <v>1072</v>
      </c>
      <c r="D1069" s="162"/>
      <c r="E1069" s="162"/>
    </row>
    <row r="1070" spans="1:1000" ht="15">
      <c r="A1070" s="2">
        <v>1069</v>
      </c>
      <c r="B1070" s="86">
        <v>45092</v>
      </c>
      <c r="C1070" s="85" t="s">
        <v>1073</v>
      </c>
      <c r="D1070" s="162"/>
      <c r="E1070" s="162"/>
    </row>
    <row r="1071" spans="1:1000" ht="15">
      <c r="A1071" s="2">
        <v>1070</v>
      </c>
      <c r="B1071" s="86">
        <v>45092</v>
      </c>
      <c r="C1071" s="85" t="s">
        <v>1074</v>
      </c>
      <c r="D1071" s="162"/>
      <c r="E1071" s="162"/>
    </row>
    <row r="1072" spans="1:1000" s="165" customFormat="1" ht="15">
      <c r="A1072" s="88">
        <v>1071</v>
      </c>
      <c r="B1072" s="86">
        <v>45082</v>
      </c>
      <c r="C1072" s="85" t="s">
        <v>1075</v>
      </c>
      <c r="D1072" s="162"/>
      <c r="E1072" s="162"/>
      <c r="F1072" s="163"/>
      <c r="G1072" s="163"/>
      <c r="H1072" s="163"/>
      <c r="I1072" s="163"/>
      <c r="J1072" s="163"/>
      <c r="K1072" s="163"/>
      <c r="L1072" s="163"/>
      <c r="M1072" s="163"/>
      <c r="N1072" s="163"/>
      <c r="O1072" s="163"/>
      <c r="P1072" s="163"/>
      <c r="Q1072" s="163"/>
      <c r="R1072" s="163"/>
      <c r="S1072" s="163"/>
      <c r="T1072" s="163"/>
      <c r="U1072" s="163"/>
      <c r="V1072" s="163"/>
      <c r="W1072" s="163"/>
      <c r="X1072" s="163"/>
      <c r="Y1072" s="163"/>
      <c r="Z1072" s="163"/>
      <c r="AA1072" s="163"/>
      <c r="AB1072" s="163"/>
      <c r="AC1072" s="163"/>
      <c r="AD1072" s="163"/>
      <c r="AE1072" s="163"/>
      <c r="AF1072" s="163"/>
      <c r="AG1072" s="163"/>
      <c r="AH1072" s="163"/>
      <c r="AI1072" s="163"/>
      <c r="AJ1072" s="163"/>
      <c r="AK1072" s="163"/>
      <c r="AL1072" s="163"/>
      <c r="AM1072" s="163"/>
      <c r="AN1072" s="163"/>
      <c r="AO1072" s="163"/>
      <c r="AP1072" s="163"/>
      <c r="AQ1072" s="163"/>
      <c r="AR1072" s="163"/>
      <c r="AS1072" s="163"/>
      <c r="AT1072" s="163"/>
      <c r="AU1072" s="163"/>
      <c r="AV1072" s="163"/>
      <c r="AW1072" s="163"/>
      <c r="AX1072" s="163"/>
      <c r="AY1072" s="163"/>
      <c r="AZ1072" s="163"/>
      <c r="BA1072" s="163"/>
      <c r="BB1072" s="163"/>
      <c r="BC1072" s="163"/>
      <c r="BD1072" s="163"/>
      <c r="BE1072" s="163"/>
      <c r="BF1072" s="163"/>
      <c r="BG1072" s="163"/>
      <c r="BH1072" s="163"/>
      <c r="BI1072" s="163"/>
      <c r="BJ1072" s="163"/>
      <c r="BK1072" s="163"/>
      <c r="BL1072" s="163"/>
      <c r="BM1072" s="163"/>
      <c r="BN1072" s="163"/>
      <c r="BO1072" s="163"/>
      <c r="BP1072" s="163"/>
      <c r="BQ1072" s="163"/>
      <c r="BR1072" s="163"/>
      <c r="BS1072" s="163"/>
      <c r="BT1072" s="163"/>
      <c r="BU1072" s="163"/>
      <c r="BV1072" s="163"/>
      <c r="BW1072" s="163"/>
      <c r="BX1072" s="163"/>
      <c r="BY1072" s="163"/>
      <c r="BZ1072" s="163"/>
      <c r="CA1072" s="163"/>
      <c r="CB1072" s="163"/>
      <c r="CC1072" s="163"/>
      <c r="CD1072" s="163"/>
      <c r="CE1072" s="163"/>
      <c r="CF1072" s="163"/>
      <c r="CG1072" s="163"/>
      <c r="CH1072" s="163"/>
      <c r="CI1072" s="163"/>
      <c r="CJ1072" s="163"/>
      <c r="CK1072" s="163"/>
      <c r="CL1072" s="163"/>
      <c r="CM1072" s="163"/>
      <c r="CN1072" s="163"/>
      <c r="CO1072" s="163"/>
      <c r="CP1072" s="163"/>
      <c r="CQ1072" s="163"/>
      <c r="CR1072" s="163"/>
      <c r="CS1072" s="163"/>
      <c r="CT1072" s="163"/>
      <c r="CU1072" s="163"/>
      <c r="CV1072" s="163"/>
      <c r="CW1072" s="163"/>
      <c r="CX1072" s="163"/>
      <c r="CY1072" s="163"/>
      <c r="CZ1072" s="163"/>
      <c r="DA1072" s="163"/>
      <c r="DB1072" s="163"/>
      <c r="DC1072" s="163"/>
      <c r="DD1072" s="163"/>
      <c r="DE1072" s="163"/>
      <c r="DF1072" s="163"/>
      <c r="DG1072" s="163"/>
      <c r="DH1072" s="163"/>
      <c r="DI1072" s="163"/>
      <c r="DJ1072" s="163"/>
      <c r="DK1072" s="163"/>
      <c r="DL1072" s="163"/>
      <c r="DM1072" s="163"/>
      <c r="DN1072" s="163"/>
      <c r="DO1072" s="163"/>
      <c r="DP1072" s="163"/>
      <c r="DQ1072" s="163"/>
      <c r="DR1072" s="163"/>
      <c r="DS1072" s="163"/>
      <c r="DT1072" s="163"/>
      <c r="DU1072" s="163"/>
      <c r="DV1072" s="163"/>
      <c r="DW1072" s="163"/>
      <c r="DX1072" s="163"/>
      <c r="DY1072" s="163"/>
      <c r="DZ1072" s="163"/>
      <c r="EA1072" s="163"/>
      <c r="EB1072" s="163"/>
      <c r="EC1072" s="163"/>
      <c r="ED1072" s="163"/>
      <c r="EE1072" s="163"/>
      <c r="EF1072" s="163"/>
      <c r="EG1072" s="163"/>
      <c r="EH1072" s="163"/>
      <c r="EI1072" s="163"/>
      <c r="EJ1072" s="163"/>
      <c r="EK1072" s="163"/>
      <c r="EL1072" s="163"/>
      <c r="EM1072" s="163"/>
      <c r="EN1072" s="163"/>
      <c r="EO1072" s="163"/>
      <c r="EP1072" s="163"/>
      <c r="EQ1072" s="163"/>
      <c r="ER1072" s="163"/>
      <c r="ES1072" s="163"/>
      <c r="ET1072" s="163"/>
      <c r="EU1072" s="163"/>
      <c r="EV1072" s="163"/>
      <c r="EW1072" s="163"/>
      <c r="EX1072" s="163"/>
      <c r="EY1072" s="163"/>
      <c r="EZ1072" s="163"/>
      <c r="FA1072" s="163"/>
      <c r="FB1072" s="163"/>
      <c r="FC1072" s="163"/>
      <c r="FD1072" s="163"/>
      <c r="FE1072" s="163"/>
      <c r="FF1072" s="163"/>
      <c r="FG1072" s="163"/>
      <c r="FH1072" s="163"/>
      <c r="FI1072" s="163"/>
      <c r="FJ1072" s="163"/>
      <c r="FK1072" s="163"/>
      <c r="FL1072" s="163"/>
      <c r="FM1072" s="163"/>
      <c r="FN1072" s="163"/>
      <c r="FO1072" s="163"/>
      <c r="FP1072" s="163"/>
      <c r="FQ1072" s="163"/>
      <c r="FR1072" s="163"/>
      <c r="FS1072" s="163"/>
      <c r="FT1072" s="163"/>
      <c r="FU1072" s="163"/>
      <c r="FV1072" s="163"/>
      <c r="FW1072" s="163"/>
      <c r="FX1072" s="163"/>
      <c r="FY1072" s="163"/>
      <c r="FZ1072" s="163"/>
      <c r="GA1072" s="163"/>
      <c r="GB1072" s="163"/>
      <c r="GC1072" s="163"/>
      <c r="GD1072" s="163"/>
      <c r="GE1072" s="163"/>
      <c r="GF1072" s="163"/>
      <c r="GG1072" s="163"/>
      <c r="GH1072" s="163"/>
      <c r="GI1072" s="163"/>
      <c r="GJ1072" s="163"/>
      <c r="GK1072" s="163"/>
      <c r="GL1072" s="163"/>
      <c r="GM1072" s="163"/>
      <c r="GN1072" s="163"/>
      <c r="GO1072" s="163"/>
      <c r="GP1072" s="163"/>
      <c r="GQ1072" s="163"/>
      <c r="GR1072" s="163"/>
      <c r="GS1072" s="163"/>
      <c r="GT1072" s="163"/>
      <c r="GU1072" s="163"/>
      <c r="GV1072" s="163"/>
      <c r="GW1072" s="163"/>
      <c r="GX1072" s="163"/>
      <c r="GY1072" s="163"/>
      <c r="GZ1072" s="163"/>
      <c r="HA1072" s="163"/>
      <c r="HB1072" s="163"/>
      <c r="HC1072" s="163"/>
      <c r="HD1072" s="163"/>
      <c r="HE1072" s="163"/>
      <c r="HF1072" s="163"/>
      <c r="HG1072" s="163"/>
      <c r="HH1072" s="163"/>
      <c r="HI1072" s="163"/>
      <c r="HJ1072" s="163"/>
      <c r="HK1072" s="163"/>
      <c r="HL1072" s="163"/>
      <c r="HM1072" s="163"/>
      <c r="HN1072" s="163"/>
      <c r="HO1072" s="163"/>
      <c r="HP1072" s="163"/>
      <c r="HQ1072" s="163"/>
      <c r="HR1072" s="163"/>
      <c r="HS1072" s="163"/>
      <c r="HT1072" s="163"/>
      <c r="HU1072" s="163"/>
      <c r="HV1072" s="163"/>
      <c r="HW1072" s="163"/>
      <c r="HX1072" s="163"/>
      <c r="HY1072" s="163"/>
      <c r="HZ1072" s="163"/>
      <c r="IA1072" s="163"/>
      <c r="IB1072" s="163"/>
      <c r="IC1072" s="163"/>
      <c r="ID1072" s="163"/>
      <c r="IE1072" s="163"/>
      <c r="IF1072" s="163"/>
      <c r="IG1072" s="163"/>
      <c r="IH1072" s="163"/>
      <c r="II1072" s="163"/>
      <c r="IJ1072" s="163"/>
      <c r="IK1072" s="163"/>
      <c r="IL1072" s="163"/>
      <c r="IM1072" s="163"/>
      <c r="IN1072" s="163"/>
      <c r="IO1072" s="163"/>
      <c r="IP1072" s="163"/>
      <c r="IQ1072" s="163"/>
      <c r="IR1072" s="163"/>
      <c r="IS1072" s="163"/>
      <c r="IT1072" s="163"/>
      <c r="IU1072" s="163"/>
      <c r="IV1072" s="163"/>
      <c r="IW1072" s="163"/>
      <c r="IX1072" s="163"/>
      <c r="IY1072" s="163"/>
      <c r="IZ1072" s="163"/>
      <c r="JA1072" s="163"/>
      <c r="JB1072" s="163"/>
      <c r="JC1072" s="163"/>
      <c r="JD1072" s="163"/>
      <c r="JE1072" s="163"/>
      <c r="JF1072" s="163"/>
      <c r="JG1072" s="163"/>
      <c r="JH1072" s="163"/>
      <c r="JI1072" s="163"/>
      <c r="JJ1072" s="163"/>
      <c r="JK1072" s="163"/>
      <c r="JL1072" s="163"/>
      <c r="JM1072" s="163"/>
      <c r="JN1072" s="163"/>
      <c r="JO1072" s="163"/>
      <c r="JP1072" s="163"/>
      <c r="JQ1072" s="163"/>
      <c r="JR1072" s="163"/>
      <c r="JS1072" s="163"/>
      <c r="JT1072" s="163"/>
      <c r="JU1072" s="163"/>
      <c r="JV1072" s="163"/>
      <c r="JW1072" s="163"/>
      <c r="JX1072" s="163"/>
      <c r="JY1072" s="163"/>
      <c r="JZ1072" s="163"/>
      <c r="KA1072" s="163"/>
      <c r="KB1072" s="163"/>
      <c r="KC1072" s="163"/>
      <c r="KD1072" s="163"/>
      <c r="KE1072" s="163"/>
      <c r="KF1072" s="163"/>
      <c r="KG1072" s="163"/>
      <c r="KH1072" s="163"/>
      <c r="KI1072" s="163"/>
      <c r="KJ1072" s="163"/>
      <c r="KK1072" s="163"/>
      <c r="KL1072" s="163"/>
      <c r="KM1072" s="163"/>
      <c r="KN1072" s="163"/>
      <c r="KO1072" s="163"/>
      <c r="KP1072" s="163"/>
      <c r="KQ1072" s="163"/>
      <c r="KR1072" s="163"/>
      <c r="KS1072" s="163"/>
      <c r="KT1072" s="163"/>
      <c r="KU1072" s="163"/>
      <c r="KV1072" s="163"/>
      <c r="KW1072" s="163"/>
      <c r="KX1072" s="163"/>
      <c r="KY1072" s="163"/>
      <c r="KZ1072" s="163"/>
      <c r="LA1072" s="163"/>
      <c r="LB1072" s="163"/>
      <c r="LC1072" s="163"/>
      <c r="LD1072" s="163"/>
      <c r="LE1072" s="163"/>
      <c r="LF1072" s="163"/>
      <c r="LG1072" s="163"/>
      <c r="LH1072" s="163"/>
      <c r="LI1072" s="163"/>
      <c r="LJ1072" s="163"/>
      <c r="LK1072" s="163"/>
      <c r="LL1072" s="163"/>
      <c r="LM1072" s="163"/>
      <c r="LN1072" s="163"/>
      <c r="LO1072" s="163"/>
      <c r="LP1072" s="163"/>
      <c r="LQ1072" s="163"/>
      <c r="LR1072" s="163"/>
      <c r="LS1072" s="163"/>
      <c r="LT1072" s="163"/>
      <c r="LU1072" s="163"/>
      <c r="LV1072" s="163"/>
      <c r="LW1072" s="163"/>
      <c r="LX1072" s="163"/>
      <c r="LY1072" s="163"/>
      <c r="LZ1072" s="163"/>
      <c r="MA1072" s="163"/>
      <c r="MB1072" s="163"/>
      <c r="MC1072" s="163"/>
      <c r="MD1072" s="163"/>
      <c r="ME1072" s="163"/>
      <c r="MF1072" s="163"/>
      <c r="MG1072" s="163"/>
      <c r="MH1072" s="163"/>
      <c r="MI1072" s="163"/>
      <c r="MJ1072" s="163"/>
      <c r="MK1072" s="163"/>
      <c r="ML1072" s="163"/>
      <c r="MM1072" s="163"/>
      <c r="MN1072" s="163"/>
      <c r="MO1072" s="163"/>
      <c r="MP1072" s="163"/>
      <c r="MQ1072" s="163"/>
      <c r="MR1072" s="163"/>
      <c r="MS1072" s="163"/>
      <c r="MT1072" s="163"/>
      <c r="MU1072" s="163"/>
      <c r="MV1072" s="163"/>
      <c r="MW1072" s="163"/>
      <c r="MX1072" s="163"/>
      <c r="MY1072" s="163"/>
      <c r="MZ1072" s="163"/>
      <c r="NA1072" s="163"/>
      <c r="NB1072" s="163"/>
      <c r="NC1072" s="163"/>
      <c r="ND1072" s="163"/>
      <c r="NE1072" s="163"/>
      <c r="NF1072" s="163"/>
      <c r="NG1072" s="163"/>
      <c r="NH1072" s="163"/>
      <c r="NI1072" s="163"/>
      <c r="NJ1072" s="163"/>
      <c r="NK1072" s="163"/>
      <c r="NL1072" s="163"/>
      <c r="NM1072" s="163"/>
      <c r="NN1072" s="163"/>
      <c r="NO1072" s="163"/>
      <c r="NP1072" s="163"/>
      <c r="NQ1072" s="163"/>
      <c r="NR1072" s="163"/>
      <c r="NS1072" s="163"/>
      <c r="NT1072" s="163"/>
      <c r="NU1072" s="163"/>
      <c r="NV1072" s="163"/>
      <c r="NW1072" s="163"/>
      <c r="NX1072" s="163"/>
      <c r="NY1072" s="163"/>
      <c r="NZ1072" s="163"/>
      <c r="OA1072" s="163"/>
      <c r="OB1072" s="163"/>
      <c r="OC1072" s="163"/>
      <c r="OD1072" s="163"/>
      <c r="OE1072" s="163"/>
      <c r="OF1072" s="163"/>
      <c r="OG1072" s="163"/>
      <c r="OH1072" s="163"/>
      <c r="OI1072" s="163"/>
      <c r="OJ1072" s="163"/>
      <c r="OK1072" s="163"/>
      <c r="OL1072" s="163"/>
      <c r="OM1072" s="163"/>
      <c r="ON1072" s="163"/>
      <c r="OO1072" s="163"/>
      <c r="OP1072" s="163"/>
      <c r="OQ1072" s="163"/>
      <c r="OR1072" s="163"/>
      <c r="OS1072" s="163"/>
      <c r="OT1072" s="163"/>
      <c r="OU1072" s="163"/>
      <c r="OV1072" s="163"/>
      <c r="OW1072" s="163"/>
      <c r="OX1072" s="163"/>
      <c r="OY1072" s="163"/>
      <c r="OZ1072" s="163"/>
      <c r="PA1072" s="163"/>
      <c r="PB1072" s="163"/>
      <c r="PC1072" s="163"/>
      <c r="PD1072" s="163"/>
      <c r="PE1072" s="163"/>
      <c r="PF1072" s="163"/>
      <c r="PG1072" s="163"/>
      <c r="PH1072" s="163"/>
      <c r="PI1072" s="163"/>
      <c r="PJ1072" s="163"/>
      <c r="PK1072" s="163"/>
      <c r="PL1072" s="163"/>
      <c r="PM1072" s="163"/>
      <c r="PN1072" s="163"/>
      <c r="PO1072" s="163"/>
      <c r="PP1072" s="163"/>
      <c r="PQ1072" s="163"/>
      <c r="PR1072" s="163"/>
      <c r="PS1072" s="163"/>
      <c r="PT1072" s="163"/>
      <c r="PU1072" s="163"/>
      <c r="PV1072" s="163"/>
      <c r="PW1072" s="163"/>
      <c r="PX1072" s="163"/>
      <c r="PY1072" s="163"/>
      <c r="PZ1072" s="163"/>
      <c r="QA1072" s="163"/>
      <c r="QB1072" s="163"/>
      <c r="QC1072" s="163"/>
      <c r="QD1072" s="163"/>
      <c r="QE1072" s="163"/>
      <c r="QF1072" s="163"/>
      <c r="QG1072" s="163"/>
      <c r="QH1072" s="163"/>
      <c r="QI1072" s="163"/>
      <c r="QJ1072" s="163"/>
      <c r="QK1072" s="163"/>
      <c r="QL1072" s="163"/>
      <c r="QM1072" s="163"/>
      <c r="QN1072" s="163"/>
      <c r="QO1072" s="163"/>
      <c r="QP1072" s="163"/>
      <c r="QQ1072" s="163"/>
      <c r="QR1072" s="163"/>
      <c r="QS1072" s="163"/>
      <c r="QT1072" s="163"/>
      <c r="QU1072" s="163"/>
      <c r="QV1072" s="163"/>
      <c r="QW1072" s="163"/>
      <c r="QX1072" s="163"/>
      <c r="QY1072" s="163"/>
      <c r="QZ1072" s="163"/>
      <c r="RA1072" s="163"/>
      <c r="RB1072" s="163"/>
      <c r="RC1072" s="163"/>
      <c r="RD1072" s="163"/>
      <c r="RE1072" s="163"/>
      <c r="RF1072" s="163"/>
      <c r="RG1072" s="163"/>
      <c r="RH1072" s="163"/>
      <c r="RI1072" s="163"/>
      <c r="RJ1072" s="163"/>
      <c r="RK1072" s="163"/>
      <c r="RL1072" s="163"/>
      <c r="RM1072" s="163"/>
      <c r="RN1072" s="163"/>
      <c r="RO1072" s="163"/>
      <c r="RP1072" s="163"/>
      <c r="RQ1072" s="163"/>
      <c r="RR1072" s="163"/>
      <c r="RS1072" s="163"/>
      <c r="RT1072" s="163"/>
      <c r="RU1072" s="163"/>
      <c r="RV1072" s="163"/>
      <c r="RW1072" s="163"/>
      <c r="RX1072" s="163"/>
      <c r="RY1072" s="163"/>
      <c r="RZ1072" s="163"/>
      <c r="SA1072" s="163"/>
      <c r="SB1072" s="163"/>
      <c r="SC1072" s="163"/>
      <c r="SD1072" s="163"/>
      <c r="SE1072" s="163"/>
      <c r="SF1072" s="163"/>
      <c r="SG1072" s="163"/>
      <c r="SH1072" s="163"/>
      <c r="SI1072" s="163"/>
      <c r="SJ1072" s="163"/>
      <c r="SK1072" s="163"/>
      <c r="SL1072" s="163"/>
      <c r="SM1072" s="163"/>
      <c r="SN1072" s="163"/>
      <c r="SO1072" s="163"/>
      <c r="SP1072" s="163"/>
      <c r="SQ1072" s="163"/>
      <c r="SR1072" s="163"/>
      <c r="SS1072" s="163"/>
      <c r="ST1072" s="163"/>
      <c r="SU1072" s="163"/>
      <c r="SV1072" s="163"/>
      <c r="SW1072" s="163"/>
      <c r="SX1072" s="163"/>
      <c r="SY1072" s="163"/>
      <c r="SZ1072" s="163"/>
      <c r="TA1072" s="163"/>
      <c r="TB1072" s="163"/>
      <c r="TC1072" s="163"/>
      <c r="TD1072" s="163"/>
      <c r="TE1072" s="163"/>
      <c r="TF1072" s="163"/>
      <c r="TG1072" s="163"/>
      <c r="TH1072" s="163"/>
      <c r="TI1072" s="163"/>
      <c r="TJ1072" s="163"/>
      <c r="TK1072" s="163"/>
      <c r="TL1072" s="163"/>
      <c r="TM1072" s="163"/>
      <c r="TN1072" s="163"/>
      <c r="TO1072" s="163"/>
      <c r="TP1072" s="163"/>
      <c r="TQ1072" s="163"/>
      <c r="TR1072" s="163"/>
      <c r="TS1072" s="163"/>
      <c r="TT1072" s="163"/>
      <c r="TU1072" s="163"/>
      <c r="TV1072" s="163"/>
      <c r="TW1072" s="163"/>
      <c r="TX1072" s="163"/>
      <c r="TY1072" s="163"/>
      <c r="TZ1072" s="163"/>
      <c r="UA1072" s="163"/>
      <c r="UB1072" s="163"/>
      <c r="UC1072" s="163"/>
      <c r="UD1072" s="163"/>
      <c r="UE1072" s="163"/>
      <c r="UF1072" s="163"/>
      <c r="UG1072" s="163"/>
      <c r="UH1072" s="163"/>
      <c r="UI1072" s="163"/>
      <c r="UJ1072" s="163"/>
      <c r="UK1072" s="163"/>
      <c r="UL1072" s="163"/>
      <c r="UM1072" s="163"/>
      <c r="UN1072" s="163"/>
      <c r="UO1072" s="163"/>
      <c r="UP1072" s="163"/>
      <c r="UQ1072" s="163"/>
      <c r="UR1072" s="163"/>
      <c r="US1072" s="163"/>
      <c r="UT1072" s="163"/>
      <c r="UU1072" s="163"/>
      <c r="UV1072" s="163"/>
      <c r="UW1072" s="163"/>
      <c r="UX1072" s="163"/>
      <c r="UY1072" s="163"/>
      <c r="UZ1072" s="163"/>
      <c r="VA1072" s="163"/>
      <c r="VB1072" s="163"/>
      <c r="VC1072" s="163"/>
      <c r="VD1072" s="163"/>
      <c r="VE1072" s="163"/>
      <c r="VF1072" s="163"/>
      <c r="VG1072" s="163"/>
      <c r="VH1072" s="163"/>
      <c r="VI1072" s="163"/>
      <c r="VJ1072" s="163"/>
      <c r="VK1072" s="163"/>
      <c r="VL1072" s="163"/>
      <c r="VM1072" s="163"/>
      <c r="VN1072" s="163"/>
      <c r="VO1072" s="163"/>
      <c r="VP1072" s="163"/>
      <c r="VQ1072" s="163"/>
      <c r="VR1072" s="163"/>
      <c r="VS1072" s="163"/>
      <c r="VT1072" s="163"/>
      <c r="VU1072" s="163"/>
      <c r="VV1072" s="163"/>
      <c r="VW1072" s="163"/>
      <c r="VX1072" s="163"/>
      <c r="VY1072" s="163"/>
      <c r="VZ1072" s="163"/>
      <c r="WA1072" s="163"/>
      <c r="WB1072" s="163"/>
      <c r="WC1072" s="163"/>
      <c r="WD1072" s="163"/>
      <c r="WE1072" s="163"/>
      <c r="WF1072" s="163"/>
      <c r="WG1072" s="163"/>
      <c r="WH1072" s="163"/>
      <c r="WI1072" s="163"/>
      <c r="WJ1072" s="163"/>
      <c r="WK1072" s="163"/>
      <c r="WL1072" s="163"/>
      <c r="WM1072" s="163"/>
      <c r="WN1072" s="163"/>
      <c r="WO1072" s="163"/>
      <c r="WP1072" s="163"/>
      <c r="WQ1072" s="163"/>
      <c r="WR1072" s="163"/>
      <c r="WS1072" s="163"/>
      <c r="WT1072" s="163"/>
      <c r="WU1072" s="163"/>
      <c r="WV1072" s="163"/>
      <c r="WW1072" s="163"/>
      <c r="WX1072" s="163"/>
      <c r="WY1072" s="163"/>
      <c r="WZ1072" s="163"/>
      <c r="XA1072" s="163"/>
      <c r="XB1072" s="163"/>
      <c r="XC1072" s="163"/>
      <c r="XD1072" s="163"/>
      <c r="XE1072" s="163"/>
      <c r="XF1072" s="163"/>
      <c r="XG1072" s="163"/>
      <c r="XH1072" s="163"/>
      <c r="XI1072" s="163"/>
      <c r="XJ1072" s="163"/>
      <c r="XK1072" s="163"/>
      <c r="XL1072" s="163"/>
      <c r="XM1072" s="163"/>
      <c r="XN1072" s="163"/>
      <c r="XO1072" s="163"/>
      <c r="XP1072" s="163"/>
      <c r="XQ1072" s="163"/>
      <c r="XR1072" s="163"/>
      <c r="XS1072" s="163"/>
      <c r="XT1072" s="163"/>
      <c r="XU1072" s="163"/>
      <c r="XV1072" s="163"/>
      <c r="XW1072" s="163"/>
      <c r="XX1072" s="163"/>
      <c r="XY1072" s="163"/>
      <c r="XZ1072" s="163"/>
      <c r="YA1072" s="163"/>
      <c r="YB1072" s="163"/>
      <c r="YC1072" s="163"/>
      <c r="YD1072" s="163"/>
      <c r="YE1072" s="163"/>
      <c r="YF1072" s="163"/>
      <c r="YG1072" s="163"/>
      <c r="YH1072" s="163"/>
      <c r="YI1072" s="163"/>
      <c r="YJ1072" s="163"/>
      <c r="YK1072" s="163"/>
      <c r="YL1072" s="163"/>
      <c r="YM1072" s="163"/>
      <c r="YN1072" s="163"/>
      <c r="YO1072" s="163"/>
      <c r="YP1072" s="163"/>
      <c r="YQ1072" s="163"/>
      <c r="YR1072" s="163"/>
      <c r="YS1072" s="163"/>
      <c r="YT1072" s="163"/>
      <c r="YU1072" s="163"/>
      <c r="YV1072" s="163"/>
      <c r="YW1072" s="163"/>
      <c r="YX1072" s="163"/>
      <c r="YY1072" s="163"/>
      <c r="YZ1072" s="163"/>
      <c r="ZA1072" s="163"/>
      <c r="ZB1072" s="163"/>
      <c r="ZC1072" s="163"/>
      <c r="ZD1072" s="163"/>
      <c r="ZE1072" s="163"/>
      <c r="ZF1072" s="163"/>
      <c r="ZG1072" s="163"/>
      <c r="ZH1072" s="163"/>
      <c r="ZI1072" s="163"/>
      <c r="ZJ1072" s="163"/>
      <c r="ZK1072" s="163"/>
      <c r="ZL1072" s="163"/>
      <c r="ZM1072" s="163"/>
      <c r="ZN1072" s="163"/>
      <c r="ZO1072" s="163"/>
      <c r="ZP1072" s="163"/>
      <c r="ZQ1072" s="163"/>
      <c r="ZR1072" s="163"/>
      <c r="ZS1072" s="163"/>
      <c r="ZT1072" s="163"/>
      <c r="ZU1072" s="163"/>
      <c r="ZV1072" s="163"/>
      <c r="ZW1072" s="163"/>
      <c r="ZX1072" s="163"/>
      <c r="ZY1072" s="163"/>
      <c r="ZZ1072" s="163"/>
      <c r="AAA1072" s="163"/>
      <c r="AAB1072" s="163"/>
      <c r="AAC1072" s="163"/>
      <c r="AAD1072" s="163"/>
      <c r="AAE1072" s="163"/>
      <c r="AAF1072" s="163"/>
      <c r="AAG1072" s="163"/>
      <c r="AAH1072" s="163"/>
      <c r="AAI1072" s="163"/>
      <c r="AAJ1072" s="163"/>
      <c r="AAK1072" s="163"/>
      <c r="AAL1072" s="163"/>
      <c r="AAM1072" s="163"/>
      <c r="AAN1072" s="163"/>
      <c r="AAO1072" s="163"/>
      <c r="AAP1072" s="163"/>
      <c r="AAQ1072" s="163"/>
      <c r="AAR1072" s="163"/>
      <c r="AAS1072" s="163"/>
      <c r="AAT1072" s="163"/>
      <c r="AAU1072" s="163"/>
      <c r="AAV1072" s="163"/>
      <c r="AAW1072" s="163"/>
      <c r="AAX1072" s="163"/>
      <c r="AAY1072" s="163"/>
      <c r="AAZ1072" s="163"/>
      <c r="ABA1072" s="163"/>
      <c r="ABB1072" s="163"/>
      <c r="ABC1072" s="163"/>
      <c r="ABD1072" s="163"/>
      <c r="ABE1072" s="163"/>
      <c r="ABF1072" s="163"/>
      <c r="ABG1072" s="163"/>
      <c r="ABH1072" s="163"/>
      <c r="ABI1072" s="163"/>
      <c r="ABJ1072" s="163"/>
      <c r="ABK1072" s="163"/>
      <c r="ABL1072" s="163"/>
      <c r="ABM1072" s="163"/>
      <c r="ABN1072" s="163"/>
      <c r="ABO1072" s="163"/>
      <c r="ABP1072" s="163"/>
      <c r="ABQ1072" s="163"/>
      <c r="ABR1072" s="163"/>
      <c r="ABS1072" s="163"/>
      <c r="ABT1072" s="163"/>
      <c r="ABU1072" s="163"/>
      <c r="ABV1072" s="163"/>
      <c r="ABW1072" s="163"/>
      <c r="ABX1072" s="163"/>
      <c r="ABY1072" s="163"/>
      <c r="ABZ1072" s="163"/>
      <c r="ACA1072" s="163"/>
      <c r="ACB1072" s="163"/>
      <c r="ACC1072" s="163"/>
      <c r="ACD1072" s="163"/>
      <c r="ACE1072" s="163"/>
      <c r="ACF1072" s="163"/>
      <c r="ACG1072" s="163"/>
      <c r="ACH1072" s="163"/>
      <c r="ACI1072" s="163"/>
      <c r="ACJ1072" s="163"/>
      <c r="ACK1072" s="163"/>
      <c r="ACL1072" s="163"/>
      <c r="ACM1072" s="163"/>
      <c r="ACN1072" s="163"/>
      <c r="ACO1072" s="163"/>
      <c r="ACP1072" s="163"/>
      <c r="ACQ1072" s="163"/>
      <c r="ACR1072" s="163"/>
      <c r="ACS1072" s="163"/>
      <c r="ACT1072" s="163"/>
      <c r="ACU1072" s="163"/>
      <c r="ACV1072" s="163"/>
      <c r="ACW1072" s="163"/>
      <c r="ACX1072" s="163"/>
      <c r="ACY1072" s="163"/>
      <c r="ACZ1072" s="163"/>
      <c r="ADA1072" s="163"/>
      <c r="ADB1072" s="163"/>
      <c r="ADC1072" s="163"/>
      <c r="ADD1072" s="163"/>
      <c r="ADE1072" s="163"/>
      <c r="ADF1072" s="163"/>
      <c r="ADG1072" s="163"/>
      <c r="ADH1072" s="163"/>
      <c r="ADI1072" s="163"/>
      <c r="ADJ1072" s="163"/>
      <c r="ADK1072" s="163"/>
      <c r="ADL1072" s="163"/>
      <c r="ADM1072" s="163"/>
      <c r="ADN1072" s="163"/>
      <c r="ADO1072" s="163"/>
      <c r="ADP1072" s="163"/>
      <c r="ADQ1072" s="163"/>
      <c r="ADR1072" s="163"/>
      <c r="ADS1072" s="163"/>
      <c r="ADT1072" s="163"/>
      <c r="ADU1072" s="163"/>
      <c r="ADV1072" s="163"/>
      <c r="ADW1072" s="163"/>
      <c r="ADX1072" s="163"/>
      <c r="ADY1072" s="163"/>
      <c r="ADZ1072" s="163"/>
      <c r="AEA1072" s="163"/>
      <c r="AEB1072" s="163"/>
      <c r="AEC1072" s="163"/>
      <c r="AED1072" s="163"/>
      <c r="AEE1072" s="163"/>
      <c r="AEF1072" s="163"/>
      <c r="AEG1072" s="163"/>
      <c r="AEH1072" s="163"/>
      <c r="AEI1072" s="163"/>
      <c r="AEJ1072" s="163"/>
      <c r="AEK1072" s="163"/>
      <c r="AEL1072" s="163"/>
      <c r="AEM1072" s="163"/>
      <c r="AEN1072" s="163"/>
      <c r="AEO1072" s="163"/>
      <c r="AEP1072" s="163"/>
      <c r="AEQ1072" s="163"/>
      <c r="AER1072" s="163"/>
      <c r="AES1072" s="163"/>
      <c r="AET1072" s="163"/>
      <c r="AEU1072" s="163"/>
      <c r="AEV1072" s="163"/>
      <c r="AEW1072" s="163"/>
      <c r="AEX1072" s="163"/>
      <c r="AEY1072" s="163"/>
      <c r="AEZ1072" s="163"/>
      <c r="AFA1072" s="163"/>
      <c r="AFB1072" s="163"/>
      <c r="AFC1072" s="163"/>
      <c r="AFD1072" s="163"/>
      <c r="AFE1072" s="163"/>
      <c r="AFF1072" s="163"/>
      <c r="AFG1072" s="163"/>
      <c r="AFH1072" s="163"/>
      <c r="AFI1072" s="163"/>
      <c r="AFJ1072" s="163"/>
      <c r="AFK1072" s="163"/>
      <c r="AFL1072" s="163"/>
      <c r="AFM1072" s="163"/>
      <c r="AFN1072" s="163"/>
      <c r="AFO1072" s="163"/>
      <c r="AFP1072" s="163"/>
      <c r="AFQ1072" s="163"/>
      <c r="AFR1072" s="163"/>
      <c r="AFS1072" s="163"/>
      <c r="AFT1072" s="163"/>
      <c r="AFU1072" s="163"/>
      <c r="AFV1072" s="163"/>
      <c r="AFW1072" s="163"/>
      <c r="AFX1072" s="163"/>
      <c r="AFY1072" s="163"/>
      <c r="AFZ1072" s="163"/>
      <c r="AGA1072" s="163"/>
      <c r="AGB1072" s="163"/>
      <c r="AGC1072" s="163"/>
      <c r="AGD1072" s="163"/>
      <c r="AGE1072" s="163"/>
      <c r="AGF1072" s="163"/>
      <c r="AGG1072" s="163"/>
      <c r="AGH1072" s="163"/>
      <c r="AGI1072" s="163"/>
      <c r="AGJ1072" s="163"/>
      <c r="AGK1072" s="163"/>
      <c r="AGL1072" s="163"/>
      <c r="AGM1072" s="163"/>
      <c r="AGN1072" s="163"/>
      <c r="AGO1072" s="163"/>
      <c r="AGP1072" s="163"/>
      <c r="AGQ1072" s="163"/>
      <c r="AGR1072" s="163"/>
      <c r="AGS1072" s="163"/>
      <c r="AGT1072" s="163"/>
      <c r="AGU1072" s="163"/>
      <c r="AGV1072" s="163"/>
      <c r="AGW1072" s="163"/>
      <c r="AGX1072" s="163"/>
      <c r="AGY1072" s="163"/>
      <c r="AGZ1072" s="163"/>
      <c r="AHA1072" s="163"/>
      <c r="AHB1072" s="163"/>
      <c r="AHC1072" s="163"/>
      <c r="AHD1072" s="163"/>
      <c r="AHE1072" s="163"/>
      <c r="AHF1072" s="163"/>
      <c r="AHG1072" s="163"/>
      <c r="AHH1072" s="163"/>
      <c r="AHI1072" s="163"/>
      <c r="AHJ1072" s="163"/>
      <c r="AHK1072" s="163"/>
      <c r="AHL1072" s="163"/>
      <c r="AHM1072" s="163"/>
      <c r="AHN1072" s="163"/>
      <c r="AHO1072" s="163"/>
      <c r="AHP1072" s="163"/>
      <c r="AHQ1072" s="163"/>
      <c r="AHR1072" s="163"/>
      <c r="AHS1072" s="163"/>
      <c r="AHT1072" s="163"/>
      <c r="AHU1072" s="163"/>
      <c r="AHV1072" s="163"/>
      <c r="AHW1072" s="163"/>
      <c r="AHX1072" s="163"/>
      <c r="AHY1072" s="163"/>
      <c r="AHZ1072" s="163"/>
      <c r="AIA1072" s="163"/>
      <c r="AIB1072" s="163"/>
      <c r="AIC1072" s="163"/>
      <c r="AID1072" s="163"/>
      <c r="AIE1072" s="163"/>
      <c r="AIF1072" s="163"/>
      <c r="AIG1072" s="163"/>
      <c r="AIH1072" s="163"/>
      <c r="AII1072" s="163"/>
      <c r="AIJ1072" s="163"/>
      <c r="AIK1072" s="163"/>
      <c r="AIL1072" s="163"/>
      <c r="AIM1072" s="163"/>
      <c r="AIN1072" s="163"/>
      <c r="AIO1072" s="163"/>
      <c r="AIP1072" s="163"/>
      <c r="AIQ1072" s="163"/>
      <c r="AIR1072" s="163"/>
      <c r="AIS1072" s="163"/>
      <c r="AIT1072" s="163"/>
      <c r="AIU1072" s="163"/>
      <c r="AIV1072" s="163"/>
      <c r="AIW1072" s="163"/>
      <c r="AIX1072" s="163"/>
      <c r="AIY1072" s="163"/>
      <c r="AIZ1072" s="163"/>
      <c r="AJA1072" s="163"/>
      <c r="AJB1072" s="163"/>
      <c r="AJC1072" s="163"/>
      <c r="AJD1072" s="163"/>
      <c r="AJE1072" s="163"/>
      <c r="AJF1072" s="163"/>
      <c r="AJG1072" s="163"/>
      <c r="AJH1072" s="163"/>
      <c r="AJI1072" s="163"/>
      <c r="AJJ1072" s="163"/>
      <c r="AJK1072" s="163"/>
      <c r="AJL1072" s="163"/>
      <c r="AJM1072" s="163"/>
      <c r="AJN1072" s="163"/>
      <c r="AJO1072" s="163"/>
      <c r="AJP1072" s="163"/>
      <c r="AJQ1072" s="163"/>
      <c r="AJR1072" s="163"/>
      <c r="AJS1072" s="163"/>
      <c r="AJT1072" s="163"/>
      <c r="AJU1072" s="163"/>
      <c r="AJV1072" s="163"/>
      <c r="AJW1072" s="163"/>
      <c r="AJX1072" s="163"/>
      <c r="AJY1072" s="163"/>
      <c r="AJZ1072" s="163"/>
      <c r="AKA1072" s="163"/>
      <c r="AKB1072" s="163"/>
      <c r="AKC1072" s="163"/>
      <c r="AKD1072" s="163"/>
      <c r="AKE1072" s="163"/>
      <c r="AKF1072" s="163"/>
      <c r="AKG1072" s="163"/>
      <c r="AKH1072" s="163"/>
      <c r="AKI1072" s="163"/>
      <c r="AKJ1072" s="163"/>
      <c r="AKK1072" s="163"/>
      <c r="AKL1072" s="163"/>
      <c r="AKM1072" s="163"/>
      <c r="AKN1072" s="163"/>
      <c r="AKO1072" s="163"/>
      <c r="AKP1072" s="163"/>
      <c r="AKQ1072" s="163"/>
      <c r="AKR1072" s="163"/>
      <c r="AKS1072" s="163"/>
      <c r="AKT1072" s="163"/>
      <c r="AKU1072" s="163"/>
      <c r="AKV1072" s="163"/>
      <c r="AKW1072" s="163"/>
      <c r="AKX1072" s="163"/>
      <c r="AKY1072" s="163"/>
      <c r="AKZ1072" s="163"/>
      <c r="ALA1072" s="163"/>
      <c r="ALB1072" s="163"/>
      <c r="ALC1072" s="163"/>
      <c r="ALD1072" s="163"/>
      <c r="ALE1072" s="163"/>
      <c r="ALF1072" s="163"/>
      <c r="ALG1072" s="163"/>
      <c r="ALH1072" s="163"/>
      <c r="ALI1072" s="163"/>
      <c r="ALJ1072" s="163"/>
      <c r="ALK1072" s="163"/>
      <c r="ALL1072" s="163"/>
    </row>
    <row r="1073" spans="1:1000" ht="15">
      <c r="A1073" s="2">
        <v>1072</v>
      </c>
      <c r="B1073" s="86">
        <v>45092</v>
      </c>
      <c r="C1073" s="85" t="s">
        <v>1076</v>
      </c>
      <c r="D1073" s="162"/>
      <c r="E1073" s="162"/>
    </row>
    <row r="1074" spans="1:1000" ht="15">
      <c r="A1074" s="2">
        <v>1073</v>
      </c>
      <c r="B1074" s="86">
        <v>45092</v>
      </c>
      <c r="C1074" s="85" t="s">
        <v>1077</v>
      </c>
      <c r="D1074" s="162"/>
      <c r="E1074" s="162"/>
    </row>
    <row r="1075" spans="1:1000" ht="15">
      <c r="A1075" s="2">
        <v>1074</v>
      </c>
      <c r="B1075" s="86">
        <v>45092</v>
      </c>
      <c r="C1075" s="85" t="s">
        <v>1078</v>
      </c>
      <c r="D1075" s="162"/>
      <c r="E1075" s="162"/>
    </row>
    <row r="1076" spans="1:1000" ht="15">
      <c r="A1076" s="2">
        <v>1075</v>
      </c>
      <c r="B1076" s="86">
        <v>45092</v>
      </c>
      <c r="C1076" s="85" t="s">
        <v>1079</v>
      </c>
      <c r="D1076" s="162"/>
      <c r="E1076" s="162"/>
    </row>
    <row r="1077" spans="1:1000" ht="15">
      <c r="A1077" s="2">
        <v>1076</v>
      </c>
      <c r="B1077" s="86">
        <v>45092</v>
      </c>
      <c r="C1077" s="85" t="s">
        <v>1080</v>
      </c>
      <c r="D1077" s="162"/>
      <c r="E1077" s="162"/>
    </row>
    <row r="1078" spans="1:1000" ht="15">
      <c r="A1078" s="2">
        <v>1077</v>
      </c>
      <c r="B1078" s="86">
        <v>45092</v>
      </c>
      <c r="C1078" s="85" t="s">
        <v>1081</v>
      </c>
      <c r="D1078" s="162"/>
      <c r="E1078" s="162"/>
    </row>
    <row r="1079" spans="1:1000" ht="15">
      <c r="A1079" s="2">
        <v>1078</v>
      </c>
      <c r="B1079" s="86">
        <v>45092</v>
      </c>
      <c r="C1079" s="85" t="s">
        <v>1082</v>
      </c>
      <c r="D1079" s="162"/>
      <c r="E1079" s="162"/>
    </row>
    <row r="1080" spans="1:1000" ht="15">
      <c r="A1080" s="2">
        <v>1079</v>
      </c>
      <c r="B1080" s="86">
        <v>45090</v>
      </c>
      <c r="C1080" s="85" t="s">
        <v>1083</v>
      </c>
      <c r="D1080" s="162"/>
      <c r="E1080" s="162"/>
    </row>
    <row r="1081" spans="1:1000" ht="15">
      <c r="A1081" s="2">
        <v>1080</v>
      </c>
      <c r="B1081" s="86">
        <v>45090</v>
      </c>
      <c r="C1081" s="85" t="s">
        <v>1084</v>
      </c>
      <c r="D1081" s="162"/>
      <c r="E1081" s="162"/>
    </row>
    <row r="1082" spans="1:1000" ht="15">
      <c r="A1082" s="2">
        <v>1081</v>
      </c>
      <c r="B1082" s="86">
        <v>45090</v>
      </c>
      <c r="C1082" s="85" t="s">
        <v>1085</v>
      </c>
      <c r="D1082" s="162"/>
      <c r="E1082" s="162"/>
    </row>
    <row r="1083" spans="1:1000" ht="15">
      <c r="A1083" s="2">
        <v>1082</v>
      </c>
      <c r="B1083" s="86">
        <v>45090</v>
      </c>
      <c r="C1083" s="85" t="s">
        <v>1086</v>
      </c>
      <c r="D1083" s="162"/>
      <c r="E1083" s="162"/>
    </row>
    <row r="1084" spans="1:1000" ht="15">
      <c r="A1084" s="2">
        <v>1083</v>
      </c>
      <c r="B1084" s="86">
        <v>45090</v>
      </c>
      <c r="C1084" s="85" t="s">
        <v>1087</v>
      </c>
      <c r="D1084" s="165"/>
      <c r="E1084" s="165"/>
      <c r="F1084" s="165"/>
      <c r="G1084" s="165"/>
      <c r="H1084" s="165"/>
      <c r="I1084" s="165"/>
      <c r="J1084" s="165"/>
      <c r="K1084" s="165"/>
      <c r="L1084" s="165"/>
      <c r="M1084" s="165"/>
      <c r="N1084" s="165"/>
      <c r="O1084" s="165"/>
      <c r="P1084" s="165"/>
      <c r="Q1084" s="165"/>
      <c r="R1084" s="165"/>
      <c r="S1084" s="165"/>
      <c r="T1084" s="165"/>
      <c r="U1084" s="165"/>
      <c r="V1084" s="165"/>
      <c r="W1084" s="165"/>
      <c r="X1084" s="165"/>
      <c r="Y1084" s="165"/>
      <c r="Z1084" s="165"/>
      <c r="AA1084" s="165"/>
      <c r="AB1084" s="165"/>
      <c r="AC1084" s="165"/>
      <c r="AD1084" s="165"/>
      <c r="AE1084" s="165"/>
      <c r="AF1084" s="165"/>
      <c r="AG1084" s="165"/>
      <c r="AH1084" s="165"/>
      <c r="AI1084" s="165"/>
      <c r="AJ1084" s="165"/>
      <c r="AK1084" s="165"/>
      <c r="AL1084" s="165"/>
      <c r="AM1084" s="165"/>
      <c r="AN1084" s="165"/>
      <c r="AO1084" s="165"/>
      <c r="AP1084" s="165"/>
      <c r="AQ1084" s="165"/>
      <c r="AR1084" s="165"/>
      <c r="AS1084" s="165"/>
      <c r="AT1084" s="165"/>
      <c r="AU1084" s="165"/>
      <c r="AV1084" s="165"/>
      <c r="AW1084" s="165"/>
      <c r="AX1084" s="165"/>
      <c r="AY1084" s="165"/>
      <c r="AZ1084" s="165"/>
      <c r="BA1084" s="165"/>
      <c r="BB1084" s="165"/>
      <c r="BC1084" s="165"/>
      <c r="BD1084" s="165"/>
      <c r="BE1084" s="165"/>
      <c r="BF1084" s="165"/>
      <c r="BG1084" s="165"/>
      <c r="BH1084" s="165"/>
      <c r="BI1084" s="165"/>
      <c r="BJ1084" s="165"/>
      <c r="BK1084" s="165"/>
      <c r="BL1084" s="165"/>
      <c r="BM1084" s="165"/>
      <c r="BN1084" s="165"/>
      <c r="BO1084" s="165"/>
      <c r="BP1084" s="165"/>
      <c r="BQ1084" s="165"/>
      <c r="BR1084" s="165"/>
      <c r="BS1084" s="165"/>
      <c r="BT1084" s="165"/>
      <c r="BU1084" s="165"/>
      <c r="BV1084" s="165"/>
      <c r="BW1084" s="165"/>
      <c r="BX1084" s="165"/>
      <c r="BY1084" s="165"/>
      <c r="BZ1084" s="165"/>
      <c r="CA1084" s="165"/>
      <c r="CB1084" s="165"/>
      <c r="CC1084" s="165"/>
      <c r="CD1084" s="165"/>
      <c r="CE1084" s="165"/>
      <c r="CF1084" s="165"/>
      <c r="CG1084" s="165"/>
      <c r="CH1084" s="165"/>
      <c r="CI1084" s="165"/>
      <c r="CJ1084" s="165"/>
      <c r="CK1084" s="165"/>
      <c r="CL1084" s="165"/>
      <c r="CM1084" s="165"/>
      <c r="CN1084" s="165"/>
      <c r="CO1084" s="165"/>
      <c r="CP1084" s="165"/>
      <c r="CQ1084" s="165"/>
      <c r="CR1084" s="165"/>
      <c r="CS1084" s="165"/>
      <c r="CT1084" s="165"/>
      <c r="CU1084" s="165"/>
      <c r="CV1084" s="165"/>
      <c r="CW1084" s="165"/>
      <c r="CX1084" s="165"/>
      <c r="CY1084" s="165"/>
      <c r="CZ1084" s="165"/>
      <c r="DA1084" s="165"/>
      <c r="DB1084" s="165"/>
      <c r="DC1084" s="165"/>
      <c r="DD1084" s="165"/>
      <c r="DE1084" s="165"/>
      <c r="DF1084" s="165"/>
      <c r="DG1084" s="165"/>
      <c r="DH1084" s="165"/>
      <c r="DI1084" s="165"/>
      <c r="DJ1084" s="165"/>
      <c r="DK1084" s="165"/>
      <c r="DL1084" s="165"/>
      <c r="DM1084" s="165"/>
      <c r="DN1084" s="165"/>
      <c r="DO1084" s="165"/>
      <c r="DP1084" s="165"/>
      <c r="DQ1084" s="165"/>
      <c r="DR1084" s="165"/>
      <c r="DS1084" s="165"/>
      <c r="DT1084" s="165"/>
      <c r="DU1084" s="165"/>
      <c r="DV1084" s="165"/>
      <c r="DW1084" s="165"/>
      <c r="DX1084" s="165"/>
      <c r="DY1084" s="165"/>
      <c r="DZ1084" s="165"/>
      <c r="EA1084" s="165"/>
      <c r="EB1084" s="165"/>
      <c r="EC1084" s="165"/>
      <c r="ED1084" s="165"/>
      <c r="EE1084" s="165"/>
      <c r="EF1084" s="165"/>
      <c r="EG1084" s="165"/>
      <c r="EH1084" s="165"/>
      <c r="EI1084" s="165"/>
      <c r="EJ1084" s="165"/>
      <c r="EK1084" s="165"/>
      <c r="EL1084" s="165"/>
      <c r="EM1084" s="165"/>
      <c r="EN1084" s="165"/>
      <c r="EO1084" s="165"/>
      <c r="EP1084" s="165"/>
      <c r="EQ1084" s="165"/>
      <c r="ER1084" s="165"/>
      <c r="ES1084" s="165"/>
      <c r="ET1084" s="165"/>
      <c r="EU1084" s="165"/>
      <c r="EV1084" s="165"/>
      <c r="EW1084" s="165"/>
      <c r="EX1084" s="165"/>
      <c r="EY1084" s="165"/>
      <c r="EZ1084" s="165"/>
      <c r="FA1084" s="165"/>
      <c r="FB1084" s="165"/>
      <c r="FC1084" s="165"/>
      <c r="FD1084" s="165"/>
      <c r="FE1084" s="165"/>
      <c r="FF1084" s="165"/>
      <c r="FG1084" s="165"/>
      <c r="FH1084" s="165"/>
      <c r="FI1084" s="165"/>
      <c r="FJ1084" s="165"/>
      <c r="FK1084" s="165"/>
      <c r="FL1084" s="165"/>
      <c r="FM1084" s="165"/>
      <c r="FN1084" s="165"/>
      <c r="FO1084" s="165"/>
      <c r="FP1084" s="165"/>
      <c r="FQ1084" s="165"/>
      <c r="FR1084" s="165"/>
      <c r="FS1084" s="165"/>
      <c r="FT1084" s="165"/>
      <c r="FU1084" s="165"/>
      <c r="FV1084" s="165"/>
      <c r="FW1084" s="165"/>
      <c r="FX1084" s="165"/>
      <c r="FY1084" s="165"/>
      <c r="FZ1084" s="165"/>
      <c r="GA1084" s="165"/>
      <c r="GB1084" s="165"/>
      <c r="GC1084" s="165"/>
      <c r="GD1084" s="165"/>
      <c r="GE1084" s="165"/>
      <c r="GF1084" s="165"/>
      <c r="GG1084" s="165"/>
      <c r="GH1084" s="165"/>
      <c r="GI1084" s="165"/>
      <c r="GJ1084" s="165"/>
      <c r="GK1084" s="165"/>
      <c r="GL1084" s="165"/>
      <c r="GM1084" s="165"/>
      <c r="GN1084" s="165"/>
      <c r="GO1084" s="165"/>
      <c r="GP1084" s="165"/>
      <c r="GQ1084" s="165"/>
      <c r="GR1084" s="165"/>
      <c r="GS1084" s="165"/>
      <c r="GT1084" s="165"/>
      <c r="GU1084" s="165"/>
      <c r="GV1084" s="165"/>
      <c r="GW1084" s="165"/>
      <c r="GX1084" s="165"/>
      <c r="GY1084" s="165"/>
      <c r="GZ1084" s="165"/>
      <c r="HA1084" s="165"/>
      <c r="HB1084" s="165"/>
      <c r="HC1084" s="165"/>
      <c r="HD1084" s="165"/>
      <c r="HE1084" s="165"/>
      <c r="HF1084" s="165"/>
      <c r="HG1084" s="165"/>
      <c r="HH1084" s="165"/>
      <c r="HI1084" s="165"/>
      <c r="HJ1084" s="165"/>
      <c r="HK1084" s="165"/>
      <c r="HL1084" s="165"/>
      <c r="HM1084" s="165"/>
      <c r="HN1084" s="165"/>
      <c r="HO1084" s="165"/>
      <c r="HP1084" s="165"/>
      <c r="HQ1084" s="165"/>
      <c r="HR1084" s="165"/>
      <c r="HS1084" s="165"/>
      <c r="HT1084" s="165"/>
      <c r="HU1084" s="165"/>
      <c r="HV1084" s="165"/>
      <c r="HW1084" s="165"/>
      <c r="HX1084" s="165"/>
      <c r="HY1084" s="165"/>
      <c r="HZ1084" s="165"/>
      <c r="IA1084" s="165"/>
      <c r="IB1084" s="165"/>
      <c r="IC1084" s="165"/>
      <c r="ID1084" s="165"/>
      <c r="IE1084" s="165"/>
      <c r="IF1084" s="165"/>
      <c r="IG1084" s="165"/>
      <c r="IH1084" s="165"/>
      <c r="II1084" s="165"/>
      <c r="IJ1084" s="165"/>
      <c r="IK1084" s="165"/>
      <c r="IL1084" s="165"/>
      <c r="IM1084" s="165"/>
      <c r="IN1084" s="165"/>
      <c r="IO1084" s="165"/>
      <c r="IP1084" s="165"/>
      <c r="IQ1084" s="165"/>
      <c r="IR1084" s="165"/>
      <c r="IS1084" s="165"/>
      <c r="IT1084" s="165"/>
      <c r="IU1084" s="165"/>
      <c r="IV1084" s="165"/>
      <c r="IW1084" s="165"/>
      <c r="IX1084" s="165"/>
      <c r="IY1084" s="165"/>
      <c r="IZ1084" s="165"/>
      <c r="JA1084" s="165"/>
      <c r="JB1084" s="165"/>
      <c r="JC1084" s="165"/>
      <c r="JD1084" s="165"/>
      <c r="JE1084" s="165"/>
      <c r="JF1084" s="165"/>
      <c r="JG1084" s="165"/>
      <c r="JH1084" s="165"/>
      <c r="JI1084" s="165"/>
      <c r="JJ1084" s="165"/>
      <c r="JK1084" s="165"/>
      <c r="JL1084" s="165"/>
      <c r="JM1084" s="165"/>
      <c r="JN1084" s="165"/>
      <c r="JO1084" s="165"/>
      <c r="JP1084" s="165"/>
      <c r="JQ1084" s="165"/>
      <c r="JR1084" s="165"/>
      <c r="JS1084" s="165"/>
      <c r="JT1084" s="165"/>
      <c r="JU1084" s="165"/>
      <c r="JV1084" s="165"/>
      <c r="JW1084" s="165"/>
      <c r="JX1084" s="165"/>
      <c r="JY1084" s="165"/>
      <c r="JZ1084" s="165"/>
      <c r="KA1084" s="165"/>
      <c r="KB1084" s="165"/>
      <c r="KC1084" s="165"/>
      <c r="KD1084" s="165"/>
      <c r="KE1084" s="165"/>
      <c r="KF1084" s="165"/>
      <c r="KG1084" s="165"/>
      <c r="KH1084" s="165"/>
      <c r="KI1084" s="165"/>
      <c r="KJ1084" s="165"/>
      <c r="KK1084" s="165"/>
      <c r="KL1084" s="165"/>
      <c r="KM1084" s="165"/>
      <c r="KN1084" s="165"/>
      <c r="KO1084" s="165"/>
      <c r="KP1084" s="165"/>
      <c r="KQ1084" s="165"/>
      <c r="KR1084" s="165"/>
      <c r="KS1084" s="165"/>
      <c r="KT1084" s="165"/>
      <c r="KU1084" s="165"/>
      <c r="KV1084" s="165"/>
      <c r="KW1084" s="165"/>
      <c r="KX1084" s="165"/>
      <c r="KY1084" s="165"/>
      <c r="KZ1084" s="165"/>
      <c r="LA1084" s="165"/>
      <c r="LB1084" s="165"/>
      <c r="LC1084" s="165"/>
      <c r="LD1084" s="165"/>
      <c r="LE1084" s="165"/>
      <c r="LF1084" s="165"/>
      <c r="LG1084" s="165"/>
      <c r="LH1084" s="165"/>
      <c r="LI1084" s="165"/>
      <c r="LJ1084" s="165"/>
      <c r="LK1084" s="165"/>
      <c r="LL1084" s="165"/>
      <c r="LM1084" s="165"/>
      <c r="LN1084" s="165"/>
      <c r="LO1084" s="165"/>
      <c r="LP1084" s="165"/>
      <c r="LQ1084" s="165"/>
      <c r="LR1084" s="165"/>
      <c r="LS1084" s="165"/>
      <c r="LT1084" s="165"/>
      <c r="LU1084" s="165"/>
      <c r="LV1084" s="165"/>
      <c r="LW1084" s="165"/>
      <c r="LX1084" s="165"/>
      <c r="LY1084" s="165"/>
      <c r="LZ1084" s="165"/>
      <c r="MA1084" s="165"/>
      <c r="MB1084" s="165"/>
      <c r="MC1084" s="165"/>
      <c r="MD1084" s="165"/>
      <c r="ME1084" s="165"/>
      <c r="MF1084" s="165"/>
      <c r="MG1084" s="165"/>
      <c r="MH1084" s="165"/>
      <c r="MI1084" s="165"/>
      <c r="MJ1084" s="165"/>
      <c r="MK1084" s="165"/>
      <c r="ML1084" s="165"/>
      <c r="MM1084" s="165"/>
      <c r="MN1084" s="165"/>
      <c r="MO1084" s="165"/>
      <c r="MP1084" s="165"/>
      <c r="MQ1084" s="165"/>
      <c r="MR1084" s="165"/>
      <c r="MS1084" s="165"/>
      <c r="MT1084" s="165"/>
      <c r="MU1084" s="165"/>
      <c r="MV1084" s="165"/>
      <c r="MW1084" s="165"/>
      <c r="MX1084" s="165"/>
      <c r="MY1084" s="165"/>
      <c r="MZ1084" s="165"/>
      <c r="NA1084" s="165"/>
      <c r="NB1084" s="165"/>
      <c r="NC1084" s="165"/>
      <c r="ND1084" s="165"/>
      <c r="NE1084" s="165"/>
      <c r="NF1084" s="165"/>
      <c r="NG1084" s="165"/>
      <c r="NH1084" s="165"/>
      <c r="NI1084" s="165"/>
      <c r="NJ1084" s="165"/>
      <c r="NK1084" s="165"/>
      <c r="NL1084" s="165"/>
      <c r="NM1084" s="165"/>
      <c r="NN1084" s="165"/>
      <c r="NO1084" s="165"/>
      <c r="NP1084" s="165"/>
      <c r="NQ1084" s="165"/>
      <c r="NR1084" s="165"/>
      <c r="NS1084" s="165"/>
      <c r="NT1084" s="165"/>
      <c r="NU1084" s="165"/>
      <c r="NV1084" s="165"/>
      <c r="NW1084" s="165"/>
      <c r="NX1084" s="165"/>
      <c r="NY1084" s="165"/>
      <c r="NZ1084" s="165"/>
      <c r="OA1084" s="165"/>
      <c r="OB1084" s="165"/>
      <c r="OC1084" s="165"/>
      <c r="OD1084" s="165"/>
      <c r="OE1084" s="165"/>
      <c r="OF1084" s="165"/>
      <c r="OG1084" s="165"/>
      <c r="OH1084" s="165"/>
      <c r="OI1084" s="165"/>
      <c r="OJ1084" s="165"/>
      <c r="OK1084" s="165"/>
      <c r="OL1084" s="165"/>
      <c r="OM1084" s="165"/>
      <c r="ON1084" s="165"/>
      <c r="OO1084" s="165"/>
      <c r="OP1084" s="165"/>
      <c r="OQ1084" s="165"/>
      <c r="OR1084" s="165"/>
      <c r="OS1084" s="165"/>
      <c r="OT1084" s="165"/>
      <c r="OU1084" s="165"/>
      <c r="OV1084" s="165"/>
      <c r="OW1084" s="165"/>
      <c r="OX1084" s="165"/>
      <c r="OY1084" s="165"/>
      <c r="OZ1084" s="165"/>
      <c r="PA1084" s="165"/>
      <c r="PB1084" s="165"/>
      <c r="PC1084" s="165"/>
      <c r="PD1084" s="165"/>
      <c r="PE1084" s="165"/>
      <c r="PF1084" s="165"/>
      <c r="PG1084" s="165"/>
      <c r="PH1084" s="165"/>
      <c r="PI1084" s="165"/>
      <c r="PJ1084" s="165"/>
      <c r="PK1084" s="165"/>
      <c r="PL1084" s="165"/>
      <c r="PM1084" s="165"/>
      <c r="PN1084" s="165"/>
      <c r="PO1084" s="165"/>
      <c r="PP1084" s="165"/>
      <c r="PQ1084" s="165"/>
      <c r="PR1084" s="165"/>
      <c r="PS1084" s="165"/>
      <c r="PT1084" s="165"/>
      <c r="PU1084" s="165"/>
      <c r="PV1084" s="165"/>
      <c r="PW1084" s="165"/>
      <c r="PX1084" s="165"/>
      <c r="PY1084" s="165"/>
      <c r="PZ1084" s="165"/>
      <c r="QA1084" s="165"/>
      <c r="QB1084" s="165"/>
      <c r="QC1084" s="165"/>
      <c r="QD1084" s="165"/>
      <c r="QE1084" s="165"/>
      <c r="QF1084" s="165"/>
      <c r="QG1084" s="165"/>
      <c r="QH1084" s="165"/>
      <c r="QI1084" s="165"/>
      <c r="QJ1084" s="165"/>
      <c r="QK1084" s="165"/>
      <c r="QL1084" s="165"/>
      <c r="QM1084" s="165"/>
      <c r="QN1084" s="165"/>
      <c r="QO1084" s="165"/>
      <c r="QP1084" s="165"/>
      <c r="QQ1084" s="165"/>
      <c r="QR1084" s="165"/>
      <c r="QS1084" s="165"/>
      <c r="QT1084" s="165"/>
      <c r="QU1084" s="165"/>
      <c r="QV1084" s="165"/>
      <c r="QW1084" s="165"/>
      <c r="QX1084" s="165"/>
      <c r="QY1084" s="165"/>
      <c r="QZ1084" s="165"/>
      <c r="RA1084" s="165"/>
      <c r="RB1084" s="165"/>
      <c r="RC1084" s="165"/>
      <c r="RD1084" s="165"/>
      <c r="RE1084" s="165"/>
      <c r="RF1084" s="165"/>
      <c r="RG1084" s="165"/>
      <c r="RH1084" s="165"/>
      <c r="RI1084" s="165"/>
      <c r="RJ1084" s="165"/>
      <c r="RK1084" s="165"/>
      <c r="RL1084" s="165"/>
      <c r="RM1084" s="165"/>
      <c r="RN1084" s="165"/>
      <c r="RO1084" s="165"/>
      <c r="RP1084" s="165"/>
      <c r="RQ1084" s="165"/>
      <c r="RR1084" s="165"/>
      <c r="RS1084" s="165"/>
      <c r="RT1084" s="165"/>
      <c r="RU1084" s="165"/>
      <c r="RV1084" s="165"/>
      <c r="RW1084" s="165"/>
      <c r="RX1084" s="165"/>
      <c r="RY1084" s="165"/>
      <c r="RZ1084" s="165"/>
      <c r="SA1084" s="165"/>
      <c r="SB1084" s="165"/>
      <c r="SC1084" s="165"/>
      <c r="SD1084" s="165"/>
      <c r="SE1084" s="165"/>
      <c r="SF1084" s="165"/>
      <c r="SG1084" s="165"/>
      <c r="SH1084" s="165"/>
      <c r="SI1084" s="165"/>
      <c r="SJ1084" s="165"/>
      <c r="SK1084" s="165"/>
      <c r="SL1084" s="165"/>
      <c r="SM1084" s="165"/>
      <c r="SN1084" s="165"/>
      <c r="SO1084" s="165"/>
      <c r="SP1084" s="165"/>
      <c r="SQ1084" s="165"/>
      <c r="SR1084" s="165"/>
      <c r="SS1084" s="165"/>
      <c r="ST1084" s="165"/>
      <c r="SU1084" s="165"/>
      <c r="SV1084" s="165"/>
      <c r="SW1084" s="165"/>
      <c r="SX1084" s="165"/>
      <c r="SY1084" s="165"/>
      <c r="SZ1084" s="165"/>
      <c r="TA1084" s="165"/>
      <c r="TB1084" s="165"/>
      <c r="TC1084" s="165"/>
      <c r="TD1084" s="165"/>
      <c r="TE1084" s="165"/>
      <c r="TF1084" s="165"/>
      <c r="TG1084" s="165"/>
      <c r="TH1084" s="165"/>
      <c r="TI1084" s="165"/>
      <c r="TJ1084" s="165"/>
      <c r="TK1084" s="165"/>
      <c r="TL1084" s="165"/>
      <c r="TM1084" s="165"/>
      <c r="TN1084" s="165"/>
      <c r="TO1084" s="165"/>
      <c r="TP1084" s="165"/>
      <c r="TQ1084" s="165"/>
      <c r="TR1084" s="165"/>
      <c r="TS1084" s="165"/>
      <c r="TT1084" s="165"/>
      <c r="TU1084" s="165"/>
      <c r="TV1084" s="165"/>
      <c r="TW1084" s="165"/>
      <c r="TX1084" s="165"/>
      <c r="TY1084" s="165"/>
      <c r="TZ1084" s="165"/>
      <c r="UA1084" s="165"/>
      <c r="UB1084" s="165"/>
      <c r="UC1084" s="165"/>
      <c r="UD1084" s="165"/>
      <c r="UE1084" s="165"/>
      <c r="UF1084" s="165"/>
      <c r="UG1084" s="165"/>
      <c r="UH1084" s="165"/>
      <c r="UI1084" s="165"/>
      <c r="UJ1084" s="165"/>
      <c r="UK1084" s="165"/>
      <c r="UL1084" s="165"/>
      <c r="UM1084" s="165"/>
      <c r="UN1084" s="165"/>
      <c r="UO1084" s="165"/>
      <c r="UP1084" s="165"/>
      <c r="UQ1084" s="165"/>
      <c r="UR1084" s="165"/>
      <c r="US1084" s="165"/>
      <c r="UT1084" s="165"/>
      <c r="UU1084" s="165"/>
      <c r="UV1084" s="165"/>
      <c r="UW1084" s="165"/>
      <c r="UX1084" s="165"/>
      <c r="UY1084" s="165"/>
      <c r="UZ1084" s="165"/>
      <c r="VA1084" s="165"/>
      <c r="VB1084" s="165"/>
      <c r="VC1084" s="165"/>
      <c r="VD1084" s="165"/>
      <c r="VE1084" s="165"/>
      <c r="VF1084" s="165"/>
      <c r="VG1084" s="165"/>
      <c r="VH1084" s="165"/>
      <c r="VI1084" s="165"/>
      <c r="VJ1084" s="165"/>
      <c r="VK1084" s="165"/>
      <c r="VL1084" s="165"/>
      <c r="VM1084" s="165"/>
      <c r="VN1084" s="165"/>
      <c r="VO1084" s="165"/>
      <c r="VP1084" s="165"/>
      <c r="VQ1084" s="165"/>
      <c r="VR1084" s="165"/>
      <c r="VS1084" s="165"/>
      <c r="VT1084" s="165"/>
      <c r="VU1084" s="165"/>
      <c r="VV1084" s="165"/>
      <c r="VW1084" s="165"/>
      <c r="VX1084" s="165"/>
      <c r="VY1084" s="165"/>
      <c r="VZ1084" s="165"/>
      <c r="WA1084" s="165"/>
      <c r="WB1084" s="165"/>
      <c r="WC1084" s="165"/>
      <c r="WD1084" s="165"/>
      <c r="WE1084" s="165"/>
      <c r="WF1084" s="165"/>
      <c r="WG1084" s="165"/>
      <c r="WH1084" s="165"/>
      <c r="WI1084" s="165"/>
      <c r="WJ1084" s="165"/>
      <c r="WK1084" s="165"/>
      <c r="WL1084" s="165"/>
      <c r="WM1084" s="165"/>
      <c r="WN1084" s="165"/>
      <c r="WO1084" s="165"/>
      <c r="WP1084" s="165"/>
      <c r="WQ1084" s="165"/>
      <c r="WR1084" s="165"/>
      <c r="WS1084" s="165"/>
      <c r="WT1084" s="165"/>
      <c r="WU1084" s="165"/>
      <c r="WV1084" s="165"/>
      <c r="WW1084" s="165"/>
      <c r="WX1084" s="165"/>
      <c r="WY1084" s="165"/>
      <c r="WZ1084" s="165"/>
      <c r="XA1084" s="165"/>
      <c r="XB1084" s="165"/>
      <c r="XC1084" s="165"/>
      <c r="XD1084" s="165"/>
      <c r="XE1084" s="165"/>
      <c r="XF1084" s="165"/>
      <c r="XG1084" s="165"/>
      <c r="XH1084" s="165"/>
      <c r="XI1084" s="165"/>
      <c r="XJ1084" s="165"/>
      <c r="XK1084" s="165"/>
      <c r="XL1084" s="165"/>
      <c r="XM1084" s="165"/>
      <c r="XN1084" s="165"/>
      <c r="XO1084" s="165"/>
      <c r="XP1084" s="165"/>
      <c r="XQ1084" s="165"/>
      <c r="XR1084" s="165"/>
      <c r="XS1084" s="165"/>
      <c r="XT1084" s="165"/>
      <c r="XU1084" s="165"/>
      <c r="XV1084" s="165"/>
      <c r="XW1084" s="165"/>
      <c r="XX1084" s="165"/>
      <c r="XY1084" s="165"/>
      <c r="XZ1084" s="165"/>
      <c r="YA1084" s="165"/>
      <c r="YB1084" s="165"/>
      <c r="YC1084" s="165"/>
      <c r="YD1084" s="165"/>
      <c r="YE1084" s="165"/>
      <c r="YF1084" s="165"/>
      <c r="YG1084" s="165"/>
      <c r="YH1084" s="165"/>
      <c r="YI1084" s="165"/>
      <c r="YJ1084" s="165"/>
      <c r="YK1084" s="165"/>
      <c r="YL1084" s="165"/>
      <c r="YM1084" s="165"/>
      <c r="YN1084" s="165"/>
      <c r="YO1084" s="165"/>
      <c r="YP1084" s="165"/>
      <c r="YQ1084" s="165"/>
      <c r="YR1084" s="165"/>
      <c r="YS1084" s="165"/>
      <c r="YT1084" s="165"/>
      <c r="YU1084" s="165"/>
      <c r="YV1084" s="165"/>
      <c r="YW1084" s="165"/>
      <c r="YX1084" s="165"/>
      <c r="YY1084" s="165"/>
      <c r="YZ1084" s="165"/>
      <c r="ZA1084" s="165"/>
      <c r="ZB1084" s="165"/>
      <c r="ZC1084" s="165"/>
      <c r="ZD1084" s="165"/>
      <c r="ZE1084" s="165"/>
      <c r="ZF1084" s="165"/>
      <c r="ZG1084" s="165"/>
      <c r="ZH1084" s="165"/>
      <c r="ZI1084" s="165"/>
      <c r="ZJ1084" s="165"/>
      <c r="ZK1084" s="165"/>
      <c r="ZL1084" s="165"/>
      <c r="ZM1084" s="165"/>
      <c r="ZN1084" s="165"/>
      <c r="ZO1084" s="165"/>
      <c r="ZP1084" s="165"/>
      <c r="ZQ1084" s="165"/>
      <c r="ZR1084" s="165"/>
      <c r="ZS1084" s="165"/>
      <c r="ZT1084" s="165"/>
      <c r="ZU1084" s="165"/>
      <c r="ZV1084" s="165"/>
      <c r="ZW1084" s="165"/>
      <c r="ZX1084" s="165"/>
      <c r="ZY1084" s="165"/>
      <c r="ZZ1084" s="165"/>
      <c r="AAA1084" s="165"/>
      <c r="AAB1084" s="165"/>
      <c r="AAC1084" s="165"/>
      <c r="AAD1084" s="165"/>
      <c r="AAE1084" s="165"/>
      <c r="AAF1084" s="165"/>
      <c r="AAG1084" s="165"/>
      <c r="AAH1084" s="165"/>
      <c r="AAI1084" s="165"/>
      <c r="AAJ1084" s="165"/>
      <c r="AAK1084" s="165"/>
      <c r="AAL1084" s="165"/>
      <c r="AAM1084" s="165"/>
      <c r="AAN1084" s="165"/>
      <c r="AAO1084" s="165"/>
      <c r="AAP1084" s="165"/>
      <c r="AAQ1084" s="165"/>
      <c r="AAR1084" s="165"/>
      <c r="AAS1084" s="165"/>
      <c r="AAT1084" s="165"/>
      <c r="AAU1084" s="165"/>
      <c r="AAV1084" s="165"/>
      <c r="AAW1084" s="165"/>
      <c r="AAX1084" s="165"/>
      <c r="AAY1084" s="165"/>
      <c r="AAZ1084" s="165"/>
      <c r="ABA1084" s="165"/>
      <c r="ABB1084" s="165"/>
      <c r="ABC1084" s="165"/>
      <c r="ABD1084" s="165"/>
      <c r="ABE1084" s="165"/>
      <c r="ABF1084" s="165"/>
      <c r="ABG1084" s="165"/>
      <c r="ABH1084" s="165"/>
      <c r="ABI1084" s="165"/>
      <c r="ABJ1084" s="165"/>
      <c r="ABK1084" s="165"/>
      <c r="ABL1084" s="165"/>
      <c r="ABM1084" s="165"/>
      <c r="ABN1084" s="165"/>
      <c r="ABO1084" s="165"/>
      <c r="ABP1084" s="165"/>
      <c r="ABQ1084" s="165"/>
      <c r="ABR1084" s="165"/>
      <c r="ABS1084" s="165"/>
      <c r="ABT1084" s="165"/>
      <c r="ABU1084" s="165"/>
      <c r="ABV1084" s="165"/>
      <c r="ABW1084" s="165"/>
      <c r="ABX1084" s="165"/>
      <c r="ABY1084" s="165"/>
      <c r="ABZ1084" s="165"/>
      <c r="ACA1084" s="165"/>
      <c r="ACB1084" s="165"/>
      <c r="ACC1084" s="165"/>
      <c r="ACD1084" s="165"/>
      <c r="ACE1084" s="165"/>
      <c r="ACF1084" s="165"/>
      <c r="ACG1084" s="165"/>
      <c r="ACH1084" s="165"/>
      <c r="ACI1084" s="165"/>
      <c r="ACJ1084" s="165"/>
      <c r="ACK1084" s="165"/>
      <c r="ACL1084" s="165"/>
      <c r="ACM1084" s="165"/>
      <c r="ACN1084" s="165"/>
      <c r="ACO1084" s="165"/>
      <c r="ACP1084" s="165"/>
      <c r="ACQ1084" s="165"/>
      <c r="ACR1084" s="165"/>
      <c r="ACS1084" s="165"/>
      <c r="ACT1084" s="165"/>
      <c r="ACU1084" s="165"/>
      <c r="ACV1084" s="165"/>
      <c r="ACW1084" s="165"/>
      <c r="ACX1084" s="165"/>
      <c r="ACY1084" s="165"/>
      <c r="ACZ1084" s="165"/>
      <c r="ADA1084" s="165"/>
      <c r="ADB1084" s="165"/>
      <c r="ADC1084" s="165"/>
      <c r="ADD1084" s="165"/>
      <c r="ADE1084" s="165"/>
      <c r="ADF1084" s="165"/>
      <c r="ADG1084" s="165"/>
      <c r="ADH1084" s="165"/>
      <c r="ADI1084" s="165"/>
      <c r="ADJ1084" s="165"/>
      <c r="ADK1084" s="165"/>
      <c r="ADL1084" s="165"/>
      <c r="ADM1084" s="165"/>
      <c r="ADN1084" s="165"/>
      <c r="ADO1084" s="165"/>
      <c r="ADP1084" s="165"/>
      <c r="ADQ1084" s="165"/>
      <c r="ADR1084" s="165"/>
      <c r="ADS1084" s="165"/>
      <c r="ADT1084" s="165"/>
      <c r="ADU1084" s="165"/>
      <c r="ADV1084" s="165"/>
      <c r="ADW1084" s="165"/>
      <c r="ADX1084" s="165"/>
      <c r="ADY1084" s="165"/>
      <c r="ADZ1084" s="165"/>
      <c r="AEA1084" s="165"/>
      <c r="AEB1084" s="165"/>
      <c r="AEC1084" s="165"/>
      <c r="AED1084" s="165"/>
      <c r="AEE1084" s="165"/>
      <c r="AEF1084" s="165"/>
      <c r="AEG1084" s="165"/>
      <c r="AEH1084" s="165"/>
      <c r="AEI1084" s="165"/>
      <c r="AEJ1084" s="165"/>
      <c r="AEK1084" s="165"/>
      <c r="AEL1084" s="165"/>
      <c r="AEM1084" s="165"/>
      <c r="AEN1084" s="165"/>
      <c r="AEO1084" s="165"/>
      <c r="AEP1084" s="165"/>
      <c r="AEQ1084" s="165"/>
      <c r="AER1084" s="165"/>
      <c r="AES1084" s="165"/>
      <c r="AET1084" s="165"/>
      <c r="AEU1084" s="165"/>
      <c r="AEV1084" s="165"/>
      <c r="AEW1084" s="165"/>
      <c r="AEX1084" s="165"/>
      <c r="AEY1084" s="165"/>
      <c r="AEZ1084" s="165"/>
      <c r="AFA1084" s="165"/>
      <c r="AFB1084" s="165"/>
      <c r="AFC1084" s="165"/>
      <c r="AFD1084" s="165"/>
      <c r="AFE1084" s="165"/>
      <c r="AFF1084" s="165"/>
      <c r="AFG1084" s="165"/>
      <c r="AFH1084" s="165"/>
      <c r="AFI1084" s="165"/>
      <c r="AFJ1084" s="165"/>
      <c r="AFK1084" s="165"/>
      <c r="AFL1084" s="165"/>
      <c r="AFM1084" s="165"/>
      <c r="AFN1084" s="165"/>
      <c r="AFO1084" s="165"/>
      <c r="AFP1084" s="165"/>
      <c r="AFQ1084" s="165"/>
      <c r="AFR1084" s="165"/>
      <c r="AFS1084" s="165"/>
      <c r="AFT1084" s="165"/>
      <c r="AFU1084" s="165"/>
      <c r="AFV1084" s="165"/>
      <c r="AFW1084" s="165"/>
      <c r="AFX1084" s="165"/>
      <c r="AFY1084" s="165"/>
      <c r="AFZ1084" s="165"/>
      <c r="AGA1084" s="165"/>
      <c r="AGB1084" s="165"/>
      <c r="AGC1084" s="165"/>
      <c r="AGD1084" s="165"/>
      <c r="AGE1084" s="165"/>
      <c r="AGF1084" s="165"/>
      <c r="AGG1084" s="165"/>
      <c r="AGH1084" s="165"/>
      <c r="AGI1084" s="165"/>
      <c r="AGJ1084" s="165"/>
      <c r="AGK1084" s="165"/>
      <c r="AGL1084" s="165"/>
      <c r="AGM1084" s="165"/>
      <c r="AGN1084" s="165"/>
      <c r="AGO1084" s="165"/>
      <c r="AGP1084" s="165"/>
      <c r="AGQ1084" s="165"/>
      <c r="AGR1084" s="165"/>
      <c r="AGS1084" s="165"/>
      <c r="AGT1084" s="165"/>
      <c r="AGU1084" s="165"/>
      <c r="AGV1084" s="165"/>
      <c r="AGW1084" s="165"/>
      <c r="AGX1084" s="165"/>
      <c r="AGY1084" s="165"/>
      <c r="AGZ1084" s="165"/>
      <c r="AHA1084" s="165"/>
      <c r="AHB1084" s="165"/>
      <c r="AHC1084" s="165"/>
      <c r="AHD1084" s="165"/>
      <c r="AHE1084" s="165"/>
      <c r="AHF1084" s="165"/>
      <c r="AHG1084" s="165"/>
      <c r="AHH1084" s="165"/>
      <c r="AHI1084" s="165"/>
      <c r="AHJ1084" s="165"/>
      <c r="AHK1084" s="165"/>
      <c r="AHL1084" s="165"/>
      <c r="AHM1084" s="165"/>
      <c r="AHN1084" s="165"/>
      <c r="AHO1084" s="165"/>
      <c r="AHP1084" s="165"/>
      <c r="AHQ1084" s="165"/>
      <c r="AHR1084" s="165"/>
      <c r="AHS1084" s="165"/>
      <c r="AHT1084" s="165"/>
      <c r="AHU1084" s="165"/>
      <c r="AHV1084" s="165"/>
      <c r="AHW1084" s="165"/>
      <c r="AHX1084" s="165"/>
      <c r="AHY1084" s="165"/>
      <c r="AHZ1084" s="165"/>
      <c r="AIA1084" s="165"/>
      <c r="AIB1084" s="165"/>
      <c r="AIC1084" s="165"/>
      <c r="AID1084" s="165"/>
      <c r="AIE1084" s="165"/>
      <c r="AIF1084" s="165"/>
      <c r="AIG1084" s="165"/>
      <c r="AIH1084" s="165"/>
      <c r="AII1084" s="165"/>
      <c r="AIJ1084" s="165"/>
      <c r="AIK1084" s="165"/>
      <c r="AIL1084" s="165"/>
      <c r="AIM1084" s="165"/>
      <c r="AIN1084" s="165"/>
      <c r="AIO1084" s="165"/>
      <c r="AIP1084" s="165"/>
      <c r="AIQ1084" s="165"/>
      <c r="AIR1084" s="165"/>
      <c r="AIS1084" s="165"/>
      <c r="AIT1084" s="165"/>
      <c r="AIU1084" s="165"/>
      <c r="AIV1084" s="165"/>
      <c r="AIW1084" s="165"/>
      <c r="AIX1084" s="165"/>
      <c r="AIY1084" s="165"/>
      <c r="AIZ1084" s="165"/>
      <c r="AJA1084" s="165"/>
      <c r="AJB1084" s="165"/>
      <c r="AJC1084" s="165"/>
      <c r="AJD1084" s="165"/>
      <c r="AJE1084" s="165"/>
      <c r="AJF1084" s="165"/>
      <c r="AJG1084" s="165"/>
      <c r="AJH1084" s="165"/>
      <c r="AJI1084" s="165"/>
      <c r="AJJ1084" s="165"/>
      <c r="AJK1084" s="165"/>
      <c r="AJL1084" s="165"/>
      <c r="AJM1084" s="165"/>
      <c r="AJN1084" s="165"/>
      <c r="AJO1084" s="165"/>
      <c r="AJP1084" s="165"/>
      <c r="AJQ1084" s="165"/>
      <c r="AJR1084" s="165"/>
      <c r="AJS1084" s="165"/>
      <c r="AJT1084" s="165"/>
      <c r="AJU1084" s="165"/>
      <c r="AJV1084" s="165"/>
      <c r="AJW1084" s="165"/>
      <c r="AJX1084" s="165"/>
      <c r="AJY1084" s="165"/>
      <c r="AJZ1084" s="165"/>
      <c r="AKA1084" s="165"/>
      <c r="AKB1084" s="165"/>
      <c r="AKC1084" s="165"/>
      <c r="AKD1084" s="165"/>
      <c r="AKE1084" s="165"/>
      <c r="AKF1084" s="165"/>
      <c r="AKG1084" s="165"/>
      <c r="AKH1084" s="165"/>
      <c r="AKI1084" s="165"/>
      <c r="AKJ1084" s="165"/>
      <c r="AKK1084" s="165"/>
      <c r="AKL1084" s="165"/>
      <c r="AKM1084" s="165"/>
      <c r="AKN1084" s="165"/>
      <c r="AKO1084" s="165"/>
      <c r="AKP1084" s="165"/>
      <c r="AKQ1084" s="165"/>
      <c r="AKR1084" s="165"/>
      <c r="AKS1084" s="165"/>
      <c r="AKT1084" s="165"/>
      <c r="AKU1084" s="165"/>
      <c r="AKV1084" s="165"/>
      <c r="AKW1084" s="165"/>
      <c r="AKX1084" s="165"/>
      <c r="AKY1084" s="165"/>
      <c r="AKZ1084" s="165"/>
      <c r="ALA1084" s="165"/>
      <c r="ALB1084" s="165"/>
      <c r="ALC1084" s="165"/>
      <c r="ALD1084" s="165"/>
      <c r="ALE1084" s="165"/>
      <c r="ALF1084" s="165"/>
      <c r="ALG1084" s="165"/>
      <c r="ALH1084" s="165"/>
      <c r="ALI1084" s="165"/>
      <c r="ALJ1084" s="165"/>
      <c r="ALK1084" s="165"/>
      <c r="ALL1084" s="165"/>
    </row>
    <row r="1085" spans="1:1000" ht="15">
      <c r="A1085" s="2">
        <v>1084</v>
      </c>
      <c r="B1085" s="86">
        <v>45091</v>
      </c>
      <c r="C1085" s="85" t="s">
        <v>1088</v>
      </c>
      <c r="D1085" s="162"/>
      <c r="E1085" s="162"/>
    </row>
    <row r="1086" spans="1:1000" ht="15">
      <c r="A1086" s="2">
        <v>1085</v>
      </c>
      <c r="B1086" s="86">
        <v>45091</v>
      </c>
      <c r="C1086" s="85" t="s">
        <v>1089</v>
      </c>
      <c r="D1086" s="162"/>
      <c r="E1086" s="162"/>
    </row>
    <row r="1087" spans="1:1000" ht="15">
      <c r="A1087" s="2">
        <v>1086</v>
      </c>
      <c r="B1087" s="86">
        <v>45091</v>
      </c>
      <c r="C1087" s="85" t="s">
        <v>1090</v>
      </c>
      <c r="D1087" s="162"/>
      <c r="E1087" s="162"/>
    </row>
    <row r="1088" spans="1:1000" ht="15">
      <c r="A1088" s="2">
        <v>1087</v>
      </c>
      <c r="B1088" s="86">
        <v>45121</v>
      </c>
      <c r="C1088" s="85" t="s">
        <v>1091</v>
      </c>
      <c r="D1088" s="162"/>
      <c r="E1088" s="162"/>
    </row>
    <row r="1089" spans="1:5" ht="15">
      <c r="A1089" s="2">
        <v>1088</v>
      </c>
      <c r="B1089" s="86">
        <v>45121</v>
      </c>
      <c r="C1089" s="85" t="s">
        <v>1092</v>
      </c>
      <c r="D1089" s="162"/>
      <c r="E1089" s="162"/>
    </row>
    <row r="1090" spans="1:5" ht="15">
      <c r="A1090" s="2">
        <v>1089</v>
      </c>
      <c r="B1090" s="86">
        <v>45121</v>
      </c>
      <c r="C1090" s="85" t="s">
        <v>1093</v>
      </c>
      <c r="D1090" s="162"/>
      <c r="E1090" s="162"/>
    </row>
    <row r="1091" spans="1:5" ht="15">
      <c r="A1091" s="2">
        <v>1090</v>
      </c>
      <c r="B1091" s="86">
        <v>45121</v>
      </c>
      <c r="C1091" s="85" t="s">
        <v>1094</v>
      </c>
      <c r="D1091" s="162"/>
      <c r="E1091" s="162"/>
    </row>
    <row r="1092" spans="1:5" ht="15">
      <c r="A1092" s="2">
        <v>1091</v>
      </c>
      <c r="B1092" s="86">
        <v>45121</v>
      </c>
      <c r="C1092" s="85" t="s">
        <v>1095</v>
      </c>
      <c r="D1092" s="162"/>
      <c r="E1092" s="162"/>
    </row>
    <row r="1093" spans="1:5" ht="15">
      <c r="A1093" s="2">
        <v>1092</v>
      </c>
      <c r="B1093" s="86">
        <v>45121</v>
      </c>
      <c r="C1093" s="85" t="s">
        <v>1096</v>
      </c>
      <c r="D1093" s="162"/>
      <c r="E1093" s="162"/>
    </row>
    <row r="1094" spans="1:5" ht="15">
      <c r="A1094" s="2">
        <v>1093</v>
      </c>
      <c r="B1094" s="86">
        <v>45120</v>
      </c>
      <c r="C1094" s="85" t="s">
        <v>1097</v>
      </c>
      <c r="D1094" s="162"/>
      <c r="E1094" s="162"/>
    </row>
    <row r="1095" spans="1:5" ht="15">
      <c r="A1095" s="2">
        <v>1094</v>
      </c>
      <c r="B1095" s="86">
        <v>45120</v>
      </c>
      <c r="C1095" s="85" t="s">
        <v>1098</v>
      </c>
      <c r="D1095" s="162"/>
      <c r="E1095" s="162"/>
    </row>
    <row r="1096" spans="1:5" ht="15">
      <c r="A1096" s="2">
        <v>1095</v>
      </c>
      <c r="B1096" s="86">
        <v>45120</v>
      </c>
      <c r="C1096" s="85" t="s">
        <v>1099</v>
      </c>
      <c r="D1096" s="162"/>
      <c r="E1096" s="162"/>
    </row>
    <row r="1097" spans="1:5" ht="15">
      <c r="A1097" s="2">
        <v>1096</v>
      </c>
      <c r="B1097" s="86">
        <v>45120</v>
      </c>
      <c r="C1097" s="85" t="s">
        <v>1100</v>
      </c>
      <c r="D1097" s="162"/>
      <c r="E1097" s="162"/>
    </row>
    <row r="1098" spans="1:5" ht="15">
      <c r="A1098" s="2">
        <v>1097</v>
      </c>
      <c r="B1098" s="86">
        <v>45120</v>
      </c>
      <c r="C1098" s="85" t="s">
        <v>1101</v>
      </c>
      <c r="D1098" s="162"/>
      <c r="E1098" s="162"/>
    </row>
    <row r="1099" spans="1:5" ht="15">
      <c r="A1099" s="2">
        <v>1098</v>
      </c>
      <c r="B1099" s="86">
        <v>45120</v>
      </c>
      <c r="C1099" s="85" t="s">
        <v>1102</v>
      </c>
      <c r="D1099" s="162"/>
      <c r="E1099" s="162"/>
    </row>
    <row r="1100" spans="1:5" ht="15">
      <c r="A1100" s="2">
        <v>1099</v>
      </c>
      <c r="B1100" s="86">
        <v>45120</v>
      </c>
      <c r="C1100" s="85" t="s">
        <v>1103</v>
      </c>
      <c r="D1100" s="162"/>
      <c r="E1100" s="162"/>
    </row>
    <row r="1101" spans="1:5" ht="15">
      <c r="A1101" s="2">
        <v>1100</v>
      </c>
      <c r="B1101" s="86">
        <v>45128</v>
      </c>
      <c r="C1101" s="85" t="s">
        <v>1104</v>
      </c>
      <c r="D1101" s="162"/>
      <c r="E1101" s="162"/>
    </row>
    <row r="1102" spans="1:5" ht="15">
      <c r="A1102" s="2">
        <v>1101</v>
      </c>
      <c r="B1102" s="86">
        <v>45128</v>
      </c>
      <c r="C1102" s="85" t="s">
        <v>1105</v>
      </c>
      <c r="D1102" s="162"/>
      <c r="E1102" s="162"/>
    </row>
    <row r="1103" spans="1:5" ht="15">
      <c r="A1103" s="2">
        <v>1102</v>
      </c>
      <c r="B1103" s="86">
        <v>45128</v>
      </c>
      <c r="C1103" s="85" t="s">
        <v>1106</v>
      </c>
      <c r="D1103" s="162"/>
      <c r="E1103" s="162"/>
    </row>
    <row r="1104" spans="1:5" ht="15">
      <c r="A1104" s="2">
        <v>1103</v>
      </c>
      <c r="B1104" s="86">
        <v>45128</v>
      </c>
      <c r="C1104" s="85" t="s">
        <v>1107</v>
      </c>
      <c r="D1104" s="162"/>
      <c r="E1104" s="162"/>
    </row>
    <row r="1105" spans="1:1000" ht="15">
      <c r="A1105" s="2">
        <v>1104</v>
      </c>
      <c r="B1105" s="86">
        <v>45128</v>
      </c>
      <c r="C1105" s="85" t="s">
        <v>1108</v>
      </c>
      <c r="D1105" s="162"/>
      <c r="E1105" s="162"/>
    </row>
    <row r="1106" spans="1:1000" ht="15">
      <c r="A1106" s="2">
        <v>1105</v>
      </c>
      <c r="B1106" s="86">
        <v>45128</v>
      </c>
      <c r="C1106" s="85" t="s">
        <v>1109</v>
      </c>
      <c r="D1106" s="162"/>
      <c r="E1106" s="162"/>
    </row>
    <row r="1107" spans="1:1000" ht="15">
      <c r="A1107" s="2">
        <v>1106</v>
      </c>
      <c r="B1107" s="86">
        <v>45128</v>
      </c>
      <c r="C1107" s="85" t="s">
        <v>1110</v>
      </c>
      <c r="D1107" s="162"/>
      <c r="E1107" s="162"/>
    </row>
    <row r="1108" spans="1:1000" ht="15">
      <c r="A1108" s="2">
        <v>1107</v>
      </c>
      <c r="B1108" s="86">
        <v>45128</v>
      </c>
      <c r="C1108" s="85" t="s">
        <v>1111</v>
      </c>
      <c r="D1108" s="162"/>
      <c r="E1108" s="162"/>
    </row>
    <row r="1109" spans="1:1000" ht="15">
      <c r="A1109" s="2">
        <v>1108</v>
      </c>
      <c r="B1109" s="86">
        <v>45128</v>
      </c>
      <c r="C1109" s="85" t="s">
        <v>1112</v>
      </c>
      <c r="D1109" s="162"/>
      <c r="E1109" s="162"/>
    </row>
    <row r="1110" spans="1:1000" ht="15">
      <c r="A1110" s="2">
        <v>1109</v>
      </c>
      <c r="B1110" s="86">
        <v>45128</v>
      </c>
      <c r="C1110" s="85" t="s">
        <v>1113</v>
      </c>
      <c r="D1110" s="162"/>
      <c r="E1110" s="162"/>
    </row>
    <row r="1111" spans="1:1000" ht="15">
      <c r="A1111" s="2">
        <v>1110</v>
      </c>
      <c r="B1111" s="86">
        <v>45128</v>
      </c>
      <c r="C1111" s="85" t="s">
        <v>1114</v>
      </c>
      <c r="D1111" s="162"/>
      <c r="E1111" s="162"/>
    </row>
    <row r="1112" spans="1:1000" ht="15">
      <c r="A1112" s="2">
        <v>1111</v>
      </c>
      <c r="B1112" s="86">
        <v>45128</v>
      </c>
      <c r="C1112" s="85" t="s">
        <v>1115</v>
      </c>
      <c r="D1112" s="162"/>
      <c r="E1112" s="162"/>
    </row>
    <row r="1113" spans="1:1000" ht="15">
      <c r="A1113" s="2">
        <v>1112</v>
      </c>
      <c r="B1113" s="86">
        <v>45128</v>
      </c>
      <c r="C1113" s="85" t="s">
        <v>1116</v>
      </c>
      <c r="D1113" s="162"/>
      <c r="E1113" s="162"/>
    </row>
    <row r="1114" spans="1:1000" ht="15">
      <c r="A1114" s="2">
        <v>1113</v>
      </c>
      <c r="B1114" s="86">
        <v>45128</v>
      </c>
      <c r="C1114" s="85" t="s">
        <v>1117</v>
      </c>
      <c r="D1114" s="162"/>
      <c r="E1114" s="162"/>
    </row>
    <row r="1115" spans="1:1000" ht="15">
      <c r="A1115" s="2">
        <v>1114</v>
      </c>
      <c r="B1115" s="86">
        <v>45098</v>
      </c>
      <c r="C1115" s="85" t="s">
        <v>1118</v>
      </c>
      <c r="D1115" s="162"/>
      <c r="E1115" s="162"/>
    </row>
    <row r="1116" spans="1:1000" ht="15">
      <c r="A1116" s="2">
        <v>1115</v>
      </c>
      <c r="B1116" s="86">
        <v>45111</v>
      </c>
      <c r="C1116" s="85" t="s">
        <v>1119</v>
      </c>
      <c r="D1116" s="162"/>
      <c r="E1116" s="162"/>
    </row>
    <row r="1117" spans="1:1000" ht="15">
      <c r="A1117" s="2">
        <v>1116</v>
      </c>
      <c r="B1117" s="86">
        <v>45111</v>
      </c>
      <c r="C1117" s="85" t="s">
        <v>1120</v>
      </c>
      <c r="D1117" s="162"/>
      <c r="E1117" s="162"/>
    </row>
    <row r="1118" spans="1:1000" ht="15">
      <c r="A1118" s="2">
        <v>1117</v>
      </c>
      <c r="B1118" s="86">
        <v>45111</v>
      </c>
      <c r="C1118" s="85" t="s">
        <v>1121</v>
      </c>
      <c r="D1118" s="162"/>
      <c r="E1118" s="162"/>
    </row>
    <row r="1119" spans="1:1000" s="165" customFormat="1" ht="15">
      <c r="A1119" s="88">
        <v>1118</v>
      </c>
      <c r="B1119" s="86">
        <v>45082</v>
      </c>
      <c r="C1119" s="85" t="s">
        <v>1122</v>
      </c>
      <c r="D1119" s="162"/>
      <c r="E1119" s="162"/>
      <c r="F1119" s="163"/>
      <c r="G1119" s="163"/>
      <c r="H1119" s="163"/>
      <c r="I1119" s="163"/>
      <c r="J1119" s="163"/>
      <c r="K1119" s="163"/>
      <c r="L1119" s="163"/>
      <c r="M1119" s="163"/>
      <c r="N1119" s="163"/>
      <c r="O1119" s="163"/>
      <c r="P1119" s="163"/>
      <c r="Q1119" s="163"/>
      <c r="R1119" s="163"/>
      <c r="S1119" s="163"/>
      <c r="T1119" s="163"/>
      <c r="U1119" s="163"/>
      <c r="V1119" s="163"/>
      <c r="W1119" s="163"/>
      <c r="X1119" s="163"/>
      <c r="Y1119" s="163"/>
      <c r="Z1119" s="163"/>
      <c r="AA1119" s="163"/>
      <c r="AB1119" s="163"/>
      <c r="AC1119" s="163"/>
      <c r="AD1119" s="163"/>
      <c r="AE1119" s="163"/>
      <c r="AF1119" s="163"/>
      <c r="AG1119" s="163"/>
      <c r="AH1119" s="163"/>
      <c r="AI1119" s="163"/>
      <c r="AJ1119" s="163"/>
      <c r="AK1119" s="163"/>
      <c r="AL1119" s="163"/>
      <c r="AM1119" s="163"/>
      <c r="AN1119" s="163"/>
      <c r="AO1119" s="163"/>
      <c r="AP1119" s="163"/>
      <c r="AQ1119" s="163"/>
      <c r="AR1119" s="163"/>
      <c r="AS1119" s="163"/>
      <c r="AT1119" s="163"/>
      <c r="AU1119" s="163"/>
      <c r="AV1119" s="163"/>
      <c r="AW1119" s="163"/>
      <c r="AX1119" s="163"/>
      <c r="AY1119" s="163"/>
      <c r="AZ1119" s="163"/>
      <c r="BA1119" s="163"/>
      <c r="BB1119" s="163"/>
      <c r="BC1119" s="163"/>
      <c r="BD1119" s="163"/>
      <c r="BE1119" s="163"/>
      <c r="BF1119" s="163"/>
      <c r="BG1119" s="163"/>
      <c r="BH1119" s="163"/>
      <c r="BI1119" s="163"/>
      <c r="BJ1119" s="163"/>
      <c r="BK1119" s="163"/>
      <c r="BL1119" s="163"/>
      <c r="BM1119" s="163"/>
      <c r="BN1119" s="163"/>
      <c r="BO1119" s="163"/>
      <c r="BP1119" s="163"/>
      <c r="BQ1119" s="163"/>
      <c r="BR1119" s="163"/>
      <c r="BS1119" s="163"/>
      <c r="BT1119" s="163"/>
      <c r="BU1119" s="163"/>
      <c r="BV1119" s="163"/>
      <c r="BW1119" s="163"/>
      <c r="BX1119" s="163"/>
      <c r="BY1119" s="163"/>
      <c r="BZ1119" s="163"/>
      <c r="CA1119" s="163"/>
      <c r="CB1119" s="163"/>
      <c r="CC1119" s="163"/>
      <c r="CD1119" s="163"/>
      <c r="CE1119" s="163"/>
      <c r="CF1119" s="163"/>
      <c r="CG1119" s="163"/>
      <c r="CH1119" s="163"/>
      <c r="CI1119" s="163"/>
      <c r="CJ1119" s="163"/>
      <c r="CK1119" s="163"/>
      <c r="CL1119" s="163"/>
      <c r="CM1119" s="163"/>
      <c r="CN1119" s="163"/>
      <c r="CO1119" s="163"/>
      <c r="CP1119" s="163"/>
      <c r="CQ1119" s="163"/>
      <c r="CR1119" s="163"/>
      <c r="CS1119" s="163"/>
      <c r="CT1119" s="163"/>
      <c r="CU1119" s="163"/>
      <c r="CV1119" s="163"/>
      <c r="CW1119" s="163"/>
      <c r="CX1119" s="163"/>
      <c r="CY1119" s="163"/>
      <c r="CZ1119" s="163"/>
      <c r="DA1119" s="163"/>
      <c r="DB1119" s="163"/>
      <c r="DC1119" s="163"/>
      <c r="DD1119" s="163"/>
      <c r="DE1119" s="163"/>
      <c r="DF1119" s="163"/>
      <c r="DG1119" s="163"/>
      <c r="DH1119" s="163"/>
      <c r="DI1119" s="163"/>
      <c r="DJ1119" s="163"/>
      <c r="DK1119" s="163"/>
      <c r="DL1119" s="163"/>
      <c r="DM1119" s="163"/>
      <c r="DN1119" s="163"/>
      <c r="DO1119" s="163"/>
      <c r="DP1119" s="163"/>
      <c r="DQ1119" s="163"/>
      <c r="DR1119" s="163"/>
      <c r="DS1119" s="163"/>
      <c r="DT1119" s="163"/>
      <c r="DU1119" s="163"/>
      <c r="DV1119" s="163"/>
      <c r="DW1119" s="163"/>
      <c r="DX1119" s="163"/>
      <c r="DY1119" s="163"/>
      <c r="DZ1119" s="163"/>
      <c r="EA1119" s="163"/>
      <c r="EB1119" s="163"/>
      <c r="EC1119" s="163"/>
      <c r="ED1119" s="163"/>
      <c r="EE1119" s="163"/>
      <c r="EF1119" s="163"/>
      <c r="EG1119" s="163"/>
      <c r="EH1119" s="163"/>
      <c r="EI1119" s="163"/>
      <c r="EJ1119" s="163"/>
      <c r="EK1119" s="163"/>
      <c r="EL1119" s="163"/>
      <c r="EM1119" s="163"/>
      <c r="EN1119" s="163"/>
      <c r="EO1119" s="163"/>
      <c r="EP1119" s="163"/>
      <c r="EQ1119" s="163"/>
      <c r="ER1119" s="163"/>
      <c r="ES1119" s="163"/>
      <c r="ET1119" s="163"/>
      <c r="EU1119" s="163"/>
      <c r="EV1119" s="163"/>
      <c r="EW1119" s="163"/>
      <c r="EX1119" s="163"/>
      <c r="EY1119" s="163"/>
      <c r="EZ1119" s="163"/>
      <c r="FA1119" s="163"/>
      <c r="FB1119" s="163"/>
      <c r="FC1119" s="163"/>
      <c r="FD1119" s="163"/>
      <c r="FE1119" s="163"/>
      <c r="FF1119" s="163"/>
      <c r="FG1119" s="163"/>
      <c r="FH1119" s="163"/>
      <c r="FI1119" s="163"/>
      <c r="FJ1119" s="163"/>
      <c r="FK1119" s="163"/>
      <c r="FL1119" s="163"/>
      <c r="FM1119" s="163"/>
      <c r="FN1119" s="163"/>
      <c r="FO1119" s="163"/>
      <c r="FP1119" s="163"/>
      <c r="FQ1119" s="163"/>
      <c r="FR1119" s="163"/>
      <c r="FS1119" s="163"/>
      <c r="FT1119" s="163"/>
      <c r="FU1119" s="163"/>
      <c r="FV1119" s="163"/>
      <c r="FW1119" s="163"/>
      <c r="FX1119" s="163"/>
      <c r="FY1119" s="163"/>
      <c r="FZ1119" s="163"/>
      <c r="GA1119" s="163"/>
      <c r="GB1119" s="163"/>
      <c r="GC1119" s="163"/>
      <c r="GD1119" s="163"/>
      <c r="GE1119" s="163"/>
      <c r="GF1119" s="163"/>
      <c r="GG1119" s="163"/>
      <c r="GH1119" s="163"/>
      <c r="GI1119" s="163"/>
      <c r="GJ1119" s="163"/>
      <c r="GK1119" s="163"/>
      <c r="GL1119" s="163"/>
      <c r="GM1119" s="163"/>
      <c r="GN1119" s="163"/>
      <c r="GO1119" s="163"/>
      <c r="GP1119" s="163"/>
      <c r="GQ1119" s="163"/>
      <c r="GR1119" s="163"/>
      <c r="GS1119" s="163"/>
      <c r="GT1119" s="163"/>
      <c r="GU1119" s="163"/>
      <c r="GV1119" s="163"/>
      <c r="GW1119" s="163"/>
      <c r="GX1119" s="163"/>
      <c r="GY1119" s="163"/>
      <c r="GZ1119" s="163"/>
      <c r="HA1119" s="163"/>
      <c r="HB1119" s="163"/>
      <c r="HC1119" s="163"/>
      <c r="HD1119" s="163"/>
      <c r="HE1119" s="163"/>
      <c r="HF1119" s="163"/>
      <c r="HG1119" s="163"/>
      <c r="HH1119" s="163"/>
      <c r="HI1119" s="163"/>
      <c r="HJ1119" s="163"/>
      <c r="HK1119" s="163"/>
      <c r="HL1119" s="163"/>
      <c r="HM1119" s="163"/>
      <c r="HN1119" s="163"/>
      <c r="HO1119" s="163"/>
      <c r="HP1119" s="163"/>
      <c r="HQ1119" s="163"/>
      <c r="HR1119" s="163"/>
      <c r="HS1119" s="163"/>
      <c r="HT1119" s="163"/>
      <c r="HU1119" s="163"/>
      <c r="HV1119" s="163"/>
      <c r="HW1119" s="163"/>
      <c r="HX1119" s="163"/>
      <c r="HY1119" s="163"/>
      <c r="HZ1119" s="163"/>
      <c r="IA1119" s="163"/>
      <c r="IB1119" s="163"/>
      <c r="IC1119" s="163"/>
      <c r="ID1119" s="163"/>
      <c r="IE1119" s="163"/>
      <c r="IF1119" s="163"/>
      <c r="IG1119" s="163"/>
      <c r="IH1119" s="163"/>
      <c r="II1119" s="163"/>
      <c r="IJ1119" s="163"/>
      <c r="IK1119" s="163"/>
      <c r="IL1119" s="163"/>
      <c r="IM1119" s="163"/>
      <c r="IN1119" s="163"/>
      <c r="IO1119" s="163"/>
      <c r="IP1119" s="163"/>
      <c r="IQ1119" s="163"/>
      <c r="IR1119" s="163"/>
      <c r="IS1119" s="163"/>
      <c r="IT1119" s="163"/>
      <c r="IU1119" s="163"/>
      <c r="IV1119" s="163"/>
      <c r="IW1119" s="163"/>
      <c r="IX1119" s="163"/>
      <c r="IY1119" s="163"/>
      <c r="IZ1119" s="163"/>
      <c r="JA1119" s="163"/>
      <c r="JB1119" s="163"/>
      <c r="JC1119" s="163"/>
      <c r="JD1119" s="163"/>
      <c r="JE1119" s="163"/>
      <c r="JF1119" s="163"/>
      <c r="JG1119" s="163"/>
      <c r="JH1119" s="163"/>
      <c r="JI1119" s="163"/>
      <c r="JJ1119" s="163"/>
      <c r="JK1119" s="163"/>
      <c r="JL1119" s="163"/>
      <c r="JM1119" s="163"/>
      <c r="JN1119" s="163"/>
      <c r="JO1119" s="163"/>
      <c r="JP1119" s="163"/>
      <c r="JQ1119" s="163"/>
      <c r="JR1119" s="163"/>
      <c r="JS1119" s="163"/>
      <c r="JT1119" s="163"/>
      <c r="JU1119" s="163"/>
      <c r="JV1119" s="163"/>
      <c r="JW1119" s="163"/>
      <c r="JX1119" s="163"/>
      <c r="JY1119" s="163"/>
      <c r="JZ1119" s="163"/>
      <c r="KA1119" s="163"/>
      <c r="KB1119" s="163"/>
      <c r="KC1119" s="163"/>
      <c r="KD1119" s="163"/>
      <c r="KE1119" s="163"/>
      <c r="KF1119" s="163"/>
      <c r="KG1119" s="163"/>
      <c r="KH1119" s="163"/>
      <c r="KI1119" s="163"/>
      <c r="KJ1119" s="163"/>
      <c r="KK1119" s="163"/>
      <c r="KL1119" s="163"/>
      <c r="KM1119" s="163"/>
      <c r="KN1119" s="163"/>
      <c r="KO1119" s="163"/>
      <c r="KP1119" s="163"/>
      <c r="KQ1119" s="163"/>
      <c r="KR1119" s="163"/>
      <c r="KS1119" s="163"/>
      <c r="KT1119" s="163"/>
      <c r="KU1119" s="163"/>
      <c r="KV1119" s="163"/>
      <c r="KW1119" s="163"/>
      <c r="KX1119" s="163"/>
      <c r="KY1119" s="163"/>
      <c r="KZ1119" s="163"/>
      <c r="LA1119" s="163"/>
      <c r="LB1119" s="163"/>
      <c r="LC1119" s="163"/>
      <c r="LD1119" s="163"/>
      <c r="LE1119" s="163"/>
      <c r="LF1119" s="163"/>
      <c r="LG1119" s="163"/>
      <c r="LH1119" s="163"/>
      <c r="LI1119" s="163"/>
      <c r="LJ1119" s="163"/>
      <c r="LK1119" s="163"/>
      <c r="LL1119" s="163"/>
      <c r="LM1119" s="163"/>
      <c r="LN1119" s="163"/>
      <c r="LO1119" s="163"/>
      <c r="LP1119" s="163"/>
      <c r="LQ1119" s="163"/>
      <c r="LR1119" s="163"/>
      <c r="LS1119" s="163"/>
      <c r="LT1119" s="163"/>
      <c r="LU1119" s="163"/>
      <c r="LV1119" s="163"/>
      <c r="LW1119" s="163"/>
      <c r="LX1119" s="163"/>
      <c r="LY1119" s="163"/>
      <c r="LZ1119" s="163"/>
      <c r="MA1119" s="163"/>
      <c r="MB1119" s="163"/>
      <c r="MC1119" s="163"/>
      <c r="MD1119" s="163"/>
      <c r="ME1119" s="163"/>
      <c r="MF1119" s="163"/>
      <c r="MG1119" s="163"/>
      <c r="MH1119" s="163"/>
      <c r="MI1119" s="163"/>
      <c r="MJ1119" s="163"/>
      <c r="MK1119" s="163"/>
      <c r="ML1119" s="163"/>
      <c r="MM1119" s="163"/>
      <c r="MN1119" s="163"/>
      <c r="MO1119" s="163"/>
      <c r="MP1119" s="163"/>
      <c r="MQ1119" s="163"/>
      <c r="MR1119" s="163"/>
      <c r="MS1119" s="163"/>
      <c r="MT1119" s="163"/>
      <c r="MU1119" s="163"/>
      <c r="MV1119" s="163"/>
      <c r="MW1119" s="163"/>
      <c r="MX1119" s="163"/>
      <c r="MY1119" s="163"/>
      <c r="MZ1119" s="163"/>
      <c r="NA1119" s="163"/>
      <c r="NB1119" s="163"/>
      <c r="NC1119" s="163"/>
      <c r="ND1119" s="163"/>
      <c r="NE1119" s="163"/>
      <c r="NF1119" s="163"/>
      <c r="NG1119" s="163"/>
      <c r="NH1119" s="163"/>
      <c r="NI1119" s="163"/>
      <c r="NJ1119" s="163"/>
      <c r="NK1119" s="163"/>
      <c r="NL1119" s="163"/>
      <c r="NM1119" s="163"/>
      <c r="NN1119" s="163"/>
      <c r="NO1119" s="163"/>
      <c r="NP1119" s="163"/>
      <c r="NQ1119" s="163"/>
      <c r="NR1119" s="163"/>
      <c r="NS1119" s="163"/>
      <c r="NT1119" s="163"/>
      <c r="NU1119" s="163"/>
      <c r="NV1119" s="163"/>
      <c r="NW1119" s="163"/>
      <c r="NX1119" s="163"/>
      <c r="NY1119" s="163"/>
      <c r="NZ1119" s="163"/>
      <c r="OA1119" s="163"/>
      <c r="OB1119" s="163"/>
      <c r="OC1119" s="163"/>
      <c r="OD1119" s="163"/>
      <c r="OE1119" s="163"/>
      <c r="OF1119" s="163"/>
      <c r="OG1119" s="163"/>
      <c r="OH1119" s="163"/>
      <c r="OI1119" s="163"/>
      <c r="OJ1119" s="163"/>
      <c r="OK1119" s="163"/>
      <c r="OL1119" s="163"/>
      <c r="OM1119" s="163"/>
      <c r="ON1119" s="163"/>
      <c r="OO1119" s="163"/>
      <c r="OP1119" s="163"/>
      <c r="OQ1119" s="163"/>
      <c r="OR1119" s="163"/>
      <c r="OS1119" s="163"/>
      <c r="OT1119" s="163"/>
      <c r="OU1119" s="163"/>
      <c r="OV1119" s="163"/>
      <c r="OW1119" s="163"/>
      <c r="OX1119" s="163"/>
      <c r="OY1119" s="163"/>
      <c r="OZ1119" s="163"/>
      <c r="PA1119" s="163"/>
      <c r="PB1119" s="163"/>
      <c r="PC1119" s="163"/>
      <c r="PD1119" s="163"/>
      <c r="PE1119" s="163"/>
      <c r="PF1119" s="163"/>
      <c r="PG1119" s="163"/>
      <c r="PH1119" s="163"/>
      <c r="PI1119" s="163"/>
      <c r="PJ1119" s="163"/>
      <c r="PK1119" s="163"/>
      <c r="PL1119" s="163"/>
      <c r="PM1119" s="163"/>
      <c r="PN1119" s="163"/>
      <c r="PO1119" s="163"/>
      <c r="PP1119" s="163"/>
      <c r="PQ1119" s="163"/>
      <c r="PR1119" s="163"/>
      <c r="PS1119" s="163"/>
      <c r="PT1119" s="163"/>
      <c r="PU1119" s="163"/>
      <c r="PV1119" s="163"/>
      <c r="PW1119" s="163"/>
      <c r="PX1119" s="163"/>
      <c r="PY1119" s="163"/>
      <c r="PZ1119" s="163"/>
      <c r="QA1119" s="163"/>
      <c r="QB1119" s="163"/>
      <c r="QC1119" s="163"/>
      <c r="QD1119" s="163"/>
      <c r="QE1119" s="163"/>
      <c r="QF1119" s="163"/>
      <c r="QG1119" s="163"/>
      <c r="QH1119" s="163"/>
      <c r="QI1119" s="163"/>
      <c r="QJ1119" s="163"/>
      <c r="QK1119" s="163"/>
      <c r="QL1119" s="163"/>
      <c r="QM1119" s="163"/>
      <c r="QN1119" s="163"/>
      <c r="QO1119" s="163"/>
      <c r="QP1119" s="163"/>
      <c r="QQ1119" s="163"/>
      <c r="QR1119" s="163"/>
      <c r="QS1119" s="163"/>
      <c r="QT1119" s="163"/>
      <c r="QU1119" s="163"/>
      <c r="QV1119" s="163"/>
      <c r="QW1119" s="163"/>
      <c r="QX1119" s="163"/>
      <c r="QY1119" s="163"/>
      <c r="QZ1119" s="163"/>
      <c r="RA1119" s="163"/>
      <c r="RB1119" s="163"/>
      <c r="RC1119" s="163"/>
      <c r="RD1119" s="163"/>
      <c r="RE1119" s="163"/>
      <c r="RF1119" s="163"/>
      <c r="RG1119" s="163"/>
      <c r="RH1119" s="163"/>
      <c r="RI1119" s="163"/>
      <c r="RJ1119" s="163"/>
      <c r="RK1119" s="163"/>
      <c r="RL1119" s="163"/>
      <c r="RM1119" s="163"/>
      <c r="RN1119" s="163"/>
      <c r="RO1119" s="163"/>
      <c r="RP1119" s="163"/>
      <c r="RQ1119" s="163"/>
      <c r="RR1119" s="163"/>
      <c r="RS1119" s="163"/>
      <c r="RT1119" s="163"/>
      <c r="RU1119" s="163"/>
      <c r="RV1119" s="163"/>
      <c r="RW1119" s="163"/>
      <c r="RX1119" s="163"/>
      <c r="RY1119" s="163"/>
      <c r="RZ1119" s="163"/>
      <c r="SA1119" s="163"/>
      <c r="SB1119" s="163"/>
      <c r="SC1119" s="163"/>
      <c r="SD1119" s="163"/>
      <c r="SE1119" s="163"/>
      <c r="SF1119" s="163"/>
      <c r="SG1119" s="163"/>
      <c r="SH1119" s="163"/>
      <c r="SI1119" s="163"/>
      <c r="SJ1119" s="163"/>
      <c r="SK1119" s="163"/>
      <c r="SL1119" s="163"/>
      <c r="SM1119" s="163"/>
      <c r="SN1119" s="163"/>
      <c r="SO1119" s="163"/>
      <c r="SP1119" s="163"/>
      <c r="SQ1119" s="163"/>
      <c r="SR1119" s="163"/>
      <c r="SS1119" s="163"/>
      <c r="ST1119" s="163"/>
      <c r="SU1119" s="163"/>
      <c r="SV1119" s="163"/>
      <c r="SW1119" s="163"/>
      <c r="SX1119" s="163"/>
      <c r="SY1119" s="163"/>
      <c r="SZ1119" s="163"/>
      <c r="TA1119" s="163"/>
      <c r="TB1119" s="163"/>
      <c r="TC1119" s="163"/>
      <c r="TD1119" s="163"/>
      <c r="TE1119" s="163"/>
      <c r="TF1119" s="163"/>
      <c r="TG1119" s="163"/>
      <c r="TH1119" s="163"/>
      <c r="TI1119" s="163"/>
      <c r="TJ1119" s="163"/>
      <c r="TK1119" s="163"/>
      <c r="TL1119" s="163"/>
      <c r="TM1119" s="163"/>
      <c r="TN1119" s="163"/>
      <c r="TO1119" s="163"/>
      <c r="TP1119" s="163"/>
      <c r="TQ1119" s="163"/>
      <c r="TR1119" s="163"/>
      <c r="TS1119" s="163"/>
      <c r="TT1119" s="163"/>
      <c r="TU1119" s="163"/>
      <c r="TV1119" s="163"/>
      <c r="TW1119" s="163"/>
      <c r="TX1119" s="163"/>
      <c r="TY1119" s="163"/>
      <c r="TZ1119" s="163"/>
      <c r="UA1119" s="163"/>
      <c r="UB1119" s="163"/>
      <c r="UC1119" s="163"/>
      <c r="UD1119" s="163"/>
      <c r="UE1119" s="163"/>
      <c r="UF1119" s="163"/>
      <c r="UG1119" s="163"/>
      <c r="UH1119" s="163"/>
      <c r="UI1119" s="163"/>
      <c r="UJ1119" s="163"/>
      <c r="UK1119" s="163"/>
      <c r="UL1119" s="163"/>
      <c r="UM1119" s="163"/>
      <c r="UN1119" s="163"/>
      <c r="UO1119" s="163"/>
      <c r="UP1119" s="163"/>
      <c r="UQ1119" s="163"/>
      <c r="UR1119" s="163"/>
      <c r="US1119" s="163"/>
      <c r="UT1119" s="163"/>
      <c r="UU1119" s="163"/>
      <c r="UV1119" s="163"/>
      <c r="UW1119" s="163"/>
      <c r="UX1119" s="163"/>
      <c r="UY1119" s="163"/>
      <c r="UZ1119" s="163"/>
      <c r="VA1119" s="163"/>
      <c r="VB1119" s="163"/>
      <c r="VC1119" s="163"/>
      <c r="VD1119" s="163"/>
      <c r="VE1119" s="163"/>
      <c r="VF1119" s="163"/>
      <c r="VG1119" s="163"/>
      <c r="VH1119" s="163"/>
      <c r="VI1119" s="163"/>
      <c r="VJ1119" s="163"/>
      <c r="VK1119" s="163"/>
      <c r="VL1119" s="163"/>
      <c r="VM1119" s="163"/>
      <c r="VN1119" s="163"/>
      <c r="VO1119" s="163"/>
      <c r="VP1119" s="163"/>
      <c r="VQ1119" s="163"/>
      <c r="VR1119" s="163"/>
      <c r="VS1119" s="163"/>
      <c r="VT1119" s="163"/>
      <c r="VU1119" s="163"/>
      <c r="VV1119" s="163"/>
      <c r="VW1119" s="163"/>
      <c r="VX1119" s="163"/>
      <c r="VY1119" s="163"/>
      <c r="VZ1119" s="163"/>
      <c r="WA1119" s="163"/>
      <c r="WB1119" s="163"/>
      <c r="WC1119" s="163"/>
      <c r="WD1119" s="163"/>
      <c r="WE1119" s="163"/>
      <c r="WF1119" s="163"/>
      <c r="WG1119" s="163"/>
      <c r="WH1119" s="163"/>
      <c r="WI1119" s="163"/>
      <c r="WJ1119" s="163"/>
      <c r="WK1119" s="163"/>
      <c r="WL1119" s="163"/>
      <c r="WM1119" s="163"/>
      <c r="WN1119" s="163"/>
      <c r="WO1119" s="163"/>
      <c r="WP1119" s="163"/>
      <c r="WQ1119" s="163"/>
      <c r="WR1119" s="163"/>
      <c r="WS1119" s="163"/>
      <c r="WT1119" s="163"/>
      <c r="WU1119" s="163"/>
      <c r="WV1119" s="163"/>
      <c r="WW1119" s="163"/>
      <c r="WX1119" s="163"/>
      <c r="WY1119" s="163"/>
      <c r="WZ1119" s="163"/>
      <c r="XA1119" s="163"/>
      <c r="XB1119" s="163"/>
      <c r="XC1119" s="163"/>
      <c r="XD1119" s="163"/>
      <c r="XE1119" s="163"/>
      <c r="XF1119" s="163"/>
      <c r="XG1119" s="163"/>
      <c r="XH1119" s="163"/>
      <c r="XI1119" s="163"/>
      <c r="XJ1119" s="163"/>
      <c r="XK1119" s="163"/>
      <c r="XL1119" s="163"/>
      <c r="XM1119" s="163"/>
      <c r="XN1119" s="163"/>
      <c r="XO1119" s="163"/>
      <c r="XP1119" s="163"/>
      <c r="XQ1119" s="163"/>
      <c r="XR1119" s="163"/>
      <c r="XS1119" s="163"/>
      <c r="XT1119" s="163"/>
      <c r="XU1119" s="163"/>
      <c r="XV1119" s="163"/>
      <c r="XW1119" s="163"/>
      <c r="XX1119" s="163"/>
      <c r="XY1119" s="163"/>
      <c r="XZ1119" s="163"/>
      <c r="YA1119" s="163"/>
      <c r="YB1119" s="163"/>
      <c r="YC1119" s="163"/>
      <c r="YD1119" s="163"/>
      <c r="YE1119" s="163"/>
      <c r="YF1119" s="163"/>
      <c r="YG1119" s="163"/>
      <c r="YH1119" s="163"/>
      <c r="YI1119" s="163"/>
      <c r="YJ1119" s="163"/>
      <c r="YK1119" s="163"/>
      <c r="YL1119" s="163"/>
      <c r="YM1119" s="163"/>
      <c r="YN1119" s="163"/>
      <c r="YO1119" s="163"/>
      <c r="YP1119" s="163"/>
      <c r="YQ1119" s="163"/>
      <c r="YR1119" s="163"/>
      <c r="YS1119" s="163"/>
      <c r="YT1119" s="163"/>
      <c r="YU1119" s="163"/>
      <c r="YV1119" s="163"/>
      <c r="YW1119" s="163"/>
      <c r="YX1119" s="163"/>
      <c r="YY1119" s="163"/>
      <c r="YZ1119" s="163"/>
      <c r="ZA1119" s="163"/>
      <c r="ZB1119" s="163"/>
      <c r="ZC1119" s="163"/>
      <c r="ZD1119" s="163"/>
      <c r="ZE1119" s="163"/>
      <c r="ZF1119" s="163"/>
      <c r="ZG1119" s="163"/>
      <c r="ZH1119" s="163"/>
      <c r="ZI1119" s="163"/>
      <c r="ZJ1119" s="163"/>
      <c r="ZK1119" s="163"/>
      <c r="ZL1119" s="163"/>
      <c r="ZM1119" s="163"/>
      <c r="ZN1119" s="163"/>
      <c r="ZO1119" s="163"/>
      <c r="ZP1119" s="163"/>
      <c r="ZQ1119" s="163"/>
      <c r="ZR1119" s="163"/>
      <c r="ZS1119" s="163"/>
      <c r="ZT1119" s="163"/>
      <c r="ZU1119" s="163"/>
      <c r="ZV1119" s="163"/>
      <c r="ZW1119" s="163"/>
      <c r="ZX1119" s="163"/>
      <c r="ZY1119" s="163"/>
      <c r="ZZ1119" s="163"/>
      <c r="AAA1119" s="163"/>
      <c r="AAB1119" s="163"/>
      <c r="AAC1119" s="163"/>
      <c r="AAD1119" s="163"/>
      <c r="AAE1119" s="163"/>
      <c r="AAF1119" s="163"/>
      <c r="AAG1119" s="163"/>
      <c r="AAH1119" s="163"/>
      <c r="AAI1119" s="163"/>
      <c r="AAJ1119" s="163"/>
      <c r="AAK1119" s="163"/>
      <c r="AAL1119" s="163"/>
      <c r="AAM1119" s="163"/>
      <c r="AAN1119" s="163"/>
      <c r="AAO1119" s="163"/>
      <c r="AAP1119" s="163"/>
      <c r="AAQ1119" s="163"/>
      <c r="AAR1119" s="163"/>
      <c r="AAS1119" s="163"/>
      <c r="AAT1119" s="163"/>
      <c r="AAU1119" s="163"/>
      <c r="AAV1119" s="163"/>
      <c r="AAW1119" s="163"/>
      <c r="AAX1119" s="163"/>
      <c r="AAY1119" s="163"/>
      <c r="AAZ1119" s="163"/>
      <c r="ABA1119" s="163"/>
      <c r="ABB1119" s="163"/>
      <c r="ABC1119" s="163"/>
      <c r="ABD1119" s="163"/>
      <c r="ABE1119" s="163"/>
      <c r="ABF1119" s="163"/>
      <c r="ABG1119" s="163"/>
      <c r="ABH1119" s="163"/>
      <c r="ABI1119" s="163"/>
      <c r="ABJ1119" s="163"/>
      <c r="ABK1119" s="163"/>
      <c r="ABL1119" s="163"/>
      <c r="ABM1119" s="163"/>
      <c r="ABN1119" s="163"/>
      <c r="ABO1119" s="163"/>
      <c r="ABP1119" s="163"/>
      <c r="ABQ1119" s="163"/>
      <c r="ABR1119" s="163"/>
      <c r="ABS1119" s="163"/>
      <c r="ABT1119" s="163"/>
      <c r="ABU1119" s="163"/>
      <c r="ABV1119" s="163"/>
      <c r="ABW1119" s="163"/>
      <c r="ABX1119" s="163"/>
      <c r="ABY1119" s="163"/>
      <c r="ABZ1119" s="163"/>
      <c r="ACA1119" s="163"/>
      <c r="ACB1119" s="163"/>
      <c r="ACC1119" s="163"/>
      <c r="ACD1119" s="163"/>
      <c r="ACE1119" s="163"/>
      <c r="ACF1119" s="163"/>
      <c r="ACG1119" s="163"/>
      <c r="ACH1119" s="163"/>
      <c r="ACI1119" s="163"/>
      <c r="ACJ1119" s="163"/>
      <c r="ACK1119" s="163"/>
      <c r="ACL1119" s="163"/>
      <c r="ACM1119" s="163"/>
      <c r="ACN1119" s="163"/>
      <c r="ACO1119" s="163"/>
      <c r="ACP1119" s="163"/>
      <c r="ACQ1119" s="163"/>
      <c r="ACR1119" s="163"/>
      <c r="ACS1119" s="163"/>
      <c r="ACT1119" s="163"/>
      <c r="ACU1119" s="163"/>
      <c r="ACV1119" s="163"/>
      <c r="ACW1119" s="163"/>
      <c r="ACX1119" s="163"/>
      <c r="ACY1119" s="163"/>
      <c r="ACZ1119" s="163"/>
      <c r="ADA1119" s="163"/>
      <c r="ADB1119" s="163"/>
      <c r="ADC1119" s="163"/>
      <c r="ADD1119" s="163"/>
      <c r="ADE1119" s="163"/>
      <c r="ADF1119" s="163"/>
      <c r="ADG1119" s="163"/>
      <c r="ADH1119" s="163"/>
      <c r="ADI1119" s="163"/>
      <c r="ADJ1119" s="163"/>
      <c r="ADK1119" s="163"/>
      <c r="ADL1119" s="163"/>
      <c r="ADM1119" s="163"/>
      <c r="ADN1119" s="163"/>
      <c r="ADO1119" s="163"/>
      <c r="ADP1119" s="163"/>
      <c r="ADQ1119" s="163"/>
      <c r="ADR1119" s="163"/>
      <c r="ADS1119" s="163"/>
      <c r="ADT1119" s="163"/>
      <c r="ADU1119" s="163"/>
      <c r="ADV1119" s="163"/>
      <c r="ADW1119" s="163"/>
      <c r="ADX1119" s="163"/>
      <c r="ADY1119" s="163"/>
      <c r="ADZ1119" s="163"/>
      <c r="AEA1119" s="163"/>
      <c r="AEB1119" s="163"/>
      <c r="AEC1119" s="163"/>
      <c r="AED1119" s="163"/>
      <c r="AEE1119" s="163"/>
      <c r="AEF1119" s="163"/>
      <c r="AEG1119" s="163"/>
      <c r="AEH1119" s="163"/>
      <c r="AEI1119" s="163"/>
      <c r="AEJ1119" s="163"/>
      <c r="AEK1119" s="163"/>
      <c r="AEL1119" s="163"/>
      <c r="AEM1119" s="163"/>
      <c r="AEN1119" s="163"/>
      <c r="AEO1119" s="163"/>
      <c r="AEP1119" s="163"/>
      <c r="AEQ1119" s="163"/>
      <c r="AER1119" s="163"/>
      <c r="AES1119" s="163"/>
      <c r="AET1119" s="163"/>
      <c r="AEU1119" s="163"/>
      <c r="AEV1119" s="163"/>
      <c r="AEW1119" s="163"/>
      <c r="AEX1119" s="163"/>
      <c r="AEY1119" s="163"/>
      <c r="AEZ1119" s="163"/>
      <c r="AFA1119" s="163"/>
      <c r="AFB1119" s="163"/>
      <c r="AFC1119" s="163"/>
      <c r="AFD1119" s="163"/>
      <c r="AFE1119" s="163"/>
      <c r="AFF1119" s="163"/>
      <c r="AFG1119" s="163"/>
      <c r="AFH1119" s="163"/>
      <c r="AFI1119" s="163"/>
      <c r="AFJ1119" s="163"/>
      <c r="AFK1119" s="163"/>
      <c r="AFL1119" s="163"/>
      <c r="AFM1119" s="163"/>
      <c r="AFN1119" s="163"/>
      <c r="AFO1119" s="163"/>
      <c r="AFP1119" s="163"/>
      <c r="AFQ1119" s="163"/>
      <c r="AFR1119" s="163"/>
      <c r="AFS1119" s="163"/>
      <c r="AFT1119" s="163"/>
      <c r="AFU1119" s="163"/>
      <c r="AFV1119" s="163"/>
      <c r="AFW1119" s="163"/>
      <c r="AFX1119" s="163"/>
      <c r="AFY1119" s="163"/>
      <c r="AFZ1119" s="163"/>
      <c r="AGA1119" s="163"/>
      <c r="AGB1119" s="163"/>
      <c r="AGC1119" s="163"/>
      <c r="AGD1119" s="163"/>
      <c r="AGE1119" s="163"/>
      <c r="AGF1119" s="163"/>
      <c r="AGG1119" s="163"/>
      <c r="AGH1119" s="163"/>
      <c r="AGI1119" s="163"/>
      <c r="AGJ1119" s="163"/>
      <c r="AGK1119" s="163"/>
      <c r="AGL1119" s="163"/>
      <c r="AGM1119" s="163"/>
      <c r="AGN1119" s="163"/>
      <c r="AGO1119" s="163"/>
      <c r="AGP1119" s="163"/>
      <c r="AGQ1119" s="163"/>
      <c r="AGR1119" s="163"/>
      <c r="AGS1119" s="163"/>
      <c r="AGT1119" s="163"/>
      <c r="AGU1119" s="163"/>
      <c r="AGV1119" s="163"/>
      <c r="AGW1119" s="163"/>
      <c r="AGX1119" s="163"/>
      <c r="AGY1119" s="163"/>
      <c r="AGZ1119" s="163"/>
      <c r="AHA1119" s="163"/>
      <c r="AHB1119" s="163"/>
      <c r="AHC1119" s="163"/>
      <c r="AHD1119" s="163"/>
      <c r="AHE1119" s="163"/>
      <c r="AHF1119" s="163"/>
      <c r="AHG1119" s="163"/>
      <c r="AHH1119" s="163"/>
      <c r="AHI1119" s="163"/>
      <c r="AHJ1119" s="163"/>
      <c r="AHK1119" s="163"/>
      <c r="AHL1119" s="163"/>
      <c r="AHM1119" s="163"/>
      <c r="AHN1119" s="163"/>
      <c r="AHO1119" s="163"/>
      <c r="AHP1119" s="163"/>
      <c r="AHQ1119" s="163"/>
      <c r="AHR1119" s="163"/>
      <c r="AHS1119" s="163"/>
      <c r="AHT1119" s="163"/>
      <c r="AHU1119" s="163"/>
      <c r="AHV1119" s="163"/>
      <c r="AHW1119" s="163"/>
      <c r="AHX1119" s="163"/>
      <c r="AHY1119" s="163"/>
      <c r="AHZ1119" s="163"/>
      <c r="AIA1119" s="163"/>
      <c r="AIB1119" s="163"/>
      <c r="AIC1119" s="163"/>
      <c r="AID1119" s="163"/>
      <c r="AIE1119" s="163"/>
      <c r="AIF1119" s="163"/>
      <c r="AIG1119" s="163"/>
      <c r="AIH1119" s="163"/>
      <c r="AII1119" s="163"/>
      <c r="AIJ1119" s="163"/>
      <c r="AIK1119" s="163"/>
      <c r="AIL1119" s="163"/>
      <c r="AIM1119" s="163"/>
      <c r="AIN1119" s="163"/>
      <c r="AIO1119" s="163"/>
      <c r="AIP1119" s="163"/>
      <c r="AIQ1119" s="163"/>
      <c r="AIR1119" s="163"/>
      <c r="AIS1119" s="163"/>
      <c r="AIT1119" s="163"/>
      <c r="AIU1119" s="163"/>
      <c r="AIV1119" s="163"/>
      <c r="AIW1119" s="163"/>
      <c r="AIX1119" s="163"/>
      <c r="AIY1119" s="163"/>
      <c r="AIZ1119" s="163"/>
      <c r="AJA1119" s="163"/>
      <c r="AJB1119" s="163"/>
      <c r="AJC1119" s="163"/>
      <c r="AJD1119" s="163"/>
      <c r="AJE1119" s="163"/>
      <c r="AJF1119" s="163"/>
      <c r="AJG1119" s="163"/>
      <c r="AJH1119" s="163"/>
      <c r="AJI1119" s="163"/>
      <c r="AJJ1119" s="163"/>
      <c r="AJK1119" s="163"/>
      <c r="AJL1119" s="163"/>
      <c r="AJM1119" s="163"/>
      <c r="AJN1119" s="163"/>
      <c r="AJO1119" s="163"/>
      <c r="AJP1119" s="163"/>
      <c r="AJQ1119" s="163"/>
      <c r="AJR1119" s="163"/>
      <c r="AJS1119" s="163"/>
      <c r="AJT1119" s="163"/>
      <c r="AJU1119" s="163"/>
      <c r="AJV1119" s="163"/>
      <c r="AJW1119" s="163"/>
      <c r="AJX1119" s="163"/>
      <c r="AJY1119" s="163"/>
      <c r="AJZ1119" s="163"/>
      <c r="AKA1119" s="163"/>
      <c r="AKB1119" s="163"/>
      <c r="AKC1119" s="163"/>
      <c r="AKD1119" s="163"/>
      <c r="AKE1119" s="163"/>
      <c r="AKF1119" s="163"/>
      <c r="AKG1119" s="163"/>
      <c r="AKH1119" s="163"/>
      <c r="AKI1119" s="163"/>
      <c r="AKJ1119" s="163"/>
      <c r="AKK1119" s="163"/>
      <c r="AKL1119" s="163"/>
      <c r="AKM1119" s="163"/>
      <c r="AKN1119" s="163"/>
      <c r="AKO1119" s="163"/>
      <c r="AKP1119" s="163"/>
      <c r="AKQ1119" s="163"/>
      <c r="AKR1119" s="163"/>
      <c r="AKS1119" s="163"/>
      <c r="AKT1119" s="163"/>
      <c r="AKU1119" s="163"/>
      <c r="AKV1119" s="163"/>
      <c r="AKW1119" s="163"/>
      <c r="AKX1119" s="163"/>
      <c r="AKY1119" s="163"/>
      <c r="AKZ1119" s="163"/>
      <c r="ALA1119" s="163"/>
      <c r="ALB1119" s="163"/>
      <c r="ALC1119" s="163"/>
      <c r="ALD1119" s="163"/>
      <c r="ALE1119" s="163"/>
      <c r="ALF1119" s="163"/>
      <c r="ALG1119" s="163"/>
      <c r="ALH1119" s="163"/>
      <c r="ALI1119" s="163"/>
      <c r="ALJ1119" s="163"/>
      <c r="ALK1119" s="163"/>
      <c r="ALL1119" s="163"/>
    </row>
    <row r="1120" spans="1:1000" ht="15">
      <c r="A1120" s="2">
        <v>1119</v>
      </c>
      <c r="B1120" s="86">
        <v>45111</v>
      </c>
      <c r="C1120" s="85" t="s">
        <v>1123</v>
      </c>
      <c r="D1120" s="162"/>
      <c r="E1120" s="162"/>
    </row>
    <row r="1121" spans="1:5" ht="15">
      <c r="A1121" s="2">
        <v>1120</v>
      </c>
      <c r="B1121" s="86">
        <v>45111</v>
      </c>
      <c r="C1121" s="85" t="s">
        <v>1124</v>
      </c>
      <c r="D1121" s="162"/>
      <c r="E1121" s="162"/>
    </row>
    <row r="1122" spans="1:5" ht="15">
      <c r="A1122" s="2">
        <v>1121</v>
      </c>
      <c r="B1122" s="86">
        <v>45111</v>
      </c>
      <c r="C1122" s="85" t="s">
        <v>1125</v>
      </c>
      <c r="D1122" s="162"/>
      <c r="E1122" s="162"/>
    </row>
    <row r="1123" spans="1:5" ht="15">
      <c r="A1123" s="2">
        <v>1122</v>
      </c>
      <c r="B1123" s="86">
        <v>45111</v>
      </c>
      <c r="C1123" s="85" t="s">
        <v>1126</v>
      </c>
      <c r="D1123" s="162"/>
      <c r="E1123" s="162"/>
    </row>
    <row r="1124" spans="1:5" ht="15">
      <c r="A1124" s="2">
        <v>1123</v>
      </c>
      <c r="B1124" s="86">
        <v>45111</v>
      </c>
      <c r="C1124" s="85" t="s">
        <v>1127</v>
      </c>
      <c r="D1124" s="162"/>
      <c r="E1124" s="162"/>
    </row>
    <row r="1125" spans="1:5" ht="15">
      <c r="A1125" s="2">
        <v>1124</v>
      </c>
      <c r="B1125" s="86">
        <v>45111</v>
      </c>
      <c r="C1125" s="85" t="s">
        <v>1128</v>
      </c>
      <c r="D1125" s="162"/>
      <c r="E1125" s="162"/>
    </row>
    <row r="1126" spans="1:5" ht="15">
      <c r="A1126" s="2">
        <v>1125</v>
      </c>
      <c r="B1126" s="86">
        <v>45111</v>
      </c>
      <c r="C1126" s="85" t="s">
        <v>1129</v>
      </c>
      <c r="D1126" s="162"/>
      <c r="E1126" s="162"/>
    </row>
    <row r="1127" spans="1:5" ht="15">
      <c r="A1127" s="2">
        <v>1126</v>
      </c>
      <c r="B1127" s="86">
        <v>45111</v>
      </c>
      <c r="C1127" s="85" t="s">
        <v>1130</v>
      </c>
      <c r="D1127" s="162"/>
      <c r="E1127" s="162"/>
    </row>
    <row r="1128" spans="1:5" ht="15">
      <c r="A1128" s="2">
        <v>1127</v>
      </c>
      <c r="B1128" s="86">
        <v>45111</v>
      </c>
      <c r="C1128" s="85" t="s">
        <v>1131</v>
      </c>
      <c r="D1128" s="162"/>
      <c r="E1128" s="162"/>
    </row>
    <row r="1129" spans="1:5" ht="15">
      <c r="A1129" s="2">
        <v>1128</v>
      </c>
      <c r="B1129" s="86">
        <v>45111</v>
      </c>
      <c r="C1129" s="85" t="s">
        <v>1132</v>
      </c>
      <c r="D1129" s="162"/>
      <c r="E1129" s="162"/>
    </row>
    <row r="1130" spans="1:5" ht="15">
      <c r="A1130" s="2">
        <v>1129</v>
      </c>
      <c r="B1130" s="86">
        <v>45111</v>
      </c>
      <c r="C1130" s="85" t="s">
        <v>1133</v>
      </c>
      <c r="D1130" s="162"/>
      <c r="E1130" s="162"/>
    </row>
    <row r="1131" spans="1:5" ht="15">
      <c r="A1131" s="2">
        <v>1130</v>
      </c>
      <c r="B1131" s="86">
        <v>45111</v>
      </c>
      <c r="C1131" s="85" t="s">
        <v>1134</v>
      </c>
      <c r="D1131" s="162"/>
      <c r="E1131" s="162"/>
    </row>
    <row r="1132" spans="1:5" ht="15">
      <c r="A1132" s="2">
        <v>1131</v>
      </c>
      <c r="B1132" s="86">
        <v>45111</v>
      </c>
      <c r="C1132" s="85" t="s">
        <v>1135</v>
      </c>
      <c r="D1132" s="162"/>
      <c r="E1132" s="162"/>
    </row>
    <row r="1133" spans="1:5" ht="15">
      <c r="A1133" s="2">
        <v>1132</v>
      </c>
      <c r="B1133" s="86">
        <v>45111</v>
      </c>
      <c r="C1133" s="85" t="s">
        <v>1136</v>
      </c>
      <c r="D1133" s="162"/>
      <c r="E1133" s="162"/>
    </row>
    <row r="1134" spans="1:5" ht="15">
      <c r="A1134" s="2">
        <v>1133</v>
      </c>
      <c r="B1134" s="86">
        <v>45111</v>
      </c>
      <c r="C1134" s="85" t="s">
        <v>1137</v>
      </c>
      <c r="D1134" s="162"/>
      <c r="E1134" s="162"/>
    </row>
    <row r="1135" spans="1:5" ht="15">
      <c r="A1135" s="2">
        <v>1134</v>
      </c>
      <c r="B1135" s="86">
        <v>45111</v>
      </c>
      <c r="C1135" s="85" t="s">
        <v>1138</v>
      </c>
      <c r="D1135" s="162"/>
      <c r="E1135" s="162"/>
    </row>
    <row r="1136" spans="1:5" ht="15">
      <c r="A1136" s="2">
        <v>1135</v>
      </c>
      <c r="B1136" s="86">
        <v>45111</v>
      </c>
      <c r="C1136" s="85" t="s">
        <v>1139</v>
      </c>
      <c r="D1136" s="162"/>
      <c r="E1136" s="162"/>
    </row>
    <row r="1137" spans="1:5" ht="15">
      <c r="A1137" s="2">
        <v>1136</v>
      </c>
      <c r="B1137" s="86">
        <v>45111</v>
      </c>
      <c r="C1137" s="85" t="s">
        <v>1140</v>
      </c>
      <c r="D1137" s="162"/>
      <c r="E1137" s="162"/>
    </row>
    <row r="1138" spans="1:5" ht="15">
      <c r="A1138" s="2">
        <v>1137</v>
      </c>
      <c r="B1138" s="86">
        <v>45111</v>
      </c>
      <c r="C1138" s="85" t="s">
        <v>1141</v>
      </c>
      <c r="D1138" s="162"/>
      <c r="E1138" s="162"/>
    </row>
    <row r="1139" spans="1:5" s="165" customFormat="1" ht="15">
      <c r="A1139" s="2">
        <v>1138</v>
      </c>
      <c r="B1139" s="86">
        <v>45111</v>
      </c>
      <c r="C1139" s="85" t="s">
        <v>1142</v>
      </c>
    </row>
    <row r="1140" spans="1:5" ht="15">
      <c r="A1140" s="2">
        <v>1139</v>
      </c>
      <c r="B1140" s="86">
        <v>45111</v>
      </c>
      <c r="C1140" s="85" t="s">
        <v>1143</v>
      </c>
      <c r="D1140" s="162"/>
      <c r="E1140" s="162"/>
    </row>
    <row r="1141" spans="1:5" ht="15">
      <c r="A1141" s="2">
        <v>1140</v>
      </c>
      <c r="B1141" s="86">
        <v>45111</v>
      </c>
      <c r="C1141" s="85" t="s">
        <v>1144</v>
      </c>
      <c r="D1141" s="162"/>
      <c r="E1141" s="162"/>
    </row>
    <row r="1142" spans="1:5" ht="15">
      <c r="A1142" s="2">
        <v>1141</v>
      </c>
      <c r="B1142" s="86">
        <v>45111</v>
      </c>
      <c r="C1142" s="85" t="s">
        <v>1145</v>
      </c>
      <c r="D1142" s="162"/>
      <c r="E1142" s="162"/>
    </row>
    <row r="1143" spans="1:5" ht="15">
      <c r="A1143" s="2">
        <v>1142</v>
      </c>
      <c r="B1143" s="86">
        <v>45111</v>
      </c>
      <c r="C1143" s="85" t="s">
        <v>1146</v>
      </c>
      <c r="D1143" s="162"/>
      <c r="E1143" s="162"/>
    </row>
    <row r="1144" spans="1:5" ht="15">
      <c r="A1144" s="2">
        <v>1143</v>
      </c>
      <c r="B1144" s="86">
        <v>45111</v>
      </c>
      <c r="C1144" s="85" t="s">
        <v>1147</v>
      </c>
      <c r="D1144" s="162"/>
      <c r="E1144" s="162"/>
    </row>
    <row r="1145" spans="1:5" s="163" customFormat="1" ht="15">
      <c r="A1145" s="2">
        <v>1144</v>
      </c>
      <c r="B1145" s="86">
        <v>45111</v>
      </c>
      <c r="C1145" s="85" t="s">
        <v>1148</v>
      </c>
      <c r="D1145" s="162"/>
      <c r="E1145" s="162"/>
    </row>
    <row r="1146" spans="1:5" ht="15">
      <c r="A1146" s="2">
        <v>1145</v>
      </c>
      <c r="B1146" s="86">
        <v>45111</v>
      </c>
      <c r="C1146" s="85" t="s">
        <v>1149</v>
      </c>
      <c r="D1146" s="162"/>
      <c r="E1146" s="162"/>
    </row>
    <row r="1147" spans="1:5" ht="15">
      <c r="A1147" s="2">
        <v>1146</v>
      </c>
      <c r="B1147" s="86">
        <v>45111</v>
      </c>
      <c r="C1147" s="85" t="s">
        <v>1150</v>
      </c>
      <c r="D1147" s="162"/>
      <c r="E1147" s="162"/>
    </row>
    <row r="1148" spans="1:5" ht="15">
      <c r="A1148" s="2">
        <v>1147</v>
      </c>
      <c r="B1148" s="86">
        <v>45109</v>
      </c>
      <c r="C1148" s="85" t="s">
        <v>1151</v>
      </c>
      <c r="D1148" s="162"/>
      <c r="E1148" s="162"/>
    </row>
    <row r="1149" spans="1:5" ht="15">
      <c r="A1149" s="2">
        <v>1148</v>
      </c>
      <c r="B1149" s="86">
        <v>45109</v>
      </c>
      <c r="C1149" s="85" t="s">
        <v>1152</v>
      </c>
      <c r="D1149" s="162"/>
      <c r="E1149" s="162"/>
    </row>
    <row r="1150" spans="1:5" ht="15">
      <c r="A1150" s="2">
        <v>1149</v>
      </c>
      <c r="B1150" s="86">
        <v>45109</v>
      </c>
      <c r="C1150" s="85" t="s">
        <v>1153</v>
      </c>
      <c r="D1150" s="162"/>
      <c r="E1150" s="162"/>
    </row>
    <row r="1151" spans="1:5" ht="15">
      <c r="A1151" s="2">
        <v>1150</v>
      </c>
      <c r="B1151" s="86">
        <v>45109</v>
      </c>
      <c r="C1151" s="85" t="s">
        <v>1154</v>
      </c>
      <c r="D1151" s="162"/>
      <c r="E1151" s="162"/>
    </row>
    <row r="1152" spans="1:5" ht="15">
      <c r="A1152" s="2">
        <v>1151</v>
      </c>
      <c r="B1152" s="86">
        <v>45109</v>
      </c>
      <c r="C1152" s="85" t="s">
        <v>1155</v>
      </c>
      <c r="D1152" s="162"/>
      <c r="E1152" s="162"/>
    </row>
    <row r="1153" spans="1:1000" ht="15">
      <c r="A1153" s="2">
        <v>1152</v>
      </c>
      <c r="B1153" s="86">
        <v>45109</v>
      </c>
      <c r="C1153" s="85" t="s">
        <v>1156</v>
      </c>
      <c r="D1153" s="162"/>
      <c r="E1153" s="162"/>
    </row>
    <row r="1154" spans="1:1000" ht="15">
      <c r="A1154" s="2">
        <v>1153</v>
      </c>
      <c r="B1154" s="86">
        <v>45109</v>
      </c>
      <c r="C1154" s="85" t="s">
        <v>1157</v>
      </c>
      <c r="D1154" s="162"/>
      <c r="E1154" s="162"/>
    </row>
    <row r="1155" spans="1:1000" ht="15">
      <c r="A1155" s="2">
        <v>1154</v>
      </c>
      <c r="B1155" s="86">
        <v>45109</v>
      </c>
      <c r="C1155" s="85" t="s">
        <v>1158</v>
      </c>
      <c r="D1155" s="162"/>
      <c r="E1155" s="162"/>
    </row>
    <row r="1156" spans="1:1000" ht="15">
      <c r="A1156" s="2">
        <v>1155</v>
      </c>
      <c r="B1156" s="86">
        <v>45109</v>
      </c>
      <c r="C1156" s="85" t="s">
        <v>1159</v>
      </c>
      <c r="D1156" s="162"/>
      <c r="E1156" s="162"/>
    </row>
    <row r="1157" spans="1:1000" ht="15">
      <c r="A1157" s="2">
        <v>1156</v>
      </c>
      <c r="B1157" s="86">
        <v>45109</v>
      </c>
      <c r="C1157" s="85" t="s">
        <v>1160</v>
      </c>
      <c r="D1157" s="162"/>
      <c r="E1157" s="162"/>
    </row>
    <row r="1158" spans="1:1000" ht="15">
      <c r="A1158" s="2">
        <v>1157</v>
      </c>
      <c r="B1158" s="86">
        <v>45109</v>
      </c>
      <c r="C1158" s="85" t="s">
        <v>1161</v>
      </c>
      <c r="D1158" s="162"/>
      <c r="E1158" s="162"/>
    </row>
    <row r="1159" spans="1:1000" ht="15">
      <c r="A1159" s="2">
        <v>1158</v>
      </c>
      <c r="B1159" s="86">
        <v>45109</v>
      </c>
      <c r="C1159" s="85" t="s">
        <v>1162</v>
      </c>
      <c r="D1159" s="165"/>
      <c r="E1159" s="165"/>
      <c r="F1159" s="165"/>
      <c r="G1159" s="165"/>
      <c r="H1159" s="165"/>
      <c r="I1159" s="165"/>
      <c r="J1159" s="165"/>
      <c r="K1159" s="165"/>
      <c r="L1159" s="165"/>
      <c r="M1159" s="165"/>
      <c r="N1159" s="165"/>
      <c r="O1159" s="165"/>
      <c r="P1159" s="165"/>
      <c r="Q1159" s="165"/>
      <c r="R1159" s="165"/>
      <c r="S1159" s="165"/>
      <c r="T1159" s="165"/>
      <c r="U1159" s="165"/>
      <c r="V1159" s="165"/>
      <c r="W1159" s="165"/>
      <c r="X1159" s="165"/>
      <c r="Y1159" s="165"/>
      <c r="Z1159" s="165"/>
      <c r="AA1159" s="165"/>
      <c r="AB1159" s="165"/>
      <c r="AC1159" s="165"/>
      <c r="AD1159" s="165"/>
      <c r="AE1159" s="165"/>
      <c r="AF1159" s="165"/>
      <c r="AG1159" s="165"/>
      <c r="AH1159" s="165"/>
      <c r="AI1159" s="165"/>
      <c r="AJ1159" s="165"/>
      <c r="AK1159" s="165"/>
      <c r="AL1159" s="165"/>
      <c r="AM1159" s="165"/>
      <c r="AN1159" s="165"/>
      <c r="AO1159" s="165"/>
      <c r="AP1159" s="165"/>
      <c r="AQ1159" s="165"/>
      <c r="AR1159" s="165"/>
      <c r="AS1159" s="165"/>
      <c r="AT1159" s="165"/>
      <c r="AU1159" s="165"/>
      <c r="AV1159" s="165"/>
      <c r="AW1159" s="165"/>
      <c r="AX1159" s="165"/>
      <c r="AY1159" s="165"/>
      <c r="AZ1159" s="165"/>
      <c r="BA1159" s="165"/>
      <c r="BB1159" s="165"/>
      <c r="BC1159" s="165"/>
      <c r="BD1159" s="165"/>
      <c r="BE1159" s="165"/>
      <c r="BF1159" s="165"/>
      <c r="BG1159" s="165"/>
      <c r="BH1159" s="165"/>
      <c r="BI1159" s="165"/>
      <c r="BJ1159" s="165"/>
      <c r="BK1159" s="165"/>
      <c r="BL1159" s="165"/>
      <c r="BM1159" s="165"/>
      <c r="BN1159" s="165"/>
      <c r="BO1159" s="165"/>
      <c r="BP1159" s="165"/>
      <c r="BQ1159" s="165"/>
      <c r="BR1159" s="165"/>
      <c r="BS1159" s="165"/>
      <c r="BT1159" s="165"/>
      <c r="BU1159" s="165"/>
      <c r="BV1159" s="165"/>
      <c r="BW1159" s="165"/>
      <c r="BX1159" s="165"/>
      <c r="BY1159" s="165"/>
      <c r="BZ1159" s="165"/>
      <c r="CA1159" s="165"/>
      <c r="CB1159" s="165"/>
      <c r="CC1159" s="165"/>
      <c r="CD1159" s="165"/>
      <c r="CE1159" s="165"/>
      <c r="CF1159" s="165"/>
      <c r="CG1159" s="165"/>
      <c r="CH1159" s="165"/>
      <c r="CI1159" s="165"/>
      <c r="CJ1159" s="165"/>
      <c r="CK1159" s="165"/>
      <c r="CL1159" s="165"/>
      <c r="CM1159" s="165"/>
      <c r="CN1159" s="165"/>
      <c r="CO1159" s="165"/>
      <c r="CP1159" s="165"/>
      <c r="CQ1159" s="165"/>
      <c r="CR1159" s="165"/>
      <c r="CS1159" s="165"/>
      <c r="CT1159" s="165"/>
      <c r="CU1159" s="165"/>
      <c r="CV1159" s="165"/>
      <c r="CW1159" s="165"/>
      <c r="CX1159" s="165"/>
      <c r="CY1159" s="165"/>
      <c r="CZ1159" s="165"/>
      <c r="DA1159" s="165"/>
      <c r="DB1159" s="165"/>
      <c r="DC1159" s="165"/>
      <c r="DD1159" s="165"/>
      <c r="DE1159" s="165"/>
      <c r="DF1159" s="165"/>
      <c r="DG1159" s="165"/>
      <c r="DH1159" s="165"/>
      <c r="DI1159" s="165"/>
      <c r="DJ1159" s="165"/>
      <c r="DK1159" s="165"/>
      <c r="DL1159" s="165"/>
      <c r="DM1159" s="165"/>
      <c r="DN1159" s="165"/>
      <c r="DO1159" s="165"/>
      <c r="DP1159" s="165"/>
      <c r="DQ1159" s="165"/>
      <c r="DR1159" s="165"/>
      <c r="DS1159" s="165"/>
      <c r="DT1159" s="165"/>
      <c r="DU1159" s="165"/>
      <c r="DV1159" s="165"/>
      <c r="DW1159" s="165"/>
      <c r="DX1159" s="165"/>
      <c r="DY1159" s="165"/>
      <c r="DZ1159" s="165"/>
      <c r="EA1159" s="165"/>
      <c r="EB1159" s="165"/>
      <c r="EC1159" s="165"/>
      <c r="ED1159" s="165"/>
      <c r="EE1159" s="165"/>
      <c r="EF1159" s="165"/>
      <c r="EG1159" s="165"/>
      <c r="EH1159" s="165"/>
      <c r="EI1159" s="165"/>
      <c r="EJ1159" s="165"/>
      <c r="EK1159" s="165"/>
      <c r="EL1159" s="165"/>
      <c r="EM1159" s="165"/>
      <c r="EN1159" s="165"/>
      <c r="EO1159" s="165"/>
      <c r="EP1159" s="165"/>
      <c r="EQ1159" s="165"/>
      <c r="ER1159" s="165"/>
      <c r="ES1159" s="165"/>
      <c r="ET1159" s="165"/>
      <c r="EU1159" s="165"/>
      <c r="EV1159" s="165"/>
      <c r="EW1159" s="165"/>
      <c r="EX1159" s="165"/>
      <c r="EY1159" s="165"/>
      <c r="EZ1159" s="165"/>
      <c r="FA1159" s="165"/>
      <c r="FB1159" s="165"/>
      <c r="FC1159" s="165"/>
      <c r="FD1159" s="165"/>
      <c r="FE1159" s="165"/>
      <c r="FF1159" s="165"/>
      <c r="FG1159" s="165"/>
      <c r="FH1159" s="165"/>
      <c r="FI1159" s="165"/>
      <c r="FJ1159" s="165"/>
      <c r="FK1159" s="165"/>
      <c r="FL1159" s="165"/>
      <c r="FM1159" s="165"/>
      <c r="FN1159" s="165"/>
      <c r="FO1159" s="165"/>
      <c r="FP1159" s="165"/>
      <c r="FQ1159" s="165"/>
      <c r="FR1159" s="165"/>
      <c r="FS1159" s="165"/>
      <c r="FT1159" s="165"/>
      <c r="FU1159" s="165"/>
      <c r="FV1159" s="165"/>
      <c r="FW1159" s="165"/>
      <c r="FX1159" s="165"/>
      <c r="FY1159" s="165"/>
      <c r="FZ1159" s="165"/>
      <c r="GA1159" s="165"/>
      <c r="GB1159" s="165"/>
      <c r="GC1159" s="165"/>
      <c r="GD1159" s="165"/>
      <c r="GE1159" s="165"/>
      <c r="GF1159" s="165"/>
      <c r="GG1159" s="165"/>
      <c r="GH1159" s="165"/>
      <c r="GI1159" s="165"/>
      <c r="GJ1159" s="165"/>
      <c r="GK1159" s="165"/>
      <c r="GL1159" s="165"/>
      <c r="GM1159" s="165"/>
      <c r="GN1159" s="165"/>
      <c r="GO1159" s="165"/>
      <c r="GP1159" s="165"/>
      <c r="GQ1159" s="165"/>
      <c r="GR1159" s="165"/>
      <c r="GS1159" s="165"/>
      <c r="GT1159" s="165"/>
      <c r="GU1159" s="165"/>
      <c r="GV1159" s="165"/>
      <c r="GW1159" s="165"/>
      <c r="GX1159" s="165"/>
      <c r="GY1159" s="165"/>
      <c r="GZ1159" s="165"/>
      <c r="HA1159" s="165"/>
      <c r="HB1159" s="165"/>
      <c r="HC1159" s="165"/>
      <c r="HD1159" s="165"/>
      <c r="HE1159" s="165"/>
      <c r="HF1159" s="165"/>
      <c r="HG1159" s="165"/>
      <c r="HH1159" s="165"/>
      <c r="HI1159" s="165"/>
      <c r="HJ1159" s="165"/>
      <c r="HK1159" s="165"/>
      <c r="HL1159" s="165"/>
      <c r="HM1159" s="165"/>
      <c r="HN1159" s="165"/>
      <c r="HO1159" s="165"/>
      <c r="HP1159" s="165"/>
      <c r="HQ1159" s="165"/>
      <c r="HR1159" s="165"/>
      <c r="HS1159" s="165"/>
      <c r="HT1159" s="165"/>
      <c r="HU1159" s="165"/>
      <c r="HV1159" s="165"/>
      <c r="HW1159" s="165"/>
      <c r="HX1159" s="165"/>
      <c r="HY1159" s="165"/>
      <c r="HZ1159" s="165"/>
      <c r="IA1159" s="165"/>
      <c r="IB1159" s="165"/>
      <c r="IC1159" s="165"/>
      <c r="ID1159" s="165"/>
      <c r="IE1159" s="165"/>
      <c r="IF1159" s="165"/>
      <c r="IG1159" s="165"/>
      <c r="IH1159" s="165"/>
      <c r="II1159" s="165"/>
      <c r="IJ1159" s="165"/>
      <c r="IK1159" s="165"/>
      <c r="IL1159" s="165"/>
      <c r="IM1159" s="165"/>
      <c r="IN1159" s="165"/>
      <c r="IO1159" s="165"/>
      <c r="IP1159" s="165"/>
      <c r="IQ1159" s="165"/>
      <c r="IR1159" s="165"/>
      <c r="IS1159" s="165"/>
      <c r="IT1159" s="165"/>
      <c r="IU1159" s="165"/>
      <c r="IV1159" s="165"/>
      <c r="IW1159" s="165"/>
      <c r="IX1159" s="165"/>
      <c r="IY1159" s="165"/>
      <c r="IZ1159" s="165"/>
      <c r="JA1159" s="165"/>
      <c r="JB1159" s="165"/>
      <c r="JC1159" s="165"/>
      <c r="JD1159" s="165"/>
      <c r="JE1159" s="165"/>
      <c r="JF1159" s="165"/>
      <c r="JG1159" s="165"/>
      <c r="JH1159" s="165"/>
      <c r="JI1159" s="165"/>
      <c r="JJ1159" s="165"/>
      <c r="JK1159" s="165"/>
      <c r="JL1159" s="165"/>
      <c r="JM1159" s="165"/>
      <c r="JN1159" s="165"/>
      <c r="JO1159" s="165"/>
      <c r="JP1159" s="165"/>
      <c r="JQ1159" s="165"/>
      <c r="JR1159" s="165"/>
      <c r="JS1159" s="165"/>
      <c r="JT1159" s="165"/>
      <c r="JU1159" s="165"/>
      <c r="JV1159" s="165"/>
      <c r="JW1159" s="165"/>
      <c r="JX1159" s="165"/>
      <c r="JY1159" s="165"/>
      <c r="JZ1159" s="165"/>
      <c r="KA1159" s="165"/>
      <c r="KB1159" s="165"/>
      <c r="KC1159" s="165"/>
      <c r="KD1159" s="165"/>
      <c r="KE1159" s="165"/>
      <c r="KF1159" s="165"/>
      <c r="KG1159" s="165"/>
      <c r="KH1159" s="165"/>
      <c r="KI1159" s="165"/>
      <c r="KJ1159" s="165"/>
      <c r="KK1159" s="165"/>
      <c r="KL1159" s="165"/>
      <c r="KM1159" s="165"/>
      <c r="KN1159" s="165"/>
      <c r="KO1159" s="165"/>
      <c r="KP1159" s="165"/>
      <c r="KQ1159" s="165"/>
      <c r="KR1159" s="165"/>
      <c r="KS1159" s="165"/>
      <c r="KT1159" s="165"/>
      <c r="KU1159" s="165"/>
      <c r="KV1159" s="165"/>
      <c r="KW1159" s="165"/>
      <c r="KX1159" s="165"/>
      <c r="KY1159" s="165"/>
      <c r="KZ1159" s="165"/>
      <c r="LA1159" s="165"/>
      <c r="LB1159" s="165"/>
      <c r="LC1159" s="165"/>
      <c r="LD1159" s="165"/>
      <c r="LE1159" s="165"/>
      <c r="LF1159" s="165"/>
      <c r="LG1159" s="165"/>
      <c r="LH1159" s="165"/>
      <c r="LI1159" s="165"/>
      <c r="LJ1159" s="165"/>
      <c r="LK1159" s="165"/>
      <c r="LL1159" s="165"/>
      <c r="LM1159" s="165"/>
      <c r="LN1159" s="165"/>
      <c r="LO1159" s="165"/>
      <c r="LP1159" s="165"/>
      <c r="LQ1159" s="165"/>
      <c r="LR1159" s="165"/>
      <c r="LS1159" s="165"/>
      <c r="LT1159" s="165"/>
      <c r="LU1159" s="165"/>
      <c r="LV1159" s="165"/>
      <c r="LW1159" s="165"/>
      <c r="LX1159" s="165"/>
      <c r="LY1159" s="165"/>
      <c r="LZ1159" s="165"/>
      <c r="MA1159" s="165"/>
      <c r="MB1159" s="165"/>
      <c r="MC1159" s="165"/>
      <c r="MD1159" s="165"/>
      <c r="ME1159" s="165"/>
      <c r="MF1159" s="165"/>
      <c r="MG1159" s="165"/>
      <c r="MH1159" s="165"/>
      <c r="MI1159" s="165"/>
      <c r="MJ1159" s="165"/>
      <c r="MK1159" s="165"/>
      <c r="ML1159" s="165"/>
      <c r="MM1159" s="165"/>
      <c r="MN1159" s="165"/>
      <c r="MO1159" s="165"/>
      <c r="MP1159" s="165"/>
      <c r="MQ1159" s="165"/>
      <c r="MR1159" s="165"/>
      <c r="MS1159" s="165"/>
      <c r="MT1159" s="165"/>
      <c r="MU1159" s="165"/>
      <c r="MV1159" s="165"/>
      <c r="MW1159" s="165"/>
      <c r="MX1159" s="165"/>
      <c r="MY1159" s="165"/>
      <c r="MZ1159" s="165"/>
      <c r="NA1159" s="165"/>
      <c r="NB1159" s="165"/>
      <c r="NC1159" s="165"/>
      <c r="ND1159" s="165"/>
      <c r="NE1159" s="165"/>
      <c r="NF1159" s="165"/>
      <c r="NG1159" s="165"/>
      <c r="NH1159" s="165"/>
      <c r="NI1159" s="165"/>
      <c r="NJ1159" s="165"/>
      <c r="NK1159" s="165"/>
      <c r="NL1159" s="165"/>
      <c r="NM1159" s="165"/>
      <c r="NN1159" s="165"/>
      <c r="NO1159" s="165"/>
      <c r="NP1159" s="165"/>
      <c r="NQ1159" s="165"/>
      <c r="NR1159" s="165"/>
      <c r="NS1159" s="165"/>
      <c r="NT1159" s="165"/>
      <c r="NU1159" s="165"/>
      <c r="NV1159" s="165"/>
      <c r="NW1159" s="165"/>
      <c r="NX1159" s="165"/>
      <c r="NY1159" s="165"/>
      <c r="NZ1159" s="165"/>
      <c r="OA1159" s="165"/>
      <c r="OB1159" s="165"/>
      <c r="OC1159" s="165"/>
      <c r="OD1159" s="165"/>
      <c r="OE1159" s="165"/>
      <c r="OF1159" s="165"/>
      <c r="OG1159" s="165"/>
      <c r="OH1159" s="165"/>
      <c r="OI1159" s="165"/>
      <c r="OJ1159" s="165"/>
      <c r="OK1159" s="165"/>
      <c r="OL1159" s="165"/>
      <c r="OM1159" s="165"/>
      <c r="ON1159" s="165"/>
      <c r="OO1159" s="165"/>
      <c r="OP1159" s="165"/>
      <c r="OQ1159" s="165"/>
      <c r="OR1159" s="165"/>
      <c r="OS1159" s="165"/>
      <c r="OT1159" s="165"/>
      <c r="OU1159" s="165"/>
      <c r="OV1159" s="165"/>
      <c r="OW1159" s="165"/>
      <c r="OX1159" s="165"/>
      <c r="OY1159" s="165"/>
      <c r="OZ1159" s="165"/>
      <c r="PA1159" s="165"/>
      <c r="PB1159" s="165"/>
      <c r="PC1159" s="165"/>
      <c r="PD1159" s="165"/>
      <c r="PE1159" s="165"/>
      <c r="PF1159" s="165"/>
      <c r="PG1159" s="165"/>
      <c r="PH1159" s="165"/>
      <c r="PI1159" s="165"/>
      <c r="PJ1159" s="165"/>
      <c r="PK1159" s="165"/>
      <c r="PL1159" s="165"/>
      <c r="PM1159" s="165"/>
      <c r="PN1159" s="165"/>
      <c r="PO1159" s="165"/>
      <c r="PP1159" s="165"/>
      <c r="PQ1159" s="165"/>
      <c r="PR1159" s="165"/>
      <c r="PS1159" s="165"/>
      <c r="PT1159" s="165"/>
      <c r="PU1159" s="165"/>
      <c r="PV1159" s="165"/>
      <c r="PW1159" s="165"/>
      <c r="PX1159" s="165"/>
      <c r="PY1159" s="165"/>
      <c r="PZ1159" s="165"/>
      <c r="QA1159" s="165"/>
      <c r="QB1159" s="165"/>
      <c r="QC1159" s="165"/>
      <c r="QD1159" s="165"/>
      <c r="QE1159" s="165"/>
      <c r="QF1159" s="165"/>
      <c r="QG1159" s="165"/>
      <c r="QH1159" s="165"/>
      <c r="QI1159" s="165"/>
      <c r="QJ1159" s="165"/>
      <c r="QK1159" s="165"/>
      <c r="QL1159" s="165"/>
      <c r="QM1159" s="165"/>
      <c r="QN1159" s="165"/>
      <c r="QO1159" s="165"/>
      <c r="QP1159" s="165"/>
      <c r="QQ1159" s="165"/>
      <c r="QR1159" s="165"/>
      <c r="QS1159" s="165"/>
      <c r="QT1159" s="165"/>
      <c r="QU1159" s="165"/>
      <c r="QV1159" s="165"/>
      <c r="QW1159" s="165"/>
      <c r="QX1159" s="165"/>
      <c r="QY1159" s="165"/>
      <c r="QZ1159" s="165"/>
      <c r="RA1159" s="165"/>
      <c r="RB1159" s="165"/>
      <c r="RC1159" s="165"/>
      <c r="RD1159" s="165"/>
      <c r="RE1159" s="165"/>
      <c r="RF1159" s="165"/>
      <c r="RG1159" s="165"/>
      <c r="RH1159" s="165"/>
      <c r="RI1159" s="165"/>
      <c r="RJ1159" s="165"/>
      <c r="RK1159" s="165"/>
      <c r="RL1159" s="165"/>
      <c r="RM1159" s="165"/>
      <c r="RN1159" s="165"/>
      <c r="RO1159" s="165"/>
      <c r="RP1159" s="165"/>
      <c r="RQ1159" s="165"/>
      <c r="RR1159" s="165"/>
      <c r="RS1159" s="165"/>
      <c r="RT1159" s="165"/>
      <c r="RU1159" s="165"/>
      <c r="RV1159" s="165"/>
      <c r="RW1159" s="165"/>
      <c r="RX1159" s="165"/>
      <c r="RY1159" s="165"/>
      <c r="RZ1159" s="165"/>
      <c r="SA1159" s="165"/>
      <c r="SB1159" s="165"/>
      <c r="SC1159" s="165"/>
      <c r="SD1159" s="165"/>
      <c r="SE1159" s="165"/>
      <c r="SF1159" s="165"/>
      <c r="SG1159" s="165"/>
      <c r="SH1159" s="165"/>
      <c r="SI1159" s="165"/>
      <c r="SJ1159" s="165"/>
      <c r="SK1159" s="165"/>
      <c r="SL1159" s="165"/>
      <c r="SM1159" s="165"/>
      <c r="SN1159" s="165"/>
      <c r="SO1159" s="165"/>
      <c r="SP1159" s="165"/>
      <c r="SQ1159" s="165"/>
      <c r="SR1159" s="165"/>
      <c r="SS1159" s="165"/>
      <c r="ST1159" s="165"/>
      <c r="SU1159" s="165"/>
      <c r="SV1159" s="165"/>
      <c r="SW1159" s="165"/>
      <c r="SX1159" s="165"/>
      <c r="SY1159" s="165"/>
      <c r="SZ1159" s="165"/>
      <c r="TA1159" s="165"/>
      <c r="TB1159" s="165"/>
      <c r="TC1159" s="165"/>
      <c r="TD1159" s="165"/>
      <c r="TE1159" s="165"/>
      <c r="TF1159" s="165"/>
      <c r="TG1159" s="165"/>
      <c r="TH1159" s="165"/>
      <c r="TI1159" s="165"/>
      <c r="TJ1159" s="165"/>
      <c r="TK1159" s="165"/>
      <c r="TL1159" s="165"/>
      <c r="TM1159" s="165"/>
      <c r="TN1159" s="165"/>
      <c r="TO1159" s="165"/>
      <c r="TP1159" s="165"/>
      <c r="TQ1159" s="165"/>
      <c r="TR1159" s="165"/>
      <c r="TS1159" s="165"/>
      <c r="TT1159" s="165"/>
      <c r="TU1159" s="165"/>
      <c r="TV1159" s="165"/>
      <c r="TW1159" s="165"/>
      <c r="TX1159" s="165"/>
      <c r="TY1159" s="165"/>
      <c r="TZ1159" s="165"/>
      <c r="UA1159" s="165"/>
      <c r="UB1159" s="165"/>
      <c r="UC1159" s="165"/>
      <c r="UD1159" s="165"/>
      <c r="UE1159" s="165"/>
      <c r="UF1159" s="165"/>
      <c r="UG1159" s="165"/>
      <c r="UH1159" s="165"/>
      <c r="UI1159" s="165"/>
      <c r="UJ1159" s="165"/>
      <c r="UK1159" s="165"/>
      <c r="UL1159" s="165"/>
      <c r="UM1159" s="165"/>
      <c r="UN1159" s="165"/>
      <c r="UO1159" s="165"/>
      <c r="UP1159" s="165"/>
      <c r="UQ1159" s="165"/>
      <c r="UR1159" s="165"/>
      <c r="US1159" s="165"/>
      <c r="UT1159" s="165"/>
      <c r="UU1159" s="165"/>
      <c r="UV1159" s="165"/>
      <c r="UW1159" s="165"/>
      <c r="UX1159" s="165"/>
      <c r="UY1159" s="165"/>
      <c r="UZ1159" s="165"/>
      <c r="VA1159" s="165"/>
      <c r="VB1159" s="165"/>
      <c r="VC1159" s="165"/>
      <c r="VD1159" s="165"/>
      <c r="VE1159" s="165"/>
      <c r="VF1159" s="165"/>
      <c r="VG1159" s="165"/>
      <c r="VH1159" s="165"/>
      <c r="VI1159" s="165"/>
      <c r="VJ1159" s="165"/>
      <c r="VK1159" s="165"/>
      <c r="VL1159" s="165"/>
      <c r="VM1159" s="165"/>
      <c r="VN1159" s="165"/>
      <c r="VO1159" s="165"/>
      <c r="VP1159" s="165"/>
      <c r="VQ1159" s="165"/>
      <c r="VR1159" s="165"/>
      <c r="VS1159" s="165"/>
      <c r="VT1159" s="165"/>
      <c r="VU1159" s="165"/>
      <c r="VV1159" s="165"/>
      <c r="VW1159" s="165"/>
      <c r="VX1159" s="165"/>
      <c r="VY1159" s="165"/>
      <c r="VZ1159" s="165"/>
      <c r="WA1159" s="165"/>
      <c r="WB1159" s="165"/>
      <c r="WC1159" s="165"/>
      <c r="WD1159" s="165"/>
      <c r="WE1159" s="165"/>
      <c r="WF1159" s="165"/>
      <c r="WG1159" s="165"/>
      <c r="WH1159" s="165"/>
      <c r="WI1159" s="165"/>
      <c r="WJ1159" s="165"/>
      <c r="WK1159" s="165"/>
      <c r="WL1159" s="165"/>
      <c r="WM1159" s="165"/>
      <c r="WN1159" s="165"/>
      <c r="WO1159" s="165"/>
      <c r="WP1159" s="165"/>
      <c r="WQ1159" s="165"/>
      <c r="WR1159" s="165"/>
      <c r="WS1159" s="165"/>
      <c r="WT1159" s="165"/>
      <c r="WU1159" s="165"/>
      <c r="WV1159" s="165"/>
      <c r="WW1159" s="165"/>
      <c r="WX1159" s="165"/>
      <c r="WY1159" s="165"/>
      <c r="WZ1159" s="165"/>
      <c r="XA1159" s="165"/>
      <c r="XB1159" s="165"/>
      <c r="XC1159" s="165"/>
      <c r="XD1159" s="165"/>
      <c r="XE1159" s="165"/>
      <c r="XF1159" s="165"/>
      <c r="XG1159" s="165"/>
      <c r="XH1159" s="165"/>
      <c r="XI1159" s="165"/>
      <c r="XJ1159" s="165"/>
      <c r="XK1159" s="165"/>
      <c r="XL1159" s="165"/>
      <c r="XM1159" s="165"/>
      <c r="XN1159" s="165"/>
      <c r="XO1159" s="165"/>
      <c r="XP1159" s="165"/>
      <c r="XQ1159" s="165"/>
      <c r="XR1159" s="165"/>
      <c r="XS1159" s="165"/>
      <c r="XT1159" s="165"/>
      <c r="XU1159" s="165"/>
      <c r="XV1159" s="165"/>
      <c r="XW1159" s="165"/>
      <c r="XX1159" s="165"/>
      <c r="XY1159" s="165"/>
      <c r="XZ1159" s="165"/>
      <c r="YA1159" s="165"/>
      <c r="YB1159" s="165"/>
      <c r="YC1159" s="165"/>
      <c r="YD1159" s="165"/>
      <c r="YE1159" s="165"/>
      <c r="YF1159" s="165"/>
      <c r="YG1159" s="165"/>
      <c r="YH1159" s="165"/>
      <c r="YI1159" s="165"/>
      <c r="YJ1159" s="165"/>
      <c r="YK1159" s="165"/>
      <c r="YL1159" s="165"/>
      <c r="YM1159" s="165"/>
      <c r="YN1159" s="165"/>
      <c r="YO1159" s="165"/>
      <c r="YP1159" s="165"/>
      <c r="YQ1159" s="165"/>
      <c r="YR1159" s="165"/>
      <c r="YS1159" s="165"/>
      <c r="YT1159" s="165"/>
      <c r="YU1159" s="165"/>
      <c r="YV1159" s="165"/>
      <c r="YW1159" s="165"/>
      <c r="YX1159" s="165"/>
      <c r="YY1159" s="165"/>
      <c r="YZ1159" s="165"/>
      <c r="ZA1159" s="165"/>
      <c r="ZB1159" s="165"/>
      <c r="ZC1159" s="165"/>
      <c r="ZD1159" s="165"/>
      <c r="ZE1159" s="165"/>
      <c r="ZF1159" s="165"/>
      <c r="ZG1159" s="165"/>
      <c r="ZH1159" s="165"/>
      <c r="ZI1159" s="165"/>
      <c r="ZJ1159" s="165"/>
      <c r="ZK1159" s="165"/>
      <c r="ZL1159" s="165"/>
      <c r="ZM1159" s="165"/>
      <c r="ZN1159" s="165"/>
      <c r="ZO1159" s="165"/>
      <c r="ZP1159" s="165"/>
      <c r="ZQ1159" s="165"/>
      <c r="ZR1159" s="165"/>
      <c r="ZS1159" s="165"/>
      <c r="ZT1159" s="165"/>
      <c r="ZU1159" s="165"/>
      <c r="ZV1159" s="165"/>
      <c r="ZW1159" s="165"/>
      <c r="ZX1159" s="165"/>
      <c r="ZY1159" s="165"/>
      <c r="ZZ1159" s="165"/>
      <c r="AAA1159" s="165"/>
      <c r="AAB1159" s="165"/>
      <c r="AAC1159" s="165"/>
      <c r="AAD1159" s="165"/>
      <c r="AAE1159" s="165"/>
      <c r="AAF1159" s="165"/>
      <c r="AAG1159" s="165"/>
      <c r="AAH1159" s="165"/>
      <c r="AAI1159" s="165"/>
      <c r="AAJ1159" s="165"/>
      <c r="AAK1159" s="165"/>
      <c r="AAL1159" s="165"/>
      <c r="AAM1159" s="165"/>
      <c r="AAN1159" s="165"/>
      <c r="AAO1159" s="165"/>
      <c r="AAP1159" s="165"/>
      <c r="AAQ1159" s="165"/>
      <c r="AAR1159" s="165"/>
      <c r="AAS1159" s="165"/>
      <c r="AAT1159" s="165"/>
      <c r="AAU1159" s="165"/>
      <c r="AAV1159" s="165"/>
      <c r="AAW1159" s="165"/>
      <c r="AAX1159" s="165"/>
      <c r="AAY1159" s="165"/>
      <c r="AAZ1159" s="165"/>
      <c r="ABA1159" s="165"/>
      <c r="ABB1159" s="165"/>
      <c r="ABC1159" s="165"/>
      <c r="ABD1159" s="165"/>
      <c r="ABE1159" s="165"/>
      <c r="ABF1159" s="165"/>
      <c r="ABG1159" s="165"/>
      <c r="ABH1159" s="165"/>
      <c r="ABI1159" s="165"/>
      <c r="ABJ1159" s="165"/>
      <c r="ABK1159" s="165"/>
      <c r="ABL1159" s="165"/>
      <c r="ABM1159" s="165"/>
      <c r="ABN1159" s="165"/>
      <c r="ABO1159" s="165"/>
      <c r="ABP1159" s="165"/>
      <c r="ABQ1159" s="165"/>
      <c r="ABR1159" s="165"/>
      <c r="ABS1159" s="165"/>
      <c r="ABT1159" s="165"/>
      <c r="ABU1159" s="165"/>
      <c r="ABV1159" s="165"/>
      <c r="ABW1159" s="165"/>
      <c r="ABX1159" s="165"/>
      <c r="ABY1159" s="165"/>
      <c r="ABZ1159" s="165"/>
      <c r="ACA1159" s="165"/>
      <c r="ACB1159" s="165"/>
      <c r="ACC1159" s="165"/>
      <c r="ACD1159" s="165"/>
      <c r="ACE1159" s="165"/>
      <c r="ACF1159" s="165"/>
      <c r="ACG1159" s="165"/>
      <c r="ACH1159" s="165"/>
      <c r="ACI1159" s="165"/>
      <c r="ACJ1159" s="165"/>
      <c r="ACK1159" s="165"/>
      <c r="ACL1159" s="165"/>
      <c r="ACM1159" s="165"/>
      <c r="ACN1159" s="165"/>
      <c r="ACO1159" s="165"/>
      <c r="ACP1159" s="165"/>
      <c r="ACQ1159" s="165"/>
      <c r="ACR1159" s="165"/>
      <c r="ACS1159" s="165"/>
      <c r="ACT1159" s="165"/>
      <c r="ACU1159" s="165"/>
      <c r="ACV1159" s="165"/>
      <c r="ACW1159" s="165"/>
      <c r="ACX1159" s="165"/>
      <c r="ACY1159" s="165"/>
      <c r="ACZ1159" s="165"/>
      <c r="ADA1159" s="165"/>
      <c r="ADB1159" s="165"/>
      <c r="ADC1159" s="165"/>
      <c r="ADD1159" s="165"/>
      <c r="ADE1159" s="165"/>
      <c r="ADF1159" s="165"/>
      <c r="ADG1159" s="165"/>
      <c r="ADH1159" s="165"/>
      <c r="ADI1159" s="165"/>
      <c r="ADJ1159" s="165"/>
      <c r="ADK1159" s="165"/>
      <c r="ADL1159" s="165"/>
      <c r="ADM1159" s="165"/>
      <c r="ADN1159" s="165"/>
      <c r="ADO1159" s="165"/>
      <c r="ADP1159" s="165"/>
      <c r="ADQ1159" s="165"/>
      <c r="ADR1159" s="165"/>
      <c r="ADS1159" s="165"/>
      <c r="ADT1159" s="165"/>
      <c r="ADU1159" s="165"/>
      <c r="ADV1159" s="165"/>
      <c r="ADW1159" s="165"/>
      <c r="ADX1159" s="165"/>
      <c r="ADY1159" s="165"/>
      <c r="ADZ1159" s="165"/>
      <c r="AEA1159" s="165"/>
      <c r="AEB1159" s="165"/>
      <c r="AEC1159" s="165"/>
      <c r="AED1159" s="165"/>
      <c r="AEE1159" s="165"/>
      <c r="AEF1159" s="165"/>
      <c r="AEG1159" s="165"/>
      <c r="AEH1159" s="165"/>
      <c r="AEI1159" s="165"/>
      <c r="AEJ1159" s="165"/>
      <c r="AEK1159" s="165"/>
      <c r="AEL1159" s="165"/>
      <c r="AEM1159" s="165"/>
      <c r="AEN1159" s="165"/>
      <c r="AEO1159" s="165"/>
      <c r="AEP1159" s="165"/>
      <c r="AEQ1159" s="165"/>
      <c r="AER1159" s="165"/>
      <c r="AES1159" s="165"/>
      <c r="AET1159" s="165"/>
      <c r="AEU1159" s="165"/>
      <c r="AEV1159" s="165"/>
      <c r="AEW1159" s="165"/>
      <c r="AEX1159" s="165"/>
      <c r="AEY1159" s="165"/>
      <c r="AEZ1159" s="165"/>
      <c r="AFA1159" s="165"/>
      <c r="AFB1159" s="165"/>
      <c r="AFC1159" s="165"/>
      <c r="AFD1159" s="165"/>
      <c r="AFE1159" s="165"/>
      <c r="AFF1159" s="165"/>
      <c r="AFG1159" s="165"/>
      <c r="AFH1159" s="165"/>
      <c r="AFI1159" s="165"/>
      <c r="AFJ1159" s="165"/>
      <c r="AFK1159" s="165"/>
      <c r="AFL1159" s="165"/>
      <c r="AFM1159" s="165"/>
      <c r="AFN1159" s="165"/>
      <c r="AFO1159" s="165"/>
      <c r="AFP1159" s="165"/>
      <c r="AFQ1159" s="165"/>
      <c r="AFR1159" s="165"/>
      <c r="AFS1159" s="165"/>
      <c r="AFT1159" s="165"/>
      <c r="AFU1159" s="165"/>
      <c r="AFV1159" s="165"/>
      <c r="AFW1159" s="165"/>
      <c r="AFX1159" s="165"/>
      <c r="AFY1159" s="165"/>
      <c r="AFZ1159" s="165"/>
      <c r="AGA1159" s="165"/>
      <c r="AGB1159" s="165"/>
      <c r="AGC1159" s="165"/>
      <c r="AGD1159" s="165"/>
      <c r="AGE1159" s="165"/>
      <c r="AGF1159" s="165"/>
      <c r="AGG1159" s="165"/>
      <c r="AGH1159" s="165"/>
      <c r="AGI1159" s="165"/>
      <c r="AGJ1159" s="165"/>
      <c r="AGK1159" s="165"/>
      <c r="AGL1159" s="165"/>
      <c r="AGM1159" s="165"/>
      <c r="AGN1159" s="165"/>
      <c r="AGO1159" s="165"/>
      <c r="AGP1159" s="165"/>
      <c r="AGQ1159" s="165"/>
      <c r="AGR1159" s="165"/>
      <c r="AGS1159" s="165"/>
      <c r="AGT1159" s="165"/>
      <c r="AGU1159" s="165"/>
      <c r="AGV1159" s="165"/>
      <c r="AGW1159" s="165"/>
      <c r="AGX1159" s="165"/>
      <c r="AGY1159" s="165"/>
      <c r="AGZ1159" s="165"/>
      <c r="AHA1159" s="165"/>
      <c r="AHB1159" s="165"/>
      <c r="AHC1159" s="165"/>
      <c r="AHD1159" s="165"/>
      <c r="AHE1159" s="165"/>
      <c r="AHF1159" s="165"/>
      <c r="AHG1159" s="165"/>
      <c r="AHH1159" s="165"/>
      <c r="AHI1159" s="165"/>
      <c r="AHJ1159" s="165"/>
      <c r="AHK1159" s="165"/>
      <c r="AHL1159" s="165"/>
      <c r="AHM1159" s="165"/>
      <c r="AHN1159" s="165"/>
      <c r="AHO1159" s="165"/>
      <c r="AHP1159" s="165"/>
      <c r="AHQ1159" s="165"/>
      <c r="AHR1159" s="165"/>
      <c r="AHS1159" s="165"/>
      <c r="AHT1159" s="165"/>
      <c r="AHU1159" s="165"/>
      <c r="AHV1159" s="165"/>
      <c r="AHW1159" s="165"/>
      <c r="AHX1159" s="165"/>
      <c r="AHY1159" s="165"/>
      <c r="AHZ1159" s="165"/>
      <c r="AIA1159" s="165"/>
      <c r="AIB1159" s="165"/>
      <c r="AIC1159" s="165"/>
      <c r="AID1159" s="165"/>
      <c r="AIE1159" s="165"/>
      <c r="AIF1159" s="165"/>
      <c r="AIG1159" s="165"/>
      <c r="AIH1159" s="165"/>
      <c r="AII1159" s="165"/>
      <c r="AIJ1159" s="165"/>
      <c r="AIK1159" s="165"/>
      <c r="AIL1159" s="165"/>
      <c r="AIM1159" s="165"/>
      <c r="AIN1159" s="165"/>
      <c r="AIO1159" s="165"/>
      <c r="AIP1159" s="165"/>
      <c r="AIQ1159" s="165"/>
      <c r="AIR1159" s="165"/>
      <c r="AIS1159" s="165"/>
      <c r="AIT1159" s="165"/>
      <c r="AIU1159" s="165"/>
      <c r="AIV1159" s="165"/>
      <c r="AIW1159" s="165"/>
      <c r="AIX1159" s="165"/>
      <c r="AIY1159" s="165"/>
      <c r="AIZ1159" s="165"/>
      <c r="AJA1159" s="165"/>
      <c r="AJB1159" s="165"/>
      <c r="AJC1159" s="165"/>
      <c r="AJD1159" s="165"/>
      <c r="AJE1159" s="165"/>
      <c r="AJF1159" s="165"/>
      <c r="AJG1159" s="165"/>
      <c r="AJH1159" s="165"/>
      <c r="AJI1159" s="165"/>
      <c r="AJJ1159" s="165"/>
      <c r="AJK1159" s="165"/>
      <c r="AJL1159" s="165"/>
      <c r="AJM1159" s="165"/>
      <c r="AJN1159" s="165"/>
      <c r="AJO1159" s="165"/>
      <c r="AJP1159" s="165"/>
      <c r="AJQ1159" s="165"/>
      <c r="AJR1159" s="165"/>
      <c r="AJS1159" s="165"/>
      <c r="AJT1159" s="165"/>
      <c r="AJU1159" s="165"/>
      <c r="AJV1159" s="165"/>
      <c r="AJW1159" s="165"/>
      <c r="AJX1159" s="165"/>
      <c r="AJY1159" s="165"/>
      <c r="AJZ1159" s="165"/>
      <c r="AKA1159" s="165"/>
      <c r="AKB1159" s="165"/>
      <c r="AKC1159" s="165"/>
      <c r="AKD1159" s="165"/>
      <c r="AKE1159" s="165"/>
      <c r="AKF1159" s="165"/>
      <c r="AKG1159" s="165"/>
      <c r="AKH1159" s="165"/>
      <c r="AKI1159" s="165"/>
      <c r="AKJ1159" s="165"/>
      <c r="AKK1159" s="165"/>
      <c r="AKL1159" s="165"/>
      <c r="AKM1159" s="165"/>
      <c r="AKN1159" s="165"/>
      <c r="AKO1159" s="165"/>
      <c r="AKP1159" s="165"/>
      <c r="AKQ1159" s="165"/>
      <c r="AKR1159" s="165"/>
      <c r="AKS1159" s="165"/>
      <c r="AKT1159" s="165"/>
      <c r="AKU1159" s="165"/>
      <c r="AKV1159" s="165"/>
      <c r="AKW1159" s="165"/>
      <c r="AKX1159" s="165"/>
      <c r="AKY1159" s="165"/>
      <c r="AKZ1159" s="165"/>
      <c r="ALA1159" s="165"/>
      <c r="ALB1159" s="165"/>
      <c r="ALC1159" s="165"/>
      <c r="ALD1159" s="165"/>
      <c r="ALE1159" s="165"/>
      <c r="ALF1159" s="165"/>
      <c r="ALG1159" s="165"/>
      <c r="ALH1159" s="165"/>
      <c r="ALI1159" s="165"/>
      <c r="ALJ1159" s="165"/>
      <c r="ALK1159" s="165"/>
      <c r="ALL1159" s="165"/>
    </row>
    <row r="1160" spans="1:1000" ht="15">
      <c r="A1160" s="2">
        <v>1159</v>
      </c>
      <c r="B1160" s="86">
        <v>45109</v>
      </c>
      <c r="C1160" s="85" t="s">
        <v>1163</v>
      </c>
      <c r="D1160" s="162"/>
      <c r="E1160" s="162"/>
    </row>
    <row r="1161" spans="1:1000" ht="15">
      <c r="A1161" s="2">
        <v>1160</v>
      </c>
      <c r="B1161" s="86">
        <v>45109</v>
      </c>
      <c r="C1161" s="85" t="s">
        <v>1164</v>
      </c>
      <c r="D1161" s="162"/>
      <c r="E1161" s="162"/>
    </row>
    <row r="1162" spans="1:1000" ht="15">
      <c r="A1162" s="2">
        <v>1161</v>
      </c>
      <c r="B1162" s="86">
        <v>45109</v>
      </c>
      <c r="C1162" s="85" t="s">
        <v>1165</v>
      </c>
      <c r="D1162" s="162"/>
      <c r="E1162" s="162"/>
    </row>
    <row r="1163" spans="1:1000" ht="15">
      <c r="A1163" s="2">
        <v>1162</v>
      </c>
      <c r="B1163" s="86">
        <v>45109</v>
      </c>
      <c r="C1163" s="85" t="s">
        <v>1166</v>
      </c>
      <c r="D1163" s="162"/>
      <c r="E1163" s="162"/>
    </row>
    <row r="1164" spans="1:1000" ht="15">
      <c r="A1164" s="2">
        <v>1163</v>
      </c>
      <c r="B1164" s="86">
        <v>45109</v>
      </c>
      <c r="C1164" s="85" t="s">
        <v>1167</v>
      </c>
      <c r="D1164" s="162"/>
      <c r="E1164" s="162"/>
    </row>
    <row r="1165" spans="1:1000" ht="15">
      <c r="A1165" s="2">
        <v>1164</v>
      </c>
      <c r="B1165" s="86">
        <v>45109</v>
      </c>
      <c r="C1165" s="85" t="s">
        <v>1168</v>
      </c>
      <c r="D1165" s="162"/>
      <c r="E1165" s="162"/>
    </row>
    <row r="1166" spans="1:1000" ht="15">
      <c r="A1166" s="2">
        <v>1165</v>
      </c>
      <c r="B1166" s="86">
        <v>45109</v>
      </c>
      <c r="C1166" s="85" t="s">
        <v>1169</v>
      </c>
      <c r="D1166" s="162"/>
      <c r="E1166" s="162"/>
    </row>
    <row r="1167" spans="1:1000" ht="15">
      <c r="A1167" s="2">
        <v>1166</v>
      </c>
      <c r="B1167" s="86">
        <v>45109</v>
      </c>
      <c r="C1167" s="85" t="s">
        <v>1170</v>
      </c>
      <c r="D1167" s="162"/>
      <c r="E1167" s="162"/>
    </row>
    <row r="1168" spans="1:1000" ht="15">
      <c r="A1168" s="2">
        <v>1167</v>
      </c>
      <c r="B1168" s="86">
        <v>45109</v>
      </c>
      <c r="C1168" s="85" t="s">
        <v>1171</v>
      </c>
      <c r="D1168" s="162"/>
      <c r="E1168" s="162"/>
    </row>
    <row r="1169" spans="1:1000" ht="15">
      <c r="A1169" s="2">
        <v>1168</v>
      </c>
      <c r="B1169" s="86">
        <v>45109</v>
      </c>
      <c r="C1169" s="85" t="s">
        <v>1172</v>
      </c>
      <c r="D1169" s="162"/>
      <c r="E1169" s="162"/>
    </row>
    <row r="1170" spans="1:1000" ht="15">
      <c r="A1170" s="2">
        <v>1169</v>
      </c>
      <c r="B1170" s="86">
        <v>45109</v>
      </c>
      <c r="C1170" s="85" t="s">
        <v>1173</v>
      </c>
      <c r="D1170" s="162"/>
      <c r="E1170" s="162"/>
    </row>
    <row r="1171" spans="1:1000" ht="15">
      <c r="A1171" s="2">
        <v>1170</v>
      </c>
      <c r="B1171" s="86">
        <v>45109</v>
      </c>
      <c r="C1171" s="85" t="s">
        <v>1174</v>
      </c>
      <c r="D1171" s="162"/>
      <c r="E1171" s="162"/>
    </row>
    <row r="1172" spans="1:1000" ht="15">
      <c r="A1172" s="2">
        <v>1171</v>
      </c>
      <c r="B1172" s="86">
        <v>45109</v>
      </c>
      <c r="C1172" s="85" t="s">
        <v>1175</v>
      </c>
      <c r="D1172" s="162"/>
      <c r="E1172" s="162"/>
    </row>
    <row r="1173" spans="1:1000" ht="15">
      <c r="A1173" s="2">
        <v>1172</v>
      </c>
      <c r="B1173" s="86">
        <v>45109</v>
      </c>
      <c r="C1173" s="85" t="s">
        <v>1176</v>
      </c>
      <c r="D1173" s="162"/>
      <c r="E1173" s="162"/>
    </row>
    <row r="1174" spans="1:1000" ht="15">
      <c r="A1174" s="2">
        <v>1173</v>
      </c>
      <c r="B1174" s="86">
        <v>45109</v>
      </c>
      <c r="C1174" s="85" t="s">
        <v>1177</v>
      </c>
      <c r="D1174" s="162"/>
      <c r="E1174" s="162"/>
    </row>
    <row r="1175" spans="1:1000" ht="15">
      <c r="A1175" s="2">
        <v>1174</v>
      </c>
      <c r="B1175" s="86">
        <v>45109</v>
      </c>
      <c r="C1175" s="85" t="s">
        <v>1178</v>
      </c>
      <c r="D1175" s="162"/>
      <c r="E1175" s="162"/>
    </row>
    <row r="1176" spans="1:1000" ht="15">
      <c r="A1176" s="2">
        <v>1175</v>
      </c>
      <c r="B1176" s="86">
        <v>45109</v>
      </c>
      <c r="C1176" s="85" t="s">
        <v>1179</v>
      </c>
      <c r="D1176" s="162"/>
      <c r="E1176" s="162"/>
    </row>
    <row r="1177" spans="1:1000" ht="15">
      <c r="A1177" s="2">
        <v>1176</v>
      </c>
      <c r="B1177" s="86">
        <v>45111</v>
      </c>
      <c r="C1177" s="85" t="s">
        <v>1180</v>
      </c>
      <c r="D1177" s="162"/>
      <c r="E1177" s="162"/>
    </row>
    <row r="1178" spans="1:1000" ht="15">
      <c r="A1178" s="2">
        <v>1177</v>
      </c>
      <c r="B1178" s="86">
        <v>45111</v>
      </c>
      <c r="C1178" s="85" t="s">
        <v>1181</v>
      </c>
      <c r="D1178" s="162"/>
      <c r="E1178" s="162"/>
    </row>
    <row r="1179" spans="1:1000" ht="15">
      <c r="A1179" s="2">
        <v>1178</v>
      </c>
      <c r="B1179" s="86">
        <v>45111</v>
      </c>
      <c r="C1179" s="85" t="s">
        <v>1182</v>
      </c>
      <c r="D1179" s="162"/>
      <c r="E1179" s="162"/>
    </row>
    <row r="1180" spans="1:1000" s="165" customFormat="1" ht="15">
      <c r="A1180" s="2">
        <v>1179</v>
      </c>
      <c r="B1180" s="86">
        <v>45082</v>
      </c>
      <c r="C1180" s="85" t="s">
        <v>1183</v>
      </c>
      <c r="D1180" s="162"/>
      <c r="E1180" s="162"/>
      <c r="F1180" s="163"/>
      <c r="G1180" s="163"/>
      <c r="H1180" s="163"/>
      <c r="I1180" s="163"/>
      <c r="J1180" s="163"/>
      <c r="K1180" s="163"/>
      <c r="L1180" s="163"/>
      <c r="M1180" s="163"/>
      <c r="N1180" s="163"/>
      <c r="O1180" s="163"/>
      <c r="P1180" s="163"/>
      <c r="Q1180" s="163"/>
      <c r="R1180" s="163"/>
      <c r="S1180" s="163"/>
      <c r="T1180" s="163"/>
      <c r="U1180" s="163"/>
      <c r="V1180" s="163"/>
      <c r="W1180" s="163"/>
      <c r="X1180" s="163"/>
      <c r="Y1180" s="163"/>
      <c r="Z1180" s="163"/>
      <c r="AA1180" s="163"/>
      <c r="AB1180" s="163"/>
      <c r="AC1180" s="163"/>
      <c r="AD1180" s="163"/>
      <c r="AE1180" s="163"/>
      <c r="AF1180" s="163"/>
      <c r="AG1180" s="163"/>
      <c r="AH1180" s="163"/>
      <c r="AI1180" s="163"/>
      <c r="AJ1180" s="163"/>
      <c r="AK1180" s="163"/>
      <c r="AL1180" s="163"/>
      <c r="AM1180" s="163"/>
      <c r="AN1180" s="163"/>
      <c r="AO1180" s="163"/>
      <c r="AP1180" s="163"/>
      <c r="AQ1180" s="163"/>
      <c r="AR1180" s="163"/>
      <c r="AS1180" s="163"/>
      <c r="AT1180" s="163"/>
      <c r="AU1180" s="163"/>
      <c r="AV1180" s="163"/>
      <c r="AW1180" s="163"/>
      <c r="AX1180" s="163"/>
      <c r="AY1180" s="163"/>
      <c r="AZ1180" s="163"/>
      <c r="BA1180" s="163"/>
      <c r="BB1180" s="163"/>
      <c r="BC1180" s="163"/>
      <c r="BD1180" s="163"/>
      <c r="BE1180" s="163"/>
      <c r="BF1180" s="163"/>
      <c r="BG1180" s="163"/>
      <c r="BH1180" s="163"/>
      <c r="BI1180" s="163"/>
      <c r="BJ1180" s="163"/>
      <c r="BK1180" s="163"/>
      <c r="BL1180" s="163"/>
      <c r="BM1180" s="163"/>
      <c r="BN1180" s="163"/>
      <c r="BO1180" s="163"/>
      <c r="BP1180" s="163"/>
      <c r="BQ1180" s="163"/>
      <c r="BR1180" s="163"/>
      <c r="BS1180" s="163"/>
      <c r="BT1180" s="163"/>
      <c r="BU1180" s="163"/>
      <c r="BV1180" s="163"/>
      <c r="BW1180" s="163"/>
      <c r="BX1180" s="163"/>
      <c r="BY1180" s="163"/>
      <c r="BZ1180" s="163"/>
      <c r="CA1180" s="163"/>
      <c r="CB1180" s="163"/>
      <c r="CC1180" s="163"/>
      <c r="CD1180" s="163"/>
      <c r="CE1180" s="163"/>
      <c r="CF1180" s="163"/>
      <c r="CG1180" s="163"/>
      <c r="CH1180" s="163"/>
      <c r="CI1180" s="163"/>
      <c r="CJ1180" s="163"/>
      <c r="CK1180" s="163"/>
      <c r="CL1180" s="163"/>
      <c r="CM1180" s="163"/>
      <c r="CN1180" s="163"/>
      <c r="CO1180" s="163"/>
      <c r="CP1180" s="163"/>
      <c r="CQ1180" s="163"/>
      <c r="CR1180" s="163"/>
      <c r="CS1180" s="163"/>
      <c r="CT1180" s="163"/>
      <c r="CU1180" s="163"/>
      <c r="CV1180" s="163"/>
      <c r="CW1180" s="163"/>
      <c r="CX1180" s="163"/>
      <c r="CY1180" s="163"/>
      <c r="CZ1180" s="163"/>
      <c r="DA1180" s="163"/>
      <c r="DB1180" s="163"/>
      <c r="DC1180" s="163"/>
      <c r="DD1180" s="163"/>
      <c r="DE1180" s="163"/>
      <c r="DF1180" s="163"/>
      <c r="DG1180" s="163"/>
      <c r="DH1180" s="163"/>
      <c r="DI1180" s="163"/>
      <c r="DJ1180" s="163"/>
      <c r="DK1180" s="163"/>
      <c r="DL1180" s="163"/>
      <c r="DM1180" s="163"/>
      <c r="DN1180" s="163"/>
      <c r="DO1180" s="163"/>
      <c r="DP1180" s="163"/>
      <c r="DQ1180" s="163"/>
      <c r="DR1180" s="163"/>
      <c r="DS1180" s="163"/>
      <c r="DT1180" s="163"/>
      <c r="DU1180" s="163"/>
      <c r="DV1180" s="163"/>
      <c r="DW1180" s="163"/>
      <c r="DX1180" s="163"/>
      <c r="DY1180" s="163"/>
      <c r="DZ1180" s="163"/>
      <c r="EA1180" s="163"/>
      <c r="EB1180" s="163"/>
      <c r="EC1180" s="163"/>
      <c r="ED1180" s="163"/>
      <c r="EE1180" s="163"/>
      <c r="EF1180" s="163"/>
      <c r="EG1180" s="163"/>
      <c r="EH1180" s="163"/>
      <c r="EI1180" s="163"/>
      <c r="EJ1180" s="163"/>
      <c r="EK1180" s="163"/>
      <c r="EL1180" s="163"/>
      <c r="EM1180" s="163"/>
      <c r="EN1180" s="163"/>
      <c r="EO1180" s="163"/>
      <c r="EP1180" s="163"/>
      <c r="EQ1180" s="163"/>
      <c r="ER1180" s="163"/>
      <c r="ES1180" s="163"/>
      <c r="ET1180" s="163"/>
      <c r="EU1180" s="163"/>
      <c r="EV1180" s="163"/>
      <c r="EW1180" s="163"/>
      <c r="EX1180" s="163"/>
      <c r="EY1180" s="163"/>
      <c r="EZ1180" s="163"/>
      <c r="FA1180" s="163"/>
      <c r="FB1180" s="163"/>
      <c r="FC1180" s="163"/>
      <c r="FD1180" s="163"/>
      <c r="FE1180" s="163"/>
      <c r="FF1180" s="163"/>
      <c r="FG1180" s="163"/>
      <c r="FH1180" s="163"/>
      <c r="FI1180" s="163"/>
      <c r="FJ1180" s="163"/>
      <c r="FK1180" s="163"/>
      <c r="FL1180" s="163"/>
      <c r="FM1180" s="163"/>
      <c r="FN1180" s="163"/>
      <c r="FO1180" s="163"/>
      <c r="FP1180" s="163"/>
      <c r="FQ1180" s="163"/>
      <c r="FR1180" s="163"/>
      <c r="FS1180" s="163"/>
      <c r="FT1180" s="163"/>
      <c r="FU1180" s="163"/>
      <c r="FV1180" s="163"/>
      <c r="FW1180" s="163"/>
      <c r="FX1180" s="163"/>
      <c r="FY1180" s="163"/>
      <c r="FZ1180" s="163"/>
      <c r="GA1180" s="163"/>
      <c r="GB1180" s="163"/>
      <c r="GC1180" s="163"/>
      <c r="GD1180" s="163"/>
      <c r="GE1180" s="163"/>
      <c r="GF1180" s="163"/>
      <c r="GG1180" s="163"/>
      <c r="GH1180" s="163"/>
      <c r="GI1180" s="163"/>
      <c r="GJ1180" s="163"/>
      <c r="GK1180" s="163"/>
      <c r="GL1180" s="163"/>
      <c r="GM1180" s="163"/>
      <c r="GN1180" s="163"/>
      <c r="GO1180" s="163"/>
      <c r="GP1180" s="163"/>
      <c r="GQ1180" s="163"/>
      <c r="GR1180" s="163"/>
      <c r="GS1180" s="163"/>
      <c r="GT1180" s="163"/>
      <c r="GU1180" s="163"/>
      <c r="GV1180" s="163"/>
      <c r="GW1180" s="163"/>
      <c r="GX1180" s="163"/>
      <c r="GY1180" s="163"/>
      <c r="GZ1180" s="163"/>
      <c r="HA1180" s="163"/>
      <c r="HB1180" s="163"/>
      <c r="HC1180" s="163"/>
      <c r="HD1180" s="163"/>
      <c r="HE1180" s="163"/>
      <c r="HF1180" s="163"/>
      <c r="HG1180" s="163"/>
      <c r="HH1180" s="163"/>
      <c r="HI1180" s="163"/>
      <c r="HJ1180" s="163"/>
      <c r="HK1180" s="163"/>
      <c r="HL1180" s="163"/>
      <c r="HM1180" s="163"/>
      <c r="HN1180" s="163"/>
      <c r="HO1180" s="163"/>
      <c r="HP1180" s="163"/>
      <c r="HQ1180" s="163"/>
      <c r="HR1180" s="163"/>
      <c r="HS1180" s="163"/>
      <c r="HT1180" s="163"/>
      <c r="HU1180" s="163"/>
      <c r="HV1180" s="163"/>
      <c r="HW1180" s="163"/>
      <c r="HX1180" s="163"/>
      <c r="HY1180" s="163"/>
      <c r="HZ1180" s="163"/>
      <c r="IA1180" s="163"/>
      <c r="IB1180" s="163"/>
      <c r="IC1180" s="163"/>
      <c r="ID1180" s="163"/>
      <c r="IE1180" s="163"/>
      <c r="IF1180" s="163"/>
      <c r="IG1180" s="163"/>
      <c r="IH1180" s="163"/>
      <c r="II1180" s="163"/>
      <c r="IJ1180" s="163"/>
      <c r="IK1180" s="163"/>
      <c r="IL1180" s="163"/>
      <c r="IM1180" s="163"/>
      <c r="IN1180" s="163"/>
      <c r="IO1180" s="163"/>
      <c r="IP1180" s="163"/>
      <c r="IQ1180" s="163"/>
      <c r="IR1180" s="163"/>
      <c r="IS1180" s="163"/>
      <c r="IT1180" s="163"/>
      <c r="IU1180" s="163"/>
      <c r="IV1180" s="163"/>
      <c r="IW1180" s="163"/>
      <c r="IX1180" s="163"/>
      <c r="IY1180" s="163"/>
      <c r="IZ1180" s="163"/>
      <c r="JA1180" s="163"/>
      <c r="JB1180" s="163"/>
      <c r="JC1180" s="163"/>
      <c r="JD1180" s="163"/>
      <c r="JE1180" s="163"/>
      <c r="JF1180" s="163"/>
      <c r="JG1180" s="163"/>
      <c r="JH1180" s="163"/>
      <c r="JI1180" s="163"/>
      <c r="JJ1180" s="163"/>
      <c r="JK1180" s="163"/>
      <c r="JL1180" s="163"/>
      <c r="JM1180" s="163"/>
      <c r="JN1180" s="163"/>
      <c r="JO1180" s="163"/>
      <c r="JP1180" s="163"/>
      <c r="JQ1180" s="163"/>
      <c r="JR1180" s="163"/>
      <c r="JS1180" s="163"/>
      <c r="JT1180" s="163"/>
      <c r="JU1180" s="163"/>
      <c r="JV1180" s="163"/>
      <c r="JW1180" s="163"/>
      <c r="JX1180" s="163"/>
      <c r="JY1180" s="163"/>
      <c r="JZ1180" s="163"/>
      <c r="KA1180" s="163"/>
      <c r="KB1180" s="163"/>
      <c r="KC1180" s="163"/>
      <c r="KD1180" s="163"/>
      <c r="KE1180" s="163"/>
      <c r="KF1180" s="163"/>
      <c r="KG1180" s="163"/>
      <c r="KH1180" s="163"/>
      <c r="KI1180" s="163"/>
      <c r="KJ1180" s="163"/>
      <c r="KK1180" s="163"/>
      <c r="KL1180" s="163"/>
      <c r="KM1180" s="163"/>
      <c r="KN1180" s="163"/>
      <c r="KO1180" s="163"/>
      <c r="KP1180" s="163"/>
      <c r="KQ1180" s="163"/>
      <c r="KR1180" s="163"/>
      <c r="KS1180" s="163"/>
      <c r="KT1180" s="163"/>
      <c r="KU1180" s="163"/>
      <c r="KV1180" s="163"/>
      <c r="KW1180" s="163"/>
      <c r="KX1180" s="163"/>
      <c r="KY1180" s="163"/>
      <c r="KZ1180" s="163"/>
      <c r="LA1180" s="163"/>
      <c r="LB1180" s="163"/>
      <c r="LC1180" s="163"/>
      <c r="LD1180" s="163"/>
      <c r="LE1180" s="163"/>
      <c r="LF1180" s="163"/>
      <c r="LG1180" s="163"/>
      <c r="LH1180" s="163"/>
      <c r="LI1180" s="163"/>
      <c r="LJ1180" s="163"/>
      <c r="LK1180" s="163"/>
      <c r="LL1180" s="163"/>
      <c r="LM1180" s="163"/>
      <c r="LN1180" s="163"/>
      <c r="LO1180" s="163"/>
      <c r="LP1180" s="163"/>
      <c r="LQ1180" s="163"/>
      <c r="LR1180" s="163"/>
      <c r="LS1180" s="163"/>
      <c r="LT1180" s="163"/>
      <c r="LU1180" s="163"/>
      <c r="LV1180" s="163"/>
      <c r="LW1180" s="163"/>
      <c r="LX1180" s="163"/>
      <c r="LY1180" s="163"/>
      <c r="LZ1180" s="163"/>
      <c r="MA1180" s="163"/>
      <c r="MB1180" s="163"/>
      <c r="MC1180" s="163"/>
      <c r="MD1180" s="163"/>
      <c r="ME1180" s="163"/>
      <c r="MF1180" s="163"/>
      <c r="MG1180" s="163"/>
      <c r="MH1180" s="163"/>
      <c r="MI1180" s="163"/>
      <c r="MJ1180" s="163"/>
      <c r="MK1180" s="163"/>
      <c r="ML1180" s="163"/>
      <c r="MM1180" s="163"/>
      <c r="MN1180" s="163"/>
      <c r="MO1180" s="163"/>
      <c r="MP1180" s="163"/>
      <c r="MQ1180" s="163"/>
      <c r="MR1180" s="163"/>
      <c r="MS1180" s="163"/>
      <c r="MT1180" s="163"/>
      <c r="MU1180" s="163"/>
      <c r="MV1180" s="163"/>
      <c r="MW1180" s="163"/>
      <c r="MX1180" s="163"/>
      <c r="MY1180" s="163"/>
      <c r="MZ1180" s="163"/>
      <c r="NA1180" s="163"/>
      <c r="NB1180" s="163"/>
      <c r="NC1180" s="163"/>
      <c r="ND1180" s="163"/>
      <c r="NE1180" s="163"/>
      <c r="NF1180" s="163"/>
      <c r="NG1180" s="163"/>
      <c r="NH1180" s="163"/>
      <c r="NI1180" s="163"/>
      <c r="NJ1180" s="163"/>
      <c r="NK1180" s="163"/>
      <c r="NL1180" s="163"/>
      <c r="NM1180" s="163"/>
      <c r="NN1180" s="163"/>
      <c r="NO1180" s="163"/>
      <c r="NP1180" s="163"/>
      <c r="NQ1180" s="163"/>
      <c r="NR1180" s="163"/>
      <c r="NS1180" s="163"/>
      <c r="NT1180" s="163"/>
      <c r="NU1180" s="163"/>
      <c r="NV1180" s="163"/>
      <c r="NW1180" s="163"/>
      <c r="NX1180" s="163"/>
      <c r="NY1180" s="163"/>
      <c r="NZ1180" s="163"/>
      <c r="OA1180" s="163"/>
      <c r="OB1180" s="163"/>
      <c r="OC1180" s="163"/>
      <c r="OD1180" s="163"/>
      <c r="OE1180" s="163"/>
      <c r="OF1180" s="163"/>
      <c r="OG1180" s="163"/>
      <c r="OH1180" s="163"/>
      <c r="OI1180" s="163"/>
      <c r="OJ1180" s="163"/>
      <c r="OK1180" s="163"/>
      <c r="OL1180" s="163"/>
      <c r="OM1180" s="163"/>
      <c r="ON1180" s="163"/>
      <c r="OO1180" s="163"/>
      <c r="OP1180" s="163"/>
      <c r="OQ1180" s="163"/>
      <c r="OR1180" s="163"/>
      <c r="OS1180" s="163"/>
      <c r="OT1180" s="163"/>
      <c r="OU1180" s="163"/>
      <c r="OV1180" s="163"/>
      <c r="OW1180" s="163"/>
      <c r="OX1180" s="163"/>
      <c r="OY1180" s="163"/>
      <c r="OZ1180" s="163"/>
      <c r="PA1180" s="163"/>
      <c r="PB1180" s="163"/>
      <c r="PC1180" s="163"/>
      <c r="PD1180" s="163"/>
      <c r="PE1180" s="163"/>
      <c r="PF1180" s="163"/>
      <c r="PG1180" s="163"/>
      <c r="PH1180" s="163"/>
      <c r="PI1180" s="163"/>
      <c r="PJ1180" s="163"/>
      <c r="PK1180" s="163"/>
      <c r="PL1180" s="163"/>
      <c r="PM1180" s="163"/>
      <c r="PN1180" s="163"/>
      <c r="PO1180" s="163"/>
      <c r="PP1180" s="163"/>
      <c r="PQ1180" s="163"/>
      <c r="PR1180" s="163"/>
      <c r="PS1180" s="163"/>
      <c r="PT1180" s="163"/>
      <c r="PU1180" s="163"/>
      <c r="PV1180" s="163"/>
      <c r="PW1180" s="163"/>
      <c r="PX1180" s="163"/>
      <c r="PY1180" s="163"/>
      <c r="PZ1180" s="163"/>
      <c r="QA1180" s="163"/>
      <c r="QB1180" s="163"/>
      <c r="QC1180" s="163"/>
      <c r="QD1180" s="163"/>
      <c r="QE1180" s="163"/>
      <c r="QF1180" s="163"/>
      <c r="QG1180" s="163"/>
      <c r="QH1180" s="163"/>
      <c r="QI1180" s="163"/>
      <c r="QJ1180" s="163"/>
      <c r="QK1180" s="163"/>
      <c r="QL1180" s="163"/>
      <c r="QM1180" s="163"/>
      <c r="QN1180" s="163"/>
      <c r="QO1180" s="163"/>
      <c r="QP1180" s="163"/>
      <c r="QQ1180" s="163"/>
      <c r="QR1180" s="163"/>
      <c r="QS1180" s="163"/>
      <c r="QT1180" s="163"/>
      <c r="QU1180" s="163"/>
      <c r="QV1180" s="163"/>
      <c r="QW1180" s="163"/>
      <c r="QX1180" s="163"/>
      <c r="QY1180" s="163"/>
      <c r="QZ1180" s="163"/>
      <c r="RA1180" s="163"/>
      <c r="RB1180" s="163"/>
      <c r="RC1180" s="163"/>
      <c r="RD1180" s="163"/>
      <c r="RE1180" s="163"/>
      <c r="RF1180" s="163"/>
      <c r="RG1180" s="163"/>
      <c r="RH1180" s="163"/>
      <c r="RI1180" s="163"/>
      <c r="RJ1180" s="163"/>
      <c r="RK1180" s="163"/>
      <c r="RL1180" s="163"/>
      <c r="RM1180" s="163"/>
      <c r="RN1180" s="163"/>
      <c r="RO1180" s="163"/>
      <c r="RP1180" s="163"/>
      <c r="RQ1180" s="163"/>
      <c r="RR1180" s="163"/>
      <c r="RS1180" s="163"/>
      <c r="RT1180" s="163"/>
      <c r="RU1180" s="163"/>
      <c r="RV1180" s="163"/>
      <c r="RW1180" s="163"/>
      <c r="RX1180" s="163"/>
      <c r="RY1180" s="163"/>
      <c r="RZ1180" s="163"/>
      <c r="SA1180" s="163"/>
      <c r="SB1180" s="163"/>
      <c r="SC1180" s="163"/>
      <c r="SD1180" s="163"/>
      <c r="SE1180" s="163"/>
      <c r="SF1180" s="163"/>
      <c r="SG1180" s="163"/>
      <c r="SH1180" s="163"/>
      <c r="SI1180" s="163"/>
      <c r="SJ1180" s="163"/>
      <c r="SK1180" s="163"/>
      <c r="SL1180" s="163"/>
      <c r="SM1180" s="163"/>
      <c r="SN1180" s="163"/>
      <c r="SO1180" s="163"/>
      <c r="SP1180" s="163"/>
      <c r="SQ1180" s="163"/>
      <c r="SR1180" s="163"/>
      <c r="SS1180" s="163"/>
      <c r="ST1180" s="163"/>
      <c r="SU1180" s="163"/>
      <c r="SV1180" s="163"/>
      <c r="SW1180" s="163"/>
      <c r="SX1180" s="163"/>
      <c r="SY1180" s="163"/>
      <c r="SZ1180" s="163"/>
      <c r="TA1180" s="163"/>
      <c r="TB1180" s="163"/>
      <c r="TC1180" s="163"/>
      <c r="TD1180" s="163"/>
      <c r="TE1180" s="163"/>
      <c r="TF1180" s="163"/>
      <c r="TG1180" s="163"/>
      <c r="TH1180" s="163"/>
      <c r="TI1180" s="163"/>
      <c r="TJ1180" s="163"/>
      <c r="TK1180" s="163"/>
      <c r="TL1180" s="163"/>
      <c r="TM1180" s="163"/>
      <c r="TN1180" s="163"/>
      <c r="TO1180" s="163"/>
      <c r="TP1180" s="163"/>
      <c r="TQ1180" s="163"/>
      <c r="TR1180" s="163"/>
      <c r="TS1180" s="163"/>
      <c r="TT1180" s="163"/>
      <c r="TU1180" s="163"/>
      <c r="TV1180" s="163"/>
      <c r="TW1180" s="163"/>
      <c r="TX1180" s="163"/>
      <c r="TY1180" s="163"/>
      <c r="TZ1180" s="163"/>
      <c r="UA1180" s="163"/>
      <c r="UB1180" s="163"/>
      <c r="UC1180" s="163"/>
      <c r="UD1180" s="163"/>
      <c r="UE1180" s="163"/>
      <c r="UF1180" s="163"/>
      <c r="UG1180" s="163"/>
      <c r="UH1180" s="163"/>
      <c r="UI1180" s="163"/>
      <c r="UJ1180" s="163"/>
      <c r="UK1180" s="163"/>
      <c r="UL1180" s="163"/>
      <c r="UM1180" s="163"/>
      <c r="UN1180" s="163"/>
      <c r="UO1180" s="163"/>
      <c r="UP1180" s="163"/>
      <c r="UQ1180" s="163"/>
      <c r="UR1180" s="163"/>
      <c r="US1180" s="163"/>
      <c r="UT1180" s="163"/>
      <c r="UU1180" s="163"/>
      <c r="UV1180" s="163"/>
      <c r="UW1180" s="163"/>
      <c r="UX1180" s="163"/>
      <c r="UY1180" s="163"/>
      <c r="UZ1180" s="163"/>
      <c r="VA1180" s="163"/>
      <c r="VB1180" s="163"/>
      <c r="VC1180" s="163"/>
      <c r="VD1180" s="163"/>
      <c r="VE1180" s="163"/>
      <c r="VF1180" s="163"/>
      <c r="VG1180" s="163"/>
      <c r="VH1180" s="163"/>
      <c r="VI1180" s="163"/>
      <c r="VJ1180" s="163"/>
      <c r="VK1180" s="163"/>
      <c r="VL1180" s="163"/>
      <c r="VM1180" s="163"/>
      <c r="VN1180" s="163"/>
      <c r="VO1180" s="163"/>
      <c r="VP1180" s="163"/>
      <c r="VQ1180" s="163"/>
      <c r="VR1180" s="163"/>
      <c r="VS1180" s="163"/>
      <c r="VT1180" s="163"/>
      <c r="VU1180" s="163"/>
      <c r="VV1180" s="163"/>
      <c r="VW1180" s="163"/>
      <c r="VX1180" s="163"/>
      <c r="VY1180" s="163"/>
      <c r="VZ1180" s="163"/>
      <c r="WA1180" s="163"/>
      <c r="WB1180" s="163"/>
      <c r="WC1180" s="163"/>
      <c r="WD1180" s="163"/>
      <c r="WE1180" s="163"/>
      <c r="WF1180" s="163"/>
      <c r="WG1180" s="163"/>
      <c r="WH1180" s="163"/>
      <c r="WI1180" s="163"/>
      <c r="WJ1180" s="163"/>
      <c r="WK1180" s="163"/>
      <c r="WL1180" s="163"/>
      <c r="WM1180" s="163"/>
      <c r="WN1180" s="163"/>
      <c r="WO1180" s="163"/>
      <c r="WP1180" s="163"/>
      <c r="WQ1180" s="163"/>
      <c r="WR1180" s="163"/>
      <c r="WS1180" s="163"/>
      <c r="WT1180" s="163"/>
      <c r="WU1180" s="163"/>
      <c r="WV1180" s="163"/>
      <c r="WW1180" s="163"/>
      <c r="WX1180" s="163"/>
      <c r="WY1180" s="163"/>
      <c r="WZ1180" s="163"/>
      <c r="XA1180" s="163"/>
      <c r="XB1180" s="163"/>
      <c r="XC1180" s="163"/>
      <c r="XD1180" s="163"/>
      <c r="XE1180" s="163"/>
      <c r="XF1180" s="163"/>
      <c r="XG1180" s="163"/>
      <c r="XH1180" s="163"/>
      <c r="XI1180" s="163"/>
      <c r="XJ1180" s="163"/>
      <c r="XK1180" s="163"/>
      <c r="XL1180" s="163"/>
      <c r="XM1180" s="163"/>
      <c r="XN1180" s="163"/>
      <c r="XO1180" s="163"/>
      <c r="XP1180" s="163"/>
      <c r="XQ1180" s="163"/>
      <c r="XR1180" s="163"/>
      <c r="XS1180" s="163"/>
      <c r="XT1180" s="163"/>
      <c r="XU1180" s="163"/>
      <c r="XV1180" s="163"/>
      <c r="XW1180" s="163"/>
      <c r="XX1180" s="163"/>
      <c r="XY1180" s="163"/>
      <c r="XZ1180" s="163"/>
      <c r="YA1180" s="163"/>
      <c r="YB1180" s="163"/>
      <c r="YC1180" s="163"/>
      <c r="YD1180" s="163"/>
      <c r="YE1180" s="163"/>
      <c r="YF1180" s="163"/>
      <c r="YG1180" s="163"/>
      <c r="YH1180" s="163"/>
      <c r="YI1180" s="163"/>
      <c r="YJ1180" s="163"/>
      <c r="YK1180" s="163"/>
      <c r="YL1180" s="163"/>
      <c r="YM1180" s="163"/>
      <c r="YN1180" s="163"/>
      <c r="YO1180" s="163"/>
      <c r="YP1180" s="163"/>
      <c r="YQ1180" s="163"/>
      <c r="YR1180" s="163"/>
      <c r="YS1180" s="163"/>
      <c r="YT1180" s="163"/>
      <c r="YU1180" s="163"/>
      <c r="YV1180" s="163"/>
      <c r="YW1180" s="163"/>
      <c r="YX1180" s="163"/>
      <c r="YY1180" s="163"/>
      <c r="YZ1180" s="163"/>
      <c r="ZA1180" s="163"/>
      <c r="ZB1180" s="163"/>
      <c r="ZC1180" s="163"/>
      <c r="ZD1180" s="163"/>
      <c r="ZE1180" s="163"/>
      <c r="ZF1180" s="163"/>
      <c r="ZG1180" s="163"/>
      <c r="ZH1180" s="163"/>
      <c r="ZI1180" s="163"/>
      <c r="ZJ1180" s="163"/>
      <c r="ZK1180" s="163"/>
      <c r="ZL1180" s="163"/>
      <c r="ZM1180" s="163"/>
      <c r="ZN1180" s="163"/>
      <c r="ZO1180" s="163"/>
      <c r="ZP1180" s="163"/>
      <c r="ZQ1180" s="163"/>
      <c r="ZR1180" s="163"/>
      <c r="ZS1180" s="163"/>
      <c r="ZT1180" s="163"/>
      <c r="ZU1180" s="163"/>
      <c r="ZV1180" s="163"/>
      <c r="ZW1180" s="163"/>
      <c r="ZX1180" s="163"/>
      <c r="ZY1180" s="163"/>
      <c r="ZZ1180" s="163"/>
      <c r="AAA1180" s="163"/>
      <c r="AAB1180" s="163"/>
      <c r="AAC1180" s="163"/>
      <c r="AAD1180" s="163"/>
      <c r="AAE1180" s="163"/>
      <c r="AAF1180" s="163"/>
      <c r="AAG1180" s="163"/>
      <c r="AAH1180" s="163"/>
      <c r="AAI1180" s="163"/>
      <c r="AAJ1180" s="163"/>
      <c r="AAK1180" s="163"/>
      <c r="AAL1180" s="163"/>
      <c r="AAM1180" s="163"/>
      <c r="AAN1180" s="163"/>
      <c r="AAO1180" s="163"/>
      <c r="AAP1180" s="163"/>
      <c r="AAQ1180" s="163"/>
      <c r="AAR1180" s="163"/>
      <c r="AAS1180" s="163"/>
      <c r="AAT1180" s="163"/>
      <c r="AAU1180" s="163"/>
      <c r="AAV1180" s="163"/>
      <c r="AAW1180" s="163"/>
      <c r="AAX1180" s="163"/>
      <c r="AAY1180" s="163"/>
      <c r="AAZ1180" s="163"/>
      <c r="ABA1180" s="163"/>
      <c r="ABB1180" s="163"/>
      <c r="ABC1180" s="163"/>
      <c r="ABD1180" s="163"/>
      <c r="ABE1180" s="163"/>
      <c r="ABF1180" s="163"/>
      <c r="ABG1180" s="163"/>
      <c r="ABH1180" s="163"/>
      <c r="ABI1180" s="163"/>
      <c r="ABJ1180" s="163"/>
      <c r="ABK1180" s="163"/>
      <c r="ABL1180" s="163"/>
      <c r="ABM1180" s="163"/>
      <c r="ABN1180" s="163"/>
      <c r="ABO1180" s="163"/>
      <c r="ABP1180" s="163"/>
      <c r="ABQ1180" s="163"/>
      <c r="ABR1180" s="163"/>
      <c r="ABS1180" s="163"/>
      <c r="ABT1180" s="163"/>
      <c r="ABU1180" s="163"/>
      <c r="ABV1180" s="163"/>
      <c r="ABW1180" s="163"/>
      <c r="ABX1180" s="163"/>
      <c r="ABY1180" s="163"/>
      <c r="ABZ1180" s="163"/>
      <c r="ACA1180" s="163"/>
      <c r="ACB1180" s="163"/>
      <c r="ACC1180" s="163"/>
      <c r="ACD1180" s="163"/>
      <c r="ACE1180" s="163"/>
      <c r="ACF1180" s="163"/>
      <c r="ACG1180" s="163"/>
      <c r="ACH1180" s="163"/>
      <c r="ACI1180" s="163"/>
      <c r="ACJ1180" s="163"/>
      <c r="ACK1180" s="163"/>
      <c r="ACL1180" s="163"/>
      <c r="ACM1180" s="163"/>
      <c r="ACN1180" s="163"/>
      <c r="ACO1180" s="163"/>
      <c r="ACP1180" s="163"/>
      <c r="ACQ1180" s="163"/>
      <c r="ACR1180" s="163"/>
      <c r="ACS1180" s="163"/>
      <c r="ACT1180" s="163"/>
      <c r="ACU1180" s="163"/>
      <c r="ACV1180" s="163"/>
      <c r="ACW1180" s="163"/>
      <c r="ACX1180" s="163"/>
      <c r="ACY1180" s="163"/>
      <c r="ACZ1180" s="163"/>
      <c r="ADA1180" s="163"/>
      <c r="ADB1180" s="163"/>
      <c r="ADC1180" s="163"/>
      <c r="ADD1180" s="163"/>
      <c r="ADE1180" s="163"/>
      <c r="ADF1180" s="163"/>
      <c r="ADG1180" s="163"/>
      <c r="ADH1180" s="163"/>
      <c r="ADI1180" s="163"/>
      <c r="ADJ1180" s="163"/>
      <c r="ADK1180" s="163"/>
      <c r="ADL1180" s="163"/>
      <c r="ADM1180" s="163"/>
      <c r="ADN1180" s="163"/>
      <c r="ADO1180" s="163"/>
      <c r="ADP1180" s="163"/>
      <c r="ADQ1180" s="163"/>
      <c r="ADR1180" s="163"/>
      <c r="ADS1180" s="163"/>
      <c r="ADT1180" s="163"/>
      <c r="ADU1180" s="163"/>
      <c r="ADV1180" s="163"/>
      <c r="ADW1180" s="163"/>
      <c r="ADX1180" s="163"/>
      <c r="ADY1180" s="163"/>
      <c r="ADZ1180" s="163"/>
      <c r="AEA1180" s="163"/>
      <c r="AEB1180" s="163"/>
      <c r="AEC1180" s="163"/>
      <c r="AED1180" s="163"/>
      <c r="AEE1180" s="163"/>
      <c r="AEF1180" s="163"/>
      <c r="AEG1180" s="163"/>
      <c r="AEH1180" s="163"/>
      <c r="AEI1180" s="163"/>
      <c r="AEJ1180" s="163"/>
      <c r="AEK1180" s="163"/>
      <c r="AEL1180" s="163"/>
      <c r="AEM1180" s="163"/>
      <c r="AEN1180" s="163"/>
      <c r="AEO1180" s="163"/>
      <c r="AEP1180" s="163"/>
      <c r="AEQ1180" s="163"/>
      <c r="AER1180" s="163"/>
      <c r="AES1180" s="163"/>
      <c r="AET1180" s="163"/>
      <c r="AEU1180" s="163"/>
      <c r="AEV1180" s="163"/>
      <c r="AEW1180" s="163"/>
      <c r="AEX1180" s="163"/>
      <c r="AEY1180" s="163"/>
      <c r="AEZ1180" s="163"/>
      <c r="AFA1180" s="163"/>
      <c r="AFB1180" s="163"/>
      <c r="AFC1180" s="163"/>
      <c r="AFD1180" s="163"/>
      <c r="AFE1180" s="163"/>
      <c r="AFF1180" s="163"/>
      <c r="AFG1180" s="163"/>
      <c r="AFH1180" s="163"/>
      <c r="AFI1180" s="163"/>
      <c r="AFJ1180" s="163"/>
      <c r="AFK1180" s="163"/>
      <c r="AFL1180" s="163"/>
      <c r="AFM1180" s="163"/>
      <c r="AFN1180" s="163"/>
      <c r="AFO1180" s="163"/>
      <c r="AFP1180" s="163"/>
      <c r="AFQ1180" s="163"/>
      <c r="AFR1180" s="163"/>
      <c r="AFS1180" s="163"/>
      <c r="AFT1180" s="163"/>
      <c r="AFU1180" s="163"/>
      <c r="AFV1180" s="163"/>
      <c r="AFW1180" s="163"/>
      <c r="AFX1180" s="163"/>
      <c r="AFY1180" s="163"/>
      <c r="AFZ1180" s="163"/>
      <c r="AGA1180" s="163"/>
      <c r="AGB1180" s="163"/>
      <c r="AGC1180" s="163"/>
      <c r="AGD1180" s="163"/>
      <c r="AGE1180" s="163"/>
      <c r="AGF1180" s="163"/>
      <c r="AGG1180" s="163"/>
      <c r="AGH1180" s="163"/>
      <c r="AGI1180" s="163"/>
      <c r="AGJ1180" s="163"/>
      <c r="AGK1180" s="163"/>
      <c r="AGL1180" s="163"/>
      <c r="AGM1180" s="163"/>
      <c r="AGN1180" s="163"/>
      <c r="AGO1180" s="163"/>
      <c r="AGP1180" s="163"/>
      <c r="AGQ1180" s="163"/>
      <c r="AGR1180" s="163"/>
      <c r="AGS1180" s="163"/>
      <c r="AGT1180" s="163"/>
      <c r="AGU1180" s="163"/>
      <c r="AGV1180" s="163"/>
      <c r="AGW1180" s="163"/>
      <c r="AGX1180" s="163"/>
      <c r="AGY1180" s="163"/>
      <c r="AGZ1180" s="163"/>
      <c r="AHA1180" s="163"/>
      <c r="AHB1180" s="163"/>
      <c r="AHC1180" s="163"/>
      <c r="AHD1180" s="163"/>
      <c r="AHE1180" s="163"/>
      <c r="AHF1180" s="163"/>
      <c r="AHG1180" s="163"/>
      <c r="AHH1180" s="163"/>
      <c r="AHI1180" s="163"/>
      <c r="AHJ1180" s="163"/>
      <c r="AHK1180" s="163"/>
      <c r="AHL1180" s="163"/>
      <c r="AHM1180" s="163"/>
      <c r="AHN1180" s="163"/>
      <c r="AHO1180" s="163"/>
      <c r="AHP1180" s="163"/>
      <c r="AHQ1180" s="163"/>
      <c r="AHR1180" s="163"/>
      <c r="AHS1180" s="163"/>
      <c r="AHT1180" s="163"/>
      <c r="AHU1180" s="163"/>
      <c r="AHV1180" s="163"/>
      <c r="AHW1180" s="163"/>
      <c r="AHX1180" s="163"/>
      <c r="AHY1180" s="163"/>
      <c r="AHZ1180" s="163"/>
      <c r="AIA1180" s="163"/>
      <c r="AIB1180" s="163"/>
      <c r="AIC1180" s="163"/>
      <c r="AID1180" s="163"/>
      <c r="AIE1180" s="163"/>
      <c r="AIF1180" s="163"/>
      <c r="AIG1180" s="163"/>
      <c r="AIH1180" s="163"/>
      <c r="AII1180" s="163"/>
      <c r="AIJ1180" s="163"/>
      <c r="AIK1180" s="163"/>
      <c r="AIL1180" s="163"/>
      <c r="AIM1180" s="163"/>
      <c r="AIN1180" s="163"/>
      <c r="AIO1180" s="163"/>
      <c r="AIP1180" s="163"/>
      <c r="AIQ1180" s="163"/>
      <c r="AIR1180" s="163"/>
      <c r="AIS1180" s="163"/>
      <c r="AIT1180" s="163"/>
      <c r="AIU1180" s="163"/>
      <c r="AIV1180" s="163"/>
      <c r="AIW1180" s="163"/>
      <c r="AIX1180" s="163"/>
      <c r="AIY1180" s="163"/>
      <c r="AIZ1180" s="163"/>
      <c r="AJA1180" s="163"/>
      <c r="AJB1180" s="163"/>
      <c r="AJC1180" s="163"/>
      <c r="AJD1180" s="163"/>
      <c r="AJE1180" s="163"/>
      <c r="AJF1180" s="163"/>
      <c r="AJG1180" s="163"/>
      <c r="AJH1180" s="163"/>
      <c r="AJI1180" s="163"/>
      <c r="AJJ1180" s="163"/>
      <c r="AJK1180" s="163"/>
      <c r="AJL1180" s="163"/>
      <c r="AJM1180" s="163"/>
      <c r="AJN1180" s="163"/>
      <c r="AJO1180" s="163"/>
      <c r="AJP1180" s="163"/>
      <c r="AJQ1180" s="163"/>
      <c r="AJR1180" s="163"/>
      <c r="AJS1180" s="163"/>
      <c r="AJT1180" s="163"/>
      <c r="AJU1180" s="163"/>
      <c r="AJV1180" s="163"/>
      <c r="AJW1180" s="163"/>
      <c r="AJX1180" s="163"/>
      <c r="AJY1180" s="163"/>
      <c r="AJZ1180" s="163"/>
      <c r="AKA1180" s="163"/>
      <c r="AKB1180" s="163"/>
      <c r="AKC1180" s="163"/>
      <c r="AKD1180" s="163"/>
      <c r="AKE1180" s="163"/>
      <c r="AKF1180" s="163"/>
      <c r="AKG1180" s="163"/>
      <c r="AKH1180" s="163"/>
      <c r="AKI1180" s="163"/>
      <c r="AKJ1180" s="163"/>
      <c r="AKK1180" s="163"/>
      <c r="AKL1180" s="163"/>
      <c r="AKM1180" s="163"/>
      <c r="AKN1180" s="163"/>
      <c r="AKO1180" s="163"/>
      <c r="AKP1180" s="163"/>
      <c r="AKQ1180" s="163"/>
      <c r="AKR1180" s="163"/>
      <c r="AKS1180" s="163"/>
      <c r="AKT1180" s="163"/>
      <c r="AKU1180" s="163"/>
      <c r="AKV1180" s="163"/>
      <c r="AKW1180" s="163"/>
      <c r="AKX1180" s="163"/>
      <c r="AKY1180" s="163"/>
      <c r="AKZ1180" s="163"/>
      <c r="ALA1180" s="163"/>
      <c r="ALB1180" s="163"/>
      <c r="ALC1180" s="163"/>
      <c r="ALD1180" s="163"/>
      <c r="ALE1180" s="163"/>
      <c r="ALF1180" s="163"/>
      <c r="ALG1180" s="163"/>
      <c r="ALH1180" s="163"/>
      <c r="ALI1180" s="163"/>
      <c r="ALJ1180" s="163"/>
      <c r="ALK1180" s="163"/>
      <c r="ALL1180" s="163"/>
    </row>
    <row r="1181" spans="1:1000" s="165" customFormat="1" ht="15">
      <c r="A1181" s="88">
        <v>1180</v>
      </c>
      <c r="B1181" s="86">
        <v>45082</v>
      </c>
      <c r="C1181" s="85" t="s">
        <v>1184</v>
      </c>
      <c r="D1181" s="162"/>
      <c r="E1181" s="162"/>
      <c r="F1181" s="163"/>
      <c r="G1181" s="163"/>
      <c r="H1181" s="163"/>
      <c r="I1181" s="163"/>
      <c r="J1181" s="163"/>
      <c r="K1181" s="163"/>
      <c r="L1181" s="163"/>
      <c r="M1181" s="163"/>
      <c r="N1181" s="163"/>
      <c r="O1181" s="163"/>
      <c r="P1181" s="163"/>
      <c r="Q1181" s="163"/>
      <c r="R1181" s="163"/>
      <c r="S1181" s="163"/>
      <c r="T1181" s="163"/>
      <c r="U1181" s="163"/>
      <c r="V1181" s="163"/>
      <c r="W1181" s="163"/>
      <c r="X1181" s="163"/>
      <c r="Y1181" s="163"/>
      <c r="Z1181" s="163"/>
      <c r="AA1181" s="163"/>
      <c r="AB1181" s="163"/>
      <c r="AC1181" s="163"/>
      <c r="AD1181" s="163"/>
      <c r="AE1181" s="163"/>
      <c r="AF1181" s="163"/>
      <c r="AG1181" s="163"/>
      <c r="AH1181" s="163"/>
      <c r="AI1181" s="163"/>
      <c r="AJ1181" s="163"/>
      <c r="AK1181" s="163"/>
      <c r="AL1181" s="163"/>
      <c r="AM1181" s="163"/>
      <c r="AN1181" s="163"/>
      <c r="AO1181" s="163"/>
      <c r="AP1181" s="163"/>
      <c r="AQ1181" s="163"/>
      <c r="AR1181" s="163"/>
      <c r="AS1181" s="163"/>
      <c r="AT1181" s="163"/>
      <c r="AU1181" s="163"/>
      <c r="AV1181" s="163"/>
      <c r="AW1181" s="163"/>
      <c r="AX1181" s="163"/>
      <c r="AY1181" s="163"/>
      <c r="AZ1181" s="163"/>
      <c r="BA1181" s="163"/>
      <c r="BB1181" s="163"/>
      <c r="BC1181" s="163"/>
      <c r="BD1181" s="163"/>
      <c r="BE1181" s="163"/>
      <c r="BF1181" s="163"/>
      <c r="BG1181" s="163"/>
      <c r="BH1181" s="163"/>
      <c r="BI1181" s="163"/>
      <c r="BJ1181" s="163"/>
      <c r="BK1181" s="163"/>
      <c r="BL1181" s="163"/>
      <c r="BM1181" s="163"/>
      <c r="BN1181" s="163"/>
      <c r="BO1181" s="163"/>
      <c r="BP1181" s="163"/>
      <c r="BQ1181" s="163"/>
      <c r="BR1181" s="163"/>
      <c r="BS1181" s="163"/>
      <c r="BT1181" s="163"/>
      <c r="BU1181" s="163"/>
      <c r="BV1181" s="163"/>
      <c r="BW1181" s="163"/>
      <c r="BX1181" s="163"/>
      <c r="BY1181" s="163"/>
      <c r="BZ1181" s="163"/>
      <c r="CA1181" s="163"/>
      <c r="CB1181" s="163"/>
      <c r="CC1181" s="163"/>
      <c r="CD1181" s="163"/>
      <c r="CE1181" s="163"/>
      <c r="CF1181" s="163"/>
      <c r="CG1181" s="163"/>
      <c r="CH1181" s="163"/>
      <c r="CI1181" s="163"/>
      <c r="CJ1181" s="163"/>
      <c r="CK1181" s="163"/>
      <c r="CL1181" s="163"/>
      <c r="CM1181" s="163"/>
      <c r="CN1181" s="163"/>
      <c r="CO1181" s="163"/>
      <c r="CP1181" s="163"/>
      <c r="CQ1181" s="163"/>
      <c r="CR1181" s="163"/>
      <c r="CS1181" s="163"/>
      <c r="CT1181" s="163"/>
      <c r="CU1181" s="163"/>
      <c r="CV1181" s="163"/>
      <c r="CW1181" s="163"/>
      <c r="CX1181" s="163"/>
      <c r="CY1181" s="163"/>
      <c r="CZ1181" s="163"/>
      <c r="DA1181" s="163"/>
      <c r="DB1181" s="163"/>
      <c r="DC1181" s="163"/>
      <c r="DD1181" s="163"/>
      <c r="DE1181" s="163"/>
      <c r="DF1181" s="163"/>
      <c r="DG1181" s="163"/>
      <c r="DH1181" s="163"/>
      <c r="DI1181" s="163"/>
      <c r="DJ1181" s="163"/>
      <c r="DK1181" s="163"/>
      <c r="DL1181" s="163"/>
      <c r="DM1181" s="163"/>
      <c r="DN1181" s="163"/>
      <c r="DO1181" s="163"/>
      <c r="DP1181" s="163"/>
      <c r="DQ1181" s="163"/>
      <c r="DR1181" s="163"/>
      <c r="DS1181" s="163"/>
      <c r="DT1181" s="163"/>
      <c r="DU1181" s="163"/>
      <c r="DV1181" s="163"/>
      <c r="DW1181" s="163"/>
      <c r="DX1181" s="163"/>
      <c r="DY1181" s="163"/>
      <c r="DZ1181" s="163"/>
      <c r="EA1181" s="163"/>
      <c r="EB1181" s="163"/>
      <c r="EC1181" s="163"/>
      <c r="ED1181" s="163"/>
      <c r="EE1181" s="163"/>
      <c r="EF1181" s="163"/>
      <c r="EG1181" s="163"/>
      <c r="EH1181" s="163"/>
      <c r="EI1181" s="163"/>
      <c r="EJ1181" s="163"/>
      <c r="EK1181" s="163"/>
      <c r="EL1181" s="163"/>
      <c r="EM1181" s="163"/>
      <c r="EN1181" s="163"/>
      <c r="EO1181" s="163"/>
      <c r="EP1181" s="163"/>
      <c r="EQ1181" s="163"/>
      <c r="ER1181" s="163"/>
      <c r="ES1181" s="163"/>
      <c r="ET1181" s="163"/>
      <c r="EU1181" s="163"/>
      <c r="EV1181" s="163"/>
      <c r="EW1181" s="163"/>
      <c r="EX1181" s="163"/>
      <c r="EY1181" s="163"/>
      <c r="EZ1181" s="163"/>
      <c r="FA1181" s="163"/>
      <c r="FB1181" s="163"/>
      <c r="FC1181" s="163"/>
      <c r="FD1181" s="163"/>
      <c r="FE1181" s="163"/>
      <c r="FF1181" s="163"/>
      <c r="FG1181" s="163"/>
      <c r="FH1181" s="163"/>
      <c r="FI1181" s="163"/>
      <c r="FJ1181" s="163"/>
      <c r="FK1181" s="163"/>
      <c r="FL1181" s="163"/>
      <c r="FM1181" s="163"/>
      <c r="FN1181" s="163"/>
      <c r="FO1181" s="163"/>
      <c r="FP1181" s="163"/>
      <c r="FQ1181" s="163"/>
      <c r="FR1181" s="163"/>
      <c r="FS1181" s="163"/>
      <c r="FT1181" s="163"/>
      <c r="FU1181" s="163"/>
      <c r="FV1181" s="163"/>
      <c r="FW1181" s="163"/>
      <c r="FX1181" s="163"/>
      <c r="FY1181" s="163"/>
      <c r="FZ1181" s="163"/>
      <c r="GA1181" s="163"/>
      <c r="GB1181" s="163"/>
      <c r="GC1181" s="163"/>
      <c r="GD1181" s="163"/>
      <c r="GE1181" s="163"/>
      <c r="GF1181" s="163"/>
      <c r="GG1181" s="163"/>
      <c r="GH1181" s="163"/>
      <c r="GI1181" s="163"/>
      <c r="GJ1181" s="163"/>
      <c r="GK1181" s="163"/>
      <c r="GL1181" s="163"/>
      <c r="GM1181" s="163"/>
      <c r="GN1181" s="163"/>
      <c r="GO1181" s="163"/>
      <c r="GP1181" s="163"/>
      <c r="GQ1181" s="163"/>
      <c r="GR1181" s="163"/>
      <c r="GS1181" s="163"/>
      <c r="GT1181" s="163"/>
      <c r="GU1181" s="163"/>
      <c r="GV1181" s="163"/>
      <c r="GW1181" s="163"/>
      <c r="GX1181" s="163"/>
      <c r="GY1181" s="163"/>
      <c r="GZ1181" s="163"/>
      <c r="HA1181" s="163"/>
      <c r="HB1181" s="163"/>
      <c r="HC1181" s="163"/>
      <c r="HD1181" s="163"/>
      <c r="HE1181" s="163"/>
      <c r="HF1181" s="163"/>
      <c r="HG1181" s="163"/>
      <c r="HH1181" s="163"/>
      <c r="HI1181" s="163"/>
      <c r="HJ1181" s="163"/>
      <c r="HK1181" s="163"/>
      <c r="HL1181" s="163"/>
      <c r="HM1181" s="163"/>
      <c r="HN1181" s="163"/>
      <c r="HO1181" s="163"/>
      <c r="HP1181" s="163"/>
      <c r="HQ1181" s="163"/>
      <c r="HR1181" s="163"/>
      <c r="HS1181" s="163"/>
      <c r="HT1181" s="163"/>
      <c r="HU1181" s="163"/>
      <c r="HV1181" s="163"/>
      <c r="HW1181" s="163"/>
      <c r="HX1181" s="163"/>
      <c r="HY1181" s="163"/>
      <c r="HZ1181" s="163"/>
      <c r="IA1181" s="163"/>
      <c r="IB1181" s="163"/>
      <c r="IC1181" s="163"/>
      <c r="ID1181" s="163"/>
      <c r="IE1181" s="163"/>
      <c r="IF1181" s="163"/>
      <c r="IG1181" s="163"/>
      <c r="IH1181" s="163"/>
      <c r="II1181" s="163"/>
      <c r="IJ1181" s="163"/>
      <c r="IK1181" s="163"/>
      <c r="IL1181" s="163"/>
      <c r="IM1181" s="163"/>
      <c r="IN1181" s="163"/>
      <c r="IO1181" s="163"/>
      <c r="IP1181" s="163"/>
      <c r="IQ1181" s="163"/>
      <c r="IR1181" s="163"/>
      <c r="IS1181" s="163"/>
      <c r="IT1181" s="163"/>
      <c r="IU1181" s="163"/>
      <c r="IV1181" s="163"/>
      <c r="IW1181" s="163"/>
      <c r="IX1181" s="163"/>
      <c r="IY1181" s="163"/>
      <c r="IZ1181" s="163"/>
      <c r="JA1181" s="163"/>
      <c r="JB1181" s="163"/>
      <c r="JC1181" s="163"/>
      <c r="JD1181" s="163"/>
      <c r="JE1181" s="163"/>
      <c r="JF1181" s="163"/>
      <c r="JG1181" s="163"/>
      <c r="JH1181" s="163"/>
      <c r="JI1181" s="163"/>
      <c r="JJ1181" s="163"/>
      <c r="JK1181" s="163"/>
      <c r="JL1181" s="163"/>
      <c r="JM1181" s="163"/>
      <c r="JN1181" s="163"/>
      <c r="JO1181" s="163"/>
      <c r="JP1181" s="163"/>
      <c r="JQ1181" s="163"/>
      <c r="JR1181" s="163"/>
      <c r="JS1181" s="163"/>
      <c r="JT1181" s="163"/>
      <c r="JU1181" s="163"/>
      <c r="JV1181" s="163"/>
      <c r="JW1181" s="163"/>
      <c r="JX1181" s="163"/>
      <c r="JY1181" s="163"/>
      <c r="JZ1181" s="163"/>
      <c r="KA1181" s="163"/>
      <c r="KB1181" s="163"/>
      <c r="KC1181" s="163"/>
      <c r="KD1181" s="163"/>
      <c r="KE1181" s="163"/>
      <c r="KF1181" s="163"/>
      <c r="KG1181" s="163"/>
      <c r="KH1181" s="163"/>
      <c r="KI1181" s="163"/>
      <c r="KJ1181" s="163"/>
      <c r="KK1181" s="163"/>
      <c r="KL1181" s="163"/>
      <c r="KM1181" s="163"/>
      <c r="KN1181" s="163"/>
      <c r="KO1181" s="163"/>
      <c r="KP1181" s="163"/>
      <c r="KQ1181" s="163"/>
      <c r="KR1181" s="163"/>
      <c r="KS1181" s="163"/>
      <c r="KT1181" s="163"/>
      <c r="KU1181" s="163"/>
      <c r="KV1181" s="163"/>
      <c r="KW1181" s="163"/>
      <c r="KX1181" s="163"/>
      <c r="KY1181" s="163"/>
      <c r="KZ1181" s="163"/>
      <c r="LA1181" s="163"/>
      <c r="LB1181" s="163"/>
      <c r="LC1181" s="163"/>
      <c r="LD1181" s="163"/>
      <c r="LE1181" s="163"/>
      <c r="LF1181" s="163"/>
      <c r="LG1181" s="163"/>
      <c r="LH1181" s="163"/>
      <c r="LI1181" s="163"/>
      <c r="LJ1181" s="163"/>
      <c r="LK1181" s="163"/>
      <c r="LL1181" s="163"/>
      <c r="LM1181" s="163"/>
      <c r="LN1181" s="163"/>
      <c r="LO1181" s="163"/>
      <c r="LP1181" s="163"/>
      <c r="LQ1181" s="163"/>
      <c r="LR1181" s="163"/>
      <c r="LS1181" s="163"/>
      <c r="LT1181" s="163"/>
      <c r="LU1181" s="163"/>
      <c r="LV1181" s="163"/>
      <c r="LW1181" s="163"/>
      <c r="LX1181" s="163"/>
      <c r="LY1181" s="163"/>
      <c r="LZ1181" s="163"/>
      <c r="MA1181" s="163"/>
      <c r="MB1181" s="163"/>
      <c r="MC1181" s="163"/>
      <c r="MD1181" s="163"/>
      <c r="ME1181" s="163"/>
      <c r="MF1181" s="163"/>
      <c r="MG1181" s="163"/>
      <c r="MH1181" s="163"/>
      <c r="MI1181" s="163"/>
      <c r="MJ1181" s="163"/>
      <c r="MK1181" s="163"/>
      <c r="ML1181" s="163"/>
      <c r="MM1181" s="163"/>
      <c r="MN1181" s="163"/>
      <c r="MO1181" s="163"/>
      <c r="MP1181" s="163"/>
      <c r="MQ1181" s="163"/>
      <c r="MR1181" s="163"/>
      <c r="MS1181" s="163"/>
      <c r="MT1181" s="163"/>
      <c r="MU1181" s="163"/>
      <c r="MV1181" s="163"/>
      <c r="MW1181" s="163"/>
      <c r="MX1181" s="163"/>
      <c r="MY1181" s="163"/>
      <c r="MZ1181" s="163"/>
      <c r="NA1181" s="163"/>
      <c r="NB1181" s="163"/>
      <c r="NC1181" s="163"/>
      <c r="ND1181" s="163"/>
      <c r="NE1181" s="163"/>
      <c r="NF1181" s="163"/>
      <c r="NG1181" s="163"/>
      <c r="NH1181" s="163"/>
      <c r="NI1181" s="163"/>
      <c r="NJ1181" s="163"/>
      <c r="NK1181" s="163"/>
      <c r="NL1181" s="163"/>
      <c r="NM1181" s="163"/>
      <c r="NN1181" s="163"/>
      <c r="NO1181" s="163"/>
      <c r="NP1181" s="163"/>
      <c r="NQ1181" s="163"/>
      <c r="NR1181" s="163"/>
      <c r="NS1181" s="163"/>
      <c r="NT1181" s="163"/>
      <c r="NU1181" s="163"/>
      <c r="NV1181" s="163"/>
      <c r="NW1181" s="163"/>
      <c r="NX1181" s="163"/>
      <c r="NY1181" s="163"/>
      <c r="NZ1181" s="163"/>
      <c r="OA1181" s="163"/>
      <c r="OB1181" s="163"/>
      <c r="OC1181" s="163"/>
      <c r="OD1181" s="163"/>
      <c r="OE1181" s="163"/>
      <c r="OF1181" s="163"/>
      <c r="OG1181" s="163"/>
      <c r="OH1181" s="163"/>
      <c r="OI1181" s="163"/>
      <c r="OJ1181" s="163"/>
      <c r="OK1181" s="163"/>
      <c r="OL1181" s="163"/>
      <c r="OM1181" s="163"/>
      <c r="ON1181" s="163"/>
      <c r="OO1181" s="163"/>
      <c r="OP1181" s="163"/>
      <c r="OQ1181" s="163"/>
      <c r="OR1181" s="163"/>
      <c r="OS1181" s="163"/>
      <c r="OT1181" s="163"/>
      <c r="OU1181" s="163"/>
      <c r="OV1181" s="163"/>
      <c r="OW1181" s="163"/>
      <c r="OX1181" s="163"/>
      <c r="OY1181" s="163"/>
      <c r="OZ1181" s="163"/>
      <c r="PA1181" s="163"/>
      <c r="PB1181" s="163"/>
      <c r="PC1181" s="163"/>
      <c r="PD1181" s="163"/>
      <c r="PE1181" s="163"/>
      <c r="PF1181" s="163"/>
      <c r="PG1181" s="163"/>
      <c r="PH1181" s="163"/>
      <c r="PI1181" s="163"/>
      <c r="PJ1181" s="163"/>
      <c r="PK1181" s="163"/>
      <c r="PL1181" s="163"/>
      <c r="PM1181" s="163"/>
      <c r="PN1181" s="163"/>
      <c r="PO1181" s="163"/>
      <c r="PP1181" s="163"/>
      <c r="PQ1181" s="163"/>
      <c r="PR1181" s="163"/>
      <c r="PS1181" s="163"/>
      <c r="PT1181" s="163"/>
      <c r="PU1181" s="163"/>
      <c r="PV1181" s="163"/>
      <c r="PW1181" s="163"/>
      <c r="PX1181" s="163"/>
      <c r="PY1181" s="163"/>
      <c r="PZ1181" s="163"/>
      <c r="QA1181" s="163"/>
      <c r="QB1181" s="163"/>
      <c r="QC1181" s="163"/>
      <c r="QD1181" s="163"/>
      <c r="QE1181" s="163"/>
      <c r="QF1181" s="163"/>
      <c r="QG1181" s="163"/>
      <c r="QH1181" s="163"/>
      <c r="QI1181" s="163"/>
      <c r="QJ1181" s="163"/>
      <c r="QK1181" s="163"/>
      <c r="QL1181" s="163"/>
      <c r="QM1181" s="163"/>
      <c r="QN1181" s="163"/>
      <c r="QO1181" s="163"/>
      <c r="QP1181" s="163"/>
      <c r="QQ1181" s="163"/>
      <c r="QR1181" s="163"/>
      <c r="QS1181" s="163"/>
      <c r="QT1181" s="163"/>
      <c r="QU1181" s="163"/>
      <c r="QV1181" s="163"/>
      <c r="QW1181" s="163"/>
      <c r="QX1181" s="163"/>
      <c r="QY1181" s="163"/>
      <c r="QZ1181" s="163"/>
      <c r="RA1181" s="163"/>
      <c r="RB1181" s="163"/>
      <c r="RC1181" s="163"/>
      <c r="RD1181" s="163"/>
      <c r="RE1181" s="163"/>
      <c r="RF1181" s="163"/>
      <c r="RG1181" s="163"/>
      <c r="RH1181" s="163"/>
      <c r="RI1181" s="163"/>
      <c r="RJ1181" s="163"/>
      <c r="RK1181" s="163"/>
      <c r="RL1181" s="163"/>
      <c r="RM1181" s="163"/>
      <c r="RN1181" s="163"/>
      <c r="RO1181" s="163"/>
      <c r="RP1181" s="163"/>
      <c r="RQ1181" s="163"/>
      <c r="RR1181" s="163"/>
      <c r="RS1181" s="163"/>
      <c r="RT1181" s="163"/>
      <c r="RU1181" s="163"/>
      <c r="RV1181" s="163"/>
      <c r="RW1181" s="163"/>
      <c r="RX1181" s="163"/>
      <c r="RY1181" s="163"/>
      <c r="RZ1181" s="163"/>
      <c r="SA1181" s="163"/>
      <c r="SB1181" s="163"/>
      <c r="SC1181" s="163"/>
      <c r="SD1181" s="163"/>
      <c r="SE1181" s="163"/>
      <c r="SF1181" s="163"/>
      <c r="SG1181" s="163"/>
      <c r="SH1181" s="163"/>
      <c r="SI1181" s="163"/>
      <c r="SJ1181" s="163"/>
      <c r="SK1181" s="163"/>
      <c r="SL1181" s="163"/>
      <c r="SM1181" s="163"/>
      <c r="SN1181" s="163"/>
      <c r="SO1181" s="163"/>
      <c r="SP1181" s="163"/>
      <c r="SQ1181" s="163"/>
      <c r="SR1181" s="163"/>
      <c r="SS1181" s="163"/>
      <c r="ST1181" s="163"/>
      <c r="SU1181" s="163"/>
      <c r="SV1181" s="163"/>
      <c r="SW1181" s="163"/>
      <c r="SX1181" s="163"/>
      <c r="SY1181" s="163"/>
      <c r="SZ1181" s="163"/>
      <c r="TA1181" s="163"/>
      <c r="TB1181" s="163"/>
      <c r="TC1181" s="163"/>
      <c r="TD1181" s="163"/>
      <c r="TE1181" s="163"/>
      <c r="TF1181" s="163"/>
      <c r="TG1181" s="163"/>
      <c r="TH1181" s="163"/>
      <c r="TI1181" s="163"/>
      <c r="TJ1181" s="163"/>
      <c r="TK1181" s="163"/>
      <c r="TL1181" s="163"/>
      <c r="TM1181" s="163"/>
      <c r="TN1181" s="163"/>
      <c r="TO1181" s="163"/>
      <c r="TP1181" s="163"/>
      <c r="TQ1181" s="163"/>
      <c r="TR1181" s="163"/>
      <c r="TS1181" s="163"/>
      <c r="TT1181" s="163"/>
      <c r="TU1181" s="163"/>
      <c r="TV1181" s="163"/>
      <c r="TW1181" s="163"/>
      <c r="TX1181" s="163"/>
      <c r="TY1181" s="163"/>
      <c r="TZ1181" s="163"/>
      <c r="UA1181" s="163"/>
      <c r="UB1181" s="163"/>
      <c r="UC1181" s="163"/>
      <c r="UD1181" s="163"/>
      <c r="UE1181" s="163"/>
      <c r="UF1181" s="163"/>
      <c r="UG1181" s="163"/>
      <c r="UH1181" s="163"/>
      <c r="UI1181" s="163"/>
      <c r="UJ1181" s="163"/>
      <c r="UK1181" s="163"/>
      <c r="UL1181" s="163"/>
      <c r="UM1181" s="163"/>
      <c r="UN1181" s="163"/>
      <c r="UO1181" s="163"/>
      <c r="UP1181" s="163"/>
      <c r="UQ1181" s="163"/>
      <c r="UR1181" s="163"/>
      <c r="US1181" s="163"/>
      <c r="UT1181" s="163"/>
      <c r="UU1181" s="163"/>
      <c r="UV1181" s="163"/>
      <c r="UW1181" s="163"/>
      <c r="UX1181" s="163"/>
      <c r="UY1181" s="163"/>
      <c r="UZ1181" s="163"/>
      <c r="VA1181" s="163"/>
      <c r="VB1181" s="163"/>
      <c r="VC1181" s="163"/>
      <c r="VD1181" s="163"/>
      <c r="VE1181" s="163"/>
      <c r="VF1181" s="163"/>
      <c r="VG1181" s="163"/>
      <c r="VH1181" s="163"/>
      <c r="VI1181" s="163"/>
      <c r="VJ1181" s="163"/>
      <c r="VK1181" s="163"/>
      <c r="VL1181" s="163"/>
      <c r="VM1181" s="163"/>
      <c r="VN1181" s="163"/>
      <c r="VO1181" s="163"/>
      <c r="VP1181" s="163"/>
      <c r="VQ1181" s="163"/>
      <c r="VR1181" s="163"/>
      <c r="VS1181" s="163"/>
      <c r="VT1181" s="163"/>
      <c r="VU1181" s="163"/>
      <c r="VV1181" s="163"/>
      <c r="VW1181" s="163"/>
      <c r="VX1181" s="163"/>
      <c r="VY1181" s="163"/>
      <c r="VZ1181" s="163"/>
      <c r="WA1181" s="163"/>
      <c r="WB1181" s="163"/>
      <c r="WC1181" s="163"/>
      <c r="WD1181" s="163"/>
      <c r="WE1181" s="163"/>
      <c r="WF1181" s="163"/>
      <c r="WG1181" s="163"/>
      <c r="WH1181" s="163"/>
      <c r="WI1181" s="163"/>
      <c r="WJ1181" s="163"/>
      <c r="WK1181" s="163"/>
      <c r="WL1181" s="163"/>
      <c r="WM1181" s="163"/>
      <c r="WN1181" s="163"/>
      <c r="WO1181" s="163"/>
      <c r="WP1181" s="163"/>
      <c r="WQ1181" s="163"/>
      <c r="WR1181" s="163"/>
      <c r="WS1181" s="163"/>
      <c r="WT1181" s="163"/>
      <c r="WU1181" s="163"/>
      <c r="WV1181" s="163"/>
      <c r="WW1181" s="163"/>
      <c r="WX1181" s="163"/>
      <c r="WY1181" s="163"/>
      <c r="WZ1181" s="163"/>
      <c r="XA1181" s="163"/>
      <c r="XB1181" s="163"/>
      <c r="XC1181" s="163"/>
      <c r="XD1181" s="163"/>
      <c r="XE1181" s="163"/>
      <c r="XF1181" s="163"/>
      <c r="XG1181" s="163"/>
      <c r="XH1181" s="163"/>
      <c r="XI1181" s="163"/>
      <c r="XJ1181" s="163"/>
      <c r="XK1181" s="163"/>
      <c r="XL1181" s="163"/>
      <c r="XM1181" s="163"/>
      <c r="XN1181" s="163"/>
      <c r="XO1181" s="163"/>
      <c r="XP1181" s="163"/>
      <c r="XQ1181" s="163"/>
      <c r="XR1181" s="163"/>
      <c r="XS1181" s="163"/>
      <c r="XT1181" s="163"/>
      <c r="XU1181" s="163"/>
      <c r="XV1181" s="163"/>
      <c r="XW1181" s="163"/>
      <c r="XX1181" s="163"/>
      <c r="XY1181" s="163"/>
      <c r="XZ1181" s="163"/>
      <c r="YA1181" s="163"/>
      <c r="YB1181" s="163"/>
      <c r="YC1181" s="163"/>
      <c r="YD1181" s="163"/>
      <c r="YE1181" s="163"/>
      <c r="YF1181" s="163"/>
      <c r="YG1181" s="163"/>
      <c r="YH1181" s="163"/>
      <c r="YI1181" s="163"/>
      <c r="YJ1181" s="163"/>
      <c r="YK1181" s="163"/>
      <c r="YL1181" s="163"/>
      <c r="YM1181" s="163"/>
      <c r="YN1181" s="163"/>
      <c r="YO1181" s="163"/>
      <c r="YP1181" s="163"/>
      <c r="YQ1181" s="163"/>
      <c r="YR1181" s="163"/>
      <c r="YS1181" s="163"/>
      <c r="YT1181" s="163"/>
      <c r="YU1181" s="163"/>
      <c r="YV1181" s="163"/>
      <c r="YW1181" s="163"/>
      <c r="YX1181" s="163"/>
      <c r="YY1181" s="163"/>
      <c r="YZ1181" s="163"/>
      <c r="ZA1181" s="163"/>
      <c r="ZB1181" s="163"/>
      <c r="ZC1181" s="163"/>
      <c r="ZD1181" s="163"/>
      <c r="ZE1181" s="163"/>
      <c r="ZF1181" s="163"/>
      <c r="ZG1181" s="163"/>
      <c r="ZH1181" s="163"/>
      <c r="ZI1181" s="163"/>
      <c r="ZJ1181" s="163"/>
      <c r="ZK1181" s="163"/>
      <c r="ZL1181" s="163"/>
      <c r="ZM1181" s="163"/>
      <c r="ZN1181" s="163"/>
      <c r="ZO1181" s="163"/>
      <c r="ZP1181" s="163"/>
      <c r="ZQ1181" s="163"/>
      <c r="ZR1181" s="163"/>
      <c r="ZS1181" s="163"/>
      <c r="ZT1181" s="163"/>
      <c r="ZU1181" s="163"/>
      <c r="ZV1181" s="163"/>
      <c r="ZW1181" s="163"/>
      <c r="ZX1181" s="163"/>
      <c r="ZY1181" s="163"/>
      <c r="ZZ1181" s="163"/>
      <c r="AAA1181" s="163"/>
      <c r="AAB1181" s="163"/>
      <c r="AAC1181" s="163"/>
      <c r="AAD1181" s="163"/>
      <c r="AAE1181" s="163"/>
      <c r="AAF1181" s="163"/>
      <c r="AAG1181" s="163"/>
      <c r="AAH1181" s="163"/>
      <c r="AAI1181" s="163"/>
      <c r="AAJ1181" s="163"/>
      <c r="AAK1181" s="163"/>
      <c r="AAL1181" s="163"/>
      <c r="AAM1181" s="163"/>
      <c r="AAN1181" s="163"/>
      <c r="AAO1181" s="163"/>
      <c r="AAP1181" s="163"/>
      <c r="AAQ1181" s="163"/>
      <c r="AAR1181" s="163"/>
      <c r="AAS1181" s="163"/>
      <c r="AAT1181" s="163"/>
      <c r="AAU1181" s="163"/>
      <c r="AAV1181" s="163"/>
      <c r="AAW1181" s="163"/>
      <c r="AAX1181" s="163"/>
      <c r="AAY1181" s="163"/>
      <c r="AAZ1181" s="163"/>
      <c r="ABA1181" s="163"/>
      <c r="ABB1181" s="163"/>
      <c r="ABC1181" s="163"/>
      <c r="ABD1181" s="163"/>
      <c r="ABE1181" s="163"/>
      <c r="ABF1181" s="163"/>
      <c r="ABG1181" s="163"/>
      <c r="ABH1181" s="163"/>
      <c r="ABI1181" s="163"/>
      <c r="ABJ1181" s="163"/>
      <c r="ABK1181" s="163"/>
      <c r="ABL1181" s="163"/>
      <c r="ABM1181" s="163"/>
      <c r="ABN1181" s="163"/>
      <c r="ABO1181" s="163"/>
      <c r="ABP1181" s="163"/>
      <c r="ABQ1181" s="163"/>
      <c r="ABR1181" s="163"/>
      <c r="ABS1181" s="163"/>
      <c r="ABT1181" s="163"/>
      <c r="ABU1181" s="163"/>
      <c r="ABV1181" s="163"/>
      <c r="ABW1181" s="163"/>
      <c r="ABX1181" s="163"/>
      <c r="ABY1181" s="163"/>
      <c r="ABZ1181" s="163"/>
      <c r="ACA1181" s="163"/>
      <c r="ACB1181" s="163"/>
      <c r="ACC1181" s="163"/>
      <c r="ACD1181" s="163"/>
      <c r="ACE1181" s="163"/>
      <c r="ACF1181" s="163"/>
      <c r="ACG1181" s="163"/>
      <c r="ACH1181" s="163"/>
      <c r="ACI1181" s="163"/>
      <c r="ACJ1181" s="163"/>
      <c r="ACK1181" s="163"/>
      <c r="ACL1181" s="163"/>
      <c r="ACM1181" s="163"/>
      <c r="ACN1181" s="163"/>
      <c r="ACO1181" s="163"/>
      <c r="ACP1181" s="163"/>
      <c r="ACQ1181" s="163"/>
      <c r="ACR1181" s="163"/>
      <c r="ACS1181" s="163"/>
      <c r="ACT1181" s="163"/>
      <c r="ACU1181" s="163"/>
      <c r="ACV1181" s="163"/>
      <c r="ACW1181" s="163"/>
      <c r="ACX1181" s="163"/>
      <c r="ACY1181" s="163"/>
      <c r="ACZ1181" s="163"/>
      <c r="ADA1181" s="163"/>
      <c r="ADB1181" s="163"/>
      <c r="ADC1181" s="163"/>
      <c r="ADD1181" s="163"/>
      <c r="ADE1181" s="163"/>
      <c r="ADF1181" s="163"/>
      <c r="ADG1181" s="163"/>
      <c r="ADH1181" s="163"/>
      <c r="ADI1181" s="163"/>
      <c r="ADJ1181" s="163"/>
      <c r="ADK1181" s="163"/>
      <c r="ADL1181" s="163"/>
      <c r="ADM1181" s="163"/>
      <c r="ADN1181" s="163"/>
      <c r="ADO1181" s="163"/>
      <c r="ADP1181" s="163"/>
      <c r="ADQ1181" s="163"/>
      <c r="ADR1181" s="163"/>
      <c r="ADS1181" s="163"/>
      <c r="ADT1181" s="163"/>
      <c r="ADU1181" s="163"/>
      <c r="ADV1181" s="163"/>
      <c r="ADW1181" s="163"/>
      <c r="ADX1181" s="163"/>
      <c r="ADY1181" s="163"/>
      <c r="ADZ1181" s="163"/>
      <c r="AEA1181" s="163"/>
      <c r="AEB1181" s="163"/>
      <c r="AEC1181" s="163"/>
      <c r="AED1181" s="163"/>
      <c r="AEE1181" s="163"/>
      <c r="AEF1181" s="163"/>
      <c r="AEG1181" s="163"/>
      <c r="AEH1181" s="163"/>
      <c r="AEI1181" s="163"/>
      <c r="AEJ1181" s="163"/>
      <c r="AEK1181" s="163"/>
      <c r="AEL1181" s="163"/>
      <c r="AEM1181" s="163"/>
      <c r="AEN1181" s="163"/>
      <c r="AEO1181" s="163"/>
      <c r="AEP1181" s="163"/>
      <c r="AEQ1181" s="163"/>
      <c r="AER1181" s="163"/>
      <c r="AES1181" s="163"/>
      <c r="AET1181" s="163"/>
      <c r="AEU1181" s="163"/>
      <c r="AEV1181" s="163"/>
      <c r="AEW1181" s="163"/>
      <c r="AEX1181" s="163"/>
      <c r="AEY1181" s="163"/>
      <c r="AEZ1181" s="163"/>
      <c r="AFA1181" s="163"/>
      <c r="AFB1181" s="163"/>
      <c r="AFC1181" s="163"/>
      <c r="AFD1181" s="163"/>
      <c r="AFE1181" s="163"/>
      <c r="AFF1181" s="163"/>
      <c r="AFG1181" s="163"/>
      <c r="AFH1181" s="163"/>
      <c r="AFI1181" s="163"/>
      <c r="AFJ1181" s="163"/>
      <c r="AFK1181" s="163"/>
      <c r="AFL1181" s="163"/>
      <c r="AFM1181" s="163"/>
      <c r="AFN1181" s="163"/>
      <c r="AFO1181" s="163"/>
      <c r="AFP1181" s="163"/>
      <c r="AFQ1181" s="163"/>
      <c r="AFR1181" s="163"/>
      <c r="AFS1181" s="163"/>
      <c r="AFT1181" s="163"/>
      <c r="AFU1181" s="163"/>
      <c r="AFV1181" s="163"/>
      <c r="AFW1181" s="163"/>
      <c r="AFX1181" s="163"/>
      <c r="AFY1181" s="163"/>
      <c r="AFZ1181" s="163"/>
      <c r="AGA1181" s="163"/>
      <c r="AGB1181" s="163"/>
      <c r="AGC1181" s="163"/>
      <c r="AGD1181" s="163"/>
      <c r="AGE1181" s="163"/>
      <c r="AGF1181" s="163"/>
      <c r="AGG1181" s="163"/>
      <c r="AGH1181" s="163"/>
      <c r="AGI1181" s="163"/>
      <c r="AGJ1181" s="163"/>
      <c r="AGK1181" s="163"/>
      <c r="AGL1181" s="163"/>
      <c r="AGM1181" s="163"/>
      <c r="AGN1181" s="163"/>
      <c r="AGO1181" s="163"/>
      <c r="AGP1181" s="163"/>
      <c r="AGQ1181" s="163"/>
      <c r="AGR1181" s="163"/>
      <c r="AGS1181" s="163"/>
      <c r="AGT1181" s="163"/>
      <c r="AGU1181" s="163"/>
      <c r="AGV1181" s="163"/>
      <c r="AGW1181" s="163"/>
      <c r="AGX1181" s="163"/>
      <c r="AGY1181" s="163"/>
      <c r="AGZ1181" s="163"/>
      <c r="AHA1181" s="163"/>
      <c r="AHB1181" s="163"/>
      <c r="AHC1181" s="163"/>
      <c r="AHD1181" s="163"/>
      <c r="AHE1181" s="163"/>
      <c r="AHF1181" s="163"/>
      <c r="AHG1181" s="163"/>
      <c r="AHH1181" s="163"/>
      <c r="AHI1181" s="163"/>
      <c r="AHJ1181" s="163"/>
      <c r="AHK1181" s="163"/>
      <c r="AHL1181" s="163"/>
      <c r="AHM1181" s="163"/>
      <c r="AHN1181" s="163"/>
      <c r="AHO1181" s="163"/>
      <c r="AHP1181" s="163"/>
      <c r="AHQ1181" s="163"/>
      <c r="AHR1181" s="163"/>
      <c r="AHS1181" s="163"/>
      <c r="AHT1181" s="163"/>
      <c r="AHU1181" s="163"/>
      <c r="AHV1181" s="163"/>
      <c r="AHW1181" s="163"/>
      <c r="AHX1181" s="163"/>
      <c r="AHY1181" s="163"/>
      <c r="AHZ1181" s="163"/>
      <c r="AIA1181" s="163"/>
      <c r="AIB1181" s="163"/>
      <c r="AIC1181" s="163"/>
      <c r="AID1181" s="163"/>
      <c r="AIE1181" s="163"/>
      <c r="AIF1181" s="163"/>
      <c r="AIG1181" s="163"/>
      <c r="AIH1181" s="163"/>
      <c r="AII1181" s="163"/>
      <c r="AIJ1181" s="163"/>
      <c r="AIK1181" s="163"/>
      <c r="AIL1181" s="163"/>
      <c r="AIM1181" s="163"/>
      <c r="AIN1181" s="163"/>
      <c r="AIO1181" s="163"/>
      <c r="AIP1181" s="163"/>
      <c r="AIQ1181" s="163"/>
      <c r="AIR1181" s="163"/>
      <c r="AIS1181" s="163"/>
      <c r="AIT1181" s="163"/>
      <c r="AIU1181" s="163"/>
      <c r="AIV1181" s="163"/>
      <c r="AIW1181" s="163"/>
      <c r="AIX1181" s="163"/>
      <c r="AIY1181" s="163"/>
      <c r="AIZ1181" s="163"/>
      <c r="AJA1181" s="163"/>
      <c r="AJB1181" s="163"/>
      <c r="AJC1181" s="163"/>
      <c r="AJD1181" s="163"/>
      <c r="AJE1181" s="163"/>
      <c r="AJF1181" s="163"/>
      <c r="AJG1181" s="163"/>
      <c r="AJH1181" s="163"/>
      <c r="AJI1181" s="163"/>
      <c r="AJJ1181" s="163"/>
      <c r="AJK1181" s="163"/>
      <c r="AJL1181" s="163"/>
      <c r="AJM1181" s="163"/>
      <c r="AJN1181" s="163"/>
      <c r="AJO1181" s="163"/>
      <c r="AJP1181" s="163"/>
      <c r="AJQ1181" s="163"/>
      <c r="AJR1181" s="163"/>
      <c r="AJS1181" s="163"/>
      <c r="AJT1181" s="163"/>
      <c r="AJU1181" s="163"/>
      <c r="AJV1181" s="163"/>
      <c r="AJW1181" s="163"/>
      <c r="AJX1181" s="163"/>
      <c r="AJY1181" s="163"/>
      <c r="AJZ1181" s="163"/>
      <c r="AKA1181" s="163"/>
      <c r="AKB1181" s="163"/>
      <c r="AKC1181" s="163"/>
      <c r="AKD1181" s="163"/>
      <c r="AKE1181" s="163"/>
      <c r="AKF1181" s="163"/>
      <c r="AKG1181" s="163"/>
      <c r="AKH1181" s="163"/>
      <c r="AKI1181" s="163"/>
      <c r="AKJ1181" s="163"/>
      <c r="AKK1181" s="163"/>
      <c r="AKL1181" s="163"/>
      <c r="AKM1181" s="163"/>
      <c r="AKN1181" s="163"/>
      <c r="AKO1181" s="163"/>
      <c r="AKP1181" s="163"/>
      <c r="AKQ1181" s="163"/>
      <c r="AKR1181" s="163"/>
      <c r="AKS1181" s="163"/>
      <c r="AKT1181" s="163"/>
      <c r="AKU1181" s="163"/>
      <c r="AKV1181" s="163"/>
      <c r="AKW1181" s="163"/>
      <c r="AKX1181" s="163"/>
      <c r="AKY1181" s="163"/>
      <c r="AKZ1181" s="163"/>
      <c r="ALA1181" s="163"/>
      <c r="ALB1181" s="163"/>
      <c r="ALC1181" s="163"/>
      <c r="ALD1181" s="163"/>
      <c r="ALE1181" s="163"/>
      <c r="ALF1181" s="163"/>
      <c r="ALG1181" s="163"/>
      <c r="ALH1181" s="163"/>
      <c r="ALI1181" s="163"/>
      <c r="ALJ1181" s="163"/>
      <c r="ALK1181" s="163"/>
      <c r="ALL1181" s="163"/>
    </row>
    <row r="1182" spans="1:1000" s="163" customFormat="1" ht="15">
      <c r="A1182" s="2">
        <v>1181</v>
      </c>
      <c r="B1182" s="86">
        <v>45111</v>
      </c>
      <c r="C1182" s="85" t="s">
        <v>1185</v>
      </c>
      <c r="D1182" s="162"/>
      <c r="E1182" s="162"/>
    </row>
    <row r="1183" spans="1:1000" s="165" customFormat="1" ht="15">
      <c r="A1183" s="88">
        <v>1182</v>
      </c>
      <c r="B1183" s="86">
        <v>45082</v>
      </c>
      <c r="C1183" s="85" t="s">
        <v>1186</v>
      </c>
      <c r="D1183" s="162"/>
      <c r="E1183" s="162"/>
      <c r="F1183" s="163"/>
      <c r="G1183" s="163"/>
      <c r="H1183" s="163"/>
      <c r="I1183" s="163"/>
      <c r="J1183" s="163"/>
      <c r="K1183" s="163"/>
      <c r="L1183" s="163"/>
      <c r="M1183" s="163"/>
      <c r="N1183" s="163"/>
      <c r="O1183" s="163"/>
      <c r="P1183" s="163"/>
      <c r="Q1183" s="163"/>
      <c r="R1183" s="163"/>
      <c r="S1183" s="163"/>
      <c r="T1183" s="163"/>
      <c r="U1183" s="163"/>
      <c r="V1183" s="163"/>
      <c r="W1183" s="163"/>
      <c r="X1183" s="163"/>
      <c r="Y1183" s="163"/>
      <c r="Z1183" s="163"/>
      <c r="AA1183" s="163"/>
      <c r="AB1183" s="163"/>
      <c r="AC1183" s="163"/>
      <c r="AD1183" s="163"/>
      <c r="AE1183" s="163"/>
      <c r="AF1183" s="163"/>
      <c r="AG1183" s="163"/>
      <c r="AH1183" s="163"/>
      <c r="AI1183" s="163"/>
      <c r="AJ1183" s="163"/>
      <c r="AK1183" s="163"/>
      <c r="AL1183" s="163"/>
      <c r="AM1183" s="163"/>
      <c r="AN1183" s="163"/>
      <c r="AO1183" s="163"/>
      <c r="AP1183" s="163"/>
      <c r="AQ1183" s="163"/>
      <c r="AR1183" s="163"/>
      <c r="AS1183" s="163"/>
      <c r="AT1183" s="163"/>
      <c r="AU1183" s="163"/>
      <c r="AV1183" s="163"/>
      <c r="AW1183" s="163"/>
      <c r="AX1183" s="163"/>
      <c r="AY1183" s="163"/>
      <c r="AZ1183" s="163"/>
      <c r="BA1183" s="163"/>
      <c r="BB1183" s="163"/>
      <c r="BC1183" s="163"/>
      <c r="BD1183" s="163"/>
      <c r="BE1183" s="163"/>
      <c r="BF1183" s="163"/>
      <c r="BG1183" s="163"/>
      <c r="BH1183" s="163"/>
      <c r="BI1183" s="163"/>
      <c r="BJ1183" s="163"/>
      <c r="BK1183" s="163"/>
      <c r="BL1183" s="163"/>
      <c r="BM1183" s="163"/>
      <c r="BN1183" s="163"/>
      <c r="BO1183" s="163"/>
      <c r="BP1183" s="163"/>
      <c r="BQ1183" s="163"/>
      <c r="BR1183" s="163"/>
      <c r="BS1183" s="163"/>
      <c r="BT1183" s="163"/>
      <c r="BU1183" s="163"/>
      <c r="BV1183" s="163"/>
      <c r="BW1183" s="163"/>
      <c r="BX1183" s="163"/>
      <c r="BY1183" s="163"/>
      <c r="BZ1183" s="163"/>
      <c r="CA1183" s="163"/>
      <c r="CB1183" s="163"/>
      <c r="CC1183" s="163"/>
      <c r="CD1183" s="163"/>
      <c r="CE1183" s="163"/>
      <c r="CF1183" s="163"/>
      <c r="CG1183" s="163"/>
      <c r="CH1183" s="163"/>
      <c r="CI1183" s="163"/>
      <c r="CJ1183" s="163"/>
      <c r="CK1183" s="163"/>
      <c r="CL1183" s="163"/>
      <c r="CM1183" s="163"/>
      <c r="CN1183" s="163"/>
      <c r="CO1183" s="163"/>
      <c r="CP1183" s="163"/>
      <c r="CQ1183" s="163"/>
      <c r="CR1183" s="163"/>
      <c r="CS1183" s="163"/>
      <c r="CT1183" s="163"/>
      <c r="CU1183" s="163"/>
      <c r="CV1183" s="163"/>
      <c r="CW1183" s="163"/>
      <c r="CX1183" s="163"/>
      <c r="CY1183" s="163"/>
      <c r="CZ1183" s="163"/>
      <c r="DA1183" s="163"/>
      <c r="DB1183" s="163"/>
      <c r="DC1183" s="163"/>
      <c r="DD1183" s="163"/>
      <c r="DE1183" s="163"/>
      <c r="DF1183" s="163"/>
      <c r="DG1183" s="163"/>
      <c r="DH1183" s="163"/>
      <c r="DI1183" s="163"/>
      <c r="DJ1183" s="163"/>
      <c r="DK1183" s="163"/>
      <c r="DL1183" s="163"/>
      <c r="DM1183" s="163"/>
      <c r="DN1183" s="163"/>
      <c r="DO1183" s="163"/>
      <c r="DP1183" s="163"/>
      <c r="DQ1183" s="163"/>
      <c r="DR1183" s="163"/>
      <c r="DS1183" s="163"/>
      <c r="DT1183" s="163"/>
      <c r="DU1183" s="163"/>
      <c r="DV1183" s="163"/>
      <c r="DW1183" s="163"/>
      <c r="DX1183" s="163"/>
      <c r="DY1183" s="163"/>
      <c r="DZ1183" s="163"/>
      <c r="EA1183" s="163"/>
      <c r="EB1183" s="163"/>
      <c r="EC1183" s="163"/>
      <c r="ED1183" s="163"/>
      <c r="EE1183" s="163"/>
      <c r="EF1183" s="163"/>
      <c r="EG1183" s="163"/>
      <c r="EH1183" s="163"/>
      <c r="EI1183" s="163"/>
      <c r="EJ1183" s="163"/>
      <c r="EK1183" s="163"/>
      <c r="EL1183" s="163"/>
      <c r="EM1183" s="163"/>
      <c r="EN1183" s="163"/>
      <c r="EO1183" s="163"/>
      <c r="EP1183" s="163"/>
      <c r="EQ1183" s="163"/>
      <c r="ER1183" s="163"/>
      <c r="ES1183" s="163"/>
      <c r="ET1183" s="163"/>
      <c r="EU1183" s="163"/>
      <c r="EV1183" s="163"/>
      <c r="EW1183" s="163"/>
      <c r="EX1183" s="163"/>
      <c r="EY1183" s="163"/>
      <c r="EZ1183" s="163"/>
      <c r="FA1183" s="163"/>
      <c r="FB1183" s="163"/>
      <c r="FC1183" s="163"/>
      <c r="FD1183" s="163"/>
      <c r="FE1183" s="163"/>
      <c r="FF1183" s="163"/>
      <c r="FG1183" s="163"/>
      <c r="FH1183" s="163"/>
      <c r="FI1183" s="163"/>
      <c r="FJ1183" s="163"/>
      <c r="FK1183" s="163"/>
      <c r="FL1183" s="163"/>
      <c r="FM1183" s="163"/>
      <c r="FN1183" s="163"/>
      <c r="FO1183" s="163"/>
      <c r="FP1183" s="163"/>
      <c r="FQ1183" s="163"/>
      <c r="FR1183" s="163"/>
      <c r="FS1183" s="163"/>
      <c r="FT1183" s="163"/>
      <c r="FU1183" s="163"/>
      <c r="FV1183" s="163"/>
      <c r="FW1183" s="163"/>
      <c r="FX1183" s="163"/>
      <c r="FY1183" s="163"/>
      <c r="FZ1183" s="163"/>
      <c r="GA1183" s="163"/>
      <c r="GB1183" s="163"/>
      <c r="GC1183" s="163"/>
      <c r="GD1183" s="163"/>
      <c r="GE1183" s="163"/>
      <c r="GF1183" s="163"/>
      <c r="GG1183" s="163"/>
      <c r="GH1183" s="163"/>
      <c r="GI1183" s="163"/>
      <c r="GJ1183" s="163"/>
      <c r="GK1183" s="163"/>
      <c r="GL1183" s="163"/>
      <c r="GM1183" s="163"/>
      <c r="GN1183" s="163"/>
      <c r="GO1183" s="163"/>
      <c r="GP1183" s="163"/>
      <c r="GQ1183" s="163"/>
      <c r="GR1183" s="163"/>
      <c r="GS1183" s="163"/>
      <c r="GT1183" s="163"/>
      <c r="GU1183" s="163"/>
      <c r="GV1183" s="163"/>
      <c r="GW1183" s="163"/>
      <c r="GX1183" s="163"/>
      <c r="GY1183" s="163"/>
      <c r="GZ1183" s="163"/>
      <c r="HA1183" s="163"/>
      <c r="HB1183" s="163"/>
      <c r="HC1183" s="163"/>
      <c r="HD1183" s="163"/>
      <c r="HE1183" s="163"/>
      <c r="HF1183" s="163"/>
      <c r="HG1183" s="163"/>
      <c r="HH1183" s="163"/>
      <c r="HI1183" s="163"/>
      <c r="HJ1183" s="163"/>
      <c r="HK1183" s="163"/>
      <c r="HL1183" s="163"/>
      <c r="HM1183" s="163"/>
      <c r="HN1183" s="163"/>
      <c r="HO1183" s="163"/>
      <c r="HP1183" s="163"/>
      <c r="HQ1183" s="163"/>
      <c r="HR1183" s="163"/>
      <c r="HS1183" s="163"/>
      <c r="HT1183" s="163"/>
      <c r="HU1183" s="163"/>
      <c r="HV1183" s="163"/>
      <c r="HW1183" s="163"/>
      <c r="HX1183" s="163"/>
      <c r="HY1183" s="163"/>
      <c r="HZ1183" s="163"/>
      <c r="IA1183" s="163"/>
      <c r="IB1183" s="163"/>
      <c r="IC1183" s="163"/>
      <c r="ID1183" s="163"/>
      <c r="IE1183" s="163"/>
      <c r="IF1183" s="163"/>
      <c r="IG1183" s="163"/>
      <c r="IH1183" s="163"/>
      <c r="II1183" s="163"/>
      <c r="IJ1183" s="163"/>
      <c r="IK1183" s="163"/>
      <c r="IL1183" s="163"/>
      <c r="IM1183" s="163"/>
      <c r="IN1183" s="163"/>
      <c r="IO1183" s="163"/>
      <c r="IP1183" s="163"/>
      <c r="IQ1183" s="163"/>
      <c r="IR1183" s="163"/>
      <c r="IS1183" s="163"/>
      <c r="IT1183" s="163"/>
      <c r="IU1183" s="163"/>
      <c r="IV1183" s="163"/>
      <c r="IW1183" s="163"/>
      <c r="IX1183" s="163"/>
      <c r="IY1183" s="163"/>
      <c r="IZ1183" s="163"/>
      <c r="JA1183" s="163"/>
      <c r="JB1183" s="163"/>
      <c r="JC1183" s="163"/>
      <c r="JD1183" s="163"/>
      <c r="JE1183" s="163"/>
      <c r="JF1183" s="163"/>
      <c r="JG1183" s="163"/>
      <c r="JH1183" s="163"/>
      <c r="JI1183" s="163"/>
      <c r="JJ1183" s="163"/>
      <c r="JK1183" s="163"/>
      <c r="JL1183" s="163"/>
      <c r="JM1183" s="163"/>
      <c r="JN1183" s="163"/>
      <c r="JO1183" s="163"/>
      <c r="JP1183" s="163"/>
      <c r="JQ1183" s="163"/>
      <c r="JR1183" s="163"/>
      <c r="JS1183" s="163"/>
      <c r="JT1183" s="163"/>
      <c r="JU1183" s="163"/>
      <c r="JV1183" s="163"/>
      <c r="JW1183" s="163"/>
      <c r="JX1183" s="163"/>
      <c r="JY1183" s="163"/>
      <c r="JZ1183" s="163"/>
      <c r="KA1183" s="163"/>
      <c r="KB1183" s="163"/>
      <c r="KC1183" s="163"/>
      <c r="KD1183" s="163"/>
      <c r="KE1183" s="163"/>
      <c r="KF1183" s="163"/>
      <c r="KG1183" s="163"/>
      <c r="KH1183" s="163"/>
      <c r="KI1183" s="163"/>
      <c r="KJ1183" s="163"/>
      <c r="KK1183" s="163"/>
      <c r="KL1183" s="163"/>
      <c r="KM1183" s="163"/>
      <c r="KN1183" s="163"/>
      <c r="KO1183" s="163"/>
      <c r="KP1183" s="163"/>
      <c r="KQ1183" s="163"/>
      <c r="KR1183" s="163"/>
      <c r="KS1183" s="163"/>
      <c r="KT1183" s="163"/>
      <c r="KU1183" s="163"/>
      <c r="KV1183" s="163"/>
      <c r="KW1183" s="163"/>
      <c r="KX1183" s="163"/>
      <c r="KY1183" s="163"/>
      <c r="KZ1183" s="163"/>
      <c r="LA1183" s="163"/>
      <c r="LB1183" s="163"/>
      <c r="LC1183" s="163"/>
      <c r="LD1183" s="163"/>
      <c r="LE1183" s="163"/>
      <c r="LF1183" s="163"/>
      <c r="LG1183" s="163"/>
      <c r="LH1183" s="163"/>
      <c r="LI1183" s="163"/>
      <c r="LJ1183" s="163"/>
      <c r="LK1183" s="163"/>
      <c r="LL1183" s="163"/>
      <c r="LM1183" s="163"/>
      <c r="LN1183" s="163"/>
      <c r="LO1183" s="163"/>
      <c r="LP1183" s="163"/>
      <c r="LQ1183" s="163"/>
      <c r="LR1183" s="163"/>
      <c r="LS1183" s="163"/>
      <c r="LT1183" s="163"/>
      <c r="LU1183" s="163"/>
      <c r="LV1183" s="163"/>
      <c r="LW1183" s="163"/>
      <c r="LX1183" s="163"/>
      <c r="LY1183" s="163"/>
      <c r="LZ1183" s="163"/>
      <c r="MA1183" s="163"/>
      <c r="MB1183" s="163"/>
      <c r="MC1183" s="163"/>
      <c r="MD1183" s="163"/>
      <c r="ME1183" s="163"/>
      <c r="MF1183" s="163"/>
      <c r="MG1183" s="163"/>
      <c r="MH1183" s="163"/>
      <c r="MI1183" s="163"/>
      <c r="MJ1183" s="163"/>
      <c r="MK1183" s="163"/>
      <c r="ML1183" s="163"/>
      <c r="MM1183" s="163"/>
      <c r="MN1183" s="163"/>
      <c r="MO1183" s="163"/>
      <c r="MP1183" s="163"/>
      <c r="MQ1183" s="163"/>
      <c r="MR1183" s="163"/>
      <c r="MS1183" s="163"/>
      <c r="MT1183" s="163"/>
      <c r="MU1183" s="163"/>
      <c r="MV1183" s="163"/>
      <c r="MW1183" s="163"/>
      <c r="MX1183" s="163"/>
      <c r="MY1183" s="163"/>
      <c r="MZ1183" s="163"/>
      <c r="NA1183" s="163"/>
      <c r="NB1183" s="163"/>
      <c r="NC1183" s="163"/>
      <c r="ND1183" s="163"/>
      <c r="NE1183" s="163"/>
      <c r="NF1183" s="163"/>
      <c r="NG1183" s="163"/>
      <c r="NH1183" s="163"/>
      <c r="NI1183" s="163"/>
      <c r="NJ1183" s="163"/>
      <c r="NK1183" s="163"/>
      <c r="NL1183" s="163"/>
      <c r="NM1183" s="163"/>
      <c r="NN1183" s="163"/>
      <c r="NO1183" s="163"/>
      <c r="NP1183" s="163"/>
      <c r="NQ1183" s="163"/>
      <c r="NR1183" s="163"/>
      <c r="NS1183" s="163"/>
      <c r="NT1183" s="163"/>
      <c r="NU1183" s="163"/>
      <c r="NV1183" s="163"/>
      <c r="NW1183" s="163"/>
      <c r="NX1183" s="163"/>
      <c r="NY1183" s="163"/>
      <c r="NZ1183" s="163"/>
      <c r="OA1183" s="163"/>
      <c r="OB1183" s="163"/>
      <c r="OC1183" s="163"/>
      <c r="OD1183" s="163"/>
      <c r="OE1183" s="163"/>
      <c r="OF1183" s="163"/>
      <c r="OG1183" s="163"/>
      <c r="OH1183" s="163"/>
      <c r="OI1183" s="163"/>
      <c r="OJ1183" s="163"/>
      <c r="OK1183" s="163"/>
      <c r="OL1183" s="163"/>
      <c r="OM1183" s="163"/>
      <c r="ON1183" s="163"/>
      <c r="OO1183" s="163"/>
      <c r="OP1183" s="163"/>
      <c r="OQ1183" s="163"/>
      <c r="OR1183" s="163"/>
      <c r="OS1183" s="163"/>
      <c r="OT1183" s="163"/>
      <c r="OU1183" s="163"/>
      <c r="OV1183" s="163"/>
      <c r="OW1183" s="163"/>
      <c r="OX1183" s="163"/>
      <c r="OY1183" s="163"/>
      <c r="OZ1183" s="163"/>
      <c r="PA1183" s="163"/>
      <c r="PB1183" s="163"/>
      <c r="PC1183" s="163"/>
      <c r="PD1183" s="163"/>
      <c r="PE1183" s="163"/>
      <c r="PF1183" s="163"/>
      <c r="PG1183" s="163"/>
      <c r="PH1183" s="163"/>
      <c r="PI1183" s="163"/>
      <c r="PJ1183" s="163"/>
      <c r="PK1183" s="163"/>
      <c r="PL1183" s="163"/>
      <c r="PM1183" s="163"/>
      <c r="PN1183" s="163"/>
      <c r="PO1183" s="163"/>
      <c r="PP1183" s="163"/>
      <c r="PQ1183" s="163"/>
      <c r="PR1183" s="163"/>
      <c r="PS1183" s="163"/>
      <c r="PT1183" s="163"/>
      <c r="PU1183" s="163"/>
      <c r="PV1183" s="163"/>
      <c r="PW1183" s="163"/>
      <c r="PX1183" s="163"/>
      <c r="PY1183" s="163"/>
      <c r="PZ1183" s="163"/>
      <c r="QA1183" s="163"/>
      <c r="QB1183" s="163"/>
      <c r="QC1183" s="163"/>
      <c r="QD1183" s="163"/>
      <c r="QE1183" s="163"/>
      <c r="QF1183" s="163"/>
      <c r="QG1183" s="163"/>
      <c r="QH1183" s="163"/>
      <c r="QI1183" s="163"/>
      <c r="QJ1183" s="163"/>
      <c r="QK1183" s="163"/>
      <c r="QL1183" s="163"/>
      <c r="QM1183" s="163"/>
      <c r="QN1183" s="163"/>
      <c r="QO1183" s="163"/>
      <c r="QP1183" s="163"/>
      <c r="QQ1183" s="163"/>
      <c r="QR1183" s="163"/>
      <c r="QS1183" s="163"/>
      <c r="QT1183" s="163"/>
      <c r="QU1183" s="163"/>
      <c r="QV1183" s="163"/>
      <c r="QW1183" s="163"/>
      <c r="QX1183" s="163"/>
      <c r="QY1183" s="163"/>
      <c r="QZ1183" s="163"/>
      <c r="RA1183" s="163"/>
      <c r="RB1183" s="163"/>
      <c r="RC1183" s="163"/>
      <c r="RD1183" s="163"/>
      <c r="RE1183" s="163"/>
      <c r="RF1183" s="163"/>
      <c r="RG1183" s="163"/>
      <c r="RH1183" s="163"/>
      <c r="RI1183" s="163"/>
      <c r="RJ1183" s="163"/>
      <c r="RK1183" s="163"/>
      <c r="RL1183" s="163"/>
      <c r="RM1183" s="163"/>
      <c r="RN1183" s="163"/>
      <c r="RO1183" s="163"/>
      <c r="RP1183" s="163"/>
      <c r="RQ1183" s="163"/>
      <c r="RR1183" s="163"/>
      <c r="RS1183" s="163"/>
      <c r="RT1183" s="163"/>
      <c r="RU1183" s="163"/>
      <c r="RV1183" s="163"/>
      <c r="RW1183" s="163"/>
      <c r="RX1183" s="163"/>
      <c r="RY1183" s="163"/>
      <c r="RZ1183" s="163"/>
      <c r="SA1183" s="163"/>
      <c r="SB1183" s="163"/>
      <c r="SC1183" s="163"/>
      <c r="SD1183" s="163"/>
      <c r="SE1183" s="163"/>
      <c r="SF1183" s="163"/>
      <c r="SG1183" s="163"/>
      <c r="SH1183" s="163"/>
      <c r="SI1183" s="163"/>
      <c r="SJ1183" s="163"/>
      <c r="SK1183" s="163"/>
      <c r="SL1183" s="163"/>
      <c r="SM1183" s="163"/>
      <c r="SN1183" s="163"/>
      <c r="SO1183" s="163"/>
      <c r="SP1183" s="163"/>
      <c r="SQ1183" s="163"/>
      <c r="SR1183" s="163"/>
      <c r="SS1183" s="163"/>
      <c r="ST1183" s="163"/>
      <c r="SU1183" s="163"/>
      <c r="SV1183" s="163"/>
      <c r="SW1183" s="163"/>
      <c r="SX1183" s="163"/>
      <c r="SY1183" s="163"/>
      <c r="SZ1183" s="163"/>
      <c r="TA1183" s="163"/>
      <c r="TB1183" s="163"/>
      <c r="TC1183" s="163"/>
      <c r="TD1183" s="163"/>
      <c r="TE1183" s="163"/>
      <c r="TF1183" s="163"/>
      <c r="TG1183" s="163"/>
      <c r="TH1183" s="163"/>
      <c r="TI1183" s="163"/>
      <c r="TJ1183" s="163"/>
      <c r="TK1183" s="163"/>
      <c r="TL1183" s="163"/>
      <c r="TM1183" s="163"/>
      <c r="TN1183" s="163"/>
      <c r="TO1183" s="163"/>
      <c r="TP1183" s="163"/>
      <c r="TQ1183" s="163"/>
      <c r="TR1183" s="163"/>
      <c r="TS1183" s="163"/>
      <c r="TT1183" s="163"/>
      <c r="TU1183" s="163"/>
      <c r="TV1183" s="163"/>
      <c r="TW1183" s="163"/>
      <c r="TX1183" s="163"/>
      <c r="TY1183" s="163"/>
      <c r="TZ1183" s="163"/>
      <c r="UA1183" s="163"/>
      <c r="UB1183" s="163"/>
      <c r="UC1183" s="163"/>
      <c r="UD1183" s="163"/>
      <c r="UE1183" s="163"/>
      <c r="UF1183" s="163"/>
      <c r="UG1183" s="163"/>
      <c r="UH1183" s="163"/>
      <c r="UI1183" s="163"/>
      <c r="UJ1183" s="163"/>
      <c r="UK1183" s="163"/>
      <c r="UL1183" s="163"/>
      <c r="UM1183" s="163"/>
      <c r="UN1183" s="163"/>
      <c r="UO1183" s="163"/>
      <c r="UP1183" s="163"/>
      <c r="UQ1183" s="163"/>
      <c r="UR1183" s="163"/>
      <c r="US1183" s="163"/>
      <c r="UT1183" s="163"/>
      <c r="UU1183" s="163"/>
      <c r="UV1183" s="163"/>
      <c r="UW1183" s="163"/>
      <c r="UX1183" s="163"/>
      <c r="UY1183" s="163"/>
      <c r="UZ1183" s="163"/>
      <c r="VA1183" s="163"/>
      <c r="VB1183" s="163"/>
      <c r="VC1183" s="163"/>
      <c r="VD1183" s="163"/>
      <c r="VE1183" s="163"/>
      <c r="VF1183" s="163"/>
      <c r="VG1183" s="163"/>
      <c r="VH1183" s="163"/>
      <c r="VI1183" s="163"/>
      <c r="VJ1183" s="163"/>
      <c r="VK1183" s="163"/>
      <c r="VL1183" s="163"/>
      <c r="VM1183" s="163"/>
      <c r="VN1183" s="163"/>
      <c r="VO1183" s="163"/>
      <c r="VP1183" s="163"/>
      <c r="VQ1183" s="163"/>
      <c r="VR1183" s="163"/>
      <c r="VS1183" s="163"/>
      <c r="VT1183" s="163"/>
      <c r="VU1183" s="163"/>
      <c r="VV1183" s="163"/>
      <c r="VW1183" s="163"/>
      <c r="VX1183" s="163"/>
      <c r="VY1183" s="163"/>
      <c r="VZ1183" s="163"/>
      <c r="WA1183" s="163"/>
      <c r="WB1183" s="163"/>
      <c r="WC1183" s="163"/>
      <c r="WD1183" s="163"/>
      <c r="WE1183" s="163"/>
      <c r="WF1183" s="163"/>
      <c r="WG1183" s="163"/>
      <c r="WH1183" s="163"/>
      <c r="WI1183" s="163"/>
      <c r="WJ1183" s="163"/>
      <c r="WK1183" s="163"/>
      <c r="WL1183" s="163"/>
      <c r="WM1183" s="163"/>
      <c r="WN1183" s="163"/>
      <c r="WO1183" s="163"/>
      <c r="WP1183" s="163"/>
      <c r="WQ1183" s="163"/>
      <c r="WR1183" s="163"/>
      <c r="WS1183" s="163"/>
      <c r="WT1183" s="163"/>
      <c r="WU1183" s="163"/>
      <c r="WV1183" s="163"/>
      <c r="WW1183" s="163"/>
      <c r="WX1183" s="163"/>
      <c r="WY1183" s="163"/>
      <c r="WZ1183" s="163"/>
      <c r="XA1183" s="163"/>
      <c r="XB1183" s="163"/>
      <c r="XC1183" s="163"/>
      <c r="XD1183" s="163"/>
      <c r="XE1183" s="163"/>
      <c r="XF1183" s="163"/>
      <c r="XG1183" s="163"/>
      <c r="XH1183" s="163"/>
      <c r="XI1183" s="163"/>
      <c r="XJ1183" s="163"/>
      <c r="XK1183" s="163"/>
      <c r="XL1183" s="163"/>
      <c r="XM1183" s="163"/>
      <c r="XN1183" s="163"/>
      <c r="XO1183" s="163"/>
      <c r="XP1183" s="163"/>
      <c r="XQ1183" s="163"/>
      <c r="XR1183" s="163"/>
      <c r="XS1183" s="163"/>
      <c r="XT1183" s="163"/>
      <c r="XU1183" s="163"/>
      <c r="XV1183" s="163"/>
      <c r="XW1183" s="163"/>
      <c r="XX1183" s="163"/>
      <c r="XY1183" s="163"/>
      <c r="XZ1183" s="163"/>
      <c r="YA1183" s="163"/>
      <c r="YB1183" s="163"/>
      <c r="YC1183" s="163"/>
      <c r="YD1183" s="163"/>
      <c r="YE1183" s="163"/>
      <c r="YF1183" s="163"/>
      <c r="YG1183" s="163"/>
      <c r="YH1183" s="163"/>
      <c r="YI1183" s="163"/>
      <c r="YJ1183" s="163"/>
      <c r="YK1183" s="163"/>
      <c r="YL1183" s="163"/>
      <c r="YM1183" s="163"/>
      <c r="YN1183" s="163"/>
      <c r="YO1183" s="163"/>
      <c r="YP1183" s="163"/>
      <c r="YQ1183" s="163"/>
      <c r="YR1183" s="163"/>
      <c r="YS1183" s="163"/>
      <c r="YT1183" s="163"/>
      <c r="YU1183" s="163"/>
      <c r="YV1183" s="163"/>
      <c r="YW1183" s="163"/>
      <c r="YX1183" s="163"/>
      <c r="YY1183" s="163"/>
      <c r="YZ1183" s="163"/>
      <c r="ZA1183" s="163"/>
      <c r="ZB1183" s="163"/>
      <c r="ZC1183" s="163"/>
      <c r="ZD1183" s="163"/>
      <c r="ZE1183" s="163"/>
      <c r="ZF1183" s="163"/>
      <c r="ZG1183" s="163"/>
      <c r="ZH1183" s="163"/>
      <c r="ZI1183" s="163"/>
      <c r="ZJ1183" s="163"/>
      <c r="ZK1183" s="163"/>
      <c r="ZL1183" s="163"/>
      <c r="ZM1183" s="163"/>
      <c r="ZN1183" s="163"/>
      <c r="ZO1183" s="163"/>
      <c r="ZP1183" s="163"/>
      <c r="ZQ1183" s="163"/>
      <c r="ZR1183" s="163"/>
      <c r="ZS1183" s="163"/>
      <c r="ZT1183" s="163"/>
      <c r="ZU1183" s="163"/>
      <c r="ZV1183" s="163"/>
      <c r="ZW1183" s="163"/>
      <c r="ZX1183" s="163"/>
      <c r="ZY1183" s="163"/>
      <c r="ZZ1183" s="163"/>
      <c r="AAA1183" s="163"/>
      <c r="AAB1183" s="163"/>
      <c r="AAC1183" s="163"/>
      <c r="AAD1183" s="163"/>
      <c r="AAE1183" s="163"/>
      <c r="AAF1183" s="163"/>
      <c r="AAG1183" s="163"/>
      <c r="AAH1183" s="163"/>
      <c r="AAI1183" s="163"/>
      <c r="AAJ1183" s="163"/>
      <c r="AAK1183" s="163"/>
      <c r="AAL1183" s="163"/>
      <c r="AAM1183" s="163"/>
      <c r="AAN1183" s="163"/>
      <c r="AAO1183" s="163"/>
      <c r="AAP1183" s="163"/>
      <c r="AAQ1183" s="163"/>
      <c r="AAR1183" s="163"/>
      <c r="AAS1183" s="163"/>
      <c r="AAT1183" s="163"/>
      <c r="AAU1183" s="163"/>
      <c r="AAV1183" s="163"/>
      <c r="AAW1183" s="163"/>
      <c r="AAX1183" s="163"/>
      <c r="AAY1183" s="163"/>
      <c r="AAZ1183" s="163"/>
      <c r="ABA1183" s="163"/>
      <c r="ABB1183" s="163"/>
      <c r="ABC1183" s="163"/>
      <c r="ABD1183" s="163"/>
      <c r="ABE1183" s="163"/>
      <c r="ABF1183" s="163"/>
      <c r="ABG1183" s="163"/>
      <c r="ABH1183" s="163"/>
      <c r="ABI1183" s="163"/>
      <c r="ABJ1183" s="163"/>
      <c r="ABK1183" s="163"/>
      <c r="ABL1183" s="163"/>
      <c r="ABM1183" s="163"/>
      <c r="ABN1183" s="163"/>
      <c r="ABO1183" s="163"/>
      <c r="ABP1183" s="163"/>
      <c r="ABQ1183" s="163"/>
      <c r="ABR1183" s="163"/>
      <c r="ABS1183" s="163"/>
      <c r="ABT1183" s="163"/>
      <c r="ABU1183" s="163"/>
      <c r="ABV1183" s="163"/>
      <c r="ABW1183" s="163"/>
      <c r="ABX1183" s="163"/>
      <c r="ABY1183" s="163"/>
      <c r="ABZ1183" s="163"/>
      <c r="ACA1183" s="163"/>
      <c r="ACB1183" s="163"/>
      <c r="ACC1183" s="163"/>
      <c r="ACD1183" s="163"/>
      <c r="ACE1183" s="163"/>
      <c r="ACF1183" s="163"/>
      <c r="ACG1183" s="163"/>
      <c r="ACH1183" s="163"/>
      <c r="ACI1183" s="163"/>
      <c r="ACJ1183" s="163"/>
      <c r="ACK1183" s="163"/>
      <c r="ACL1183" s="163"/>
      <c r="ACM1183" s="163"/>
      <c r="ACN1183" s="163"/>
      <c r="ACO1183" s="163"/>
      <c r="ACP1183" s="163"/>
      <c r="ACQ1183" s="163"/>
      <c r="ACR1183" s="163"/>
      <c r="ACS1183" s="163"/>
      <c r="ACT1183" s="163"/>
      <c r="ACU1183" s="163"/>
      <c r="ACV1183" s="163"/>
      <c r="ACW1183" s="163"/>
      <c r="ACX1183" s="163"/>
      <c r="ACY1183" s="163"/>
      <c r="ACZ1183" s="163"/>
      <c r="ADA1183" s="163"/>
      <c r="ADB1183" s="163"/>
      <c r="ADC1183" s="163"/>
      <c r="ADD1183" s="163"/>
      <c r="ADE1183" s="163"/>
      <c r="ADF1183" s="163"/>
      <c r="ADG1183" s="163"/>
      <c r="ADH1183" s="163"/>
      <c r="ADI1183" s="163"/>
      <c r="ADJ1183" s="163"/>
      <c r="ADK1183" s="163"/>
      <c r="ADL1183" s="163"/>
      <c r="ADM1183" s="163"/>
      <c r="ADN1183" s="163"/>
      <c r="ADO1183" s="163"/>
      <c r="ADP1183" s="163"/>
      <c r="ADQ1183" s="163"/>
      <c r="ADR1183" s="163"/>
      <c r="ADS1183" s="163"/>
      <c r="ADT1183" s="163"/>
      <c r="ADU1183" s="163"/>
      <c r="ADV1183" s="163"/>
      <c r="ADW1183" s="163"/>
      <c r="ADX1183" s="163"/>
      <c r="ADY1183" s="163"/>
      <c r="ADZ1183" s="163"/>
      <c r="AEA1183" s="163"/>
      <c r="AEB1183" s="163"/>
      <c r="AEC1183" s="163"/>
      <c r="AED1183" s="163"/>
      <c r="AEE1183" s="163"/>
      <c r="AEF1183" s="163"/>
      <c r="AEG1183" s="163"/>
      <c r="AEH1183" s="163"/>
      <c r="AEI1183" s="163"/>
      <c r="AEJ1183" s="163"/>
      <c r="AEK1183" s="163"/>
      <c r="AEL1183" s="163"/>
      <c r="AEM1183" s="163"/>
      <c r="AEN1183" s="163"/>
      <c r="AEO1183" s="163"/>
      <c r="AEP1183" s="163"/>
      <c r="AEQ1183" s="163"/>
      <c r="AER1183" s="163"/>
      <c r="AES1183" s="163"/>
      <c r="AET1183" s="163"/>
      <c r="AEU1183" s="163"/>
      <c r="AEV1183" s="163"/>
      <c r="AEW1183" s="163"/>
      <c r="AEX1183" s="163"/>
      <c r="AEY1183" s="163"/>
      <c r="AEZ1183" s="163"/>
      <c r="AFA1183" s="163"/>
      <c r="AFB1183" s="163"/>
      <c r="AFC1183" s="163"/>
      <c r="AFD1183" s="163"/>
      <c r="AFE1183" s="163"/>
      <c r="AFF1183" s="163"/>
      <c r="AFG1183" s="163"/>
      <c r="AFH1183" s="163"/>
      <c r="AFI1183" s="163"/>
      <c r="AFJ1183" s="163"/>
      <c r="AFK1183" s="163"/>
      <c r="AFL1183" s="163"/>
      <c r="AFM1183" s="163"/>
      <c r="AFN1183" s="163"/>
      <c r="AFO1183" s="163"/>
      <c r="AFP1183" s="163"/>
      <c r="AFQ1183" s="163"/>
      <c r="AFR1183" s="163"/>
      <c r="AFS1183" s="163"/>
      <c r="AFT1183" s="163"/>
      <c r="AFU1183" s="163"/>
      <c r="AFV1183" s="163"/>
      <c r="AFW1183" s="163"/>
      <c r="AFX1183" s="163"/>
      <c r="AFY1183" s="163"/>
      <c r="AFZ1183" s="163"/>
      <c r="AGA1183" s="163"/>
      <c r="AGB1183" s="163"/>
      <c r="AGC1183" s="163"/>
      <c r="AGD1183" s="163"/>
      <c r="AGE1183" s="163"/>
      <c r="AGF1183" s="163"/>
      <c r="AGG1183" s="163"/>
      <c r="AGH1183" s="163"/>
      <c r="AGI1183" s="163"/>
      <c r="AGJ1183" s="163"/>
      <c r="AGK1183" s="163"/>
      <c r="AGL1183" s="163"/>
      <c r="AGM1183" s="163"/>
      <c r="AGN1183" s="163"/>
      <c r="AGO1183" s="163"/>
      <c r="AGP1183" s="163"/>
      <c r="AGQ1183" s="163"/>
      <c r="AGR1183" s="163"/>
      <c r="AGS1183" s="163"/>
      <c r="AGT1183" s="163"/>
      <c r="AGU1183" s="163"/>
      <c r="AGV1183" s="163"/>
      <c r="AGW1183" s="163"/>
      <c r="AGX1183" s="163"/>
      <c r="AGY1183" s="163"/>
      <c r="AGZ1183" s="163"/>
      <c r="AHA1183" s="163"/>
      <c r="AHB1183" s="163"/>
      <c r="AHC1183" s="163"/>
      <c r="AHD1183" s="163"/>
      <c r="AHE1183" s="163"/>
      <c r="AHF1183" s="163"/>
      <c r="AHG1183" s="163"/>
      <c r="AHH1183" s="163"/>
      <c r="AHI1183" s="163"/>
      <c r="AHJ1183" s="163"/>
      <c r="AHK1183" s="163"/>
      <c r="AHL1183" s="163"/>
      <c r="AHM1183" s="163"/>
      <c r="AHN1183" s="163"/>
      <c r="AHO1183" s="163"/>
      <c r="AHP1183" s="163"/>
      <c r="AHQ1183" s="163"/>
      <c r="AHR1183" s="163"/>
      <c r="AHS1183" s="163"/>
      <c r="AHT1183" s="163"/>
      <c r="AHU1183" s="163"/>
      <c r="AHV1183" s="163"/>
      <c r="AHW1183" s="163"/>
      <c r="AHX1183" s="163"/>
      <c r="AHY1183" s="163"/>
      <c r="AHZ1183" s="163"/>
      <c r="AIA1183" s="163"/>
      <c r="AIB1183" s="163"/>
      <c r="AIC1183" s="163"/>
      <c r="AID1183" s="163"/>
      <c r="AIE1183" s="163"/>
      <c r="AIF1183" s="163"/>
      <c r="AIG1183" s="163"/>
      <c r="AIH1183" s="163"/>
      <c r="AII1183" s="163"/>
      <c r="AIJ1183" s="163"/>
      <c r="AIK1183" s="163"/>
      <c r="AIL1183" s="163"/>
      <c r="AIM1183" s="163"/>
      <c r="AIN1183" s="163"/>
      <c r="AIO1183" s="163"/>
      <c r="AIP1183" s="163"/>
      <c r="AIQ1183" s="163"/>
      <c r="AIR1183" s="163"/>
      <c r="AIS1183" s="163"/>
      <c r="AIT1183" s="163"/>
      <c r="AIU1183" s="163"/>
      <c r="AIV1183" s="163"/>
      <c r="AIW1183" s="163"/>
      <c r="AIX1183" s="163"/>
      <c r="AIY1183" s="163"/>
      <c r="AIZ1183" s="163"/>
      <c r="AJA1183" s="163"/>
      <c r="AJB1183" s="163"/>
      <c r="AJC1183" s="163"/>
      <c r="AJD1183" s="163"/>
      <c r="AJE1183" s="163"/>
      <c r="AJF1183" s="163"/>
      <c r="AJG1183" s="163"/>
      <c r="AJH1183" s="163"/>
      <c r="AJI1183" s="163"/>
      <c r="AJJ1183" s="163"/>
      <c r="AJK1183" s="163"/>
      <c r="AJL1183" s="163"/>
      <c r="AJM1183" s="163"/>
      <c r="AJN1183" s="163"/>
      <c r="AJO1183" s="163"/>
      <c r="AJP1183" s="163"/>
      <c r="AJQ1183" s="163"/>
      <c r="AJR1183" s="163"/>
      <c r="AJS1183" s="163"/>
      <c r="AJT1183" s="163"/>
      <c r="AJU1183" s="163"/>
      <c r="AJV1183" s="163"/>
      <c r="AJW1183" s="163"/>
      <c r="AJX1183" s="163"/>
      <c r="AJY1183" s="163"/>
      <c r="AJZ1183" s="163"/>
      <c r="AKA1183" s="163"/>
      <c r="AKB1183" s="163"/>
      <c r="AKC1183" s="163"/>
      <c r="AKD1183" s="163"/>
      <c r="AKE1183" s="163"/>
      <c r="AKF1183" s="163"/>
      <c r="AKG1183" s="163"/>
      <c r="AKH1183" s="163"/>
      <c r="AKI1183" s="163"/>
      <c r="AKJ1183" s="163"/>
      <c r="AKK1183" s="163"/>
      <c r="AKL1183" s="163"/>
      <c r="AKM1183" s="163"/>
      <c r="AKN1183" s="163"/>
      <c r="AKO1183" s="163"/>
      <c r="AKP1183" s="163"/>
      <c r="AKQ1183" s="163"/>
      <c r="AKR1183" s="163"/>
      <c r="AKS1183" s="163"/>
      <c r="AKT1183" s="163"/>
      <c r="AKU1183" s="163"/>
      <c r="AKV1183" s="163"/>
      <c r="AKW1183" s="163"/>
      <c r="AKX1183" s="163"/>
      <c r="AKY1183" s="163"/>
      <c r="AKZ1183" s="163"/>
      <c r="ALA1183" s="163"/>
      <c r="ALB1183" s="163"/>
      <c r="ALC1183" s="163"/>
      <c r="ALD1183" s="163"/>
      <c r="ALE1183" s="163"/>
      <c r="ALF1183" s="163"/>
      <c r="ALG1183" s="163"/>
      <c r="ALH1183" s="163"/>
      <c r="ALI1183" s="163"/>
      <c r="ALJ1183" s="163"/>
      <c r="ALK1183" s="163"/>
      <c r="ALL1183" s="163"/>
    </row>
    <row r="1184" spans="1:1000" ht="15">
      <c r="A1184" s="2">
        <v>1183</v>
      </c>
      <c r="B1184" s="86">
        <v>45111</v>
      </c>
      <c r="C1184" s="85" t="s">
        <v>1187</v>
      </c>
      <c r="D1184" s="162"/>
      <c r="E1184" s="162"/>
    </row>
    <row r="1185" spans="1:5" ht="15">
      <c r="A1185" s="2">
        <v>1184</v>
      </c>
      <c r="B1185" s="86">
        <v>45111</v>
      </c>
      <c r="C1185" s="85" t="s">
        <v>1188</v>
      </c>
      <c r="D1185" s="162"/>
      <c r="E1185" s="162"/>
    </row>
    <row r="1186" spans="1:5" ht="15">
      <c r="A1186" s="2">
        <v>1185</v>
      </c>
      <c r="B1186" s="86">
        <v>45111</v>
      </c>
      <c r="C1186" s="85" t="s">
        <v>1189</v>
      </c>
      <c r="D1186" s="162"/>
      <c r="E1186" s="162"/>
    </row>
    <row r="1187" spans="1:5" ht="15">
      <c r="A1187" s="2">
        <v>1186</v>
      </c>
      <c r="B1187" s="86">
        <v>45111</v>
      </c>
      <c r="C1187" s="85" t="s">
        <v>1190</v>
      </c>
      <c r="D1187" s="162"/>
      <c r="E1187" s="162"/>
    </row>
    <row r="1188" spans="1:5" ht="15">
      <c r="A1188" s="2">
        <v>1187</v>
      </c>
      <c r="B1188" s="86">
        <v>45111</v>
      </c>
      <c r="C1188" s="85" t="s">
        <v>1191</v>
      </c>
      <c r="D1188" s="162"/>
      <c r="E1188" s="162"/>
    </row>
    <row r="1189" spans="1:5" ht="15">
      <c r="A1189" s="2">
        <v>1188</v>
      </c>
      <c r="B1189" s="86">
        <v>45111</v>
      </c>
      <c r="C1189" s="85" t="s">
        <v>1192</v>
      </c>
      <c r="D1189" s="162"/>
      <c r="E1189" s="162"/>
    </row>
    <row r="1190" spans="1:5" ht="15">
      <c r="A1190" s="2">
        <v>1189</v>
      </c>
      <c r="B1190" s="86">
        <v>45111</v>
      </c>
      <c r="C1190" s="85" t="s">
        <v>1193</v>
      </c>
      <c r="D1190" s="162"/>
      <c r="E1190" s="162"/>
    </row>
    <row r="1191" spans="1:5" ht="15">
      <c r="A1191" s="2">
        <v>1190</v>
      </c>
      <c r="B1191" s="86">
        <v>45111</v>
      </c>
      <c r="C1191" s="85" t="s">
        <v>1194</v>
      </c>
      <c r="D1191" s="162"/>
      <c r="E1191" s="162"/>
    </row>
    <row r="1192" spans="1:5" ht="15">
      <c r="A1192" s="2">
        <v>1191</v>
      </c>
      <c r="B1192" s="86">
        <v>45111</v>
      </c>
      <c r="C1192" s="85" t="s">
        <v>1195</v>
      </c>
      <c r="D1192" s="162"/>
      <c r="E1192" s="162"/>
    </row>
    <row r="1193" spans="1:5" ht="15">
      <c r="A1193" s="2">
        <v>1192</v>
      </c>
      <c r="B1193" s="86">
        <v>45111</v>
      </c>
      <c r="C1193" s="85" t="s">
        <v>1196</v>
      </c>
      <c r="D1193" s="162"/>
      <c r="E1193" s="162"/>
    </row>
    <row r="1194" spans="1:5" ht="15">
      <c r="A1194" s="2">
        <v>1193</v>
      </c>
      <c r="B1194" s="86">
        <v>45111</v>
      </c>
      <c r="C1194" s="85" t="s">
        <v>1197</v>
      </c>
      <c r="D1194" s="162"/>
      <c r="E1194" s="162"/>
    </row>
    <row r="1195" spans="1:5" ht="15">
      <c r="A1195" s="2">
        <v>1194</v>
      </c>
      <c r="B1195" s="86">
        <v>45111</v>
      </c>
      <c r="C1195" s="85" t="s">
        <v>1198</v>
      </c>
      <c r="D1195" s="162"/>
      <c r="E1195" s="162"/>
    </row>
    <row r="1196" spans="1:5" ht="15">
      <c r="A1196" s="2">
        <v>1195</v>
      </c>
      <c r="B1196" s="86">
        <v>45111</v>
      </c>
      <c r="C1196" s="85" t="s">
        <v>1199</v>
      </c>
      <c r="D1196" s="162"/>
      <c r="E1196" s="162"/>
    </row>
    <row r="1197" spans="1:5" ht="15">
      <c r="A1197" s="2">
        <v>1196</v>
      </c>
      <c r="B1197" s="86">
        <v>45109</v>
      </c>
      <c r="C1197" s="85" t="s">
        <v>1200</v>
      </c>
      <c r="D1197" s="162"/>
      <c r="E1197" s="162"/>
    </row>
    <row r="1198" spans="1:5" s="163" customFormat="1" ht="15">
      <c r="A1198" s="2">
        <v>1197</v>
      </c>
      <c r="B1198" s="86">
        <v>45109</v>
      </c>
      <c r="C1198" s="85" t="s">
        <v>1201</v>
      </c>
      <c r="D1198" s="162"/>
      <c r="E1198" s="162"/>
    </row>
    <row r="1199" spans="1:5" ht="15">
      <c r="A1199" s="2">
        <v>1198</v>
      </c>
      <c r="B1199" s="86">
        <v>45109</v>
      </c>
      <c r="C1199" s="85" t="s">
        <v>1202</v>
      </c>
      <c r="D1199" s="162"/>
      <c r="E1199" s="162"/>
    </row>
    <row r="1200" spans="1:5" ht="15">
      <c r="A1200" s="2">
        <v>1199</v>
      </c>
      <c r="B1200" s="86">
        <v>45109</v>
      </c>
      <c r="C1200" s="85" t="s">
        <v>1203</v>
      </c>
      <c r="D1200" s="162"/>
      <c r="E1200" s="162"/>
    </row>
    <row r="1201" spans="1:5" ht="15">
      <c r="A1201" s="2">
        <v>1200</v>
      </c>
      <c r="B1201" s="86">
        <v>45109</v>
      </c>
      <c r="C1201" s="85" t="s">
        <v>1204</v>
      </c>
      <c r="D1201" s="162"/>
      <c r="E1201" s="162"/>
    </row>
    <row r="1202" spans="1:5" ht="15">
      <c r="A1202" s="2">
        <v>1201</v>
      </c>
      <c r="B1202" s="86">
        <v>45122</v>
      </c>
      <c r="C1202" s="85" t="s">
        <v>1205</v>
      </c>
      <c r="D1202" s="162"/>
      <c r="E1202" s="162"/>
    </row>
    <row r="1203" spans="1:5" ht="15">
      <c r="A1203" s="2">
        <v>1202</v>
      </c>
      <c r="B1203" s="86">
        <v>45122</v>
      </c>
      <c r="C1203" s="85" t="s">
        <v>1206</v>
      </c>
      <c r="D1203" s="162"/>
      <c r="E1203" s="162"/>
    </row>
    <row r="1204" spans="1:5" ht="15">
      <c r="A1204" s="2">
        <v>1203</v>
      </c>
      <c r="B1204" s="86">
        <v>45122</v>
      </c>
      <c r="C1204" s="85" t="s">
        <v>1207</v>
      </c>
      <c r="D1204" s="162"/>
      <c r="E1204" s="162"/>
    </row>
    <row r="1205" spans="1:5" ht="15">
      <c r="A1205" s="2">
        <v>1204</v>
      </c>
      <c r="B1205" s="86">
        <v>45122</v>
      </c>
      <c r="C1205" s="85" t="s">
        <v>1208</v>
      </c>
      <c r="D1205" s="162"/>
      <c r="E1205" s="162"/>
    </row>
    <row r="1206" spans="1:5" ht="15">
      <c r="A1206" s="2">
        <v>1205</v>
      </c>
      <c r="B1206" s="86">
        <v>45122</v>
      </c>
      <c r="C1206" s="85" t="s">
        <v>1209</v>
      </c>
      <c r="D1206" s="162"/>
      <c r="E1206" s="162"/>
    </row>
    <row r="1207" spans="1:5" ht="15">
      <c r="A1207" s="2">
        <v>1206</v>
      </c>
      <c r="B1207" s="86">
        <v>45122</v>
      </c>
      <c r="C1207" s="85" t="s">
        <v>1210</v>
      </c>
      <c r="D1207" s="162"/>
      <c r="E1207" s="162"/>
    </row>
    <row r="1208" spans="1:5" ht="15">
      <c r="A1208" s="2">
        <v>1207</v>
      </c>
      <c r="B1208" s="86">
        <v>45122</v>
      </c>
      <c r="C1208" s="85" t="s">
        <v>1211</v>
      </c>
      <c r="D1208" s="162"/>
      <c r="E1208" s="162"/>
    </row>
    <row r="1209" spans="1:5" ht="15">
      <c r="A1209" s="2">
        <v>1208</v>
      </c>
      <c r="B1209" s="86">
        <v>45122</v>
      </c>
      <c r="C1209" s="85" t="s">
        <v>1212</v>
      </c>
      <c r="D1209" s="162"/>
      <c r="E1209" s="162"/>
    </row>
    <row r="1210" spans="1:5" ht="15">
      <c r="A1210" s="2">
        <v>1209</v>
      </c>
      <c r="B1210" s="86">
        <v>45122</v>
      </c>
      <c r="C1210" s="85" t="s">
        <v>1213</v>
      </c>
      <c r="D1210" s="162"/>
      <c r="E1210" s="162"/>
    </row>
    <row r="1211" spans="1:5" ht="15">
      <c r="A1211" s="2">
        <v>1210</v>
      </c>
      <c r="B1211" s="86">
        <v>45122</v>
      </c>
      <c r="C1211" s="85" t="s">
        <v>1214</v>
      </c>
      <c r="D1211" s="162"/>
      <c r="E1211" s="162"/>
    </row>
    <row r="1212" spans="1:5" ht="15">
      <c r="A1212" s="2">
        <v>1211</v>
      </c>
      <c r="B1212" s="86">
        <v>45122</v>
      </c>
      <c r="C1212" s="85" t="s">
        <v>1215</v>
      </c>
      <c r="D1212" s="162"/>
      <c r="E1212" s="162"/>
    </row>
    <row r="1213" spans="1:5" ht="15">
      <c r="A1213" s="2">
        <v>1212</v>
      </c>
      <c r="B1213" s="86">
        <v>45122</v>
      </c>
      <c r="C1213" s="85" t="s">
        <v>1216</v>
      </c>
      <c r="D1213" s="162"/>
      <c r="E1213" s="162"/>
    </row>
    <row r="1214" spans="1:5" ht="15">
      <c r="A1214" s="2">
        <v>1213</v>
      </c>
      <c r="B1214" s="86">
        <v>45122</v>
      </c>
      <c r="C1214" s="85" t="s">
        <v>1217</v>
      </c>
      <c r="D1214" s="162"/>
      <c r="E1214" s="162"/>
    </row>
    <row r="1215" spans="1:5" ht="15">
      <c r="A1215" s="2">
        <v>1214</v>
      </c>
      <c r="B1215" s="86">
        <v>45122</v>
      </c>
      <c r="C1215" s="85" t="s">
        <v>1218</v>
      </c>
    </row>
    <row r="1216" spans="1:5" ht="15">
      <c r="A1216" s="2">
        <v>1215</v>
      </c>
      <c r="B1216" s="86">
        <v>45122</v>
      </c>
      <c r="C1216" s="85" t="s">
        <v>1219</v>
      </c>
      <c r="D1216" s="162"/>
      <c r="E1216" s="162"/>
    </row>
    <row r="1217" spans="1:1000" ht="15">
      <c r="A1217" s="2">
        <v>1216</v>
      </c>
      <c r="B1217" s="86">
        <v>45123</v>
      </c>
      <c r="C1217" s="85" t="s">
        <v>1220</v>
      </c>
      <c r="D1217" s="162"/>
      <c r="E1217" s="162"/>
    </row>
    <row r="1218" spans="1:1000" ht="15">
      <c r="A1218" s="2">
        <v>1217</v>
      </c>
      <c r="B1218" s="86">
        <v>45123</v>
      </c>
      <c r="C1218" s="85" t="s">
        <v>1221</v>
      </c>
      <c r="D1218" s="162"/>
      <c r="E1218" s="162"/>
    </row>
    <row r="1219" spans="1:1000" s="163" customFormat="1" ht="15">
      <c r="A1219" s="2">
        <v>1218</v>
      </c>
      <c r="B1219" s="86">
        <v>45123</v>
      </c>
      <c r="C1219" s="85" t="s">
        <v>1222</v>
      </c>
      <c r="D1219" s="162"/>
      <c r="E1219" s="162"/>
    </row>
    <row r="1220" spans="1:1000" ht="15">
      <c r="A1220" s="2">
        <v>1219</v>
      </c>
      <c r="B1220" s="86">
        <v>45123</v>
      </c>
      <c r="C1220" s="85" t="s">
        <v>1223</v>
      </c>
      <c r="D1220" s="162"/>
      <c r="E1220" s="162"/>
    </row>
    <row r="1221" spans="1:1000" ht="15">
      <c r="A1221" s="2">
        <v>1220</v>
      </c>
      <c r="B1221" s="86">
        <v>45123</v>
      </c>
      <c r="C1221" s="85" t="s">
        <v>1224</v>
      </c>
      <c r="D1221" s="162"/>
      <c r="E1221" s="162"/>
    </row>
    <row r="1222" spans="1:1000" ht="15">
      <c r="A1222" s="2">
        <v>1221</v>
      </c>
      <c r="B1222" s="86">
        <v>45123</v>
      </c>
      <c r="C1222" s="85" t="s">
        <v>1225</v>
      </c>
      <c r="D1222" s="162"/>
      <c r="E1222" s="162"/>
    </row>
    <row r="1223" spans="1:1000" ht="15">
      <c r="A1223" s="2">
        <v>1222</v>
      </c>
      <c r="B1223" s="86">
        <v>45123</v>
      </c>
      <c r="C1223" s="85" t="s">
        <v>1226</v>
      </c>
      <c r="D1223" s="162"/>
      <c r="E1223" s="162"/>
    </row>
    <row r="1224" spans="1:1000" ht="15">
      <c r="A1224" s="2">
        <v>1223</v>
      </c>
      <c r="B1224" s="86">
        <v>45123</v>
      </c>
      <c r="C1224" s="85" t="s">
        <v>1227</v>
      </c>
      <c r="D1224" s="162"/>
      <c r="E1224" s="162"/>
    </row>
    <row r="1225" spans="1:1000" ht="15">
      <c r="A1225" s="2">
        <v>1224</v>
      </c>
      <c r="B1225" s="86">
        <v>45123</v>
      </c>
      <c r="C1225" s="85" t="s">
        <v>1228</v>
      </c>
      <c r="D1225" s="162"/>
      <c r="E1225" s="162"/>
    </row>
    <row r="1226" spans="1:1000" ht="15">
      <c r="A1226" s="2">
        <v>1225</v>
      </c>
      <c r="B1226" s="86">
        <v>45123</v>
      </c>
      <c r="C1226" s="85" t="s">
        <v>1229</v>
      </c>
      <c r="D1226" s="162"/>
      <c r="E1226" s="162"/>
    </row>
    <row r="1227" spans="1:1000" ht="15">
      <c r="A1227" s="2">
        <v>1226</v>
      </c>
      <c r="B1227" s="86">
        <v>45123</v>
      </c>
      <c r="C1227" s="85" t="s">
        <v>1230</v>
      </c>
      <c r="D1227" s="162"/>
      <c r="E1227" s="162"/>
    </row>
    <row r="1228" spans="1:1000" s="165" customFormat="1" ht="15">
      <c r="A1228" s="2">
        <v>1227</v>
      </c>
      <c r="B1228" s="86">
        <v>45123</v>
      </c>
      <c r="C1228" s="85" t="s">
        <v>1231</v>
      </c>
      <c r="D1228" s="162"/>
      <c r="E1228" s="162"/>
      <c r="F1228" s="163"/>
      <c r="G1228" s="163"/>
      <c r="H1228" s="163"/>
      <c r="I1228" s="163"/>
      <c r="J1228" s="163"/>
      <c r="K1228" s="163"/>
      <c r="L1228" s="163"/>
      <c r="M1228" s="163"/>
      <c r="N1228" s="163"/>
      <c r="O1228" s="163"/>
      <c r="P1228" s="163"/>
      <c r="Q1228" s="163"/>
      <c r="R1228" s="163"/>
      <c r="S1228" s="163"/>
      <c r="T1228" s="163"/>
      <c r="U1228" s="163"/>
      <c r="V1228" s="163"/>
      <c r="W1228" s="163"/>
      <c r="X1228" s="163"/>
      <c r="Y1228" s="163"/>
      <c r="Z1228" s="163"/>
      <c r="AA1228" s="163"/>
      <c r="AB1228" s="163"/>
      <c r="AC1228" s="163"/>
      <c r="AD1228" s="163"/>
      <c r="AE1228" s="163"/>
      <c r="AF1228" s="163"/>
      <c r="AG1228" s="163"/>
      <c r="AH1228" s="163"/>
      <c r="AI1228" s="163"/>
      <c r="AJ1228" s="163"/>
      <c r="AK1228" s="163"/>
      <c r="AL1228" s="163"/>
      <c r="AM1228" s="163"/>
      <c r="AN1228" s="163"/>
      <c r="AO1228" s="163"/>
      <c r="AP1228" s="163"/>
      <c r="AQ1228" s="163"/>
      <c r="AR1228" s="163"/>
      <c r="AS1228" s="163"/>
      <c r="AT1228" s="163"/>
      <c r="AU1228" s="163"/>
      <c r="AV1228" s="163"/>
      <c r="AW1228" s="163"/>
      <c r="AX1228" s="163"/>
      <c r="AY1228" s="163"/>
      <c r="AZ1228" s="163"/>
      <c r="BA1228" s="163"/>
      <c r="BB1228" s="163"/>
      <c r="BC1228" s="163"/>
      <c r="BD1228" s="163"/>
      <c r="BE1228" s="163"/>
      <c r="BF1228" s="163"/>
      <c r="BG1228" s="163"/>
      <c r="BH1228" s="163"/>
      <c r="BI1228" s="163"/>
      <c r="BJ1228" s="163"/>
      <c r="BK1228" s="163"/>
      <c r="BL1228" s="163"/>
      <c r="BM1228" s="163"/>
      <c r="BN1228" s="163"/>
      <c r="BO1228" s="163"/>
      <c r="BP1228" s="163"/>
      <c r="BQ1228" s="163"/>
      <c r="BR1228" s="163"/>
      <c r="BS1228" s="163"/>
      <c r="BT1228" s="163"/>
      <c r="BU1228" s="163"/>
      <c r="BV1228" s="163"/>
      <c r="BW1228" s="163"/>
      <c r="BX1228" s="163"/>
      <c r="BY1228" s="163"/>
      <c r="BZ1228" s="163"/>
      <c r="CA1228" s="163"/>
      <c r="CB1228" s="163"/>
      <c r="CC1228" s="163"/>
      <c r="CD1228" s="163"/>
      <c r="CE1228" s="163"/>
      <c r="CF1228" s="163"/>
      <c r="CG1228" s="163"/>
      <c r="CH1228" s="163"/>
      <c r="CI1228" s="163"/>
      <c r="CJ1228" s="163"/>
      <c r="CK1228" s="163"/>
      <c r="CL1228" s="163"/>
      <c r="CM1228" s="163"/>
      <c r="CN1228" s="163"/>
      <c r="CO1228" s="163"/>
      <c r="CP1228" s="163"/>
      <c r="CQ1228" s="163"/>
      <c r="CR1228" s="163"/>
      <c r="CS1228" s="163"/>
      <c r="CT1228" s="163"/>
      <c r="CU1228" s="163"/>
      <c r="CV1228" s="163"/>
      <c r="CW1228" s="163"/>
      <c r="CX1228" s="163"/>
      <c r="CY1228" s="163"/>
      <c r="CZ1228" s="163"/>
      <c r="DA1228" s="163"/>
      <c r="DB1228" s="163"/>
      <c r="DC1228" s="163"/>
      <c r="DD1228" s="163"/>
      <c r="DE1228" s="163"/>
      <c r="DF1228" s="163"/>
      <c r="DG1228" s="163"/>
      <c r="DH1228" s="163"/>
      <c r="DI1228" s="163"/>
      <c r="DJ1228" s="163"/>
      <c r="DK1228" s="163"/>
      <c r="DL1228" s="163"/>
      <c r="DM1228" s="163"/>
      <c r="DN1228" s="163"/>
      <c r="DO1228" s="163"/>
      <c r="DP1228" s="163"/>
      <c r="DQ1228" s="163"/>
      <c r="DR1228" s="163"/>
      <c r="DS1228" s="163"/>
      <c r="DT1228" s="163"/>
      <c r="DU1228" s="163"/>
      <c r="DV1228" s="163"/>
      <c r="DW1228" s="163"/>
      <c r="DX1228" s="163"/>
      <c r="DY1228" s="163"/>
      <c r="DZ1228" s="163"/>
      <c r="EA1228" s="163"/>
      <c r="EB1228" s="163"/>
      <c r="EC1228" s="163"/>
      <c r="ED1228" s="163"/>
      <c r="EE1228" s="163"/>
      <c r="EF1228" s="163"/>
      <c r="EG1228" s="163"/>
      <c r="EH1228" s="163"/>
      <c r="EI1228" s="163"/>
      <c r="EJ1228" s="163"/>
      <c r="EK1228" s="163"/>
      <c r="EL1228" s="163"/>
      <c r="EM1228" s="163"/>
      <c r="EN1228" s="163"/>
      <c r="EO1228" s="163"/>
      <c r="EP1228" s="163"/>
      <c r="EQ1228" s="163"/>
      <c r="ER1228" s="163"/>
      <c r="ES1228" s="163"/>
      <c r="ET1228" s="163"/>
      <c r="EU1228" s="163"/>
      <c r="EV1228" s="163"/>
      <c r="EW1228" s="163"/>
      <c r="EX1228" s="163"/>
      <c r="EY1228" s="163"/>
      <c r="EZ1228" s="163"/>
      <c r="FA1228" s="163"/>
      <c r="FB1228" s="163"/>
      <c r="FC1228" s="163"/>
      <c r="FD1228" s="163"/>
      <c r="FE1228" s="163"/>
      <c r="FF1228" s="163"/>
      <c r="FG1228" s="163"/>
      <c r="FH1228" s="163"/>
      <c r="FI1228" s="163"/>
      <c r="FJ1228" s="163"/>
      <c r="FK1228" s="163"/>
      <c r="FL1228" s="163"/>
      <c r="FM1228" s="163"/>
      <c r="FN1228" s="163"/>
      <c r="FO1228" s="163"/>
      <c r="FP1228" s="163"/>
      <c r="FQ1228" s="163"/>
      <c r="FR1228" s="163"/>
      <c r="FS1228" s="163"/>
      <c r="FT1228" s="163"/>
      <c r="FU1228" s="163"/>
      <c r="FV1228" s="163"/>
      <c r="FW1228" s="163"/>
      <c r="FX1228" s="163"/>
      <c r="FY1228" s="163"/>
      <c r="FZ1228" s="163"/>
      <c r="GA1228" s="163"/>
      <c r="GB1228" s="163"/>
      <c r="GC1228" s="163"/>
      <c r="GD1228" s="163"/>
      <c r="GE1228" s="163"/>
      <c r="GF1228" s="163"/>
      <c r="GG1228" s="163"/>
      <c r="GH1228" s="163"/>
      <c r="GI1228" s="163"/>
      <c r="GJ1228" s="163"/>
      <c r="GK1228" s="163"/>
      <c r="GL1228" s="163"/>
      <c r="GM1228" s="163"/>
      <c r="GN1228" s="163"/>
      <c r="GO1228" s="163"/>
      <c r="GP1228" s="163"/>
      <c r="GQ1228" s="163"/>
      <c r="GR1228" s="163"/>
      <c r="GS1228" s="163"/>
      <c r="GT1228" s="163"/>
      <c r="GU1228" s="163"/>
      <c r="GV1228" s="163"/>
      <c r="GW1228" s="163"/>
      <c r="GX1228" s="163"/>
      <c r="GY1228" s="163"/>
      <c r="GZ1228" s="163"/>
      <c r="HA1228" s="163"/>
      <c r="HB1228" s="163"/>
      <c r="HC1228" s="163"/>
      <c r="HD1228" s="163"/>
      <c r="HE1228" s="163"/>
      <c r="HF1228" s="163"/>
      <c r="HG1228" s="163"/>
      <c r="HH1228" s="163"/>
      <c r="HI1228" s="163"/>
      <c r="HJ1228" s="163"/>
      <c r="HK1228" s="163"/>
      <c r="HL1228" s="163"/>
      <c r="HM1228" s="163"/>
      <c r="HN1228" s="163"/>
      <c r="HO1228" s="163"/>
      <c r="HP1228" s="163"/>
      <c r="HQ1228" s="163"/>
      <c r="HR1228" s="163"/>
      <c r="HS1228" s="163"/>
      <c r="HT1228" s="163"/>
      <c r="HU1228" s="163"/>
      <c r="HV1228" s="163"/>
      <c r="HW1228" s="163"/>
      <c r="HX1228" s="163"/>
      <c r="HY1228" s="163"/>
      <c r="HZ1228" s="163"/>
      <c r="IA1228" s="163"/>
      <c r="IB1228" s="163"/>
      <c r="IC1228" s="163"/>
      <c r="ID1228" s="163"/>
      <c r="IE1228" s="163"/>
      <c r="IF1228" s="163"/>
      <c r="IG1228" s="163"/>
      <c r="IH1228" s="163"/>
      <c r="II1228" s="163"/>
      <c r="IJ1228" s="163"/>
      <c r="IK1228" s="163"/>
      <c r="IL1228" s="163"/>
      <c r="IM1228" s="163"/>
      <c r="IN1228" s="163"/>
      <c r="IO1228" s="163"/>
      <c r="IP1228" s="163"/>
      <c r="IQ1228" s="163"/>
      <c r="IR1228" s="163"/>
      <c r="IS1228" s="163"/>
      <c r="IT1228" s="163"/>
      <c r="IU1228" s="163"/>
      <c r="IV1228" s="163"/>
      <c r="IW1228" s="163"/>
      <c r="IX1228" s="163"/>
      <c r="IY1228" s="163"/>
      <c r="IZ1228" s="163"/>
      <c r="JA1228" s="163"/>
      <c r="JB1228" s="163"/>
      <c r="JC1228" s="163"/>
      <c r="JD1228" s="163"/>
      <c r="JE1228" s="163"/>
      <c r="JF1228" s="163"/>
      <c r="JG1228" s="163"/>
      <c r="JH1228" s="163"/>
      <c r="JI1228" s="163"/>
      <c r="JJ1228" s="163"/>
      <c r="JK1228" s="163"/>
      <c r="JL1228" s="163"/>
      <c r="JM1228" s="163"/>
      <c r="JN1228" s="163"/>
      <c r="JO1228" s="163"/>
      <c r="JP1228" s="163"/>
      <c r="JQ1228" s="163"/>
      <c r="JR1228" s="163"/>
      <c r="JS1228" s="163"/>
      <c r="JT1228" s="163"/>
      <c r="JU1228" s="163"/>
      <c r="JV1228" s="163"/>
      <c r="JW1228" s="163"/>
      <c r="JX1228" s="163"/>
      <c r="JY1228" s="163"/>
      <c r="JZ1228" s="163"/>
      <c r="KA1228" s="163"/>
      <c r="KB1228" s="163"/>
      <c r="KC1228" s="163"/>
      <c r="KD1228" s="163"/>
      <c r="KE1228" s="163"/>
      <c r="KF1228" s="163"/>
      <c r="KG1228" s="163"/>
      <c r="KH1228" s="163"/>
      <c r="KI1228" s="163"/>
      <c r="KJ1228" s="163"/>
      <c r="KK1228" s="163"/>
      <c r="KL1228" s="163"/>
      <c r="KM1228" s="163"/>
      <c r="KN1228" s="163"/>
      <c r="KO1228" s="163"/>
      <c r="KP1228" s="163"/>
      <c r="KQ1228" s="163"/>
      <c r="KR1228" s="163"/>
      <c r="KS1228" s="163"/>
      <c r="KT1228" s="163"/>
      <c r="KU1228" s="163"/>
      <c r="KV1228" s="163"/>
      <c r="KW1228" s="163"/>
      <c r="KX1228" s="163"/>
      <c r="KY1228" s="163"/>
      <c r="KZ1228" s="163"/>
      <c r="LA1228" s="163"/>
      <c r="LB1228" s="163"/>
      <c r="LC1228" s="163"/>
      <c r="LD1228" s="163"/>
      <c r="LE1228" s="163"/>
      <c r="LF1228" s="163"/>
      <c r="LG1228" s="163"/>
      <c r="LH1228" s="163"/>
      <c r="LI1228" s="163"/>
      <c r="LJ1228" s="163"/>
      <c r="LK1228" s="163"/>
      <c r="LL1228" s="163"/>
      <c r="LM1228" s="163"/>
      <c r="LN1228" s="163"/>
      <c r="LO1228" s="163"/>
      <c r="LP1228" s="163"/>
      <c r="LQ1228" s="163"/>
      <c r="LR1228" s="163"/>
      <c r="LS1228" s="163"/>
      <c r="LT1228" s="163"/>
      <c r="LU1228" s="163"/>
      <c r="LV1228" s="163"/>
      <c r="LW1228" s="163"/>
      <c r="LX1228" s="163"/>
      <c r="LY1228" s="163"/>
      <c r="LZ1228" s="163"/>
      <c r="MA1228" s="163"/>
      <c r="MB1228" s="163"/>
      <c r="MC1228" s="163"/>
      <c r="MD1228" s="163"/>
      <c r="ME1228" s="163"/>
      <c r="MF1228" s="163"/>
      <c r="MG1228" s="163"/>
      <c r="MH1228" s="163"/>
      <c r="MI1228" s="163"/>
      <c r="MJ1228" s="163"/>
      <c r="MK1228" s="163"/>
      <c r="ML1228" s="163"/>
      <c r="MM1228" s="163"/>
      <c r="MN1228" s="163"/>
      <c r="MO1228" s="163"/>
      <c r="MP1228" s="163"/>
      <c r="MQ1228" s="163"/>
      <c r="MR1228" s="163"/>
      <c r="MS1228" s="163"/>
      <c r="MT1228" s="163"/>
      <c r="MU1228" s="163"/>
      <c r="MV1228" s="163"/>
      <c r="MW1228" s="163"/>
      <c r="MX1228" s="163"/>
      <c r="MY1228" s="163"/>
      <c r="MZ1228" s="163"/>
      <c r="NA1228" s="163"/>
      <c r="NB1228" s="163"/>
      <c r="NC1228" s="163"/>
      <c r="ND1228" s="163"/>
      <c r="NE1228" s="163"/>
      <c r="NF1228" s="163"/>
      <c r="NG1228" s="163"/>
      <c r="NH1228" s="163"/>
      <c r="NI1228" s="163"/>
      <c r="NJ1228" s="163"/>
      <c r="NK1228" s="163"/>
      <c r="NL1228" s="163"/>
      <c r="NM1228" s="163"/>
      <c r="NN1228" s="163"/>
      <c r="NO1228" s="163"/>
      <c r="NP1228" s="163"/>
      <c r="NQ1228" s="163"/>
      <c r="NR1228" s="163"/>
      <c r="NS1228" s="163"/>
      <c r="NT1228" s="163"/>
      <c r="NU1228" s="163"/>
      <c r="NV1228" s="163"/>
      <c r="NW1228" s="163"/>
      <c r="NX1228" s="163"/>
      <c r="NY1228" s="163"/>
      <c r="NZ1228" s="163"/>
      <c r="OA1228" s="163"/>
      <c r="OB1228" s="163"/>
      <c r="OC1228" s="163"/>
      <c r="OD1228" s="163"/>
      <c r="OE1228" s="163"/>
      <c r="OF1228" s="163"/>
      <c r="OG1228" s="163"/>
      <c r="OH1228" s="163"/>
      <c r="OI1228" s="163"/>
      <c r="OJ1228" s="163"/>
      <c r="OK1228" s="163"/>
      <c r="OL1228" s="163"/>
      <c r="OM1228" s="163"/>
      <c r="ON1228" s="163"/>
      <c r="OO1228" s="163"/>
      <c r="OP1228" s="163"/>
      <c r="OQ1228" s="163"/>
      <c r="OR1228" s="163"/>
      <c r="OS1228" s="163"/>
      <c r="OT1228" s="163"/>
      <c r="OU1228" s="163"/>
      <c r="OV1228" s="163"/>
      <c r="OW1228" s="163"/>
      <c r="OX1228" s="163"/>
      <c r="OY1228" s="163"/>
      <c r="OZ1228" s="163"/>
      <c r="PA1228" s="163"/>
      <c r="PB1228" s="163"/>
      <c r="PC1228" s="163"/>
      <c r="PD1228" s="163"/>
      <c r="PE1228" s="163"/>
      <c r="PF1228" s="163"/>
      <c r="PG1228" s="163"/>
      <c r="PH1228" s="163"/>
      <c r="PI1228" s="163"/>
      <c r="PJ1228" s="163"/>
      <c r="PK1228" s="163"/>
      <c r="PL1228" s="163"/>
      <c r="PM1228" s="163"/>
      <c r="PN1228" s="163"/>
      <c r="PO1228" s="163"/>
      <c r="PP1228" s="163"/>
      <c r="PQ1228" s="163"/>
      <c r="PR1228" s="163"/>
      <c r="PS1228" s="163"/>
      <c r="PT1228" s="163"/>
      <c r="PU1228" s="163"/>
      <c r="PV1228" s="163"/>
      <c r="PW1228" s="163"/>
      <c r="PX1228" s="163"/>
      <c r="PY1228" s="163"/>
      <c r="PZ1228" s="163"/>
      <c r="QA1228" s="163"/>
      <c r="QB1228" s="163"/>
      <c r="QC1228" s="163"/>
      <c r="QD1228" s="163"/>
      <c r="QE1228" s="163"/>
      <c r="QF1228" s="163"/>
      <c r="QG1228" s="163"/>
      <c r="QH1228" s="163"/>
      <c r="QI1228" s="163"/>
      <c r="QJ1228" s="163"/>
      <c r="QK1228" s="163"/>
      <c r="QL1228" s="163"/>
      <c r="QM1228" s="163"/>
      <c r="QN1228" s="163"/>
      <c r="QO1228" s="163"/>
      <c r="QP1228" s="163"/>
      <c r="QQ1228" s="163"/>
      <c r="QR1228" s="163"/>
      <c r="QS1228" s="163"/>
      <c r="QT1228" s="163"/>
      <c r="QU1228" s="163"/>
      <c r="QV1228" s="163"/>
      <c r="QW1228" s="163"/>
      <c r="QX1228" s="163"/>
      <c r="QY1228" s="163"/>
      <c r="QZ1228" s="163"/>
      <c r="RA1228" s="163"/>
      <c r="RB1228" s="163"/>
      <c r="RC1228" s="163"/>
      <c r="RD1228" s="163"/>
      <c r="RE1228" s="163"/>
      <c r="RF1228" s="163"/>
      <c r="RG1228" s="163"/>
      <c r="RH1228" s="163"/>
      <c r="RI1228" s="163"/>
      <c r="RJ1228" s="163"/>
      <c r="RK1228" s="163"/>
      <c r="RL1228" s="163"/>
      <c r="RM1228" s="163"/>
      <c r="RN1228" s="163"/>
      <c r="RO1228" s="163"/>
      <c r="RP1228" s="163"/>
      <c r="RQ1228" s="163"/>
      <c r="RR1228" s="163"/>
      <c r="RS1228" s="163"/>
      <c r="RT1228" s="163"/>
      <c r="RU1228" s="163"/>
      <c r="RV1228" s="163"/>
      <c r="RW1228" s="163"/>
      <c r="RX1228" s="163"/>
      <c r="RY1228" s="163"/>
      <c r="RZ1228" s="163"/>
      <c r="SA1228" s="163"/>
      <c r="SB1228" s="163"/>
      <c r="SC1228" s="163"/>
      <c r="SD1228" s="163"/>
      <c r="SE1228" s="163"/>
      <c r="SF1228" s="163"/>
      <c r="SG1228" s="163"/>
      <c r="SH1228" s="163"/>
      <c r="SI1228" s="163"/>
      <c r="SJ1228" s="163"/>
      <c r="SK1228" s="163"/>
      <c r="SL1228" s="163"/>
      <c r="SM1228" s="163"/>
      <c r="SN1228" s="163"/>
      <c r="SO1228" s="163"/>
      <c r="SP1228" s="163"/>
      <c r="SQ1228" s="163"/>
      <c r="SR1228" s="163"/>
      <c r="SS1228" s="163"/>
      <c r="ST1228" s="163"/>
      <c r="SU1228" s="163"/>
      <c r="SV1228" s="163"/>
      <c r="SW1228" s="163"/>
      <c r="SX1228" s="163"/>
      <c r="SY1228" s="163"/>
      <c r="SZ1228" s="163"/>
      <c r="TA1228" s="163"/>
      <c r="TB1228" s="163"/>
      <c r="TC1228" s="163"/>
      <c r="TD1228" s="163"/>
      <c r="TE1228" s="163"/>
      <c r="TF1228" s="163"/>
      <c r="TG1228" s="163"/>
      <c r="TH1228" s="163"/>
      <c r="TI1228" s="163"/>
      <c r="TJ1228" s="163"/>
      <c r="TK1228" s="163"/>
      <c r="TL1228" s="163"/>
      <c r="TM1228" s="163"/>
      <c r="TN1228" s="163"/>
      <c r="TO1228" s="163"/>
      <c r="TP1228" s="163"/>
      <c r="TQ1228" s="163"/>
      <c r="TR1228" s="163"/>
      <c r="TS1228" s="163"/>
      <c r="TT1228" s="163"/>
      <c r="TU1228" s="163"/>
      <c r="TV1228" s="163"/>
      <c r="TW1228" s="163"/>
      <c r="TX1228" s="163"/>
      <c r="TY1228" s="163"/>
      <c r="TZ1228" s="163"/>
      <c r="UA1228" s="163"/>
      <c r="UB1228" s="163"/>
      <c r="UC1228" s="163"/>
      <c r="UD1228" s="163"/>
      <c r="UE1228" s="163"/>
      <c r="UF1228" s="163"/>
      <c r="UG1228" s="163"/>
      <c r="UH1228" s="163"/>
      <c r="UI1228" s="163"/>
      <c r="UJ1228" s="163"/>
      <c r="UK1228" s="163"/>
      <c r="UL1228" s="163"/>
      <c r="UM1228" s="163"/>
      <c r="UN1228" s="163"/>
      <c r="UO1228" s="163"/>
      <c r="UP1228" s="163"/>
      <c r="UQ1228" s="163"/>
      <c r="UR1228" s="163"/>
      <c r="US1228" s="163"/>
      <c r="UT1228" s="163"/>
      <c r="UU1228" s="163"/>
      <c r="UV1228" s="163"/>
      <c r="UW1228" s="163"/>
      <c r="UX1228" s="163"/>
      <c r="UY1228" s="163"/>
      <c r="UZ1228" s="163"/>
      <c r="VA1228" s="163"/>
      <c r="VB1228" s="163"/>
      <c r="VC1228" s="163"/>
      <c r="VD1228" s="163"/>
      <c r="VE1228" s="163"/>
      <c r="VF1228" s="163"/>
      <c r="VG1228" s="163"/>
      <c r="VH1228" s="163"/>
      <c r="VI1228" s="163"/>
      <c r="VJ1228" s="163"/>
      <c r="VK1228" s="163"/>
      <c r="VL1228" s="163"/>
      <c r="VM1228" s="163"/>
      <c r="VN1228" s="163"/>
      <c r="VO1228" s="163"/>
      <c r="VP1228" s="163"/>
      <c r="VQ1228" s="163"/>
      <c r="VR1228" s="163"/>
      <c r="VS1228" s="163"/>
      <c r="VT1228" s="163"/>
      <c r="VU1228" s="163"/>
      <c r="VV1228" s="163"/>
      <c r="VW1228" s="163"/>
      <c r="VX1228" s="163"/>
      <c r="VY1228" s="163"/>
      <c r="VZ1228" s="163"/>
      <c r="WA1228" s="163"/>
      <c r="WB1228" s="163"/>
      <c r="WC1228" s="163"/>
      <c r="WD1228" s="163"/>
      <c r="WE1228" s="163"/>
      <c r="WF1228" s="163"/>
      <c r="WG1228" s="163"/>
      <c r="WH1228" s="163"/>
      <c r="WI1228" s="163"/>
      <c r="WJ1228" s="163"/>
      <c r="WK1228" s="163"/>
      <c r="WL1228" s="163"/>
      <c r="WM1228" s="163"/>
      <c r="WN1228" s="163"/>
      <c r="WO1228" s="163"/>
      <c r="WP1228" s="163"/>
      <c r="WQ1228" s="163"/>
      <c r="WR1228" s="163"/>
      <c r="WS1228" s="163"/>
      <c r="WT1228" s="163"/>
      <c r="WU1228" s="163"/>
      <c r="WV1228" s="163"/>
      <c r="WW1228" s="163"/>
      <c r="WX1228" s="163"/>
      <c r="WY1228" s="163"/>
      <c r="WZ1228" s="163"/>
      <c r="XA1228" s="163"/>
      <c r="XB1228" s="163"/>
      <c r="XC1228" s="163"/>
      <c r="XD1228" s="163"/>
      <c r="XE1228" s="163"/>
      <c r="XF1228" s="163"/>
      <c r="XG1228" s="163"/>
      <c r="XH1228" s="163"/>
      <c r="XI1228" s="163"/>
      <c r="XJ1228" s="163"/>
      <c r="XK1228" s="163"/>
      <c r="XL1228" s="163"/>
      <c r="XM1228" s="163"/>
      <c r="XN1228" s="163"/>
      <c r="XO1228" s="163"/>
      <c r="XP1228" s="163"/>
      <c r="XQ1228" s="163"/>
      <c r="XR1228" s="163"/>
      <c r="XS1228" s="163"/>
      <c r="XT1228" s="163"/>
      <c r="XU1228" s="163"/>
      <c r="XV1228" s="163"/>
      <c r="XW1228" s="163"/>
      <c r="XX1228" s="163"/>
      <c r="XY1228" s="163"/>
      <c r="XZ1228" s="163"/>
      <c r="YA1228" s="163"/>
      <c r="YB1228" s="163"/>
      <c r="YC1228" s="163"/>
      <c r="YD1228" s="163"/>
      <c r="YE1228" s="163"/>
      <c r="YF1228" s="163"/>
      <c r="YG1228" s="163"/>
      <c r="YH1228" s="163"/>
      <c r="YI1228" s="163"/>
      <c r="YJ1228" s="163"/>
      <c r="YK1228" s="163"/>
      <c r="YL1228" s="163"/>
      <c r="YM1228" s="163"/>
      <c r="YN1228" s="163"/>
      <c r="YO1228" s="163"/>
      <c r="YP1228" s="163"/>
      <c r="YQ1228" s="163"/>
      <c r="YR1228" s="163"/>
      <c r="YS1228" s="163"/>
      <c r="YT1228" s="163"/>
      <c r="YU1228" s="163"/>
      <c r="YV1228" s="163"/>
      <c r="YW1228" s="163"/>
      <c r="YX1228" s="163"/>
      <c r="YY1228" s="163"/>
      <c r="YZ1228" s="163"/>
      <c r="ZA1228" s="163"/>
      <c r="ZB1228" s="163"/>
      <c r="ZC1228" s="163"/>
      <c r="ZD1228" s="163"/>
      <c r="ZE1228" s="163"/>
      <c r="ZF1228" s="163"/>
      <c r="ZG1228" s="163"/>
      <c r="ZH1228" s="163"/>
      <c r="ZI1228" s="163"/>
      <c r="ZJ1228" s="163"/>
      <c r="ZK1228" s="163"/>
      <c r="ZL1228" s="163"/>
      <c r="ZM1228" s="163"/>
      <c r="ZN1228" s="163"/>
      <c r="ZO1228" s="163"/>
      <c r="ZP1228" s="163"/>
      <c r="ZQ1228" s="163"/>
      <c r="ZR1228" s="163"/>
      <c r="ZS1228" s="163"/>
      <c r="ZT1228" s="163"/>
      <c r="ZU1228" s="163"/>
      <c r="ZV1228" s="163"/>
      <c r="ZW1228" s="163"/>
      <c r="ZX1228" s="163"/>
      <c r="ZY1228" s="163"/>
      <c r="ZZ1228" s="163"/>
      <c r="AAA1228" s="163"/>
      <c r="AAB1228" s="163"/>
      <c r="AAC1228" s="163"/>
      <c r="AAD1228" s="163"/>
      <c r="AAE1228" s="163"/>
      <c r="AAF1228" s="163"/>
      <c r="AAG1228" s="163"/>
      <c r="AAH1228" s="163"/>
      <c r="AAI1228" s="163"/>
      <c r="AAJ1228" s="163"/>
      <c r="AAK1228" s="163"/>
      <c r="AAL1228" s="163"/>
      <c r="AAM1228" s="163"/>
      <c r="AAN1228" s="163"/>
      <c r="AAO1228" s="163"/>
      <c r="AAP1228" s="163"/>
      <c r="AAQ1228" s="163"/>
      <c r="AAR1228" s="163"/>
      <c r="AAS1228" s="163"/>
      <c r="AAT1228" s="163"/>
      <c r="AAU1228" s="163"/>
      <c r="AAV1228" s="163"/>
      <c r="AAW1228" s="163"/>
      <c r="AAX1228" s="163"/>
      <c r="AAY1228" s="163"/>
      <c r="AAZ1228" s="163"/>
      <c r="ABA1228" s="163"/>
      <c r="ABB1228" s="163"/>
      <c r="ABC1228" s="163"/>
      <c r="ABD1228" s="163"/>
      <c r="ABE1228" s="163"/>
      <c r="ABF1228" s="163"/>
      <c r="ABG1228" s="163"/>
      <c r="ABH1228" s="163"/>
      <c r="ABI1228" s="163"/>
      <c r="ABJ1228" s="163"/>
      <c r="ABK1228" s="163"/>
      <c r="ABL1228" s="163"/>
      <c r="ABM1228" s="163"/>
      <c r="ABN1228" s="163"/>
      <c r="ABO1228" s="163"/>
      <c r="ABP1228" s="163"/>
      <c r="ABQ1228" s="163"/>
      <c r="ABR1228" s="163"/>
      <c r="ABS1228" s="163"/>
      <c r="ABT1228" s="163"/>
      <c r="ABU1228" s="163"/>
      <c r="ABV1228" s="163"/>
      <c r="ABW1228" s="163"/>
      <c r="ABX1228" s="163"/>
      <c r="ABY1228" s="163"/>
      <c r="ABZ1228" s="163"/>
      <c r="ACA1228" s="163"/>
      <c r="ACB1228" s="163"/>
      <c r="ACC1228" s="163"/>
      <c r="ACD1228" s="163"/>
      <c r="ACE1228" s="163"/>
      <c r="ACF1228" s="163"/>
      <c r="ACG1228" s="163"/>
      <c r="ACH1228" s="163"/>
      <c r="ACI1228" s="163"/>
      <c r="ACJ1228" s="163"/>
      <c r="ACK1228" s="163"/>
      <c r="ACL1228" s="163"/>
      <c r="ACM1228" s="163"/>
      <c r="ACN1228" s="163"/>
      <c r="ACO1228" s="163"/>
      <c r="ACP1228" s="163"/>
      <c r="ACQ1228" s="163"/>
      <c r="ACR1228" s="163"/>
      <c r="ACS1228" s="163"/>
      <c r="ACT1228" s="163"/>
      <c r="ACU1228" s="163"/>
      <c r="ACV1228" s="163"/>
      <c r="ACW1228" s="163"/>
      <c r="ACX1228" s="163"/>
      <c r="ACY1228" s="163"/>
      <c r="ACZ1228" s="163"/>
      <c r="ADA1228" s="163"/>
      <c r="ADB1228" s="163"/>
      <c r="ADC1228" s="163"/>
      <c r="ADD1228" s="163"/>
      <c r="ADE1228" s="163"/>
      <c r="ADF1228" s="163"/>
      <c r="ADG1228" s="163"/>
      <c r="ADH1228" s="163"/>
      <c r="ADI1228" s="163"/>
      <c r="ADJ1228" s="163"/>
      <c r="ADK1228" s="163"/>
      <c r="ADL1228" s="163"/>
      <c r="ADM1228" s="163"/>
      <c r="ADN1228" s="163"/>
      <c r="ADO1228" s="163"/>
      <c r="ADP1228" s="163"/>
      <c r="ADQ1228" s="163"/>
      <c r="ADR1228" s="163"/>
      <c r="ADS1228" s="163"/>
      <c r="ADT1228" s="163"/>
      <c r="ADU1228" s="163"/>
      <c r="ADV1228" s="163"/>
      <c r="ADW1228" s="163"/>
      <c r="ADX1228" s="163"/>
      <c r="ADY1228" s="163"/>
      <c r="ADZ1228" s="163"/>
      <c r="AEA1228" s="163"/>
      <c r="AEB1228" s="163"/>
      <c r="AEC1228" s="163"/>
      <c r="AED1228" s="163"/>
      <c r="AEE1228" s="163"/>
      <c r="AEF1228" s="163"/>
      <c r="AEG1228" s="163"/>
      <c r="AEH1228" s="163"/>
      <c r="AEI1228" s="163"/>
      <c r="AEJ1228" s="163"/>
      <c r="AEK1228" s="163"/>
      <c r="AEL1228" s="163"/>
      <c r="AEM1228" s="163"/>
      <c r="AEN1228" s="163"/>
      <c r="AEO1228" s="163"/>
      <c r="AEP1228" s="163"/>
      <c r="AEQ1228" s="163"/>
      <c r="AER1228" s="163"/>
      <c r="AES1228" s="163"/>
      <c r="AET1228" s="163"/>
      <c r="AEU1228" s="163"/>
      <c r="AEV1228" s="163"/>
      <c r="AEW1228" s="163"/>
      <c r="AEX1228" s="163"/>
      <c r="AEY1228" s="163"/>
      <c r="AEZ1228" s="163"/>
      <c r="AFA1228" s="163"/>
      <c r="AFB1228" s="163"/>
      <c r="AFC1228" s="163"/>
      <c r="AFD1228" s="163"/>
      <c r="AFE1228" s="163"/>
      <c r="AFF1228" s="163"/>
      <c r="AFG1228" s="163"/>
      <c r="AFH1228" s="163"/>
      <c r="AFI1228" s="163"/>
      <c r="AFJ1228" s="163"/>
      <c r="AFK1228" s="163"/>
      <c r="AFL1228" s="163"/>
      <c r="AFM1228" s="163"/>
      <c r="AFN1228" s="163"/>
      <c r="AFO1228" s="163"/>
      <c r="AFP1228" s="163"/>
      <c r="AFQ1228" s="163"/>
      <c r="AFR1228" s="163"/>
      <c r="AFS1228" s="163"/>
      <c r="AFT1228" s="163"/>
      <c r="AFU1228" s="163"/>
      <c r="AFV1228" s="163"/>
      <c r="AFW1228" s="163"/>
      <c r="AFX1228" s="163"/>
      <c r="AFY1228" s="163"/>
      <c r="AFZ1228" s="163"/>
      <c r="AGA1228" s="163"/>
      <c r="AGB1228" s="163"/>
      <c r="AGC1228" s="163"/>
      <c r="AGD1228" s="163"/>
      <c r="AGE1228" s="163"/>
      <c r="AGF1228" s="163"/>
      <c r="AGG1228" s="163"/>
      <c r="AGH1228" s="163"/>
      <c r="AGI1228" s="163"/>
      <c r="AGJ1228" s="163"/>
      <c r="AGK1228" s="163"/>
      <c r="AGL1228" s="163"/>
      <c r="AGM1228" s="163"/>
      <c r="AGN1228" s="163"/>
      <c r="AGO1228" s="163"/>
      <c r="AGP1228" s="163"/>
      <c r="AGQ1228" s="163"/>
      <c r="AGR1228" s="163"/>
      <c r="AGS1228" s="163"/>
      <c r="AGT1228" s="163"/>
      <c r="AGU1228" s="163"/>
      <c r="AGV1228" s="163"/>
      <c r="AGW1228" s="163"/>
      <c r="AGX1228" s="163"/>
      <c r="AGY1228" s="163"/>
      <c r="AGZ1228" s="163"/>
      <c r="AHA1228" s="163"/>
      <c r="AHB1228" s="163"/>
      <c r="AHC1228" s="163"/>
      <c r="AHD1228" s="163"/>
      <c r="AHE1228" s="163"/>
      <c r="AHF1228" s="163"/>
      <c r="AHG1228" s="163"/>
      <c r="AHH1228" s="163"/>
      <c r="AHI1228" s="163"/>
      <c r="AHJ1228" s="163"/>
      <c r="AHK1228" s="163"/>
      <c r="AHL1228" s="163"/>
      <c r="AHM1228" s="163"/>
      <c r="AHN1228" s="163"/>
      <c r="AHO1228" s="163"/>
      <c r="AHP1228" s="163"/>
      <c r="AHQ1228" s="163"/>
      <c r="AHR1228" s="163"/>
      <c r="AHS1228" s="163"/>
      <c r="AHT1228" s="163"/>
      <c r="AHU1228" s="163"/>
      <c r="AHV1228" s="163"/>
      <c r="AHW1228" s="163"/>
      <c r="AHX1228" s="163"/>
      <c r="AHY1228" s="163"/>
      <c r="AHZ1228" s="163"/>
      <c r="AIA1228" s="163"/>
      <c r="AIB1228" s="163"/>
      <c r="AIC1228" s="163"/>
      <c r="AID1228" s="163"/>
      <c r="AIE1228" s="163"/>
      <c r="AIF1228" s="163"/>
      <c r="AIG1228" s="163"/>
      <c r="AIH1228" s="163"/>
      <c r="AII1228" s="163"/>
      <c r="AIJ1228" s="163"/>
      <c r="AIK1228" s="163"/>
      <c r="AIL1228" s="163"/>
      <c r="AIM1228" s="163"/>
      <c r="AIN1228" s="163"/>
      <c r="AIO1228" s="163"/>
      <c r="AIP1228" s="163"/>
      <c r="AIQ1228" s="163"/>
      <c r="AIR1228" s="163"/>
      <c r="AIS1228" s="163"/>
      <c r="AIT1228" s="163"/>
      <c r="AIU1228" s="163"/>
      <c r="AIV1228" s="163"/>
      <c r="AIW1228" s="163"/>
      <c r="AIX1228" s="163"/>
      <c r="AIY1228" s="163"/>
      <c r="AIZ1228" s="163"/>
      <c r="AJA1228" s="163"/>
      <c r="AJB1228" s="163"/>
      <c r="AJC1228" s="163"/>
      <c r="AJD1228" s="163"/>
      <c r="AJE1228" s="163"/>
      <c r="AJF1228" s="163"/>
      <c r="AJG1228" s="163"/>
      <c r="AJH1228" s="163"/>
      <c r="AJI1228" s="163"/>
      <c r="AJJ1228" s="163"/>
      <c r="AJK1228" s="163"/>
      <c r="AJL1228" s="163"/>
      <c r="AJM1228" s="163"/>
      <c r="AJN1228" s="163"/>
      <c r="AJO1228" s="163"/>
      <c r="AJP1228" s="163"/>
      <c r="AJQ1228" s="163"/>
      <c r="AJR1228" s="163"/>
      <c r="AJS1228" s="163"/>
      <c r="AJT1228" s="163"/>
      <c r="AJU1228" s="163"/>
      <c r="AJV1228" s="163"/>
      <c r="AJW1228" s="163"/>
      <c r="AJX1228" s="163"/>
      <c r="AJY1228" s="163"/>
      <c r="AJZ1228" s="163"/>
      <c r="AKA1228" s="163"/>
      <c r="AKB1228" s="163"/>
      <c r="AKC1228" s="163"/>
      <c r="AKD1228" s="163"/>
      <c r="AKE1228" s="163"/>
      <c r="AKF1228" s="163"/>
      <c r="AKG1228" s="163"/>
      <c r="AKH1228" s="163"/>
      <c r="AKI1228" s="163"/>
      <c r="AKJ1228" s="163"/>
      <c r="AKK1228" s="163"/>
      <c r="AKL1228" s="163"/>
      <c r="AKM1228" s="163"/>
      <c r="AKN1228" s="163"/>
      <c r="AKO1228" s="163"/>
      <c r="AKP1228" s="163"/>
      <c r="AKQ1228" s="163"/>
      <c r="AKR1228" s="163"/>
      <c r="AKS1228" s="163"/>
      <c r="AKT1228" s="163"/>
      <c r="AKU1228" s="163"/>
      <c r="AKV1228" s="163"/>
      <c r="AKW1228" s="163"/>
      <c r="AKX1228" s="163"/>
      <c r="AKY1228" s="163"/>
      <c r="AKZ1228" s="163"/>
      <c r="ALA1228" s="163"/>
      <c r="ALB1228" s="163"/>
      <c r="ALC1228" s="163"/>
      <c r="ALD1228" s="163"/>
      <c r="ALE1228" s="163"/>
      <c r="ALF1228" s="163"/>
      <c r="ALG1228" s="163"/>
      <c r="ALH1228" s="163"/>
      <c r="ALI1228" s="163"/>
      <c r="ALJ1228" s="163"/>
      <c r="ALK1228" s="163"/>
      <c r="ALL1228" s="163"/>
    </row>
    <row r="1229" spans="1:1000" ht="15">
      <c r="A1229" s="2">
        <v>1228</v>
      </c>
      <c r="B1229" s="86">
        <v>45123</v>
      </c>
      <c r="C1229" s="85" t="s">
        <v>1232</v>
      </c>
      <c r="D1229" s="162"/>
      <c r="E1229" s="162"/>
    </row>
    <row r="1230" spans="1:1000" ht="15">
      <c r="A1230" s="2">
        <v>1229</v>
      </c>
      <c r="B1230" s="86">
        <v>45123</v>
      </c>
      <c r="C1230" s="85" t="s">
        <v>1233</v>
      </c>
      <c r="D1230" s="162"/>
      <c r="E1230" s="162"/>
    </row>
    <row r="1231" spans="1:1000" ht="15">
      <c r="A1231" s="2">
        <v>1230</v>
      </c>
      <c r="B1231" s="86">
        <v>45123</v>
      </c>
      <c r="C1231" s="85" t="s">
        <v>1234</v>
      </c>
      <c r="D1231" s="162"/>
      <c r="E1231" s="162"/>
    </row>
    <row r="1232" spans="1:1000" ht="15">
      <c r="A1232" s="2">
        <v>1231</v>
      </c>
      <c r="B1232" s="86">
        <v>45123</v>
      </c>
      <c r="C1232" s="85" t="s">
        <v>1235</v>
      </c>
      <c r="D1232" s="162"/>
      <c r="E1232" s="162"/>
    </row>
    <row r="1233" spans="1:1000" ht="15">
      <c r="A1233" s="2">
        <v>1232</v>
      </c>
      <c r="B1233" s="86">
        <v>45123</v>
      </c>
      <c r="C1233" s="85" t="s">
        <v>1236</v>
      </c>
      <c r="D1233" s="162"/>
      <c r="E1233" s="162"/>
    </row>
    <row r="1234" spans="1:1000" ht="15">
      <c r="A1234" s="2">
        <v>1233</v>
      </c>
      <c r="B1234" s="86">
        <v>45123</v>
      </c>
      <c r="C1234" s="85" t="s">
        <v>1237</v>
      </c>
      <c r="D1234" s="162"/>
      <c r="E1234" s="162"/>
    </row>
    <row r="1235" spans="1:1000" ht="15">
      <c r="A1235" s="2">
        <v>1234</v>
      </c>
      <c r="B1235" s="86">
        <v>45123</v>
      </c>
      <c r="C1235" s="85" t="s">
        <v>1238</v>
      </c>
      <c r="D1235" s="162"/>
      <c r="E1235" s="162"/>
    </row>
    <row r="1236" spans="1:1000" ht="15">
      <c r="A1236" s="2">
        <v>1235</v>
      </c>
      <c r="B1236" s="86">
        <v>45123</v>
      </c>
      <c r="C1236" s="85" t="s">
        <v>1239</v>
      </c>
      <c r="D1236" s="162"/>
      <c r="E1236" s="162"/>
    </row>
    <row r="1237" spans="1:1000" ht="15">
      <c r="A1237" s="2">
        <v>1236</v>
      </c>
      <c r="B1237" s="86">
        <v>45123</v>
      </c>
      <c r="C1237" s="85" t="s">
        <v>1240</v>
      </c>
      <c r="D1237" s="162"/>
      <c r="E1237" s="162"/>
    </row>
    <row r="1238" spans="1:1000" ht="15">
      <c r="A1238" s="2">
        <v>1237</v>
      </c>
      <c r="B1238" s="86">
        <v>45123</v>
      </c>
      <c r="C1238" s="85" t="s">
        <v>1241</v>
      </c>
      <c r="D1238" s="162"/>
      <c r="E1238" s="162"/>
    </row>
    <row r="1239" spans="1:1000" ht="15">
      <c r="A1239" s="2">
        <v>1238</v>
      </c>
      <c r="B1239" s="86">
        <v>45123</v>
      </c>
      <c r="C1239" s="85" t="s">
        <v>1242</v>
      </c>
      <c r="D1239" s="162"/>
      <c r="E1239" s="162"/>
    </row>
    <row r="1240" spans="1:1000" ht="15">
      <c r="A1240" s="2">
        <v>1239</v>
      </c>
      <c r="B1240" s="86">
        <v>45123</v>
      </c>
      <c r="C1240" s="85" t="s">
        <v>1243</v>
      </c>
      <c r="D1240" s="162"/>
      <c r="E1240" s="162"/>
    </row>
    <row r="1241" spans="1:1000" ht="15">
      <c r="A1241" s="2">
        <v>1240</v>
      </c>
      <c r="B1241" s="86">
        <v>45123</v>
      </c>
      <c r="C1241" s="85" t="s">
        <v>1244</v>
      </c>
      <c r="D1241" s="162"/>
      <c r="E1241" s="162"/>
    </row>
    <row r="1242" spans="1:1000" ht="15">
      <c r="A1242" s="2">
        <v>1241</v>
      </c>
      <c r="B1242" s="86">
        <v>45123</v>
      </c>
      <c r="C1242" s="85" t="s">
        <v>1245</v>
      </c>
      <c r="D1242" s="162"/>
      <c r="E1242" s="162"/>
    </row>
    <row r="1243" spans="1:1000" ht="15">
      <c r="A1243" s="2">
        <v>1242</v>
      </c>
      <c r="B1243" s="86">
        <v>45123</v>
      </c>
      <c r="C1243" s="85" t="s">
        <v>1246</v>
      </c>
      <c r="D1243" s="162"/>
      <c r="E1243" s="162"/>
    </row>
    <row r="1244" spans="1:1000" ht="15">
      <c r="A1244" s="2">
        <v>1243</v>
      </c>
      <c r="B1244" s="86">
        <v>45123</v>
      </c>
      <c r="C1244" s="85" t="s">
        <v>1247</v>
      </c>
      <c r="D1244" s="162"/>
      <c r="E1244" s="162"/>
    </row>
    <row r="1245" spans="1:1000" ht="15">
      <c r="A1245" s="2">
        <v>1244</v>
      </c>
      <c r="B1245" s="86">
        <v>45123</v>
      </c>
      <c r="C1245" s="85" t="s">
        <v>1248</v>
      </c>
      <c r="D1245" s="165"/>
      <c r="E1245" s="165"/>
      <c r="F1245" s="165"/>
      <c r="G1245" s="165"/>
      <c r="H1245" s="165"/>
      <c r="I1245" s="165"/>
      <c r="J1245" s="165"/>
      <c r="K1245" s="165"/>
      <c r="L1245" s="165"/>
      <c r="M1245" s="165"/>
      <c r="N1245" s="165"/>
      <c r="O1245" s="165"/>
      <c r="P1245" s="165"/>
      <c r="Q1245" s="165"/>
      <c r="R1245" s="165"/>
      <c r="S1245" s="165"/>
      <c r="T1245" s="165"/>
      <c r="U1245" s="165"/>
      <c r="V1245" s="165"/>
      <c r="W1245" s="165"/>
      <c r="X1245" s="165"/>
      <c r="Y1245" s="165"/>
      <c r="Z1245" s="165"/>
      <c r="AA1245" s="165"/>
      <c r="AB1245" s="165"/>
      <c r="AC1245" s="165"/>
      <c r="AD1245" s="165"/>
      <c r="AE1245" s="165"/>
      <c r="AF1245" s="165"/>
      <c r="AG1245" s="165"/>
      <c r="AH1245" s="165"/>
      <c r="AI1245" s="165"/>
      <c r="AJ1245" s="165"/>
      <c r="AK1245" s="165"/>
      <c r="AL1245" s="165"/>
      <c r="AM1245" s="165"/>
      <c r="AN1245" s="165"/>
      <c r="AO1245" s="165"/>
      <c r="AP1245" s="165"/>
      <c r="AQ1245" s="165"/>
      <c r="AR1245" s="165"/>
      <c r="AS1245" s="165"/>
      <c r="AT1245" s="165"/>
      <c r="AU1245" s="165"/>
      <c r="AV1245" s="165"/>
      <c r="AW1245" s="165"/>
      <c r="AX1245" s="165"/>
      <c r="AY1245" s="165"/>
      <c r="AZ1245" s="165"/>
      <c r="BA1245" s="165"/>
      <c r="BB1245" s="165"/>
      <c r="BC1245" s="165"/>
      <c r="BD1245" s="165"/>
      <c r="BE1245" s="165"/>
      <c r="BF1245" s="165"/>
      <c r="BG1245" s="165"/>
      <c r="BH1245" s="165"/>
      <c r="BI1245" s="165"/>
      <c r="BJ1245" s="165"/>
      <c r="BK1245" s="165"/>
      <c r="BL1245" s="165"/>
      <c r="BM1245" s="165"/>
      <c r="BN1245" s="165"/>
      <c r="BO1245" s="165"/>
      <c r="BP1245" s="165"/>
      <c r="BQ1245" s="165"/>
      <c r="BR1245" s="165"/>
      <c r="BS1245" s="165"/>
      <c r="BT1245" s="165"/>
      <c r="BU1245" s="165"/>
      <c r="BV1245" s="165"/>
      <c r="BW1245" s="165"/>
      <c r="BX1245" s="165"/>
      <c r="BY1245" s="165"/>
      <c r="BZ1245" s="165"/>
      <c r="CA1245" s="165"/>
      <c r="CB1245" s="165"/>
      <c r="CC1245" s="165"/>
      <c r="CD1245" s="165"/>
      <c r="CE1245" s="165"/>
      <c r="CF1245" s="165"/>
      <c r="CG1245" s="165"/>
      <c r="CH1245" s="165"/>
      <c r="CI1245" s="165"/>
      <c r="CJ1245" s="165"/>
      <c r="CK1245" s="165"/>
      <c r="CL1245" s="165"/>
      <c r="CM1245" s="165"/>
      <c r="CN1245" s="165"/>
      <c r="CO1245" s="165"/>
      <c r="CP1245" s="165"/>
      <c r="CQ1245" s="165"/>
      <c r="CR1245" s="165"/>
      <c r="CS1245" s="165"/>
      <c r="CT1245" s="165"/>
      <c r="CU1245" s="165"/>
      <c r="CV1245" s="165"/>
      <c r="CW1245" s="165"/>
      <c r="CX1245" s="165"/>
      <c r="CY1245" s="165"/>
      <c r="CZ1245" s="165"/>
      <c r="DA1245" s="165"/>
      <c r="DB1245" s="165"/>
      <c r="DC1245" s="165"/>
      <c r="DD1245" s="165"/>
      <c r="DE1245" s="165"/>
      <c r="DF1245" s="165"/>
      <c r="DG1245" s="165"/>
      <c r="DH1245" s="165"/>
      <c r="DI1245" s="165"/>
      <c r="DJ1245" s="165"/>
      <c r="DK1245" s="165"/>
      <c r="DL1245" s="165"/>
      <c r="DM1245" s="165"/>
      <c r="DN1245" s="165"/>
      <c r="DO1245" s="165"/>
      <c r="DP1245" s="165"/>
      <c r="DQ1245" s="165"/>
      <c r="DR1245" s="165"/>
      <c r="DS1245" s="165"/>
      <c r="DT1245" s="165"/>
      <c r="DU1245" s="165"/>
      <c r="DV1245" s="165"/>
      <c r="DW1245" s="165"/>
      <c r="DX1245" s="165"/>
      <c r="DY1245" s="165"/>
      <c r="DZ1245" s="165"/>
      <c r="EA1245" s="165"/>
      <c r="EB1245" s="165"/>
      <c r="EC1245" s="165"/>
      <c r="ED1245" s="165"/>
      <c r="EE1245" s="165"/>
      <c r="EF1245" s="165"/>
      <c r="EG1245" s="165"/>
      <c r="EH1245" s="165"/>
      <c r="EI1245" s="165"/>
      <c r="EJ1245" s="165"/>
      <c r="EK1245" s="165"/>
      <c r="EL1245" s="165"/>
      <c r="EM1245" s="165"/>
      <c r="EN1245" s="165"/>
      <c r="EO1245" s="165"/>
      <c r="EP1245" s="165"/>
      <c r="EQ1245" s="165"/>
      <c r="ER1245" s="165"/>
      <c r="ES1245" s="165"/>
      <c r="ET1245" s="165"/>
      <c r="EU1245" s="165"/>
      <c r="EV1245" s="165"/>
      <c r="EW1245" s="165"/>
      <c r="EX1245" s="165"/>
      <c r="EY1245" s="165"/>
      <c r="EZ1245" s="165"/>
      <c r="FA1245" s="165"/>
      <c r="FB1245" s="165"/>
      <c r="FC1245" s="165"/>
      <c r="FD1245" s="165"/>
      <c r="FE1245" s="165"/>
      <c r="FF1245" s="165"/>
      <c r="FG1245" s="165"/>
      <c r="FH1245" s="165"/>
      <c r="FI1245" s="165"/>
      <c r="FJ1245" s="165"/>
      <c r="FK1245" s="165"/>
      <c r="FL1245" s="165"/>
      <c r="FM1245" s="165"/>
      <c r="FN1245" s="165"/>
      <c r="FO1245" s="165"/>
      <c r="FP1245" s="165"/>
      <c r="FQ1245" s="165"/>
      <c r="FR1245" s="165"/>
      <c r="FS1245" s="165"/>
      <c r="FT1245" s="165"/>
      <c r="FU1245" s="165"/>
      <c r="FV1245" s="165"/>
      <c r="FW1245" s="165"/>
      <c r="FX1245" s="165"/>
      <c r="FY1245" s="165"/>
      <c r="FZ1245" s="165"/>
      <c r="GA1245" s="165"/>
      <c r="GB1245" s="165"/>
      <c r="GC1245" s="165"/>
      <c r="GD1245" s="165"/>
      <c r="GE1245" s="165"/>
      <c r="GF1245" s="165"/>
      <c r="GG1245" s="165"/>
      <c r="GH1245" s="165"/>
      <c r="GI1245" s="165"/>
      <c r="GJ1245" s="165"/>
      <c r="GK1245" s="165"/>
      <c r="GL1245" s="165"/>
      <c r="GM1245" s="165"/>
      <c r="GN1245" s="165"/>
      <c r="GO1245" s="165"/>
      <c r="GP1245" s="165"/>
      <c r="GQ1245" s="165"/>
      <c r="GR1245" s="165"/>
      <c r="GS1245" s="165"/>
      <c r="GT1245" s="165"/>
      <c r="GU1245" s="165"/>
      <c r="GV1245" s="165"/>
      <c r="GW1245" s="165"/>
      <c r="GX1245" s="165"/>
      <c r="GY1245" s="165"/>
      <c r="GZ1245" s="165"/>
      <c r="HA1245" s="165"/>
      <c r="HB1245" s="165"/>
      <c r="HC1245" s="165"/>
      <c r="HD1245" s="165"/>
      <c r="HE1245" s="165"/>
      <c r="HF1245" s="165"/>
      <c r="HG1245" s="165"/>
      <c r="HH1245" s="165"/>
      <c r="HI1245" s="165"/>
      <c r="HJ1245" s="165"/>
      <c r="HK1245" s="165"/>
      <c r="HL1245" s="165"/>
      <c r="HM1245" s="165"/>
      <c r="HN1245" s="165"/>
      <c r="HO1245" s="165"/>
      <c r="HP1245" s="165"/>
      <c r="HQ1245" s="165"/>
      <c r="HR1245" s="165"/>
      <c r="HS1245" s="165"/>
      <c r="HT1245" s="165"/>
      <c r="HU1245" s="165"/>
      <c r="HV1245" s="165"/>
      <c r="HW1245" s="165"/>
      <c r="HX1245" s="165"/>
      <c r="HY1245" s="165"/>
      <c r="HZ1245" s="165"/>
      <c r="IA1245" s="165"/>
      <c r="IB1245" s="165"/>
      <c r="IC1245" s="165"/>
      <c r="ID1245" s="165"/>
      <c r="IE1245" s="165"/>
      <c r="IF1245" s="165"/>
      <c r="IG1245" s="165"/>
      <c r="IH1245" s="165"/>
      <c r="II1245" s="165"/>
      <c r="IJ1245" s="165"/>
      <c r="IK1245" s="165"/>
      <c r="IL1245" s="165"/>
      <c r="IM1245" s="165"/>
      <c r="IN1245" s="165"/>
      <c r="IO1245" s="165"/>
      <c r="IP1245" s="165"/>
      <c r="IQ1245" s="165"/>
      <c r="IR1245" s="165"/>
      <c r="IS1245" s="165"/>
      <c r="IT1245" s="165"/>
      <c r="IU1245" s="165"/>
      <c r="IV1245" s="165"/>
      <c r="IW1245" s="165"/>
      <c r="IX1245" s="165"/>
      <c r="IY1245" s="165"/>
      <c r="IZ1245" s="165"/>
      <c r="JA1245" s="165"/>
      <c r="JB1245" s="165"/>
      <c r="JC1245" s="165"/>
      <c r="JD1245" s="165"/>
      <c r="JE1245" s="165"/>
      <c r="JF1245" s="165"/>
      <c r="JG1245" s="165"/>
      <c r="JH1245" s="165"/>
      <c r="JI1245" s="165"/>
      <c r="JJ1245" s="165"/>
      <c r="JK1245" s="165"/>
      <c r="JL1245" s="165"/>
      <c r="JM1245" s="165"/>
      <c r="JN1245" s="165"/>
      <c r="JO1245" s="165"/>
      <c r="JP1245" s="165"/>
      <c r="JQ1245" s="165"/>
      <c r="JR1245" s="165"/>
      <c r="JS1245" s="165"/>
      <c r="JT1245" s="165"/>
      <c r="JU1245" s="165"/>
      <c r="JV1245" s="165"/>
      <c r="JW1245" s="165"/>
      <c r="JX1245" s="165"/>
      <c r="JY1245" s="165"/>
      <c r="JZ1245" s="165"/>
      <c r="KA1245" s="165"/>
      <c r="KB1245" s="165"/>
      <c r="KC1245" s="165"/>
      <c r="KD1245" s="165"/>
      <c r="KE1245" s="165"/>
      <c r="KF1245" s="165"/>
      <c r="KG1245" s="165"/>
      <c r="KH1245" s="165"/>
      <c r="KI1245" s="165"/>
      <c r="KJ1245" s="165"/>
      <c r="KK1245" s="165"/>
      <c r="KL1245" s="165"/>
      <c r="KM1245" s="165"/>
      <c r="KN1245" s="165"/>
      <c r="KO1245" s="165"/>
      <c r="KP1245" s="165"/>
      <c r="KQ1245" s="165"/>
      <c r="KR1245" s="165"/>
      <c r="KS1245" s="165"/>
      <c r="KT1245" s="165"/>
      <c r="KU1245" s="165"/>
      <c r="KV1245" s="165"/>
      <c r="KW1245" s="165"/>
      <c r="KX1245" s="165"/>
      <c r="KY1245" s="165"/>
      <c r="KZ1245" s="165"/>
      <c r="LA1245" s="165"/>
      <c r="LB1245" s="165"/>
      <c r="LC1245" s="165"/>
      <c r="LD1245" s="165"/>
      <c r="LE1245" s="165"/>
      <c r="LF1245" s="165"/>
      <c r="LG1245" s="165"/>
      <c r="LH1245" s="165"/>
      <c r="LI1245" s="165"/>
      <c r="LJ1245" s="165"/>
      <c r="LK1245" s="165"/>
      <c r="LL1245" s="165"/>
      <c r="LM1245" s="165"/>
      <c r="LN1245" s="165"/>
      <c r="LO1245" s="165"/>
      <c r="LP1245" s="165"/>
      <c r="LQ1245" s="165"/>
      <c r="LR1245" s="165"/>
      <c r="LS1245" s="165"/>
      <c r="LT1245" s="165"/>
      <c r="LU1245" s="165"/>
      <c r="LV1245" s="165"/>
      <c r="LW1245" s="165"/>
      <c r="LX1245" s="165"/>
      <c r="LY1245" s="165"/>
      <c r="LZ1245" s="165"/>
      <c r="MA1245" s="165"/>
      <c r="MB1245" s="165"/>
      <c r="MC1245" s="165"/>
      <c r="MD1245" s="165"/>
      <c r="ME1245" s="165"/>
      <c r="MF1245" s="165"/>
      <c r="MG1245" s="165"/>
      <c r="MH1245" s="165"/>
      <c r="MI1245" s="165"/>
      <c r="MJ1245" s="165"/>
      <c r="MK1245" s="165"/>
      <c r="ML1245" s="165"/>
      <c r="MM1245" s="165"/>
      <c r="MN1245" s="165"/>
      <c r="MO1245" s="165"/>
      <c r="MP1245" s="165"/>
      <c r="MQ1245" s="165"/>
      <c r="MR1245" s="165"/>
      <c r="MS1245" s="165"/>
      <c r="MT1245" s="165"/>
      <c r="MU1245" s="165"/>
      <c r="MV1245" s="165"/>
      <c r="MW1245" s="165"/>
      <c r="MX1245" s="165"/>
      <c r="MY1245" s="165"/>
      <c r="MZ1245" s="165"/>
      <c r="NA1245" s="165"/>
      <c r="NB1245" s="165"/>
      <c r="NC1245" s="165"/>
      <c r="ND1245" s="165"/>
      <c r="NE1245" s="165"/>
      <c r="NF1245" s="165"/>
      <c r="NG1245" s="165"/>
      <c r="NH1245" s="165"/>
      <c r="NI1245" s="165"/>
      <c r="NJ1245" s="165"/>
      <c r="NK1245" s="165"/>
      <c r="NL1245" s="165"/>
      <c r="NM1245" s="165"/>
      <c r="NN1245" s="165"/>
      <c r="NO1245" s="165"/>
      <c r="NP1245" s="165"/>
      <c r="NQ1245" s="165"/>
      <c r="NR1245" s="165"/>
      <c r="NS1245" s="165"/>
      <c r="NT1245" s="165"/>
      <c r="NU1245" s="165"/>
      <c r="NV1245" s="165"/>
      <c r="NW1245" s="165"/>
      <c r="NX1245" s="165"/>
      <c r="NY1245" s="165"/>
      <c r="NZ1245" s="165"/>
      <c r="OA1245" s="165"/>
      <c r="OB1245" s="165"/>
      <c r="OC1245" s="165"/>
      <c r="OD1245" s="165"/>
      <c r="OE1245" s="165"/>
      <c r="OF1245" s="165"/>
      <c r="OG1245" s="165"/>
      <c r="OH1245" s="165"/>
      <c r="OI1245" s="165"/>
      <c r="OJ1245" s="165"/>
      <c r="OK1245" s="165"/>
      <c r="OL1245" s="165"/>
      <c r="OM1245" s="165"/>
      <c r="ON1245" s="165"/>
      <c r="OO1245" s="165"/>
      <c r="OP1245" s="165"/>
      <c r="OQ1245" s="165"/>
      <c r="OR1245" s="165"/>
      <c r="OS1245" s="165"/>
      <c r="OT1245" s="165"/>
      <c r="OU1245" s="165"/>
      <c r="OV1245" s="165"/>
      <c r="OW1245" s="165"/>
      <c r="OX1245" s="165"/>
      <c r="OY1245" s="165"/>
      <c r="OZ1245" s="165"/>
      <c r="PA1245" s="165"/>
      <c r="PB1245" s="165"/>
      <c r="PC1245" s="165"/>
      <c r="PD1245" s="165"/>
      <c r="PE1245" s="165"/>
      <c r="PF1245" s="165"/>
      <c r="PG1245" s="165"/>
      <c r="PH1245" s="165"/>
      <c r="PI1245" s="165"/>
      <c r="PJ1245" s="165"/>
      <c r="PK1245" s="165"/>
      <c r="PL1245" s="165"/>
      <c r="PM1245" s="165"/>
      <c r="PN1245" s="165"/>
      <c r="PO1245" s="165"/>
      <c r="PP1245" s="165"/>
      <c r="PQ1245" s="165"/>
      <c r="PR1245" s="165"/>
      <c r="PS1245" s="165"/>
      <c r="PT1245" s="165"/>
      <c r="PU1245" s="165"/>
      <c r="PV1245" s="165"/>
      <c r="PW1245" s="165"/>
      <c r="PX1245" s="165"/>
      <c r="PY1245" s="165"/>
      <c r="PZ1245" s="165"/>
      <c r="QA1245" s="165"/>
      <c r="QB1245" s="165"/>
      <c r="QC1245" s="165"/>
      <c r="QD1245" s="165"/>
      <c r="QE1245" s="165"/>
      <c r="QF1245" s="165"/>
      <c r="QG1245" s="165"/>
      <c r="QH1245" s="165"/>
      <c r="QI1245" s="165"/>
      <c r="QJ1245" s="165"/>
      <c r="QK1245" s="165"/>
      <c r="QL1245" s="165"/>
      <c r="QM1245" s="165"/>
      <c r="QN1245" s="165"/>
      <c r="QO1245" s="165"/>
      <c r="QP1245" s="165"/>
      <c r="QQ1245" s="165"/>
      <c r="QR1245" s="165"/>
      <c r="QS1245" s="165"/>
      <c r="QT1245" s="165"/>
      <c r="QU1245" s="165"/>
      <c r="QV1245" s="165"/>
      <c r="QW1245" s="165"/>
      <c r="QX1245" s="165"/>
      <c r="QY1245" s="165"/>
      <c r="QZ1245" s="165"/>
      <c r="RA1245" s="165"/>
      <c r="RB1245" s="165"/>
      <c r="RC1245" s="165"/>
      <c r="RD1245" s="165"/>
      <c r="RE1245" s="165"/>
      <c r="RF1245" s="165"/>
      <c r="RG1245" s="165"/>
      <c r="RH1245" s="165"/>
      <c r="RI1245" s="165"/>
      <c r="RJ1245" s="165"/>
      <c r="RK1245" s="165"/>
      <c r="RL1245" s="165"/>
      <c r="RM1245" s="165"/>
      <c r="RN1245" s="165"/>
      <c r="RO1245" s="165"/>
      <c r="RP1245" s="165"/>
      <c r="RQ1245" s="165"/>
      <c r="RR1245" s="165"/>
      <c r="RS1245" s="165"/>
      <c r="RT1245" s="165"/>
      <c r="RU1245" s="165"/>
      <c r="RV1245" s="165"/>
      <c r="RW1245" s="165"/>
      <c r="RX1245" s="165"/>
      <c r="RY1245" s="165"/>
      <c r="RZ1245" s="165"/>
      <c r="SA1245" s="165"/>
      <c r="SB1245" s="165"/>
      <c r="SC1245" s="165"/>
      <c r="SD1245" s="165"/>
      <c r="SE1245" s="165"/>
      <c r="SF1245" s="165"/>
      <c r="SG1245" s="165"/>
      <c r="SH1245" s="165"/>
      <c r="SI1245" s="165"/>
      <c r="SJ1245" s="165"/>
      <c r="SK1245" s="165"/>
      <c r="SL1245" s="165"/>
      <c r="SM1245" s="165"/>
      <c r="SN1245" s="165"/>
      <c r="SO1245" s="165"/>
      <c r="SP1245" s="165"/>
      <c r="SQ1245" s="165"/>
      <c r="SR1245" s="165"/>
      <c r="SS1245" s="165"/>
      <c r="ST1245" s="165"/>
      <c r="SU1245" s="165"/>
      <c r="SV1245" s="165"/>
      <c r="SW1245" s="165"/>
      <c r="SX1245" s="165"/>
      <c r="SY1245" s="165"/>
      <c r="SZ1245" s="165"/>
      <c r="TA1245" s="165"/>
      <c r="TB1245" s="165"/>
      <c r="TC1245" s="165"/>
      <c r="TD1245" s="165"/>
      <c r="TE1245" s="165"/>
      <c r="TF1245" s="165"/>
      <c r="TG1245" s="165"/>
      <c r="TH1245" s="165"/>
      <c r="TI1245" s="165"/>
      <c r="TJ1245" s="165"/>
      <c r="TK1245" s="165"/>
      <c r="TL1245" s="165"/>
      <c r="TM1245" s="165"/>
      <c r="TN1245" s="165"/>
      <c r="TO1245" s="165"/>
      <c r="TP1245" s="165"/>
      <c r="TQ1245" s="165"/>
      <c r="TR1245" s="165"/>
      <c r="TS1245" s="165"/>
      <c r="TT1245" s="165"/>
      <c r="TU1245" s="165"/>
      <c r="TV1245" s="165"/>
      <c r="TW1245" s="165"/>
      <c r="TX1245" s="165"/>
      <c r="TY1245" s="165"/>
      <c r="TZ1245" s="165"/>
      <c r="UA1245" s="165"/>
      <c r="UB1245" s="165"/>
      <c r="UC1245" s="165"/>
      <c r="UD1245" s="165"/>
      <c r="UE1245" s="165"/>
      <c r="UF1245" s="165"/>
      <c r="UG1245" s="165"/>
      <c r="UH1245" s="165"/>
      <c r="UI1245" s="165"/>
      <c r="UJ1245" s="165"/>
      <c r="UK1245" s="165"/>
      <c r="UL1245" s="165"/>
      <c r="UM1245" s="165"/>
      <c r="UN1245" s="165"/>
      <c r="UO1245" s="165"/>
      <c r="UP1245" s="165"/>
      <c r="UQ1245" s="165"/>
      <c r="UR1245" s="165"/>
      <c r="US1245" s="165"/>
      <c r="UT1245" s="165"/>
      <c r="UU1245" s="165"/>
      <c r="UV1245" s="165"/>
      <c r="UW1245" s="165"/>
      <c r="UX1245" s="165"/>
      <c r="UY1245" s="165"/>
      <c r="UZ1245" s="165"/>
      <c r="VA1245" s="165"/>
      <c r="VB1245" s="165"/>
      <c r="VC1245" s="165"/>
      <c r="VD1245" s="165"/>
      <c r="VE1245" s="165"/>
      <c r="VF1245" s="165"/>
      <c r="VG1245" s="165"/>
      <c r="VH1245" s="165"/>
      <c r="VI1245" s="165"/>
      <c r="VJ1245" s="165"/>
      <c r="VK1245" s="165"/>
      <c r="VL1245" s="165"/>
      <c r="VM1245" s="165"/>
      <c r="VN1245" s="165"/>
      <c r="VO1245" s="165"/>
      <c r="VP1245" s="165"/>
      <c r="VQ1245" s="165"/>
      <c r="VR1245" s="165"/>
      <c r="VS1245" s="165"/>
      <c r="VT1245" s="165"/>
      <c r="VU1245" s="165"/>
      <c r="VV1245" s="165"/>
      <c r="VW1245" s="165"/>
      <c r="VX1245" s="165"/>
      <c r="VY1245" s="165"/>
      <c r="VZ1245" s="165"/>
      <c r="WA1245" s="165"/>
      <c r="WB1245" s="165"/>
      <c r="WC1245" s="165"/>
      <c r="WD1245" s="165"/>
      <c r="WE1245" s="165"/>
      <c r="WF1245" s="165"/>
      <c r="WG1245" s="165"/>
      <c r="WH1245" s="165"/>
      <c r="WI1245" s="165"/>
      <c r="WJ1245" s="165"/>
      <c r="WK1245" s="165"/>
      <c r="WL1245" s="165"/>
      <c r="WM1245" s="165"/>
      <c r="WN1245" s="165"/>
      <c r="WO1245" s="165"/>
      <c r="WP1245" s="165"/>
      <c r="WQ1245" s="165"/>
      <c r="WR1245" s="165"/>
      <c r="WS1245" s="165"/>
      <c r="WT1245" s="165"/>
      <c r="WU1245" s="165"/>
      <c r="WV1245" s="165"/>
      <c r="WW1245" s="165"/>
      <c r="WX1245" s="165"/>
      <c r="WY1245" s="165"/>
      <c r="WZ1245" s="165"/>
      <c r="XA1245" s="165"/>
      <c r="XB1245" s="165"/>
      <c r="XC1245" s="165"/>
      <c r="XD1245" s="165"/>
      <c r="XE1245" s="165"/>
      <c r="XF1245" s="165"/>
      <c r="XG1245" s="165"/>
      <c r="XH1245" s="165"/>
      <c r="XI1245" s="165"/>
      <c r="XJ1245" s="165"/>
      <c r="XK1245" s="165"/>
      <c r="XL1245" s="165"/>
      <c r="XM1245" s="165"/>
      <c r="XN1245" s="165"/>
      <c r="XO1245" s="165"/>
      <c r="XP1245" s="165"/>
      <c r="XQ1245" s="165"/>
      <c r="XR1245" s="165"/>
      <c r="XS1245" s="165"/>
      <c r="XT1245" s="165"/>
      <c r="XU1245" s="165"/>
      <c r="XV1245" s="165"/>
      <c r="XW1245" s="165"/>
      <c r="XX1245" s="165"/>
      <c r="XY1245" s="165"/>
      <c r="XZ1245" s="165"/>
      <c r="YA1245" s="165"/>
      <c r="YB1245" s="165"/>
      <c r="YC1245" s="165"/>
      <c r="YD1245" s="165"/>
      <c r="YE1245" s="165"/>
      <c r="YF1245" s="165"/>
      <c r="YG1245" s="165"/>
      <c r="YH1245" s="165"/>
      <c r="YI1245" s="165"/>
      <c r="YJ1245" s="165"/>
      <c r="YK1245" s="165"/>
      <c r="YL1245" s="165"/>
      <c r="YM1245" s="165"/>
      <c r="YN1245" s="165"/>
      <c r="YO1245" s="165"/>
      <c r="YP1245" s="165"/>
      <c r="YQ1245" s="165"/>
      <c r="YR1245" s="165"/>
      <c r="YS1245" s="165"/>
      <c r="YT1245" s="165"/>
      <c r="YU1245" s="165"/>
      <c r="YV1245" s="165"/>
      <c r="YW1245" s="165"/>
      <c r="YX1245" s="165"/>
      <c r="YY1245" s="165"/>
      <c r="YZ1245" s="165"/>
      <c r="ZA1245" s="165"/>
      <c r="ZB1245" s="165"/>
      <c r="ZC1245" s="165"/>
      <c r="ZD1245" s="165"/>
      <c r="ZE1245" s="165"/>
      <c r="ZF1245" s="165"/>
      <c r="ZG1245" s="165"/>
      <c r="ZH1245" s="165"/>
      <c r="ZI1245" s="165"/>
      <c r="ZJ1245" s="165"/>
      <c r="ZK1245" s="165"/>
      <c r="ZL1245" s="165"/>
      <c r="ZM1245" s="165"/>
      <c r="ZN1245" s="165"/>
      <c r="ZO1245" s="165"/>
      <c r="ZP1245" s="165"/>
      <c r="ZQ1245" s="165"/>
      <c r="ZR1245" s="165"/>
      <c r="ZS1245" s="165"/>
      <c r="ZT1245" s="165"/>
      <c r="ZU1245" s="165"/>
      <c r="ZV1245" s="165"/>
      <c r="ZW1245" s="165"/>
      <c r="ZX1245" s="165"/>
      <c r="ZY1245" s="165"/>
      <c r="ZZ1245" s="165"/>
      <c r="AAA1245" s="165"/>
      <c r="AAB1245" s="165"/>
      <c r="AAC1245" s="165"/>
      <c r="AAD1245" s="165"/>
      <c r="AAE1245" s="165"/>
      <c r="AAF1245" s="165"/>
      <c r="AAG1245" s="165"/>
      <c r="AAH1245" s="165"/>
      <c r="AAI1245" s="165"/>
      <c r="AAJ1245" s="165"/>
      <c r="AAK1245" s="165"/>
      <c r="AAL1245" s="165"/>
      <c r="AAM1245" s="165"/>
      <c r="AAN1245" s="165"/>
      <c r="AAO1245" s="165"/>
      <c r="AAP1245" s="165"/>
      <c r="AAQ1245" s="165"/>
      <c r="AAR1245" s="165"/>
      <c r="AAS1245" s="165"/>
      <c r="AAT1245" s="165"/>
      <c r="AAU1245" s="165"/>
      <c r="AAV1245" s="165"/>
      <c r="AAW1245" s="165"/>
      <c r="AAX1245" s="165"/>
      <c r="AAY1245" s="165"/>
      <c r="AAZ1245" s="165"/>
      <c r="ABA1245" s="165"/>
      <c r="ABB1245" s="165"/>
      <c r="ABC1245" s="165"/>
      <c r="ABD1245" s="165"/>
      <c r="ABE1245" s="165"/>
      <c r="ABF1245" s="165"/>
      <c r="ABG1245" s="165"/>
      <c r="ABH1245" s="165"/>
      <c r="ABI1245" s="165"/>
      <c r="ABJ1245" s="165"/>
      <c r="ABK1245" s="165"/>
      <c r="ABL1245" s="165"/>
      <c r="ABM1245" s="165"/>
      <c r="ABN1245" s="165"/>
      <c r="ABO1245" s="165"/>
      <c r="ABP1245" s="165"/>
      <c r="ABQ1245" s="165"/>
      <c r="ABR1245" s="165"/>
      <c r="ABS1245" s="165"/>
      <c r="ABT1245" s="165"/>
      <c r="ABU1245" s="165"/>
      <c r="ABV1245" s="165"/>
      <c r="ABW1245" s="165"/>
      <c r="ABX1245" s="165"/>
      <c r="ABY1245" s="165"/>
      <c r="ABZ1245" s="165"/>
      <c r="ACA1245" s="165"/>
      <c r="ACB1245" s="165"/>
      <c r="ACC1245" s="165"/>
      <c r="ACD1245" s="165"/>
      <c r="ACE1245" s="165"/>
      <c r="ACF1245" s="165"/>
      <c r="ACG1245" s="165"/>
      <c r="ACH1245" s="165"/>
      <c r="ACI1245" s="165"/>
      <c r="ACJ1245" s="165"/>
      <c r="ACK1245" s="165"/>
      <c r="ACL1245" s="165"/>
      <c r="ACM1245" s="165"/>
      <c r="ACN1245" s="165"/>
      <c r="ACO1245" s="165"/>
      <c r="ACP1245" s="165"/>
      <c r="ACQ1245" s="165"/>
      <c r="ACR1245" s="165"/>
      <c r="ACS1245" s="165"/>
      <c r="ACT1245" s="165"/>
      <c r="ACU1245" s="165"/>
      <c r="ACV1245" s="165"/>
      <c r="ACW1245" s="165"/>
      <c r="ACX1245" s="165"/>
      <c r="ACY1245" s="165"/>
      <c r="ACZ1245" s="165"/>
      <c r="ADA1245" s="165"/>
      <c r="ADB1245" s="165"/>
      <c r="ADC1245" s="165"/>
      <c r="ADD1245" s="165"/>
      <c r="ADE1245" s="165"/>
      <c r="ADF1245" s="165"/>
      <c r="ADG1245" s="165"/>
      <c r="ADH1245" s="165"/>
      <c r="ADI1245" s="165"/>
      <c r="ADJ1245" s="165"/>
      <c r="ADK1245" s="165"/>
      <c r="ADL1245" s="165"/>
      <c r="ADM1245" s="165"/>
      <c r="ADN1245" s="165"/>
      <c r="ADO1245" s="165"/>
      <c r="ADP1245" s="165"/>
      <c r="ADQ1245" s="165"/>
      <c r="ADR1245" s="165"/>
      <c r="ADS1245" s="165"/>
      <c r="ADT1245" s="165"/>
      <c r="ADU1245" s="165"/>
      <c r="ADV1245" s="165"/>
      <c r="ADW1245" s="165"/>
      <c r="ADX1245" s="165"/>
      <c r="ADY1245" s="165"/>
      <c r="ADZ1245" s="165"/>
      <c r="AEA1245" s="165"/>
      <c r="AEB1245" s="165"/>
      <c r="AEC1245" s="165"/>
      <c r="AED1245" s="165"/>
      <c r="AEE1245" s="165"/>
      <c r="AEF1245" s="165"/>
      <c r="AEG1245" s="165"/>
      <c r="AEH1245" s="165"/>
      <c r="AEI1245" s="165"/>
      <c r="AEJ1245" s="165"/>
      <c r="AEK1245" s="165"/>
      <c r="AEL1245" s="165"/>
      <c r="AEM1245" s="165"/>
      <c r="AEN1245" s="165"/>
      <c r="AEO1245" s="165"/>
      <c r="AEP1245" s="165"/>
      <c r="AEQ1245" s="165"/>
      <c r="AER1245" s="165"/>
      <c r="AES1245" s="165"/>
      <c r="AET1245" s="165"/>
      <c r="AEU1245" s="165"/>
      <c r="AEV1245" s="165"/>
      <c r="AEW1245" s="165"/>
      <c r="AEX1245" s="165"/>
      <c r="AEY1245" s="165"/>
      <c r="AEZ1245" s="165"/>
      <c r="AFA1245" s="165"/>
      <c r="AFB1245" s="165"/>
      <c r="AFC1245" s="165"/>
      <c r="AFD1245" s="165"/>
      <c r="AFE1245" s="165"/>
      <c r="AFF1245" s="165"/>
      <c r="AFG1245" s="165"/>
      <c r="AFH1245" s="165"/>
      <c r="AFI1245" s="165"/>
      <c r="AFJ1245" s="165"/>
      <c r="AFK1245" s="165"/>
      <c r="AFL1245" s="165"/>
      <c r="AFM1245" s="165"/>
      <c r="AFN1245" s="165"/>
      <c r="AFO1245" s="165"/>
      <c r="AFP1245" s="165"/>
      <c r="AFQ1245" s="165"/>
      <c r="AFR1245" s="165"/>
      <c r="AFS1245" s="165"/>
      <c r="AFT1245" s="165"/>
      <c r="AFU1245" s="165"/>
      <c r="AFV1245" s="165"/>
      <c r="AFW1245" s="165"/>
      <c r="AFX1245" s="165"/>
      <c r="AFY1245" s="165"/>
      <c r="AFZ1245" s="165"/>
      <c r="AGA1245" s="165"/>
      <c r="AGB1245" s="165"/>
      <c r="AGC1245" s="165"/>
      <c r="AGD1245" s="165"/>
      <c r="AGE1245" s="165"/>
      <c r="AGF1245" s="165"/>
      <c r="AGG1245" s="165"/>
      <c r="AGH1245" s="165"/>
      <c r="AGI1245" s="165"/>
      <c r="AGJ1245" s="165"/>
      <c r="AGK1245" s="165"/>
      <c r="AGL1245" s="165"/>
      <c r="AGM1245" s="165"/>
      <c r="AGN1245" s="165"/>
      <c r="AGO1245" s="165"/>
      <c r="AGP1245" s="165"/>
      <c r="AGQ1245" s="165"/>
      <c r="AGR1245" s="165"/>
      <c r="AGS1245" s="165"/>
      <c r="AGT1245" s="165"/>
      <c r="AGU1245" s="165"/>
      <c r="AGV1245" s="165"/>
      <c r="AGW1245" s="165"/>
      <c r="AGX1245" s="165"/>
      <c r="AGY1245" s="165"/>
      <c r="AGZ1245" s="165"/>
      <c r="AHA1245" s="165"/>
      <c r="AHB1245" s="165"/>
      <c r="AHC1245" s="165"/>
      <c r="AHD1245" s="165"/>
      <c r="AHE1245" s="165"/>
      <c r="AHF1245" s="165"/>
      <c r="AHG1245" s="165"/>
      <c r="AHH1245" s="165"/>
      <c r="AHI1245" s="165"/>
      <c r="AHJ1245" s="165"/>
      <c r="AHK1245" s="165"/>
      <c r="AHL1245" s="165"/>
      <c r="AHM1245" s="165"/>
      <c r="AHN1245" s="165"/>
      <c r="AHO1245" s="165"/>
      <c r="AHP1245" s="165"/>
      <c r="AHQ1245" s="165"/>
      <c r="AHR1245" s="165"/>
      <c r="AHS1245" s="165"/>
      <c r="AHT1245" s="165"/>
      <c r="AHU1245" s="165"/>
      <c r="AHV1245" s="165"/>
      <c r="AHW1245" s="165"/>
      <c r="AHX1245" s="165"/>
      <c r="AHY1245" s="165"/>
      <c r="AHZ1245" s="165"/>
      <c r="AIA1245" s="165"/>
      <c r="AIB1245" s="165"/>
      <c r="AIC1245" s="165"/>
      <c r="AID1245" s="165"/>
      <c r="AIE1245" s="165"/>
      <c r="AIF1245" s="165"/>
      <c r="AIG1245" s="165"/>
      <c r="AIH1245" s="165"/>
      <c r="AII1245" s="165"/>
      <c r="AIJ1245" s="165"/>
      <c r="AIK1245" s="165"/>
      <c r="AIL1245" s="165"/>
      <c r="AIM1245" s="165"/>
      <c r="AIN1245" s="165"/>
      <c r="AIO1245" s="165"/>
      <c r="AIP1245" s="165"/>
      <c r="AIQ1245" s="165"/>
      <c r="AIR1245" s="165"/>
      <c r="AIS1245" s="165"/>
      <c r="AIT1245" s="165"/>
      <c r="AIU1245" s="165"/>
      <c r="AIV1245" s="165"/>
      <c r="AIW1245" s="165"/>
      <c r="AIX1245" s="165"/>
      <c r="AIY1245" s="165"/>
      <c r="AIZ1245" s="165"/>
      <c r="AJA1245" s="165"/>
      <c r="AJB1245" s="165"/>
      <c r="AJC1245" s="165"/>
      <c r="AJD1245" s="165"/>
      <c r="AJE1245" s="165"/>
      <c r="AJF1245" s="165"/>
      <c r="AJG1245" s="165"/>
      <c r="AJH1245" s="165"/>
      <c r="AJI1245" s="165"/>
      <c r="AJJ1245" s="165"/>
      <c r="AJK1245" s="165"/>
      <c r="AJL1245" s="165"/>
      <c r="AJM1245" s="165"/>
      <c r="AJN1245" s="165"/>
      <c r="AJO1245" s="165"/>
      <c r="AJP1245" s="165"/>
      <c r="AJQ1245" s="165"/>
      <c r="AJR1245" s="165"/>
      <c r="AJS1245" s="165"/>
      <c r="AJT1245" s="165"/>
      <c r="AJU1245" s="165"/>
      <c r="AJV1245" s="165"/>
      <c r="AJW1245" s="165"/>
      <c r="AJX1245" s="165"/>
      <c r="AJY1245" s="165"/>
      <c r="AJZ1245" s="165"/>
      <c r="AKA1245" s="165"/>
      <c r="AKB1245" s="165"/>
      <c r="AKC1245" s="165"/>
      <c r="AKD1245" s="165"/>
      <c r="AKE1245" s="165"/>
      <c r="AKF1245" s="165"/>
      <c r="AKG1245" s="165"/>
      <c r="AKH1245" s="165"/>
      <c r="AKI1245" s="165"/>
      <c r="AKJ1245" s="165"/>
      <c r="AKK1245" s="165"/>
      <c r="AKL1245" s="165"/>
      <c r="AKM1245" s="165"/>
      <c r="AKN1245" s="165"/>
      <c r="AKO1245" s="165"/>
      <c r="AKP1245" s="165"/>
      <c r="AKQ1245" s="165"/>
      <c r="AKR1245" s="165"/>
      <c r="AKS1245" s="165"/>
      <c r="AKT1245" s="165"/>
      <c r="AKU1245" s="165"/>
      <c r="AKV1245" s="165"/>
      <c r="AKW1245" s="165"/>
      <c r="AKX1245" s="165"/>
      <c r="AKY1245" s="165"/>
      <c r="AKZ1245" s="165"/>
      <c r="ALA1245" s="165"/>
      <c r="ALB1245" s="165"/>
      <c r="ALC1245" s="165"/>
      <c r="ALD1245" s="165"/>
      <c r="ALE1245" s="165"/>
      <c r="ALF1245" s="165"/>
      <c r="ALG1245" s="165"/>
      <c r="ALH1245" s="165"/>
      <c r="ALI1245" s="165"/>
      <c r="ALJ1245" s="165"/>
      <c r="ALK1245" s="165"/>
      <c r="ALL1245" s="165"/>
    </row>
    <row r="1246" spans="1:1000" ht="15">
      <c r="A1246" s="2">
        <v>1245</v>
      </c>
      <c r="B1246" s="86">
        <v>45123</v>
      </c>
      <c r="C1246" s="85" t="s">
        <v>1249</v>
      </c>
      <c r="D1246" s="162"/>
      <c r="E1246" s="162"/>
    </row>
    <row r="1247" spans="1:1000" ht="15">
      <c r="A1247" s="2">
        <v>1246</v>
      </c>
      <c r="B1247" s="86">
        <v>45123</v>
      </c>
      <c r="C1247" s="85" t="s">
        <v>1250</v>
      </c>
      <c r="D1247" s="162"/>
      <c r="E1247" s="162"/>
    </row>
    <row r="1248" spans="1:1000" ht="15">
      <c r="A1248" s="2">
        <v>1247</v>
      </c>
      <c r="B1248" s="86">
        <v>45123</v>
      </c>
      <c r="C1248" s="85" t="s">
        <v>1251</v>
      </c>
      <c r="D1248" s="162"/>
      <c r="E1248" s="162"/>
    </row>
    <row r="1249" spans="1:5" ht="15">
      <c r="A1249" s="2">
        <v>1248</v>
      </c>
      <c r="B1249" s="86">
        <v>45123</v>
      </c>
      <c r="C1249" s="85" t="s">
        <v>1252</v>
      </c>
      <c r="D1249" s="162"/>
      <c r="E1249" s="162"/>
    </row>
    <row r="1250" spans="1:5" ht="15">
      <c r="A1250" s="2">
        <v>1249</v>
      </c>
      <c r="B1250" s="86">
        <v>45123</v>
      </c>
      <c r="C1250" s="85" t="s">
        <v>1253</v>
      </c>
      <c r="D1250" s="162"/>
      <c r="E1250" s="162"/>
    </row>
    <row r="1251" spans="1:5" ht="15">
      <c r="A1251" s="2">
        <v>1250</v>
      </c>
      <c r="B1251" s="86">
        <v>45123</v>
      </c>
      <c r="C1251" s="85" t="s">
        <v>1254</v>
      </c>
      <c r="D1251" s="162"/>
      <c r="E1251" s="162"/>
    </row>
    <row r="1252" spans="1:5" ht="15">
      <c r="A1252" s="2">
        <v>1251</v>
      </c>
      <c r="B1252" s="86">
        <v>45123</v>
      </c>
      <c r="C1252" s="85" t="s">
        <v>1255</v>
      </c>
      <c r="D1252" s="162"/>
      <c r="E1252" s="162"/>
    </row>
    <row r="1253" spans="1:5" ht="15">
      <c r="A1253" s="2">
        <v>1252</v>
      </c>
      <c r="B1253" s="86">
        <v>45123</v>
      </c>
      <c r="C1253" s="85" t="s">
        <v>1256</v>
      </c>
      <c r="D1253" s="162"/>
      <c r="E1253" s="162"/>
    </row>
    <row r="1254" spans="1:5" ht="15">
      <c r="A1254" s="2">
        <v>1253</v>
      </c>
      <c r="B1254" s="86">
        <v>45123</v>
      </c>
      <c r="C1254" s="85" t="s">
        <v>1257</v>
      </c>
      <c r="D1254" s="162"/>
      <c r="E1254" s="162"/>
    </row>
    <row r="1255" spans="1:5" ht="15">
      <c r="A1255" s="2">
        <v>1254</v>
      </c>
      <c r="B1255" s="86">
        <v>45123</v>
      </c>
      <c r="C1255" s="85" t="s">
        <v>1258</v>
      </c>
      <c r="D1255" s="162"/>
      <c r="E1255" s="162"/>
    </row>
    <row r="1256" spans="1:5" ht="15">
      <c r="A1256" s="2">
        <v>1255</v>
      </c>
      <c r="B1256" s="86">
        <v>45123</v>
      </c>
      <c r="C1256" s="85" t="s">
        <v>1259</v>
      </c>
      <c r="D1256" s="162"/>
      <c r="E1256" s="162"/>
    </row>
    <row r="1257" spans="1:5" ht="15">
      <c r="A1257" s="2">
        <v>1256</v>
      </c>
      <c r="B1257" s="86">
        <v>45123</v>
      </c>
      <c r="C1257" s="85" t="s">
        <v>1260</v>
      </c>
      <c r="D1257" s="162"/>
      <c r="E1257" s="162"/>
    </row>
    <row r="1258" spans="1:5" ht="15">
      <c r="A1258" s="2">
        <v>1257</v>
      </c>
      <c r="B1258" s="86">
        <v>45123</v>
      </c>
      <c r="C1258" s="85" t="s">
        <v>1261</v>
      </c>
      <c r="D1258" s="162"/>
      <c r="E1258" s="162"/>
    </row>
    <row r="1259" spans="1:5" ht="15">
      <c r="A1259" s="2">
        <v>1258</v>
      </c>
      <c r="B1259" s="86">
        <v>45123</v>
      </c>
      <c r="C1259" s="85" t="s">
        <v>1262</v>
      </c>
      <c r="D1259" s="162"/>
      <c r="E1259" s="162"/>
    </row>
    <row r="1260" spans="1:5" ht="15">
      <c r="A1260" s="2">
        <v>1259</v>
      </c>
      <c r="B1260" s="86">
        <v>45127</v>
      </c>
      <c r="C1260" s="85" t="s">
        <v>1263</v>
      </c>
      <c r="D1260" s="162"/>
      <c r="E1260" s="162"/>
    </row>
    <row r="1261" spans="1:5" ht="15">
      <c r="A1261" s="2">
        <v>1260</v>
      </c>
      <c r="B1261" s="86">
        <v>45127</v>
      </c>
      <c r="C1261" s="85" t="s">
        <v>1264</v>
      </c>
      <c r="D1261" s="162"/>
      <c r="E1261" s="162"/>
    </row>
    <row r="1262" spans="1:5" ht="15">
      <c r="A1262" s="2">
        <v>1261</v>
      </c>
      <c r="B1262" s="86">
        <v>45127</v>
      </c>
      <c r="C1262" s="85" t="s">
        <v>1265</v>
      </c>
      <c r="D1262" s="162"/>
      <c r="E1262" s="162"/>
    </row>
    <row r="1263" spans="1:5" ht="15">
      <c r="A1263" s="2">
        <v>1262</v>
      </c>
      <c r="B1263" s="86">
        <v>45127</v>
      </c>
      <c r="C1263" s="85" t="s">
        <v>1266</v>
      </c>
      <c r="D1263" s="162"/>
      <c r="E1263" s="162"/>
    </row>
    <row r="1264" spans="1:5" ht="15">
      <c r="A1264" s="2">
        <v>1263</v>
      </c>
      <c r="B1264" s="86">
        <v>45127</v>
      </c>
      <c r="C1264" s="85" t="s">
        <v>1267</v>
      </c>
      <c r="D1264" s="162"/>
      <c r="E1264" s="162"/>
    </row>
    <row r="1265" spans="1:5" ht="15">
      <c r="A1265" s="2">
        <v>1264</v>
      </c>
      <c r="B1265" s="86">
        <v>45127</v>
      </c>
      <c r="C1265" s="85" t="s">
        <v>1268</v>
      </c>
      <c r="D1265" s="162"/>
      <c r="E1265" s="162"/>
    </row>
    <row r="1266" spans="1:5" ht="15">
      <c r="A1266" s="2">
        <v>1265</v>
      </c>
      <c r="B1266" s="86">
        <v>45127</v>
      </c>
      <c r="C1266" s="85" t="s">
        <v>1269</v>
      </c>
      <c r="D1266" s="162"/>
      <c r="E1266" s="162"/>
    </row>
    <row r="1267" spans="1:5" ht="15">
      <c r="A1267" s="2">
        <v>1266</v>
      </c>
      <c r="B1267" s="86">
        <v>45127</v>
      </c>
      <c r="C1267" s="85" t="s">
        <v>1270</v>
      </c>
      <c r="D1267" s="162"/>
      <c r="E1267" s="162"/>
    </row>
    <row r="1268" spans="1:5" ht="15">
      <c r="A1268" s="2">
        <v>1267</v>
      </c>
      <c r="B1268" s="86">
        <v>45127</v>
      </c>
      <c r="C1268" s="85" t="s">
        <v>1271</v>
      </c>
      <c r="D1268" s="162"/>
      <c r="E1268" s="162"/>
    </row>
    <row r="1269" spans="1:5" ht="15">
      <c r="A1269" s="2">
        <v>1268</v>
      </c>
      <c r="B1269" s="86">
        <v>45127</v>
      </c>
      <c r="C1269" s="85" t="s">
        <v>1272</v>
      </c>
      <c r="D1269" s="162"/>
      <c r="E1269" s="162"/>
    </row>
    <row r="1270" spans="1:5" ht="15">
      <c r="A1270" s="2">
        <v>1269</v>
      </c>
      <c r="B1270" s="86">
        <v>45127</v>
      </c>
      <c r="C1270" s="85" t="s">
        <v>1273</v>
      </c>
      <c r="D1270" s="162"/>
      <c r="E1270" s="162"/>
    </row>
    <row r="1271" spans="1:5" ht="15">
      <c r="A1271" s="2">
        <v>1270</v>
      </c>
      <c r="B1271" s="86">
        <v>45127</v>
      </c>
      <c r="C1271" s="85" t="s">
        <v>1274</v>
      </c>
      <c r="D1271" s="162"/>
      <c r="E1271" s="162"/>
    </row>
    <row r="1272" spans="1:5" ht="15">
      <c r="A1272" s="2">
        <v>1271</v>
      </c>
      <c r="B1272" s="86">
        <v>45127</v>
      </c>
      <c r="C1272" s="85" t="s">
        <v>1275</v>
      </c>
      <c r="D1272" s="162"/>
      <c r="E1272" s="162"/>
    </row>
    <row r="1273" spans="1:5" ht="15">
      <c r="A1273" s="2">
        <v>1272</v>
      </c>
      <c r="B1273" s="86">
        <v>45127</v>
      </c>
      <c r="C1273" s="85" t="s">
        <v>1276</v>
      </c>
      <c r="D1273" s="162"/>
      <c r="E1273" s="162"/>
    </row>
    <row r="1274" spans="1:5" ht="15">
      <c r="A1274" s="2">
        <v>1273</v>
      </c>
      <c r="B1274" s="86">
        <v>45127</v>
      </c>
      <c r="C1274" s="85" t="s">
        <v>1277</v>
      </c>
      <c r="D1274" s="162"/>
      <c r="E1274" s="162"/>
    </row>
    <row r="1275" spans="1:5" ht="15">
      <c r="A1275" s="2">
        <v>1274</v>
      </c>
      <c r="B1275" s="86">
        <v>45127</v>
      </c>
      <c r="C1275" s="85" t="s">
        <v>1278</v>
      </c>
      <c r="D1275" s="162"/>
      <c r="E1275" s="162"/>
    </row>
    <row r="1276" spans="1:5" ht="15">
      <c r="A1276" s="2">
        <v>1275</v>
      </c>
      <c r="B1276" s="86">
        <v>45127</v>
      </c>
      <c r="C1276" s="85" t="s">
        <v>1279</v>
      </c>
      <c r="D1276" s="162"/>
      <c r="E1276" s="162"/>
    </row>
    <row r="1277" spans="1:5" ht="15">
      <c r="A1277" s="2">
        <v>1276</v>
      </c>
      <c r="B1277" s="86">
        <v>45127</v>
      </c>
      <c r="C1277" s="85" t="s">
        <v>1280</v>
      </c>
      <c r="D1277" s="162"/>
      <c r="E1277" s="162"/>
    </row>
    <row r="1278" spans="1:5" ht="15">
      <c r="A1278" s="2">
        <v>1277</v>
      </c>
      <c r="B1278" s="86">
        <v>45127</v>
      </c>
      <c r="C1278" s="85" t="s">
        <v>1281</v>
      </c>
      <c r="D1278" s="162"/>
      <c r="E1278" s="162"/>
    </row>
    <row r="1279" spans="1:5" ht="15">
      <c r="A1279" s="2">
        <v>1278</v>
      </c>
      <c r="B1279" s="86">
        <v>45127</v>
      </c>
      <c r="C1279" s="85" t="s">
        <v>1282</v>
      </c>
      <c r="D1279" s="162"/>
      <c r="E1279" s="162"/>
    </row>
    <row r="1280" spans="1:5" ht="15">
      <c r="A1280" s="2">
        <v>1279</v>
      </c>
      <c r="B1280" s="86">
        <v>45127</v>
      </c>
      <c r="C1280" s="85" t="s">
        <v>1283</v>
      </c>
      <c r="D1280" s="162"/>
      <c r="E1280" s="162"/>
    </row>
    <row r="1281" spans="1:1000" ht="15">
      <c r="A1281" s="2">
        <v>1280</v>
      </c>
      <c r="B1281" s="86">
        <v>45127</v>
      </c>
      <c r="C1281" s="85" t="s">
        <v>1284</v>
      </c>
      <c r="D1281" s="162"/>
      <c r="E1281" s="162"/>
    </row>
    <row r="1282" spans="1:1000" s="165" customFormat="1" ht="15">
      <c r="A1282" s="2">
        <v>1281</v>
      </c>
      <c r="B1282" s="86">
        <v>45091</v>
      </c>
      <c r="C1282" s="85" t="s">
        <v>1285</v>
      </c>
      <c r="D1282" s="162"/>
      <c r="E1282" s="162"/>
      <c r="F1282" s="163"/>
      <c r="G1282" s="163"/>
      <c r="H1282" s="163"/>
      <c r="I1282" s="163"/>
      <c r="J1282" s="163"/>
      <c r="K1282" s="163"/>
      <c r="L1282" s="163"/>
      <c r="M1282" s="163"/>
      <c r="N1282" s="163"/>
      <c r="O1282" s="163"/>
      <c r="P1282" s="163"/>
      <c r="Q1282" s="163"/>
      <c r="R1282" s="163"/>
      <c r="S1282" s="163"/>
      <c r="T1282" s="163"/>
      <c r="U1282" s="163"/>
      <c r="V1282" s="163"/>
      <c r="W1282" s="163"/>
      <c r="X1282" s="163"/>
      <c r="Y1282" s="163"/>
      <c r="Z1282" s="163"/>
      <c r="AA1282" s="163"/>
      <c r="AB1282" s="163"/>
      <c r="AC1282" s="163"/>
      <c r="AD1282" s="163"/>
      <c r="AE1282" s="163"/>
      <c r="AF1282" s="163"/>
      <c r="AG1282" s="163"/>
      <c r="AH1282" s="163"/>
      <c r="AI1282" s="163"/>
      <c r="AJ1282" s="163"/>
      <c r="AK1282" s="163"/>
      <c r="AL1282" s="163"/>
      <c r="AM1282" s="163"/>
      <c r="AN1282" s="163"/>
      <c r="AO1282" s="163"/>
      <c r="AP1282" s="163"/>
      <c r="AQ1282" s="163"/>
      <c r="AR1282" s="163"/>
      <c r="AS1282" s="163"/>
      <c r="AT1282" s="163"/>
      <c r="AU1282" s="163"/>
      <c r="AV1282" s="163"/>
      <c r="AW1282" s="163"/>
      <c r="AX1282" s="163"/>
      <c r="AY1282" s="163"/>
      <c r="AZ1282" s="163"/>
      <c r="BA1282" s="163"/>
      <c r="BB1282" s="163"/>
      <c r="BC1282" s="163"/>
      <c r="BD1282" s="163"/>
      <c r="BE1282" s="163"/>
      <c r="BF1282" s="163"/>
      <c r="BG1282" s="163"/>
      <c r="BH1282" s="163"/>
      <c r="BI1282" s="163"/>
      <c r="BJ1282" s="163"/>
      <c r="BK1282" s="163"/>
      <c r="BL1282" s="163"/>
      <c r="BM1282" s="163"/>
      <c r="BN1282" s="163"/>
      <c r="BO1282" s="163"/>
      <c r="BP1282" s="163"/>
      <c r="BQ1282" s="163"/>
      <c r="BR1282" s="163"/>
      <c r="BS1282" s="163"/>
      <c r="BT1282" s="163"/>
      <c r="BU1282" s="163"/>
      <c r="BV1282" s="163"/>
      <c r="BW1282" s="163"/>
      <c r="BX1282" s="163"/>
      <c r="BY1282" s="163"/>
      <c r="BZ1282" s="163"/>
      <c r="CA1282" s="163"/>
      <c r="CB1282" s="163"/>
      <c r="CC1282" s="163"/>
      <c r="CD1282" s="163"/>
      <c r="CE1282" s="163"/>
      <c r="CF1282" s="163"/>
      <c r="CG1282" s="163"/>
      <c r="CH1282" s="163"/>
      <c r="CI1282" s="163"/>
      <c r="CJ1282" s="163"/>
      <c r="CK1282" s="163"/>
      <c r="CL1282" s="163"/>
      <c r="CM1282" s="163"/>
      <c r="CN1282" s="163"/>
      <c r="CO1282" s="163"/>
      <c r="CP1282" s="163"/>
      <c r="CQ1282" s="163"/>
      <c r="CR1282" s="163"/>
      <c r="CS1282" s="163"/>
      <c r="CT1282" s="163"/>
      <c r="CU1282" s="163"/>
      <c r="CV1282" s="163"/>
      <c r="CW1282" s="163"/>
      <c r="CX1282" s="163"/>
      <c r="CY1282" s="163"/>
      <c r="CZ1282" s="163"/>
      <c r="DA1282" s="163"/>
      <c r="DB1282" s="163"/>
      <c r="DC1282" s="163"/>
      <c r="DD1282" s="163"/>
      <c r="DE1282" s="163"/>
      <c r="DF1282" s="163"/>
      <c r="DG1282" s="163"/>
      <c r="DH1282" s="163"/>
      <c r="DI1282" s="163"/>
      <c r="DJ1282" s="163"/>
      <c r="DK1282" s="163"/>
      <c r="DL1282" s="163"/>
      <c r="DM1282" s="163"/>
      <c r="DN1282" s="163"/>
      <c r="DO1282" s="163"/>
      <c r="DP1282" s="163"/>
      <c r="DQ1282" s="163"/>
      <c r="DR1282" s="163"/>
      <c r="DS1282" s="163"/>
      <c r="DT1282" s="163"/>
      <c r="DU1282" s="163"/>
      <c r="DV1282" s="163"/>
      <c r="DW1282" s="163"/>
      <c r="DX1282" s="163"/>
      <c r="DY1282" s="163"/>
      <c r="DZ1282" s="163"/>
      <c r="EA1282" s="163"/>
      <c r="EB1282" s="163"/>
      <c r="EC1282" s="163"/>
      <c r="ED1282" s="163"/>
      <c r="EE1282" s="163"/>
      <c r="EF1282" s="163"/>
      <c r="EG1282" s="163"/>
      <c r="EH1282" s="163"/>
      <c r="EI1282" s="163"/>
      <c r="EJ1282" s="163"/>
      <c r="EK1282" s="163"/>
      <c r="EL1282" s="163"/>
      <c r="EM1282" s="163"/>
      <c r="EN1282" s="163"/>
      <c r="EO1282" s="163"/>
      <c r="EP1282" s="163"/>
      <c r="EQ1282" s="163"/>
      <c r="ER1282" s="163"/>
      <c r="ES1282" s="163"/>
      <c r="ET1282" s="163"/>
      <c r="EU1282" s="163"/>
      <c r="EV1282" s="163"/>
      <c r="EW1282" s="163"/>
      <c r="EX1282" s="163"/>
      <c r="EY1282" s="163"/>
      <c r="EZ1282" s="163"/>
      <c r="FA1282" s="163"/>
      <c r="FB1282" s="163"/>
      <c r="FC1282" s="163"/>
      <c r="FD1282" s="163"/>
      <c r="FE1282" s="163"/>
      <c r="FF1282" s="163"/>
      <c r="FG1282" s="163"/>
      <c r="FH1282" s="163"/>
      <c r="FI1282" s="163"/>
      <c r="FJ1282" s="163"/>
      <c r="FK1282" s="163"/>
      <c r="FL1282" s="163"/>
      <c r="FM1282" s="163"/>
      <c r="FN1282" s="163"/>
      <c r="FO1282" s="163"/>
      <c r="FP1282" s="163"/>
      <c r="FQ1282" s="163"/>
      <c r="FR1282" s="163"/>
      <c r="FS1282" s="163"/>
      <c r="FT1282" s="163"/>
      <c r="FU1282" s="163"/>
      <c r="FV1282" s="163"/>
      <c r="FW1282" s="163"/>
      <c r="FX1282" s="163"/>
      <c r="FY1282" s="163"/>
      <c r="FZ1282" s="163"/>
      <c r="GA1282" s="163"/>
      <c r="GB1282" s="163"/>
      <c r="GC1282" s="163"/>
      <c r="GD1282" s="163"/>
      <c r="GE1282" s="163"/>
      <c r="GF1282" s="163"/>
      <c r="GG1282" s="163"/>
      <c r="GH1282" s="163"/>
      <c r="GI1282" s="163"/>
      <c r="GJ1282" s="163"/>
      <c r="GK1282" s="163"/>
      <c r="GL1282" s="163"/>
      <c r="GM1282" s="163"/>
      <c r="GN1282" s="163"/>
      <c r="GO1282" s="163"/>
      <c r="GP1282" s="163"/>
      <c r="GQ1282" s="163"/>
      <c r="GR1282" s="163"/>
      <c r="GS1282" s="163"/>
      <c r="GT1282" s="163"/>
      <c r="GU1282" s="163"/>
      <c r="GV1282" s="163"/>
      <c r="GW1282" s="163"/>
      <c r="GX1282" s="163"/>
      <c r="GY1282" s="163"/>
      <c r="GZ1282" s="163"/>
      <c r="HA1282" s="163"/>
      <c r="HB1282" s="163"/>
      <c r="HC1282" s="163"/>
      <c r="HD1282" s="163"/>
      <c r="HE1282" s="163"/>
      <c r="HF1282" s="163"/>
      <c r="HG1282" s="163"/>
      <c r="HH1282" s="163"/>
      <c r="HI1282" s="163"/>
      <c r="HJ1282" s="163"/>
      <c r="HK1282" s="163"/>
      <c r="HL1282" s="163"/>
      <c r="HM1282" s="163"/>
      <c r="HN1282" s="163"/>
      <c r="HO1282" s="163"/>
      <c r="HP1282" s="163"/>
      <c r="HQ1282" s="163"/>
      <c r="HR1282" s="163"/>
      <c r="HS1282" s="163"/>
      <c r="HT1282" s="163"/>
      <c r="HU1282" s="163"/>
      <c r="HV1282" s="163"/>
      <c r="HW1282" s="163"/>
      <c r="HX1282" s="163"/>
      <c r="HY1282" s="163"/>
      <c r="HZ1282" s="163"/>
      <c r="IA1282" s="163"/>
      <c r="IB1282" s="163"/>
      <c r="IC1282" s="163"/>
      <c r="ID1282" s="163"/>
      <c r="IE1282" s="163"/>
      <c r="IF1282" s="163"/>
      <c r="IG1282" s="163"/>
      <c r="IH1282" s="163"/>
      <c r="II1282" s="163"/>
      <c r="IJ1282" s="163"/>
      <c r="IK1282" s="163"/>
      <c r="IL1282" s="163"/>
      <c r="IM1282" s="163"/>
      <c r="IN1282" s="163"/>
      <c r="IO1282" s="163"/>
      <c r="IP1282" s="163"/>
      <c r="IQ1282" s="163"/>
      <c r="IR1282" s="163"/>
      <c r="IS1282" s="163"/>
      <c r="IT1282" s="163"/>
      <c r="IU1282" s="163"/>
      <c r="IV1282" s="163"/>
      <c r="IW1282" s="163"/>
      <c r="IX1282" s="163"/>
      <c r="IY1282" s="163"/>
      <c r="IZ1282" s="163"/>
      <c r="JA1282" s="163"/>
      <c r="JB1282" s="163"/>
      <c r="JC1282" s="163"/>
      <c r="JD1282" s="163"/>
      <c r="JE1282" s="163"/>
      <c r="JF1282" s="163"/>
      <c r="JG1282" s="163"/>
      <c r="JH1282" s="163"/>
      <c r="JI1282" s="163"/>
      <c r="JJ1282" s="163"/>
      <c r="JK1282" s="163"/>
      <c r="JL1282" s="163"/>
      <c r="JM1282" s="163"/>
      <c r="JN1282" s="163"/>
      <c r="JO1282" s="163"/>
      <c r="JP1282" s="163"/>
      <c r="JQ1282" s="163"/>
      <c r="JR1282" s="163"/>
      <c r="JS1282" s="163"/>
      <c r="JT1282" s="163"/>
      <c r="JU1282" s="163"/>
      <c r="JV1282" s="163"/>
      <c r="JW1282" s="163"/>
      <c r="JX1282" s="163"/>
      <c r="JY1282" s="163"/>
      <c r="JZ1282" s="163"/>
      <c r="KA1282" s="163"/>
      <c r="KB1282" s="163"/>
      <c r="KC1282" s="163"/>
      <c r="KD1282" s="163"/>
      <c r="KE1282" s="163"/>
      <c r="KF1282" s="163"/>
      <c r="KG1282" s="163"/>
      <c r="KH1282" s="163"/>
      <c r="KI1282" s="163"/>
      <c r="KJ1282" s="163"/>
      <c r="KK1282" s="163"/>
      <c r="KL1282" s="163"/>
      <c r="KM1282" s="163"/>
      <c r="KN1282" s="163"/>
      <c r="KO1282" s="163"/>
      <c r="KP1282" s="163"/>
      <c r="KQ1282" s="163"/>
      <c r="KR1282" s="163"/>
      <c r="KS1282" s="163"/>
      <c r="KT1282" s="163"/>
      <c r="KU1282" s="163"/>
      <c r="KV1282" s="163"/>
      <c r="KW1282" s="163"/>
      <c r="KX1282" s="163"/>
      <c r="KY1282" s="163"/>
      <c r="KZ1282" s="163"/>
      <c r="LA1282" s="163"/>
      <c r="LB1282" s="163"/>
      <c r="LC1282" s="163"/>
      <c r="LD1282" s="163"/>
      <c r="LE1282" s="163"/>
      <c r="LF1282" s="163"/>
      <c r="LG1282" s="163"/>
      <c r="LH1282" s="163"/>
      <c r="LI1282" s="163"/>
      <c r="LJ1282" s="163"/>
      <c r="LK1282" s="163"/>
      <c r="LL1282" s="163"/>
      <c r="LM1282" s="163"/>
      <c r="LN1282" s="163"/>
      <c r="LO1282" s="163"/>
      <c r="LP1282" s="163"/>
      <c r="LQ1282" s="163"/>
      <c r="LR1282" s="163"/>
      <c r="LS1282" s="163"/>
      <c r="LT1282" s="163"/>
      <c r="LU1282" s="163"/>
      <c r="LV1282" s="163"/>
      <c r="LW1282" s="163"/>
      <c r="LX1282" s="163"/>
      <c r="LY1282" s="163"/>
      <c r="LZ1282" s="163"/>
      <c r="MA1282" s="163"/>
      <c r="MB1282" s="163"/>
      <c r="MC1282" s="163"/>
      <c r="MD1282" s="163"/>
      <c r="ME1282" s="163"/>
      <c r="MF1282" s="163"/>
      <c r="MG1282" s="163"/>
      <c r="MH1282" s="163"/>
      <c r="MI1282" s="163"/>
      <c r="MJ1282" s="163"/>
      <c r="MK1282" s="163"/>
      <c r="ML1282" s="163"/>
      <c r="MM1282" s="163"/>
      <c r="MN1282" s="163"/>
      <c r="MO1282" s="163"/>
      <c r="MP1282" s="163"/>
      <c r="MQ1282" s="163"/>
      <c r="MR1282" s="163"/>
      <c r="MS1282" s="163"/>
      <c r="MT1282" s="163"/>
      <c r="MU1282" s="163"/>
      <c r="MV1282" s="163"/>
      <c r="MW1282" s="163"/>
      <c r="MX1282" s="163"/>
      <c r="MY1282" s="163"/>
      <c r="MZ1282" s="163"/>
      <c r="NA1282" s="163"/>
      <c r="NB1282" s="163"/>
      <c r="NC1282" s="163"/>
      <c r="ND1282" s="163"/>
      <c r="NE1282" s="163"/>
      <c r="NF1282" s="163"/>
      <c r="NG1282" s="163"/>
      <c r="NH1282" s="163"/>
      <c r="NI1282" s="163"/>
      <c r="NJ1282" s="163"/>
      <c r="NK1282" s="163"/>
      <c r="NL1282" s="163"/>
      <c r="NM1282" s="163"/>
      <c r="NN1282" s="163"/>
      <c r="NO1282" s="163"/>
      <c r="NP1282" s="163"/>
      <c r="NQ1282" s="163"/>
      <c r="NR1282" s="163"/>
      <c r="NS1282" s="163"/>
      <c r="NT1282" s="163"/>
      <c r="NU1282" s="163"/>
      <c r="NV1282" s="163"/>
      <c r="NW1282" s="163"/>
      <c r="NX1282" s="163"/>
      <c r="NY1282" s="163"/>
      <c r="NZ1282" s="163"/>
      <c r="OA1282" s="163"/>
      <c r="OB1282" s="163"/>
      <c r="OC1282" s="163"/>
      <c r="OD1282" s="163"/>
      <c r="OE1282" s="163"/>
      <c r="OF1282" s="163"/>
      <c r="OG1282" s="163"/>
      <c r="OH1282" s="163"/>
      <c r="OI1282" s="163"/>
      <c r="OJ1282" s="163"/>
      <c r="OK1282" s="163"/>
      <c r="OL1282" s="163"/>
      <c r="OM1282" s="163"/>
      <c r="ON1282" s="163"/>
      <c r="OO1282" s="163"/>
      <c r="OP1282" s="163"/>
      <c r="OQ1282" s="163"/>
      <c r="OR1282" s="163"/>
      <c r="OS1282" s="163"/>
      <c r="OT1282" s="163"/>
      <c r="OU1282" s="163"/>
      <c r="OV1282" s="163"/>
      <c r="OW1282" s="163"/>
      <c r="OX1282" s="163"/>
      <c r="OY1282" s="163"/>
      <c r="OZ1282" s="163"/>
      <c r="PA1282" s="163"/>
      <c r="PB1282" s="163"/>
      <c r="PC1282" s="163"/>
      <c r="PD1282" s="163"/>
      <c r="PE1282" s="163"/>
      <c r="PF1282" s="163"/>
      <c r="PG1282" s="163"/>
      <c r="PH1282" s="163"/>
      <c r="PI1282" s="163"/>
      <c r="PJ1282" s="163"/>
      <c r="PK1282" s="163"/>
      <c r="PL1282" s="163"/>
      <c r="PM1282" s="163"/>
      <c r="PN1282" s="163"/>
      <c r="PO1282" s="163"/>
      <c r="PP1282" s="163"/>
      <c r="PQ1282" s="163"/>
      <c r="PR1282" s="163"/>
      <c r="PS1282" s="163"/>
      <c r="PT1282" s="163"/>
      <c r="PU1282" s="163"/>
      <c r="PV1282" s="163"/>
      <c r="PW1282" s="163"/>
      <c r="PX1282" s="163"/>
      <c r="PY1282" s="163"/>
      <c r="PZ1282" s="163"/>
      <c r="QA1282" s="163"/>
      <c r="QB1282" s="163"/>
      <c r="QC1282" s="163"/>
      <c r="QD1282" s="163"/>
      <c r="QE1282" s="163"/>
      <c r="QF1282" s="163"/>
      <c r="QG1282" s="163"/>
      <c r="QH1282" s="163"/>
      <c r="QI1282" s="163"/>
      <c r="QJ1282" s="163"/>
      <c r="QK1282" s="163"/>
      <c r="QL1282" s="163"/>
      <c r="QM1282" s="163"/>
      <c r="QN1282" s="163"/>
      <c r="QO1282" s="163"/>
      <c r="QP1282" s="163"/>
      <c r="QQ1282" s="163"/>
      <c r="QR1282" s="163"/>
      <c r="QS1282" s="163"/>
      <c r="QT1282" s="163"/>
      <c r="QU1282" s="163"/>
      <c r="QV1282" s="163"/>
      <c r="QW1282" s="163"/>
      <c r="QX1282" s="163"/>
      <c r="QY1282" s="163"/>
      <c r="QZ1282" s="163"/>
      <c r="RA1282" s="163"/>
      <c r="RB1282" s="163"/>
      <c r="RC1282" s="163"/>
      <c r="RD1282" s="163"/>
      <c r="RE1282" s="163"/>
      <c r="RF1282" s="163"/>
      <c r="RG1282" s="163"/>
      <c r="RH1282" s="163"/>
      <c r="RI1282" s="163"/>
      <c r="RJ1282" s="163"/>
      <c r="RK1282" s="163"/>
      <c r="RL1282" s="163"/>
      <c r="RM1282" s="163"/>
      <c r="RN1282" s="163"/>
      <c r="RO1282" s="163"/>
      <c r="RP1282" s="163"/>
      <c r="RQ1282" s="163"/>
      <c r="RR1282" s="163"/>
      <c r="RS1282" s="163"/>
      <c r="RT1282" s="163"/>
      <c r="RU1282" s="163"/>
      <c r="RV1282" s="163"/>
      <c r="RW1282" s="163"/>
      <c r="RX1282" s="163"/>
      <c r="RY1282" s="163"/>
      <c r="RZ1282" s="163"/>
      <c r="SA1282" s="163"/>
      <c r="SB1282" s="163"/>
      <c r="SC1282" s="163"/>
      <c r="SD1282" s="163"/>
      <c r="SE1282" s="163"/>
      <c r="SF1282" s="163"/>
      <c r="SG1282" s="163"/>
      <c r="SH1282" s="163"/>
      <c r="SI1282" s="163"/>
      <c r="SJ1282" s="163"/>
      <c r="SK1282" s="163"/>
      <c r="SL1282" s="163"/>
      <c r="SM1282" s="163"/>
      <c r="SN1282" s="163"/>
      <c r="SO1282" s="163"/>
      <c r="SP1282" s="163"/>
      <c r="SQ1282" s="163"/>
      <c r="SR1282" s="163"/>
      <c r="SS1282" s="163"/>
      <c r="ST1282" s="163"/>
      <c r="SU1282" s="163"/>
      <c r="SV1282" s="163"/>
      <c r="SW1282" s="163"/>
      <c r="SX1282" s="163"/>
      <c r="SY1282" s="163"/>
      <c r="SZ1282" s="163"/>
      <c r="TA1282" s="163"/>
      <c r="TB1282" s="163"/>
      <c r="TC1282" s="163"/>
      <c r="TD1282" s="163"/>
      <c r="TE1282" s="163"/>
      <c r="TF1282" s="163"/>
      <c r="TG1282" s="163"/>
      <c r="TH1282" s="163"/>
      <c r="TI1282" s="163"/>
      <c r="TJ1282" s="163"/>
      <c r="TK1282" s="163"/>
      <c r="TL1282" s="163"/>
      <c r="TM1282" s="163"/>
      <c r="TN1282" s="163"/>
      <c r="TO1282" s="163"/>
      <c r="TP1282" s="163"/>
      <c r="TQ1282" s="163"/>
      <c r="TR1282" s="163"/>
      <c r="TS1282" s="163"/>
      <c r="TT1282" s="163"/>
      <c r="TU1282" s="163"/>
      <c r="TV1282" s="163"/>
      <c r="TW1282" s="163"/>
      <c r="TX1282" s="163"/>
      <c r="TY1282" s="163"/>
      <c r="TZ1282" s="163"/>
      <c r="UA1282" s="163"/>
      <c r="UB1282" s="163"/>
      <c r="UC1282" s="163"/>
      <c r="UD1282" s="163"/>
      <c r="UE1282" s="163"/>
      <c r="UF1282" s="163"/>
      <c r="UG1282" s="163"/>
      <c r="UH1282" s="163"/>
      <c r="UI1282" s="163"/>
      <c r="UJ1282" s="163"/>
      <c r="UK1282" s="163"/>
      <c r="UL1282" s="163"/>
      <c r="UM1282" s="163"/>
      <c r="UN1282" s="163"/>
      <c r="UO1282" s="163"/>
      <c r="UP1282" s="163"/>
      <c r="UQ1282" s="163"/>
      <c r="UR1282" s="163"/>
      <c r="US1282" s="163"/>
      <c r="UT1282" s="163"/>
      <c r="UU1282" s="163"/>
      <c r="UV1282" s="163"/>
      <c r="UW1282" s="163"/>
      <c r="UX1282" s="163"/>
      <c r="UY1282" s="163"/>
      <c r="UZ1282" s="163"/>
      <c r="VA1282" s="163"/>
      <c r="VB1282" s="163"/>
      <c r="VC1282" s="163"/>
      <c r="VD1282" s="163"/>
      <c r="VE1282" s="163"/>
      <c r="VF1282" s="163"/>
      <c r="VG1282" s="163"/>
      <c r="VH1282" s="163"/>
      <c r="VI1282" s="163"/>
      <c r="VJ1282" s="163"/>
      <c r="VK1282" s="163"/>
      <c r="VL1282" s="163"/>
      <c r="VM1282" s="163"/>
      <c r="VN1282" s="163"/>
      <c r="VO1282" s="163"/>
      <c r="VP1282" s="163"/>
      <c r="VQ1282" s="163"/>
      <c r="VR1282" s="163"/>
      <c r="VS1282" s="163"/>
      <c r="VT1282" s="163"/>
      <c r="VU1282" s="163"/>
      <c r="VV1282" s="163"/>
      <c r="VW1282" s="163"/>
      <c r="VX1282" s="163"/>
      <c r="VY1282" s="163"/>
      <c r="VZ1282" s="163"/>
      <c r="WA1282" s="163"/>
      <c r="WB1282" s="163"/>
      <c r="WC1282" s="163"/>
      <c r="WD1282" s="163"/>
      <c r="WE1282" s="163"/>
      <c r="WF1282" s="163"/>
      <c r="WG1282" s="163"/>
      <c r="WH1282" s="163"/>
      <c r="WI1282" s="163"/>
      <c r="WJ1282" s="163"/>
      <c r="WK1282" s="163"/>
      <c r="WL1282" s="163"/>
      <c r="WM1282" s="163"/>
      <c r="WN1282" s="163"/>
      <c r="WO1282" s="163"/>
      <c r="WP1282" s="163"/>
      <c r="WQ1282" s="163"/>
      <c r="WR1282" s="163"/>
      <c r="WS1282" s="163"/>
      <c r="WT1282" s="163"/>
      <c r="WU1282" s="163"/>
      <c r="WV1282" s="163"/>
      <c r="WW1282" s="163"/>
      <c r="WX1282" s="163"/>
      <c r="WY1282" s="163"/>
      <c r="WZ1282" s="163"/>
      <c r="XA1282" s="163"/>
      <c r="XB1282" s="163"/>
      <c r="XC1282" s="163"/>
      <c r="XD1282" s="163"/>
      <c r="XE1282" s="163"/>
      <c r="XF1282" s="163"/>
      <c r="XG1282" s="163"/>
      <c r="XH1282" s="163"/>
      <c r="XI1282" s="163"/>
      <c r="XJ1282" s="163"/>
      <c r="XK1282" s="163"/>
      <c r="XL1282" s="163"/>
      <c r="XM1282" s="163"/>
      <c r="XN1282" s="163"/>
      <c r="XO1282" s="163"/>
      <c r="XP1282" s="163"/>
      <c r="XQ1282" s="163"/>
      <c r="XR1282" s="163"/>
      <c r="XS1282" s="163"/>
      <c r="XT1282" s="163"/>
      <c r="XU1282" s="163"/>
      <c r="XV1282" s="163"/>
      <c r="XW1282" s="163"/>
      <c r="XX1282" s="163"/>
      <c r="XY1282" s="163"/>
      <c r="XZ1282" s="163"/>
      <c r="YA1282" s="163"/>
      <c r="YB1282" s="163"/>
      <c r="YC1282" s="163"/>
      <c r="YD1282" s="163"/>
      <c r="YE1282" s="163"/>
      <c r="YF1282" s="163"/>
      <c r="YG1282" s="163"/>
      <c r="YH1282" s="163"/>
      <c r="YI1282" s="163"/>
      <c r="YJ1282" s="163"/>
      <c r="YK1282" s="163"/>
      <c r="YL1282" s="163"/>
      <c r="YM1282" s="163"/>
      <c r="YN1282" s="163"/>
      <c r="YO1282" s="163"/>
      <c r="YP1282" s="163"/>
      <c r="YQ1282" s="163"/>
      <c r="YR1282" s="163"/>
      <c r="YS1282" s="163"/>
      <c r="YT1282" s="163"/>
      <c r="YU1282" s="163"/>
      <c r="YV1282" s="163"/>
      <c r="YW1282" s="163"/>
      <c r="YX1282" s="163"/>
      <c r="YY1282" s="163"/>
      <c r="YZ1282" s="163"/>
      <c r="ZA1282" s="163"/>
      <c r="ZB1282" s="163"/>
      <c r="ZC1282" s="163"/>
      <c r="ZD1282" s="163"/>
      <c r="ZE1282" s="163"/>
      <c r="ZF1282" s="163"/>
      <c r="ZG1282" s="163"/>
      <c r="ZH1282" s="163"/>
      <c r="ZI1282" s="163"/>
      <c r="ZJ1282" s="163"/>
      <c r="ZK1282" s="163"/>
      <c r="ZL1282" s="163"/>
      <c r="ZM1282" s="163"/>
      <c r="ZN1282" s="163"/>
      <c r="ZO1282" s="163"/>
      <c r="ZP1282" s="163"/>
      <c r="ZQ1282" s="163"/>
      <c r="ZR1282" s="163"/>
      <c r="ZS1282" s="163"/>
      <c r="ZT1282" s="163"/>
      <c r="ZU1282" s="163"/>
      <c r="ZV1282" s="163"/>
      <c r="ZW1282" s="163"/>
      <c r="ZX1282" s="163"/>
      <c r="ZY1282" s="163"/>
      <c r="ZZ1282" s="163"/>
      <c r="AAA1282" s="163"/>
      <c r="AAB1282" s="163"/>
      <c r="AAC1282" s="163"/>
      <c r="AAD1282" s="163"/>
      <c r="AAE1282" s="163"/>
      <c r="AAF1282" s="163"/>
      <c r="AAG1282" s="163"/>
      <c r="AAH1282" s="163"/>
      <c r="AAI1282" s="163"/>
      <c r="AAJ1282" s="163"/>
      <c r="AAK1282" s="163"/>
      <c r="AAL1282" s="163"/>
      <c r="AAM1282" s="163"/>
      <c r="AAN1282" s="163"/>
      <c r="AAO1282" s="163"/>
      <c r="AAP1282" s="163"/>
      <c r="AAQ1282" s="163"/>
      <c r="AAR1282" s="163"/>
      <c r="AAS1282" s="163"/>
      <c r="AAT1282" s="163"/>
      <c r="AAU1282" s="163"/>
      <c r="AAV1282" s="163"/>
      <c r="AAW1282" s="163"/>
      <c r="AAX1282" s="163"/>
      <c r="AAY1282" s="163"/>
      <c r="AAZ1282" s="163"/>
      <c r="ABA1282" s="163"/>
      <c r="ABB1282" s="163"/>
      <c r="ABC1282" s="163"/>
      <c r="ABD1282" s="163"/>
      <c r="ABE1282" s="163"/>
      <c r="ABF1282" s="163"/>
      <c r="ABG1282" s="163"/>
      <c r="ABH1282" s="163"/>
      <c r="ABI1282" s="163"/>
      <c r="ABJ1282" s="163"/>
      <c r="ABK1282" s="163"/>
      <c r="ABL1282" s="163"/>
      <c r="ABM1282" s="163"/>
      <c r="ABN1282" s="163"/>
      <c r="ABO1282" s="163"/>
      <c r="ABP1282" s="163"/>
      <c r="ABQ1282" s="163"/>
      <c r="ABR1282" s="163"/>
      <c r="ABS1282" s="163"/>
      <c r="ABT1282" s="163"/>
      <c r="ABU1282" s="163"/>
      <c r="ABV1282" s="163"/>
      <c r="ABW1282" s="163"/>
      <c r="ABX1282" s="163"/>
      <c r="ABY1282" s="163"/>
      <c r="ABZ1282" s="163"/>
      <c r="ACA1282" s="163"/>
      <c r="ACB1282" s="163"/>
      <c r="ACC1282" s="163"/>
      <c r="ACD1282" s="163"/>
      <c r="ACE1282" s="163"/>
      <c r="ACF1282" s="163"/>
      <c r="ACG1282" s="163"/>
      <c r="ACH1282" s="163"/>
      <c r="ACI1282" s="163"/>
      <c r="ACJ1282" s="163"/>
      <c r="ACK1282" s="163"/>
      <c r="ACL1282" s="163"/>
      <c r="ACM1282" s="163"/>
      <c r="ACN1282" s="163"/>
      <c r="ACO1282" s="163"/>
      <c r="ACP1282" s="163"/>
      <c r="ACQ1282" s="163"/>
      <c r="ACR1282" s="163"/>
      <c r="ACS1282" s="163"/>
      <c r="ACT1282" s="163"/>
      <c r="ACU1282" s="163"/>
      <c r="ACV1282" s="163"/>
      <c r="ACW1282" s="163"/>
      <c r="ACX1282" s="163"/>
      <c r="ACY1282" s="163"/>
      <c r="ACZ1282" s="163"/>
      <c r="ADA1282" s="163"/>
      <c r="ADB1282" s="163"/>
      <c r="ADC1282" s="163"/>
      <c r="ADD1282" s="163"/>
      <c r="ADE1282" s="163"/>
      <c r="ADF1282" s="163"/>
      <c r="ADG1282" s="163"/>
      <c r="ADH1282" s="163"/>
      <c r="ADI1282" s="163"/>
      <c r="ADJ1282" s="163"/>
      <c r="ADK1282" s="163"/>
      <c r="ADL1282" s="163"/>
      <c r="ADM1282" s="163"/>
      <c r="ADN1282" s="163"/>
      <c r="ADO1282" s="163"/>
      <c r="ADP1282" s="163"/>
      <c r="ADQ1282" s="163"/>
      <c r="ADR1282" s="163"/>
      <c r="ADS1282" s="163"/>
      <c r="ADT1282" s="163"/>
      <c r="ADU1282" s="163"/>
      <c r="ADV1282" s="163"/>
      <c r="ADW1282" s="163"/>
      <c r="ADX1282" s="163"/>
      <c r="ADY1282" s="163"/>
      <c r="ADZ1282" s="163"/>
      <c r="AEA1282" s="163"/>
      <c r="AEB1282" s="163"/>
      <c r="AEC1282" s="163"/>
      <c r="AED1282" s="163"/>
      <c r="AEE1282" s="163"/>
      <c r="AEF1282" s="163"/>
      <c r="AEG1282" s="163"/>
      <c r="AEH1282" s="163"/>
      <c r="AEI1282" s="163"/>
      <c r="AEJ1282" s="163"/>
      <c r="AEK1282" s="163"/>
      <c r="AEL1282" s="163"/>
      <c r="AEM1282" s="163"/>
      <c r="AEN1282" s="163"/>
      <c r="AEO1282" s="163"/>
      <c r="AEP1282" s="163"/>
      <c r="AEQ1282" s="163"/>
      <c r="AER1282" s="163"/>
      <c r="AES1282" s="163"/>
      <c r="AET1282" s="163"/>
      <c r="AEU1282" s="163"/>
      <c r="AEV1282" s="163"/>
      <c r="AEW1282" s="163"/>
      <c r="AEX1282" s="163"/>
      <c r="AEY1282" s="163"/>
      <c r="AEZ1282" s="163"/>
      <c r="AFA1282" s="163"/>
      <c r="AFB1282" s="163"/>
      <c r="AFC1282" s="163"/>
      <c r="AFD1282" s="163"/>
      <c r="AFE1282" s="163"/>
      <c r="AFF1282" s="163"/>
      <c r="AFG1282" s="163"/>
      <c r="AFH1282" s="163"/>
      <c r="AFI1282" s="163"/>
      <c r="AFJ1282" s="163"/>
      <c r="AFK1282" s="163"/>
      <c r="AFL1282" s="163"/>
      <c r="AFM1282" s="163"/>
      <c r="AFN1282" s="163"/>
      <c r="AFO1282" s="163"/>
      <c r="AFP1282" s="163"/>
      <c r="AFQ1282" s="163"/>
      <c r="AFR1282" s="163"/>
      <c r="AFS1282" s="163"/>
      <c r="AFT1282" s="163"/>
      <c r="AFU1282" s="163"/>
      <c r="AFV1282" s="163"/>
      <c r="AFW1282" s="163"/>
      <c r="AFX1282" s="163"/>
      <c r="AFY1282" s="163"/>
      <c r="AFZ1282" s="163"/>
      <c r="AGA1282" s="163"/>
      <c r="AGB1282" s="163"/>
      <c r="AGC1282" s="163"/>
      <c r="AGD1282" s="163"/>
      <c r="AGE1282" s="163"/>
      <c r="AGF1282" s="163"/>
      <c r="AGG1282" s="163"/>
      <c r="AGH1282" s="163"/>
      <c r="AGI1282" s="163"/>
      <c r="AGJ1282" s="163"/>
      <c r="AGK1282" s="163"/>
      <c r="AGL1282" s="163"/>
      <c r="AGM1282" s="163"/>
      <c r="AGN1282" s="163"/>
      <c r="AGO1282" s="163"/>
      <c r="AGP1282" s="163"/>
      <c r="AGQ1282" s="163"/>
      <c r="AGR1282" s="163"/>
      <c r="AGS1282" s="163"/>
      <c r="AGT1282" s="163"/>
      <c r="AGU1282" s="163"/>
      <c r="AGV1282" s="163"/>
      <c r="AGW1282" s="163"/>
      <c r="AGX1282" s="163"/>
      <c r="AGY1282" s="163"/>
      <c r="AGZ1282" s="163"/>
      <c r="AHA1282" s="163"/>
      <c r="AHB1282" s="163"/>
      <c r="AHC1282" s="163"/>
      <c r="AHD1282" s="163"/>
      <c r="AHE1282" s="163"/>
      <c r="AHF1282" s="163"/>
      <c r="AHG1282" s="163"/>
      <c r="AHH1282" s="163"/>
      <c r="AHI1282" s="163"/>
      <c r="AHJ1282" s="163"/>
      <c r="AHK1282" s="163"/>
      <c r="AHL1282" s="163"/>
      <c r="AHM1282" s="163"/>
      <c r="AHN1282" s="163"/>
      <c r="AHO1282" s="163"/>
      <c r="AHP1282" s="163"/>
      <c r="AHQ1282" s="163"/>
      <c r="AHR1282" s="163"/>
      <c r="AHS1282" s="163"/>
      <c r="AHT1282" s="163"/>
      <c r="AHU1282" s="163"/>
      <c r="AHV1282" s="163"/>
      <c r="AHW1282" s="163"/>
      <c r="AHX1282" s="163"/>
      <c r="AHY1282" s="163"/>
      <c r="AHZ1282" s="163"/>
      <c r="AIA1282" s="163"/>
      <c r="AIB1282" s="163"/>
      <c r="AIC1282" s="163"/>
      <c r="AID1282" s="163"/>
      <c r="AIE1282" s="163"/>
      <c r="AIF1282" s="163"/>
      <c r="AIG1282" s="163"/>
      <c r="AIH1282" s="163"/>
      <c r="AII1282" s="163"/>
      <c r="AIJ1282" s="163"/>
      <c r="AIK1282" s="163"/>
      <c r="AIL1282" s="163"/>
      <c r="AIM1282" s="163"/>
      <c r="AIN1282" s="163"/>
      <c r="AIO1282" s="163"/>
      <c r="AIP1282" s="163"/>
      <c r="AIQ1282" s="163"/>
      <c r="AIR1282" s="163"/>
      <c r="AIS1282" s="163"/>
      <c r="AIT1282" s="163"/>
      <c r="AIU1282" s="163"/>
      <c r="AIV1282" s="163"/>
      <c r="AIW1282" s="163"/>
      <c r="AIX1282" s="163"/>
      <c r="AIY1282" s="163"/>
      <c r="AIZ1282" s="163"/>
      <c r="AJA1282" s="163"/>
      <c r="AJB1282" s="163"/>
      <c r="AJC1282" s="163"/>
      <c r="AJD1282" s="163"/>
      <c r="AJE1282" s="163"/>
      <c r="AJF1282" s="163"/>
      <c r="AJG1282" s="163"/>
      <c r="AJH1282" s="163"/>
      <c r="AJI1282" s="163"/>
      <c r="AJJ1282" s="163"/>
      <c r="AJK1282" s="163"/>
      <c r="AJL1282" s="163"/>
      <c r="AJM1282" s="163"/>
      <c r="AJN1282" s="163"/>
      <c r="AJO1282" s="163"/>
      <c r="AJP1282" s="163"/>
      <c r="AJQ1282" s="163"/>
      <c r="AJR1282" s="163"/>
      <c r="AJS1282" s="163"/>
      <c r="AJT1282" s="163"/>
      <c r="AJU1282" s="163"/>
      <c r="AJV1282" s="163"/>
      <c r="AJW1282" s="163"/>
      <c r="AJX1282" s="163"/>
      <c r="AJY1282" s="163"/>
      <c r="AJZ1282" s="163"/>
      <c r="AKA1282" s="163"/>
      <c r="AKB1282" s="163"/>
      <c r="AKC1282" s="163"/>
      <c r="AKD1282" s="163"/>
      <c r="AKE1282" s="163"/>
      <c r="AKF1282" s="163"/>
      <c r="AKG1282" s="163"/>
      <c r="AKH1282" s="163"/>
      <c r="AKI1282" s="163"/>
      <c r="AKJ1282" s="163"/>
      <c r="AKK1282" s="163"/>
      <c r="AKL1282" s="163"/>
      <c r="AKM1282" s="163"/>
      <c r="AKN1282" s="163"/>
      <c r="AKO1282" s="163"/>
      <c r="AKP1282" s="163"/>
      <c r="AKQ1282" s="163"/>
      <c r="AKR1282" s="163"/>
      <c r="AKS1282" s="163"/>
      <c r="AKT1282" s="163"/>
      <c r="AKU1282" s="163"/>
      <c r="AKV1282" s="163"/>
      <c r="AKW1282" s="163"/>
      <c r="AKX1282" s="163"/>
      <c r="AKY1282" s="163"/>
      <c r="AKZ1282" s="163"/>
      <c r="ALA1282" s="163"/>
      <c r="ALB1282" s="163"/>
      <c r="ALC1282" s="163"/>
      <c r="ALD1282" s="163"/>
      <c r="ALE1282" s="163"/>
      <c r="ALF1282" s="163"/>
      <c r="ALG1282" s="163"/>
      <c r="ALH1282" s="163"/>
      <c r="ALI1282" s="163"/>
      <c r="ALJ1282" s="163"/>
      <c r="ALK1282" s="163"/>
      <c r="ALL1282" s="163"/>
    </row>
    <row r="1283" spans="1:1000" ht="15">
      <c r="A1283" s="2">
        <v>1282</v>
      </c>
      <c r="B1283" s="86">
        <v>45127</v>
      </c>
      <c r="C1283" s="85" t="s">
        <v>1286</v>
      </c>
      <c r="D1283" s="162"/>
      <c r="E1283" s="162"/>
    </row>
    <row r="1284" spans="1:1000" s="165" customFormat="1" ht="15">
      <c r="A1284" s="88">
        <v>1283</v>
      </c>
      <c r="B1284" s="86">
        <v>45083</v>
      </c>
      <c r="C1284" s="85" t="s">
        <v>1287</v>
      </c>
      <c r="D1284" s="162"/>
      <c r="E1284" s="162"/>
      <c r="F1284" s="163"/>
      <c r="G1284" s="163"/>
      <c r="H1284" s="163"/>
      <c r="I1284" s="163"/>
      <c r="J1284" s="163"/>
      <c r="K1284" s="163"/>
      <c r="L1284" s="163"/>
      <c r="M1284" s="163"/>
      <c r="N1284" s="163"/>
      <c r="O1284" s="163"/>
      <c r="P1284" s="163"/>
      <c r="Q1284" s="163"/>
      <c r="R1284" s="163"/>
      <c r="S1284" s="163"/>
      <c r="T1284" s="163"/>
      <c r="U1284" s="163"/>
      <c r="V1284" s="163"/>
      <c r="W1284" s="163"/>
      <c r="X1284" s="163"/>
      <c r="Y1284" s="163"/>
      <c r="Z1284" s="163"/>
      <c r="AA1284" s="163"/>
      <c r="AB1284" s="163"/>
      <c r="AC1284" s="163"/>
      <c r="AD1284" s="163"/>
      <c r="AE1284" s="163"/>
      <c r="AF1284" s="163"/>
      <c r="AG1284" s="163"/>
      <c r="AH1284" s="163"/>
      <c r="AI1284" s="163"/>
      <c r="AJ1284" s="163"/>
      <c r="AK1284" s="163"/>
      <c r="AL1284" s="163"/>
      <c r="AM1284" s="163"/>
      <c r="AN1284" s="163"/>
      <c r="AO1284" s="163"/>
      <c r="AP1284" s="163"/>
      <c r="AQ1284" s="163"/>
      <c r="AR1284" s="163"/>
      <c r="AS1284" s="163"/>
      <c r="AT1284" s="163"/>
      <c r="AU1284" s="163"/>
      <c r="AV1284" s="163"/>
      <c r="AW1284" s="163"/>
      <c r="AX1284" s="163"/>
      <c r="AY1284" s="163"/>
      <c r="AZ1284" s="163"/>
      <c r="BA1284" s="163"/>
      <c r="BB1284" s="163"/>
      <c r="BC1284" s="163"/>
      <c r="BD1284" s="163"/>
      <c r="BE1284" s="163"/>
      <c r="BF1284" s="163"/>
      <c r="BG1284" s="163"/>
      <c r="BH1284" s="163"/>
      <c r="BI1284" s="163"/>
      <c r="BJ1284" s="163"/>
      <c r="BK1284" s="163"/>
      <c r="BL1284" s="163"/>
      <c r="BM1284" s="163"/>
      <c r="BN1284" s="163"/>
      <c r="BO1284" s="163"/>
      <c r="BP1284" s="163"/>
      <c r="BQ1284" s="163"/>
      <c r="BR1284" s="163"/>
      <c r="BS1284" s="163"/>
      <c r="BT1284" s="163"/>
      <c r="BU1284" s="163"/>
      <c r="BV1284" s="163"/>
      <c r="BW1284" s="163"/>
      <c r="BX1284" s="163"/>
      <c r="BY1284" s="163"/>
      <c r="BZ1284" s="163"/>
      <c r="CA1284" s="163"/>
      <c r="CB1284" s="163"/>
      <c r="CC1284" s="163"/>
      <c r="CD1284" s="163"/>
      <c r="CE1284" s="163"/>
      <c r="CF1284" s="163"/>
      <c r="CG1284" s="163"/>
      <c r="CH1284" s="163"/>
      <c r="CI1284" s="163"/>
      <c r="CJ1284" s="163"/>
      <c r="CK1284" s="163"/>
      <c r="CL1284" s="163"/>
      <c r="CM1284" s="163"/>
      <c r="CN1284" s="163"/>
      <c r="CO1284" s="163"/>
      <c r="CP1284" s="163"/>
      <c r="CQ1284" s="163"/>
      <c r="CR1284" s="163"/>
      <c r="CS1284" s="163"/>
      <c r="CT1284" s="163"/>
      <c r="CU1284" s="163"/>
      <c r="CV1284" s="163"/>
      <c r="CW1284" s="163"/>
      <c r="CX1284" s="163"/>
      <c r="CY1284" s="163"/>
      <c r="CZ1284" s="163"/>
      <c r="DA1284" s="163"/>
      <c r="DB1284" s="163"/>
      <c r="DC1284" s="163"/>
      <c r="DD1284" s="163"/>
      <c r="DE1284" s="163"/>
      <c r="DF1284" s="163"/>
      <c r="DG1284" s="163"/>
      <c r="DH1284" s="163"/>
      <c r="DI1284" s="163"/>
      <c r="DJ1284" s="163"/>
      <c r="DK1284" s="163"/>
      <c r="DL1284" s="163"/>
      <c r="DM1284" s="163"/>
      <c r="DN1284" s="163"/>
      <c r="DO1284" s="163"/>
      <c r="DP1284" s="163"/>
      <c r="DQ1284" s="163"/>
      <c r="DR1284" s="163"/>
      <c r="DS1284" s="163"/>
      <c r="DT1284" s="163"/>
      <c r="DU1284" s="163"/>
      <c r="DV1284" s="163"/>
      <c r="DW1284" s="163"/>
      <c r="DX1284" s="163"/>
      <c r="DY1284" s="163"/>
      <c r="DZ1284" s="163"/>
      <c r="EA1284" s="163"/>
      <c r="EB1284" s="163"/>
      <c r="EC1284" s="163"/>
      <c r="ED1284" s="163"/>
      <c r="EE1284" s="163"/>
      <c r="EF1284" s="163"/>
      <c r="EG1284" s="163"/>
      <c r="EH1284" s="163"/>
      <c r="EI1284" s="163"/>
      <c r="EJ1284" s="163"/>
      <c r="EK1284" s="163"/>
      <c r="EL1284" s="163"/>
      <c r="EM1284" s="163"/>
      <c r="EN1284" s="163"/>
      <c r="EO1284" s="163"/>
      <c r="EP1284" s="163"/>
      <c r="EQ1284" s="163"/>
      <c r="ER1284" s="163"/>
      <c r="ES1284" s="163"/>
      <c r="ET1284" s="163"/>
      <c r="EU1284" s="163"/>
      <c r="EV1284" s="163"/>
      <c r="EW1284" s="163"/>
      <c r="EX1284" s="163"/>
      <c r="EY1284" s="163"/>
      <c r="EZ1284" s="163"/>
      <c r="FA1284" s="163"/>
      <c r="FB1284" s="163"/>
      <c r="FC1284" s="163"/>
      <c r="FD1284" s="163"/>
      <c r="FE1284" s="163"/>
      <c r="FF1284" s="163"/>
      <c r="FG1284" s="163"/>
      <c r="FH1284" s="163"/>
      <c r="FI1284" s="163"/>
      <c r="FJ1284" s="163"/>
      <c r="FK1284" s="163"/>
      <c r="FL1284" s="163"/>
      <c r="FM1284" s="163"/>
      <c r="FN1284" s="163"/>
      <c r="FO1284" s="163"/>
      <c r="FP1284" s="163"/>
      <c r="FQ1284" s="163"/>
      <c r="FR1284" s="163"/>
      <c r="FS1284" s="163"/>
      <c r="FT1284" s="163"/>
      <c r="FU1284" s="163"/>
      <c r="FV1284" s="163"/>
      <c r="FW1284" s="163"/>
      <c r="FX1284" s="163"/>
      <c r="FY1284" s="163"/>
      <c r="FZ1284" s="163"/>
      <c r="GA1284" s="163"/>
      <c r="GB1284" s="163"/>
      <c r="GC1284" s="163"/>
      <c r="GD1284" s="163"/>
      <c r="GE1284" s="163"/>
      <c r="GF1284" s="163"/>
      <c r="GG1284" s="163"/>
      <c r="GH1284" s="163"/>
      <c r="GI1284" s="163"/>
      <c r="GJ1284" s="163"/>
      <c r="GK1284" s="163"/>
      <c r="GL1284" s="163"/>
      <c r="GM1284" s="163"/>
      <c r="GN1284" s="163"/>
      <c r="GO1284" s="163"/>
      <c r="GP1284" s="163"/>
      <c r="GQ1284" s="163"/>
      <c r="GR1284" s="163"/>
      <c r="GS1284" s="163"/>
      <c r="GT1284" s="163"/>
      <c r="GU1284" s="163"/>
      <c r="GV1284" s="163"/>
      <c r="GW1284" s="163"/>
      <c r="GX1284" s="163"/>
      <c r="GY1284" s="163"/>
      <c r="GZ1284" s="163"/>
      <c r="HA1284" s="163"/>
      <c r="HB1284" s="163"/>
      <c r="HC1284" s="163"/>
      <c r="HD1284" s="163"/>
      <c r="HE1284" s="163"/>
      <c r="HF1284" s="163"/>
      <c r="HG1284" s="163"/>
      <c r="HH1284" s="163"/>
      <c r="HI1284" s="163"/>
      <c r="HJ1284" s="163"/>
      <c r="HK1284" s="163"/>
      <c r="HL1284" s="163"/>
      <c r="HM1284" s="163"/>
      <c r="HN1284" s="163"/>
      <c r="HO1284" s="163"/>
      <c r="HP1284" s="163"/>
      <c r="HQ1284" s="163"/>
      <c r="HR1284" s="163"/>
      <c r="HS1284" s="163"/>
      <c r="HT1284" s="163"/>
      <c r="HU1284" s="163"/>
      <c r="HV1284" s="163"/>
      <c r="HW1284" s="163"/>
      <c r="HX1284" s="163"/>
      <c r="HY1284" s="163"/>
      <c r="HZ1284" s="163"/>
      <c r="IA1284" s="163"/>
      <c r="IB1284" s="163"/>
      <c r="IC1284" s="163"/>
      <c r="ID1284" s="163"/>
      <c r="IE1284" s="163"/>
      <c r="IF1284" s="163"/>
      <c r="IG1284" s="163"/>
      <c r="IH1284" s="163"/>
      <c r="II1284" s="163"/>
      <c r="IJ1284" s="163"/>
      <c r="IK1284" s="163"/>
      <c r="IL1284" s="163"/>
      <c r="IM1284" s="163"/>
      <c r="IN1284" s="163"/>
      <c r="IO1284" s="163"/>
      <c r="IP1284" s="163"/>
      <c r="IQ1284" s="163"/>
      <c r="IR1284" s="163"/>
      <c r="IS1284" s="163"/>
      <c r="IT1284" s="163"/>
      <c r="IU1284" s="163"/>
      <c r="IV1284" s="163"/>
      <c r="IW1284" s="163"/>
      <c r="IX1284" s="163"/>
      <c r="IY1284" s="163"/>
      <c r="IZ1284" s="163"/>
      <c r="JA1284" s="163"/>
      <c r="JB1284" s="163"/>
      <c r="JC1284" s="163"/>
      <c r="JD1284" s="163"/>
      <c r="JE1284" s="163"/>
      <c r="JF1284" s="163"/>
      <c r="JG1284" s="163"/>
      <c r="JH1284" s="163"/>
      <c r="JI1284" s="163"/>
      <c r="JJ1284" s="163"/>
      <c r="JK1284" s="163"/>
      <c r="JL1284" s="163"/>
      <c r="JM1284" s="163"/>
      <c r="JN1284" s="163"/>
      <c r="JO1284" s="163"/>
      <c r="JP1284" s="163"/>
      <c r="JQ1284" s="163"/>
      <c r="JR1284" s="163"/>
      <c r="JS1284" s="163"/>
      <c r="JT1284" s="163"/>
      <c r="JU1284" s="163"/>
      <c r="JV1284" s="163"/>
      <c r="JW1284" s="163"/>
      <c r="JX1284" s="163"/>
      <c r="JY1284" s="163"/>
      <c r="JZ1284" s="163"/>
      <c r="KA1284" s="163"/>
      <c r="KB1284" s="163"/>
      <c r="KC1284" s="163"/>
      <c r="KD1284" s="163"/>
      <c r="KE1284" s="163"/>
      <c r="KF1284" s="163"/>
      <c r="KG1284" s="163"/>
      <c r="KH1284" s="163"/>
      <c r="KI1284" s="163"/>
      <c r="KJ1284" s="163"/>
      <c r="KK1284" s="163"/>
      <c r="KL1284" s="163"/>
      <c r="KM1284" s="163"/>
      <c r="KN1284" s="163"/>
      <c r="KO1284" s="163"/>
      <c r="KP1284" s="163"/>
      <c r="KQ1284" s="163"/>
      <c r="KR1284" s="163"/>
      <c r="KS1284" s="163"/>
      <c r="KT1284" s="163"/>
      <c r="KU1284" s="163"/>
      <c r="KV1284" s="163"/>
      <c r="KW1284" s="163"/>
      <c r="KX1284" s="163"/>
      <c r="KY1284" s="163"/>
      <c r="KZ1284" s="163"/>
      <c r="LA1284" s="163"/>
      <c r="LB1284" s="163"/>
      <c r="LC1284" s="163"/>
      <c r="LD1284" s="163"/>
      <c r="LE1284" s="163"/>
      <c r="LF1284" s="163"/>
      <c r="LG1284" s="163"/>
      <c r="LH1284" s="163"/>
      <c r="LI1284" s="163"/>
      <c r="LJ1284" s="163"/>
      <c r="LK1284" s="163"/>
      <c r="LL1284" s="163"/>
      <c r="LM1284" s="163"/>
      <c r="LN1284" s="163"/>
      <c r="LO1284" s="163"/>
      <c r="LP1284" s="163"/>
      <c r="LQ1284" s="163"/>
      <c r="LR1284" s="163"/>
      <c r="LS1284" s="163"/>
      <c r="LT1284" s="163"/>
      <c r="LU1284" s="163"/>
      <c r="LV1284" s="163"/>
      <c r="LW1284" s="163"/>
      <c r="LX1284" s="163"/>
      <c r="LY1284" s="163"/>
      <c r="LZ1284" s="163"/>
      <c r="MA1284" s="163"/>
      <c r="MB1284" s="163"/>
      <c r="MC1284" s="163"/>
      <c r="MD1284" s="163"/>
      <c r="ME1284" s="163"/>
      <c r="MF1284" s="163"/>
      <c r="MG1284" s="163"/>
      <c r="MH1284" s="163"/>
      <c r="MI1284" s="163"/>
      <c r="MJ1284" s="163"/>
      <c r="MK1284" s="163"/>
      <c r="ML1284" s="163"/>
      <c r="MM1284" s="163"/>
      <c r="MN1284" s="163"/>
      <c r="MO1284" s="163"/>
      <c r="MP1284" s="163"/>
      <c r="MQ1284" s="163"/>
      <c r="MR1284" s="163"/>
      <c r="MS1284" s="163"/>
      <c r="MT1284" s="163"/>
      <c r="MU1284" s="163"/>
      <c r="MV1284" s="163"/>
      <c r="MW1284" s="163"/>
      <c r="MX1284" s="163"/>
      <c r="MY1284" s="163"/>
      <c r="MZ1284" s="163"/>
      <c r="NA1284" s="163"/>
      <c r="NB1284" s="163"/>
      <c r="NC1284" s="163"/>
      <c r="ND1284" s="163"/>
      <c r="NE1284" s="163"/>
      <c r="NF1284" s="163"/>
      <c r="NG1284" s="163"/>
      <c r="NH1284" s="163"/>
      <c r="NI1284" s="163"/>
      <c r="NJ1284" s="163"/>
      <c r="NK1284" s="163"/>
      <c r="NL1284" s="163"/>
      <c r="NM1284" s="163"/>
      <c r="NN1284" s="163"/>
      <c r="NO1284" s="163"/>
      <c r="NP1284" s="163"/>
      <c r="NQ1284" s="163"/>
      <c r="NR1284" s="163"/>
      <c r="NS1284" s="163"/>
      <c r="NT1284" s="163"/>
      <c r="NU1284" s="163"/>
      <c r="NV1284" s="163"/>
      <c r="NW1284" s="163"/>
      <c r="NX1284" s="163"/>
      <c r="NY1284" s="163"/>
      <c r="NZ1284" s="163"/>
      <c r="OA1284" s="163"/>
      <c r="OB1284" s="163"/>
      <c r="OC1284" s="163"/>
      <c r="OD1284" s="163"/>
      <c r="OE1284" s="163"/>
      <c r="OF1284" s="163"/>
      <c r="OG1284" s="163"/>
      <c r="OH1284" s="163"/>
      <c r="OI1284" s="163"/>
      <c r="OJ1284" s="163"/>
      <c r="OK1284" s="163"/>
      <c r="OL1284" s="163"/>
      <c r="OM1284" s="163"/>
      <c r="ON1284" s="163"/>
      <c r="OO1284" s="163"/>
      <c r="OP1284" s="163"/>
      <c r="OQ1284" s="163"/>
      <c r="OR1284" s="163"/>
      <c r="OS1284" s="163"/>
      <c r="OT1284" s="163"/>
      <c r="OU1284" s="163"/>
      <c r="OV1284" s="163"/>
      <c r="OW1284" s="163"/>
      <c r="OX1284" s="163"/>
      <c r="OY1284" s="163"/>
      <c r="OZ1284" s="163"/>
      <c r="PA1284" s="163"/>
      <c r="PB1284" s="163"/>
      <c r="PC1284" s="163"/>
      <c r="PD1284" s="163"/>
      <c r="PE1284" s="163"/>
      <c r="PF1284" s="163"/>
      <c r="PG1284" s="163"/>
      <c r="PH1284" s="163"/>
      <c r="PI1284" s="163"/>
      <c r="PJ1284" s="163"/>
      <c r="PK1284" s="163"/>
      <c r="PL1284" s="163"/>
      <c r="PM1284" s="163"/>
      <c r="PN1284" s="163"/>
      <c r="PO1284" s="163"/>
      <c r="PP1284" s="163"/>
      <c r="PQ1284" s="163"/>
      <c r="PR1284" s="163"/>
      <c r="PS1284" s="163"/>
      <c r="PT1284" s="163"/>
      <c r="PU1284" s="163"/>
      <c r="PV1284" s="163"/>
      <c r="PW1284" s="163"/>
      <c r="PX1284" s="163"/>
      <c r="PY1284" s="163"/>
      <c r="PZ1284" s="163"/>
      <c r="QA1284" s="163"/>
      <c r="QB1284" s="163"/>
      <c r="QC1284" s="163"/>
      <c r="QD1284" s="163"/>
      <c r="QE1284" s="163"/>
      <c r="QF1284" s="163"/>
      <c r="QG1284" s="163"/>
      <c r="QH1284" s="163"/>
      <c r="QI1284" s="163"/>
      <c r="QJ1284" s="163"/>
      <c r="QK1284" s="163"/>
      <c r="QL1284" s="163"/>
      <c r="QM1284" s="163"/>
      <c r="QN1284" s="163"/>
      <c r="QO1284" s="163"/>
      <c r="QP1284" s="163"/>
      <c r="QQ1284" s="163"/>
      <c r="QR1284" s="163"/>
      <c r="QS1284" s="163"/>
      <c r="QT1284" s="163"/>
      <c r="QU1284" s="163"/>
      <c r="QV1284" s="163"/>
      <c r="QW1284" s="163"/>
      <c r="QX1284" s="163"/>
      <c r="QY1284" s="163"/>
      <c r="QZ1284" s="163"/>
      <c r="RA1284" s="163"/>
      <c r="RB1284" s="163"/>
      <c r="RC1284" s="163"/>
      <c r="RD1284" s="163"/>
      <c r="RE1284" s="163"/>
      <c r="RF1284" s="163"/>
      <c r="RG1284" s="163"/>
      <c r="RH1284" s="163"/>
      <c r="RI1284" s="163"/>
      <c r="RJ1284" s="163"/>
      <c r="RK1284" s="163"/>
      <c r="RL1284" s="163"/>
      <c r="RM1284" s="163"/>
      <c r="RN1284" s="163"/>
      <c r="RO1284" s="163"/>
      <c r="RP1284" s="163"/>
      <c r="RQ1284" s="163"/>
      <c r="RR1284" s="163"/>
      <c r="RS1284" s="163"/>
      <c r="RT1284" s="163"/>
      <c r="RU1284" s="163"/>
      <c r="RV1284" s="163"/>
      <c r="RW1284" s="163"/>
      <c r="RX1284" s="163"/>
      <c r="RY1284" s="163"/>
      <c r="RZ1284" s="163"/>
      <c r="SA1284" s="163"/>
      <c r="SB1284" s="163"/>
      <c r="SC1284" s="163"/>
      <c r="SD1284" s="163"/>
      <c r="SE1284" s="163"/>
      <c r="SF1284" s="163"/>
      <c r="SG1284" s="163"/>
      <c r="SH1284" s="163"/>
      <c r="SI1284" s="163"/>
      <c r="SJ1284" s="163"/>
      <c r="SK1284" s="163"/>
      <c r="SL1284" s="163"/>
      <c r="SM1284" s="163"/>
      <c r="SN1284" s="163"/>
      <c r="SO1284" s="163"/>
      <c r="SP1284" s="163"/>
      <c r="SQ1284" s="163"/>
      <c r="SR1284" s="163"/>
      <c r="SS1284" s="163"/>
      <c r="ST1284" s="163"/>
      <c r="SU1284" s="163"/>
      <c r="SV1284" s="163"/>
      <c r="SW1284" s="163"/>
      <c r="SX1284" s="163"/>
      <c r="SY1284" s="163"/>
      <c r="SZ1284" s="163"/>
      <c r="TA1284" s="163"/>
      <c r="TB1284" s="163"/>
      <c r="TC1284" s="163"/>
      <c r="TD1284" s="163"/>
      <c r="TE1284" s="163"/>
      <c r="TF1284" s="163"/>
      <c r="TG1284" s="163"/>
      <c r="TH1284" s="163"/>
      <c r="TI1284" s="163"/>
      <c r="TJ1284" s="163"/>
      <c r="TK1284" s="163"/>
      <c r="TL1284" s="163"/>
      <c r="TM1284" s="163"/>
      <c r="TN1284" s="163"/>
      <c r="TO1284" s="163"/>
      <c r="TP1284" s="163"/>
      <c r="TQ1284" s="163"/>
      <c r="TR1284" s="163"/>
      <c r="TS1284" s="163"/>
      <c r="TT1284" s="163"/>
      <c r="TU1284" s="163"/>
      <c r="TV1284" s="163"/>
      <c r="TW1284" s="163"/>
      <c r="TX1284" s="163"/>
      <c r="TY1284" s="163"/>
      <c r="TZ1284" s="163"/>
      <c r="UA1284" s="163"/>
      <c r="UB1284" s="163"/>
      <c r="UC1284" s="163"/>
      <c r="UD1284" s="163"/>
      <c r="UE1284" s="163"/>
      <c r="UF1284" s="163"/>
      <c r="UG1284" s="163"/>
      <c r="UH1284" s="163"/>
      <c r="UI1284" s="163"/>
      <c r="UJ1284" s="163"/>
      <c r="UK1284" s="163"/>
      <c r="UL1284" s="163"/>
      <c r="UM1284" s="163"/>
      <c r="UN1284" s="163"/>
      <c r="UO1284" s="163"/>
      <c r="UP1284" s="163"/>
      <c r="UQ1284" s="163"/>
      <c r="UR1284" s="163"/>
      <c r="US1284" s="163"/>
      <c r="UT1284" s="163"/>
      <c r="UU1284" s="163"/>
      <c r="UV1284" s="163"/>
      <c r="UW1284" s="163"/>
      <c r="UX1284" s="163"/>
      <c r="UY1284" s="163"/>
      <c r="UZ1284" s="163"/>
      <c r="VA1284" s="163"/>
      <c r="VB1284" s="163"/>
      <c r="VC1284" s="163"/>
      <c r="VD1284" s="163"/>
      <c r="VE1284" s="163"/>
      <c r="VF1284" s="163"/>
      <c r="VG1284" s="163"/>
      <c r="VH1284" s="163"/>
      <c r="VI1284" s="163"/>
      <c r="VJ1284" s="163"/>
      <c r="VK1284" s="163"/>
      <c r="VL1284" s="163"/>
      <c r="VM1284" s="163"/>
      <c r="VN1284" s="163"/>
      <c r="VO1284" s="163"/>
      <c r="VP1284" s="163"/>
      <c r="VQ1284" s="163"/>
      <c r="VR1284" s="163"/>
      <c r="VS1284" s="163"/>
      <c r="VT1284" s="163"/>
      <c r="VU1284" s="163"/>
      <c r="VV1284" s="163"/>
      <c r="VW1284" s="163"/>
      <c r="VX1284" s="163"/>
      <c r="VY1284" s="163"/>
      <c r="VZ1284" s="163"/>
      <c r="WA1284" s="163"/>
      <c r="WB1284" s="163"/>
      <c r="WC1284" s="163"/>
      <c r="WD1284" s="163"/>
      <c r="WE1284" s="163"/>
      <c r="WF1284" s="163"/>
      <c r="WG1284" s="163"/>
      <c r="WH1284" s="163"/>
      <c r="WI1284" s="163"/>
      <c r="WJ1284" s="163"/>
      <c r="WK1284" s="163"/>
      <c r="WL1284" s="163"/>
      <c r="WM1284" s="163"/>
      <c r="WN1284" s="163"/>
      <c r="WO1284" s="163"/>
      <c r="WP1284" s="163"/>
      <c r="WQ1284" s="163"/>
      <c r="WR1284" s="163"/>
      <c r="WS1284" s="163"/>
      <c r="WT1284" s="163"/>
      <c r="WU1284" s="163"/>
      <c r="WV1284" s="163"/>
      <c r="WW1284" s="163"/>
      <c r="WX1284" s="163"/>
      <c r="WY1284" s="163"/>
      <c r="WZ1284" s="163"/>
      <c r="XA1284" s="163"/>
      <c r="XB1284" s="163"/>
      <c r="XC1284" s="163"/>
      <c r="XD1284" s="163"/>
      <c r="XE1284" s="163"/>
      <c r="XF1284" s="163"/>
      <c r="XG1284" s="163"/>
      <c r="XH1284" s="163"/>
      <c r="XI1284" s="163"/>
      <c r="XJ1284" s="163"/>
      <c r="XK1284" s="163"/>
      <c r="XL1284" s="163"/>
      <c r="XM1284" s="163"/>
      <c r="XN1284" s="163"/>
      <c r="XO1284" s="163"/>
      <c r="XP1284" s="163"/>
      <c r="XQ1284" s="163"/>
      <c r="XR1284" s="163"/>
      <c r="XS1284" s="163"/>
      <c r="XT1284" s="163"/>
      <c r="XU1284" s="163"/>
      <c r="XV1284" s="163"/>
      <c r="XW1284" s="163"/>
      <c r="XX1284" s="163"/>
      <c r="XY1284" s="163"/>
      <c r="XZ1284" s="163"/>
      <c r="YA1284" s="163"/>
      <c r="YB1284" s="163"/>
      <c r="YC1284" s="163"/>
      <c r="YD1284" s="163"/>
      <c r="YE1284" s="163"/>
      <c r="YF1284" s="163"/>
      <c r="YG1284" s="163"/>
      <c r="YH1284" s="163"/>
      <c r="YI1284" s="163"/>
      <c r="YJ1284" s="163"/>
      <c r="YK1284" s="163"/>
      <c r="YL1284" s="163"/>
      <c r="YM1284" s="163"/>
      <c r="YN1284" s="163"/>
      <c r="YO1284" s="163"/>
      <c r="YP1284" s="163"/>
      <c r="YQ1284" s="163"/>
      <c r="YR1284" s="163"/>
      <c r="YS1284" s="163"/>
      <c r="YT1284" s="163"/>
      <c r="YU1284" s="163"/>
      <c r="YV1284" s="163"/>
      <c r="YW1284" s="163"/>
      <c r="YX1284" s="163"/>
      <c r="YY1284" s="163"/>
      <c r="YZ1284" s="163"/>
      <c r="ZA1284" s="163"/>
      <c r="ZB1284" s="163"/>
      <c r="ZC1284" s="163"/>
      <c r="ZD1284" s="163"/>
      <c r="ZE1284" s="163"/>
      <c r="ZF1284" s="163"/>
      <c r="ZG1284" s="163"/>
      <c r="ZH1284" s="163"/>
      <c r="ZI1284" s="163"/>
      <c r="ZJ1284" s="163"/>
      <c r="ZK1284" s="163"/>
      <c r="ZL1284" s="163"/>
      <c r="ZM1284" s="163"/>
      <c r="ZN1284" s="163"/>
      <c r="ZO1284" s="163"/>
      <c r="ZP1284" s="163"/>
      <c r="ZQ1284" s="163"/>
      <c r="ZR1284" s="163"/>
      <c r="ZS1284" s="163"/>
      <c r="ZT1284" s="163"/>
      <c r="ZU1284" s="163"/>
      <c r="ZV1284" s="163"/>
      <c r="ZW1284" s="163"/>
      <c r="ZX1284" s="163"/>
      <c r="ZY1284" s="163"/>
      <c r="ZZ1284" s="163"/>
      <c r="AAA1284" s="163"/>
      <c r="AAB1284" s="163"/>
      <c r="AAC1284" s="163"/>
      <c r="AAD1284" s="163"/>
      <c r="AAE1284" s="163"/>
      <c r="AAF1284" s="163"/>
      <c r="AAG1284" s="163"/>
      <c r="AAH1284" s="163"/>
      <c r="AAI1284" s="163"/>
      <c r="AAJ1284" s="163"/>
      <c r="AAK1284" s="163"/>
      <c r="AAL1284" s="163"/>
      <c r="AAM1284" s="163"/>
      <c r="AAN1284" s="163"/>
      <c r="AAO1284" s="163"/>
      <c r="AAP1284" s="163"/>
      <c r="AAQ1284" s="163"/>
      <c r="AAR1284" s="163"/>
      <c r="AAS1284" s="163"/>
      <c r="AAT1284" s="163"/>
      <c r="AAU1284" s="163"/>
      <c r="AAV1284" s="163"/>
      <c r="AAW1284" s="163"/>
      <c r="AAX1284" s="163"/>
      <c r="AAY1284" s="163"/>
      <c r="AAZ1284" s="163"/>
      <c r="ABA1284" s="163"/>
      <c r="ABB1284" s="163"/>
      <c r="ABC1284" s="163"/>
      <c r="ABD1284" s="163"/>
      <c r="ABE1284" s="163"/>
      <c r="ABF1284" s="163"/>
      <c r="ABG1284" s="163"/>
      <c r="ABH1284" s="163"/>
      <c r="ABI1284" s="163"/>
      <c r="ABJ1284" s="163"/>
      <c r="ABK1284" s="163"/>
      <c r="ABL1284" s="163"/>
      <c r="ABM1284" s="163"/>
      <c r="ABN1284" s="163"/>
      <c r="ABO1284" s="163"/>
      <c r="ABP1284" s="163"/>
      <c r="ABQ1284" s="163"/>
      <c r="ABR1284" s="163"/>
      <c r="ABS1284" s="163"/>
      <c r="ABT1284" s="163"/>
      <c r="ABU1284" s="163"/>
      <c r="ABV1284" s="163"/>
      <c r="ABW1284" s="163"/>
      <c r="ABX1284" s="163"/>
      <c r="ABY1284" s="163"/>
      <c r="ABZ1284" s="163"/>
      <c r="ACA1284" s="163"/>
      <c r="ACB1284" s="163"/>
      <c r="ACC1284" s="163"/>
      <c r="ACD1284" s="163"/>
      <c r="ACE1284" s="163"/>
      <c r="ACF1284" s="163"/>
      <c r="ACG1284" s="163"/>
      <c r="ACH1284" s="163"/>
      <c r="ACI1284" s="163"/>
      <c r="ACJ1284" s="163"/>
      <c r="ACK1284" s="163"/>
      <c r="ACL1284" s="163"/>
      <c r="ACM1284" s="163"/>
      <c r="ACN1284" s="163"/>
      <c r="ACO1284" s="163"/>
      <c r="ACP1284" s="163"/>
      <c r="ACQ1284" s="163"/>
      <c r="ACR1284" s="163"/>
      <c r="ACS1284" s="163"/>
      <c r="ACT1284" s="163"/>
      <c r="ACU1284" s="163"/>
      <c r="ACV1284" s="163"/>
      <c r="ACW1284" s="163"/>
      <c r="ACX1284" s="163"/>
      <c r="ACY1284" s="163"/>
      <c r="ACZ1284" s="163"/>
      <c r="ADA1284" s="163"/>
      <c r="ADB1284" s="163"/>
      <c r="ADC1284" s="163"/>
      <c r="ADD1284" s="163"/>
      <c r="ADE1284" s="163"/>
      <c r="ADF1284" s="163"/>
      <c r="ADG1284" s="163"/>
      <c r="ADH1284" s="163"/>
      <c r="ADI1284" s="163"/>
      <c r="ADJ1284" s="163"/>
      <c r="ADK1284" s="163"/>
      <c r="ADL1284" s="163"/>
      <c r="ADM1284" s="163"/>
      <c r="ADN1284" s="163"/>
      <c r="ADO1284" s="163"/>
      <c r="ADP1284" s="163"/>
      <c r="ADQ1284" s="163"/>
      <c r="ADR1284" s="163"/>
      <c r="ADS1284" s="163"/>
      <c r="ADT1284" s="163"/>
      <c r="ADU1284" s="163"/>
      <c r="ADV1284" s="163"/>
      <c r="ADW1284" s="163"/>
      <c r="ADX1284" s="163"/>
      <c r="ADY1284" s="163"/>
      <c r="ADZ1284" s="163"/>
      <c r="AEA1284" s="163"/>
      <c r="AEB1284" s="163"/>
      <c r="AEC1284" s="163"/>
      <c r="AED1284" s="163"/>
      <c r="AEE1284" s="163"/>
      <c r="AEF1284" s="163"/>
      <c r="AEG1284" s="163"/>
      <c r="AEH1284" s="163"/>
      <c r="AEI1284" s="163"/>
      <c r="AEJ1284" s="163"/>
      <c r="AEK1284" s="163"/>
      <c r="AEL1284" s="163"/>
      <c r="AEM1284" s="163"/>
      <c r="AEN1284" s="163"/>
      <c r="AEO1284" s="163"/>
      <c r="AEP1284" s="163"/>
      <c r="AEQ1284" s="163"/>
      <c r="AER1284" s="163"/>
      <c r="AES1284" s="163"/>
      <c r="AET1284" s="163"/>
      <c r="AEU1284" s="163"/>
      <c r="AEV1284" s="163"/>
      <c r="AEW1284" s="163"/>
      <c r="AEX1284" s="163"/>
      <c r="AEY1284" s="163"/>
      <c r="AEZ1284" s="163"/>
      <c r="AFA1284" s="163"/>
      <c r="AFB1284" s="163"/>
      <c r="AFC1284" s="163"/>
      <c r="AFD1284" s="163"/>
      <c r="AFE1284" s="163"/>
      <c r="AFF1284" s="163"/>
      <c r="AFG1284" s="163"/>
      <c r="AFH1284" s="163"/>
      <c r="AFI1284" s="163"/>
      <c r="AFJ1284" s="163"/>
      <c r="AFK1284" s="163"/>
      <c r="AFL1284" s="163"/>
      <c r="AFM1284" s="163"/>
      <c r="AFN1284" s="163"/>
      <c r="AFO1284" s="163"/>
      <c r="AFP1284" s="163"/>
      <c r="AFQ1284" s="163"/>
      <c r="AFR1284" s="163"/>
      <c r="AFS1284" s="163"/>
      <c r="AFT1284" s="163"/>
      <c r="AFU1284" s="163"/>
      <c r="AFV1284" s="163"/>
      <c r="AFW1284" s="163"/>
      <c r="AFX1284" s="163"/>
      <c r="AFY1284" s="163"/>
      <c r="AFZ1284" s="163"/>
      <c r="AGA1284" s="163"/>
      <c r="AGB1284" s="163"/>
      <c r="AGC1284" s="163"/>
      <c r="AGD1284" s="163"/>
      <c r="AGE1284" s="163"/>
      <c r="AGF1284" s="163"/>
      <c r="AGG1284" s="163"/>
      <c r="AGH1284" s="163"/>
      <c r="AGI1284" s="163"/>
      <c r="AGJ1284" s="163"/>
      <c r="AGK1284" s="163"/>
      <c r="AGL1284" s="163"/>
      <c r="AGM1284" s="163"/>
      <c r="AGN1284" s="163"/>
      <c r="AGO1284" s="163"/>
      <c r="AGP1284" s="163"/>
      <c r="AGQ1284" s="163"/>
      <c r="AGR1284" s="163"/>
      <c r="AGS1284" s="163"/>
      <c r="AGT1284" s="163"/>
      <c r="AGU1284" s="163"/>
      <c r="AGV1284" s="163"/>
      <c r="AGW1284" s="163"/>
      <c r="AGX1284" s="163"/>
      <c r="AGY1284" s="163"/>
      <c r="AGZ1284" s="163"/>
      <c r="AHA1284" s="163"/>
      <c r="AHB1284" s="163"/>
      <c r="AHC1284" s="163"/>
      <c r="AHD1284" s="163"/>
      <c r="AHE1284" s="163"/>
      <c r="AHF1284" s="163"/>
      <c r="AHG1284" s="163"/>
      <c r="AHH1284" s="163"/>
      <c r="AHI1284" s="163"/>
      <c r="AHJ1284" s="163"/>
      <c r="AHK1284" s="163"/>
      <c r="AHL1284" s="163"/>
      <c r="AHM1284" s="163"/>
      <c r="AHN1284" s="163"/>
      <c r="AHO1284" s="163"/>
      <c r="AHP1284" s="163"/>
      <c r="AHQ1284" s="163"/>
      <c r="AHR1284" s="163"/>
      <c r="AHS1284" s="163"/>
      <c r="AHT1284" s="163"/>
      <c r="AHU1284" s="163"/>
      <c r="AHV1284" s="163"/>
      <c r="AHW1284" s="163"/>
      <c r="AHX1284" s="163"/>
      <c r="AHY1284" s="163"/>
      <c r="AHZ1284" s="163"/>
      <c r="AIA1284" s="163"/>
      <c r="AIB1284" s="163"/>
      <c r="AIC1284" s="163"/>
      <c r="AID1284" s="163"/>
      <c r="AIE1284" s="163"/>
      <c r="AIF1284" s="163"/>
      <c r="AIG1284" s="163"/>
      <c r="AIH1284" s="163"/>
      <c r="AII1284" s="163"/>
      <c r="AIJ1284" s="163"/>
      <c r="AIK1284" s="163"/>
      <c r="AIL1284" s="163"/>
      <c r="AIM1284" s="163"/>
      <c r="AIN1284" s="163"/>
      <c r="AIO1284" s="163"/>
      <c r="AIP1284" s="163"/>
      <c r="AIQ1284" s="163"/>
      <c r="AIR1284" s="163"/>
      <c r="AIS1284" s="163"/>
      <c r="AIT1284" s="163"/>
      <c r="AIU1284" s="163"/>
      <c r="AIV1284" s="163"/>
      <c r="AIW1284" s="163"/>
      <c r="AIX1284" s="163"/>
      <c r="AIY1284" s="163"/>
      <c r="AIZ1284" s="163"/>
      <c r="AJA1284" s="163"/>
      <c r="AJB1284" s="163"/>
      <c r="AJC1284" s="163"/>
      <c r="AJD1284" s="163"/>
      <c r="AJE1284" s="163"/>
      <c r="AJF1284" s="163"/>
      <c r="AJG1284" s="163"/>
      <c r="AJH1284" s="163"/>
      <c r="AJI1284" s="163"/>
      <c r="AJJ1284" s="163"/>
      <c r="AJK1284" s="163"/>
      <c r="AJL1284" s="163"/>
      <c r="AJM1284" s="163"/>
      <c r="AJN1284" s="163"/>
      <c r="AJO1284" s="163"/>
      <c r="AJP1284" s="163"/>
      <c r="AJQ1284" s="163"/>
      <c r="AJR1284" s="163"/>
      <c r="AJS1284" s="163"/>
      <c r="AJT1284" s="163"/>
      <c r="AJU1284" s="163"/>
      <c r="AJV1284" s="163"/>
      <c r="AJW1284" s="163"/>
      <c r="AJX1284" s="163"/>
      <c r="AJY1284" s="163"/>
      <c r="AJZ1284" s="163"/>
      <c r="AKA1284" s="163"/>
      <c r="AKB1284" s="163"/>
      <c r="AKC1284" s="163"/>
      <c r="AKD1284" s="163"/>
      <c r="AKE1284" s="163"/>
      <c r="AKF1284" s="163"/>
      <c r="AKG1284" s="163"/>
      <c r="AKH1284" s="163"/>
      <c r="AKI1284" s="163"/>
      <c r="AKJ1284" s="163"/>
      <c r="AKK1284" s="163"/>
      <c r="AKL1284" s="163"/>
      <c r="AKM1284" s="163"/>
      <c r="AKN1284" s="163"/>
      <c r="AKO1284" s="163"/>
      <c r="AKP1284" s="163"/>
      <c r="AKQ1284" s="163"/>
      <c r="AKR1284" s="163"/>
      <c r="AKS1284" s="163"/>
      <c r="AKT1284" s="163"/>
      <c r="AKU1284" s="163"/>
      <c r="AKV1284" s="163"/>
      <c r="AKW1284" s="163"/>
      <c r="AKX1284" s="163"/>
      <c r="AKY1284" s="163"/>
      <c r="AKZ1284" s="163"/>
      <c r="ALA1284" s="163"/>
      <c r="ALB1284" s="163"/>
      <c r="ALC1284" s="163"/>
      <c r="ALD1284" s="163"/>
      <c r="ALE1284" s="163"/>
      <c r="ALF1284" s="163"/>
      <c r="ALG1284" s="163"/>
      <c r="ALH1284" s="163"/>
      <c r="ALI1284" s="163"/>
      <c r="ALJ1284" s="163"/>
      <c r="ALK1284" s="163"/>
      <c r="ALL1284" s="163"/>
    </row>
    <row r="1285" spans="1:1000" ht="15">
      <c r="A1285" s="2">
        <v>1284</v>
      </c>
      <c r="B1285" s="86">
        <v>45127</v>
      </c>
      <c r="C1285" s="85" t="s">
        <v>1288</v>
      </c>
      <c r="D1285" s="162"/>
      <c r="E1285" s="162"/>
    </row>
    <row r="1286" spans="1:1000" ht="15">
      <c r="A1286" s="2">
        <v>1285</v>
      </c>
      <c r="B1286" s="86">
        <v>45121</v>
      </c>
      <c r="C1286" s="85" t="s">
        <v>1289</v>
      </c>
      <c r="D1286" s="162"/>
      <c r="E1286" s="162"/>
    </row>
    <row r="1287" spans="1:1000" ht="15">
      <c r="A1287" s="2">
        <v>1286</v>
      </c>
      <c r="B1287" s="86">
        <v>45121</v>
      </c>
      <c r="C1287" s="85" t="s">
        <v>1290</v>
      </c>
      <c r="D1287" s="162"/>
      <c r="E1287" s="162"/>
    </row>
    <row r="1288" spans="1:1000" ht="15">
      <c r="A1288" s="2">
        <v>1287</v>
      </c>
      <c r="B1288" s="86">
        <v>45121</v>
      </c>
      <c r="C1288" s="85" t="s">
        <v>1291</v>
      </c>
      <c r="D1288" s="162"/>
      <c r="E1288" s="162"/>
    </row>
    <row r="1289" spans="1:1000" ht="15">
      <c r="A1289" s="2">
        <v>1288</v>
      </c>
      <c r="B1289" s="86">
        <v>45121</v>
      </c>
      <c r="C1289" s="85" t="s">
        <v>1292</v>
      </c>
      <c r="D1289" s="162"/>
      <c r="E1289" s="162"/>
    </row>
    <row r="1290" spans="1:1000" ht="15">
      <c r="A1290" s="2">
        <v>1289</v>
      </c>
      <c r="B1290" s="86">
        <v>45121</v>
      </c>
      <c r="C1290" s="85" t="s">
        <v>1293</v>
      </c>
      <c r="D1290" s="162"/>
      <c r="E1290" s="162"/>
    </row>
    <row r="1291" spans="1:1000" ht="15">
      <c r="A1291" s="2">
        <v>1290</v>
      </c>
      <c r="B1291" s="86">
        <v>45121</v>
      </c>
      <c r="C1291" s="85" t="s">
        <v>1294</v>
      </c>
      <c r="D1291" s="162"/>
      <c r="E1291" s="162"/>
    </row>
    <row r="1292" spans="1:1000" ht="15">
      <c r="A1292" s="2">
        <v>1291</v>
      </c>
      <c r="B1292" s="86">
        <v>45121</v>
      </c>
      <c r="C1292" s="85" t="s">
        <v>1295</v>
      </c>
      <c r="D1292" s="162"/>
      <c r="E1292" s="162"/>
    </row>
    <row r="1293" spans="1:1000" ht="15">
      <c r="A1293" s="2">
        <v>1292</v>
      </c>
      <c r="B1293" s="86">
        <v>45121</v>
      </c>
      <c r="C1293" s="85" t="s">
        <v>1296</v>
      </c>
      <c r="D1293" s="162"/>
      <c r="E1293" s="162"/>
    </row>
    <row r="1294" spans="1:1000" ht="15">
      <c r="A1294" s="2">
        <v>1293</v>
      </c>
      <c r="B1294" s="86">
        <v>45121</v>
      </c>
      <c r="C1294" s="85" t="s">
        <v>1297</v>
      </c>
      <c r="D1294" s="162"/>
      <c r="E1294" s="162"/>
    </row>
    <row r="1295" spans="1:1000" ht="15">
      <c r="A1295" s="2">
        <v>1294</v>
      </c>
      <c r="B1295" s="86">
        <v>45121</v>
      </c>
      <c r="C1295" s="85" t="s">
        <v>1298</v>
      </c>
      <c r="D1295" s="162"/>
      <c r="E1295" s="162"/>
    </row>
    <row r="1296" spans="1:1000" ht="15">
      <c r="A1296" s="2">
        <v>1295</v>
      </c>
      <c r="B1296" s="86">
        <v>45121</v>
      </c>
      <c r="C1296" s="85" t="s">
        <v>1299</v>
      </c>
      <c r="D1296" s="162"/>
      <c r="E1296" s="162"/>
    </row>
    <row r="1297" spans="1:1000" ht="15">
      <c r="A1297" s="2">
        <v>1296</v>
      </c>
      <c r="B1297" s="86">
        <v>45121</v>
      </c>
      <c r="C1297" s="85" t="s">
        <v>1300</v>
      </c>
      <c r="D1297" s="162"/>
      <c r="E1297" s="162"/>
    </row>
    <row r="1298" spans="1:1000" ht="15">
      <c r="A1298" s="2">
        <v>1297</v>
      </c>
      <c r="B1298" s="86">
        <v>45121</v>
      </c>
      <c r="C1298" s="85" t="s">
        <v>1301</v>
      </c>
      <c r="D1298" s="162"/>
      <c r="E1298" s="162"/>
    </row>
    <row r="1299" spans="1:1000" s="165" customFormat="1" ht="15">
      <c r="A1299" s="2">
        <v>1298</v>
      </c>
      <c r="B1299" s="86">
        <v>45150</v>
      </c>
      <c r="C1299" s="85" t="s">
        <v>1302</v>
      </c>
      <c r="D1299" s="162"/>
    </row>
    <row r="1300" spans="1:1000" ht="15">
      <c r="A1300" s="2">
        <v>1299</v>
      </c>
      <c r="B1300" s="86">
        <v>45121</v>
      </c>
      <c r="C1300" s="85" t="s">
        <v>1303</v>
      </c>
      <c r="D1300" s="162"/>
      <c r="E1300" s="162"/>
    </row>
    <row r="1301" spans="1:1000" ht="15">
      <c r="A1301" s="2">
        <v>1300</v>
      </c>
      <c r="B1301" s="86">
        <v>45094</v>
      </c>
      <c r="C1301" s="85" t="s">
        <v>1304</v>
      </c>
      <c r="D1301" s="165"/>
      <c r="E1301" s="165"/>
      <c r="F1301" s="165"/>
      <c r="G1301" s="165"/>
      <c r="H1301" s="165"/>
      <c r="I1301" s="165"/>
      <c r="J1301" s="165"/>
      <c r="K1301" s="165"/>
      <c r="L1301" s="165"/>
      <c r="M1301" s="165"/>
      <c r="N1301" s="165"/>
      <c r="O1301" s="165"/>
      <c r="P1301" s="165"/>
      <c r="Q1301" s="165"/>
      <c r="R1301" s="165"/>
      <c r="S1301" s="165"/>
      <c r="T1301" s="165"/>
      <c r="U1301" s="165"/>
      <c r="V1301" s="165"/>
      <c r="W1301" s="165"/>
      <c r="X1301" s="165"/>
      <c r="Y1301" s="165"/>
      <c r="Z1301" s="165"/>
      <c r="AA1301" s="165"/>
      <c r="AB1301" s="165"/>
      <c r="AC1301" s="165"/>
      <c r="AD1301" s="165"/>
      <c r="AE1301" s="165"/>
      <c r="AF1301" s="165"/>
      <c r="AG1301" s="165"/>
      <c r="AH1301" s="165"/>
      <c r="AI1301" s="165"/>
      <c r="AJ1301" s="165"/>
      <c r="AK1301" s="165"/>
      <c r="AL1301" s="165"/>
      <c r="AM1301" s="165"/>
      <c r="AN1301" s="165"/>
      <c r="AO1301" s="165"/>
      <c r="AP1301" s="165"/>
      <c r="AQ1301" s="165"/>
      <c r="AR1301" s="165"/>
      <c r="AS1301" s="165"/>
      <c r="AT1301" s="165"/>
      <c r="AU1301" s="165"/>
      <c r="AV1301" s="165"/>
      <c r="AW1301" s="165"/>
      <c r="AX1301" s="165"/>
      <c r="AY1301" s="165"/>
      <c r="AZ1301" s="165"/>
      <c r="BA1301" s="165"/>
      <c r="BB1301" s="165"/>
      <c r="BC1301" s="165"/>
      <c r="BD1301" s="165"/>
      <c r="BE1301" s="165"/>
      <c r="BF1301" s="165"/>
      <c r="BG1301" s="165"/>
      <c r="BH1301" s="165"/>
      <c r="BI1301" s="165"/>
      <c r="BJ1301" s="165"/>
      <c r="BK1301" s="165"/>
      <c r="BL1301" s="165"/>
      <c r="BM1301" s="165"/>
      <c r="BN1301" s="165"/>
      <c r="BO1301" s="165"/>
      <c r="BP1301" s="165"/>
      <c r="BQ1301" s="165"/>
      <c r="BR1301" s="165"/>
      <c r="BS1301" s="165"/>
      <c r="BT1301" s="165"/>
      <c r="BU1301" s="165"/>
      <c r="BV1301" s="165"/>
      <c r="BW1301" s="165"/>
      <c r="BX1301" s="165"/>
      <c r="BY1301" s="165"/>
      <c r="BZ1301" s="165"/>
      <c r="CA1301" s="165"/>
      <c r="CB1301" s="165"/>
      <c r="CC1301" s="165"/>
      <c r="CD1301" s="165"/>
      <c r="CE1301" s="165"/>
      <c r="CF1301" s="165"/>
      <c r="CG1301" s="165"/>
      <c r="CH1301" s="165"/>
      <c r="CI1301" s="165"/>
      <c r="CJ1301" s="165"/>
      <c r="CK1301" s="165"/>
      <c r="CL1301" s="165"/>
      <c r="CM1301" s="165"/>
      <c r="CN1301" s="165"/>
      <c r="CO1301" s="165"/>
      <c r="CP1301" s="165"/>
      <c r="CQ1301" s="165"/>
      <c r="CR1301" s="165"/>
      <c r="CS1301" s="165"/>
      <c r="CT1301" s="165"/>
      <c r="CU1301" s="165"/>
      <c r="CV1301" s="165"/>
      <c r="CW1301" s="165"/>
      <c r="CX1301" s="165"/>
      <c r="CY1301" s="165"/>
      <c r="CZ1301" s="165"/>
      <c r="DA1301" s="165"/>
      <c r="DB1301" s="165"/>
      <c r="DC1301" s="165"/>
      <c r="DD1301" s="165"/>
      <c r="DE1301" s="165"/>
      <c r="DF1301" s="165"/>
      <c r="DG1301" s="165"/>
      <c r="DH1301" s="165"/>
      <c r="DI1301" s="165"/>
      <c r="DJ1301" s="165"/>
      <c r="DK1301" s="165"/>
      <c r="DL1301" s="165"/>
      <c r="DM1301" s="165"/>
      <c r="DN1301" s="165"/>
      <c r="DO1301" s="165"/>
      <c r="DP1301" s="165"/>
      <c r="DQ1301" s="165"/>
      <c r="DR1301" s="165"/>
      <c r="DS1301" s="165"/>
      <c r="DT1301" s="165"/>
      <c r="DU1301" s="165"/>
      <c r="DV1301" s="165"/>
      <c r="DW1301" s="165"/>
      <c r="DX1301" s="165"/>
      <c r="DY1301" s="165"/>
      <c r="DZ1301" s="165"/>
      <c r="EA1301" s="165"/>
      <c r="EB1301" s="165"/>
      <c r="EC1301" s="165"/>
      <c r="ED1301" s="165"/>
      <c r="EE1301" s="165"/>
      <c r="EF1301" s="165"/>
      <c r="EG1301" s="165"/>
      <c r="EH1301" s="165"/>
      <c r="EI1301" s="165"/>
      <c r="EJ1301" s="165"/>
      <c r="EK1301" s="165"/>
      <c r="EL1301" s="165"/>
      <c r="EM1301" s="165"/>
      <c r="EN1301" s="165"/>
      <c r="EO1301" s="165"/>
      <c r="EP1301" s="165"/>
      <c r="EQ1301" s="165"/>
      <c r="ER1301" s="165"/>
      <c r="ES1301" s="165"/>
      <c r="ET1301" s="165"/>
      <c r="EU1301" s="165"/>
      <c r="EV1301" s="165"/>
      <c r="EW1301" s="165"/>
      <c r="EX1301" s="165"/>
      <c r="EY1301" s="165"/>
      <c r="EZ1301" s="165"/>
      <c r="FA1301" s="165"/>
      <c r="FB1301" s="165"/>
      <c r="FC1301" s="165"/>
      <c r="FD1301" s="165"/>
      <c r="FE1301" s="165"/>
      <c r="FF1301" s="165"/>
      <c r="FG1301" s="165"/>
      <c r="FH1301" s="165"/>
      <c r="FI1301" s="165"/>
      <c r="FJ1301" s="165"/>
      <c r="FK1301" s="165"/>
      <c r="FL1301" s="165"/>
      <c r="FM1301" s="165"/>
      <c r="FN1301" s="165"/>
      <c r="FO1301" s="165"/>
      <c r="FP1301" s="165"/>
      <c r="FQ1301" s="165"/>
      <c r="FR1301" s="165"/>
      <c r="FS1301" s="165"/>
      <c r="FT1301" s="165"/>
      <c r="FU1301" s="165"/>
      <c r="FV1301" s="165"/>
      <c r="FW1301" s="165"/>
      <c r="FX1301" s="165"/>
      <c r="FY1301" s="165"/>
      <c r="FZ1301" s="165"/>
      <c r="GA1301" s="165"/>
      <c r="GB1301" s="165"/>
      <c r="GC1301" s="165"/>
      <c r="GD1301" s="165"/>
      <c r="GE1301" s="165"/>
      <c r="GF1301" s="165"/>
      <c r="GG1301" s="165"/>
      <c r="GH1301" s="165"/>
      <c r="GI1301" s="165"/>
      <c r="GJ1301" s="165"/>
      <c r="GK1301" s="165"/>
      <c r="GL1301" s="165"/>
      <c r="GM1301" s="165"/>
      <c r="GN1301" s="165"/>
      <c r="GO1301" s="165"/>
      <c r="GP1301" s="165"/>
      <c r="GQ1301" s="165"/>
      <c r="GR1301" s="165"/>
      <c r="GS1301" s="165"/>
      <c r="GT1301" s="165"/>
      <c r="GU1301" s="165"/>
      <c r="GV1301" s="165"/>
      <c r="GW1301" s="165"/>
      <c r="GX1301" s="165"/>
      <c r="GY1301" s="165"/>
      <c r="GZ1301" s="165"/>
      <c r="HA1301" s="165"/>
      <c r="HB1301" s="165"/>
      <c r="HC1301" s="165"/>
      <c r="HD1301" s="165"/>
      <c r="HE1301" s="165"/>
      <c r="HF1301" s="165"/>
      <c r="HG1301" s="165"/>
      <c r="HH1301" s="165"/>
      <c r="HI1301" s="165"/>
      <c r="HJ1301" s="165"/>
      <c r="HK1301" s="165"/>
      <c r="HL1301" s="165"/>
      <c r="HM1301" s="165"/>
      <c r="HN1301" s="165"/>
      <c r="HO1301" s="165"/>
      <c r="HP1301" s="165"/>
      <c r="HQ1301" s="165"/>
      <c r="HR1301" s="165"/>
      <c r="HS1301" s="165"/>
      <c r="HT1301" s="165"/>
      <c r="HU1301" s="165"/>
      <c r="HV1301" s="165"/>
      <c r="HW1301" s="165"/>
      <c r="HX1301" s="165"/>
      <c r="HY1301" s="165"/>
      <c r="HZ1301" s="165"/>
      <c r="IA1301" s="165"/>
      <c r="IB1301" s="165"/>
      <c r="IC1301" s="165"/>
      <c r="ID1301" s="165"/>
      <c r="IE1301" s="165"/>
      <c r="IF1301" s="165"/>
      <c r="IG1301" s="165"/>
      <c r="IH1301" s="165"/>
      <c r="II1301" s="165"/>
      <c r="IJ1301" s="165"/>
      <c r="IK1301" s="165"/>
      <c r="IL1301" s="165"/>
      <c r="IM1301" s="165"/>
      <c r="IN1301" s="165"/>
      <c r="IO1301" s="165"/>
      <c r="IP1301" s="165"/>
      <c r="IQ1301" s="165"/>
      <c r="IR1301" s="165"/>
      <c r="IS1301" s="165"/>
      <c r="IT1301" s="165"/>
      <c r="IU1301" s="165"/>
      <c r="IV1301" s="165"/>
      <c r="IW1301" s="165"/>
      <c r="IX1301" s="165"/>
      <c r="IY1301" s="165"/>
      <c r="IZ1301" s="165"/>
      <c r="JA1301" s="165"/>
      <c r="JB1301" s="165"/>
      <c r="JC1301" s="165"/>
      <c r="JD1301" s="165"/>
      <c r="JE1301" s="165"/>
      <c r="JF1301" s="165"/>
      <c r="JG1301" s="165"/>
      <c r="JH1301" s="165"/>
      <c r="JI1301" s="165"/>
      <c r="JJ1301" s="165"/>
      <c r="JK1301" s="165"/>
      <c r="JL1301" s="165"/>
      <c r="JM1301" s="165"/>
      <c r="JN1301" s="165"/>
      <c r="JO1301" s="165"/>
      <c r="JP1301" s="165"/>
      <c r="JQ1301" s="165"/>
      <c r="JR1301" s="165"/>
      <c r="JS1301" s="165"/>
      <c r="JT1301" s="165"/>
      <c r="JU1301" s="165"/>
      <c r="JV1301" s="165"/>
      <c r="JW1301" s="165"/>
      <c r="JX1301" s="165"/>
      <c r="JY1301" s="165"/>
      <c r="JZ1301" s="165"/>
      <c r="KA1301" s="165"/>
      <c r="KB1301" s="165"/>
      <c r="KC1301" s="165"/>
      <c r="KD1301" s="165"/>
      <c r="KE1301" s="165"/>
      <c r="KF1301" s="165"/>
      <c r="KG1301" s="165"/>
      <c r="KH1301" s="165"/>
      <c r="KI1301" s="165"/>
      <c r="KJ1301" s="165"/>
      <c r="KK1301" s="165"/>
      <c r="KL1301" s="165"/>
      <c r="KM1301" s="165"/>
      <c r="KN1301" s="165"/>
      <c r="KO1301" s="165"/>
      <c r="KP1301" s="165"/>
      <c r="KQ1301" s="165"/>
      <c r="KR1301" s="165"/>
      <c r="KS1301" s="165"/>
      <c r="KT1301" s="165"/>
      <c r="KU1301" s="165"/>
      <c r="KV1301" s="165"/>
      <c r="KW1301" s="165"/>
      <c r="KX1301" s="165"/>
      <c r="KY1301" s="165"/>
      <c r="KZ1301" s="165"/>
      <c r="LA1301" s="165"/>
      <c r="LB1301" s="165"/>
      <c r="LC1301" s="165"/>
      <c r="LD1301" s="165"/>
      <c r="LE1301" s="165"/>
      <c r="LF1301" s="165"/>
      <c r="LG1301" s="165"/>
      <c r="LH1301" s="165"/>
      <c r="LI1301" s="165"/>
      <c r="LJ1301" s="165"/>
      <c r="LK1301" s="165"/>
      <c r="LL1301" s="165"/>
      <c r="LM1301" s="165"/>
      <c r="LN1301" s="165"/>
      <c r="LO1301" s="165"/>
      <c r="LP1301" s="165"/>
      <c r="LQ1301" s="165"/>
      <c r="LR1301" s="165"/>
      <c r="LS1301" s="165"/>
      <c r="LT1301" s="165"/>
      <c r="LU1301" s="165"/>
      <c r="LV1301" s="165"/>
      <c r="LW1301" s="165"/>
      <c r="LX1301" s="165"/>
      <c r="LY1301" s="165"/>
      <c r="LZ1301" s="165"/>
      <c r="MA1301" s="165"/>
      <c r="MB1301" s="165"/>
      <c r="MC1301" s="165"/>
      <c r="MD1301" s="165"/>
      <c r="ME1301" s="165"/>
      <c r="MF1301" s="165"/>
      <c r="MG1301" s="165"/>
      <c r="MH1301" s="165"/>
      <c r="MI1301" s="165"/>
      <c r="MJ1301" s="165"/>
      <c r="MK1301" s="165"/>
      <c r="ML1301" s="165"/>
      <c r="MM1301" s="165"/>
      <c r="MN1301" s="165"/>
      <c r="MO1301" s="165"/>
      <c r="MP1301" s="165"/>
      <c r="MQ1301" s="165"/>
      <c r="MR1301" s="165"/>
      <c r="MS1301" s="165"/>
      <c r="MT1301" s="165"/>
      <c r="MU1301" s="165"/>
      <c r="MV1301" s="165"/>
      <c r="MW1301" s="165"/>
      <c r="MX1301" s="165"/>
      <c r="MY1301" s="165"/>
      <c r="MZ1301" s="165"/>
      <c r="NA1301" s="165"/>
      <c r="NB1301" s="165"/>
      <c r="NC1301" s="165"/>
      <c r="ND1301" s="165"/>
      <c r="NE1301" s="165"/>
      <c r="NF1301" s="165"/>
      <c r="NG1301" s="165"/>
      <c r="NH1301" s="165"/>
      <c r="NI1301" s="165"/>
      <c r="NJ1301" s="165"/>
      <c r="NK1301" s="165"/>
      <c r="NL1301" s="165"/>
      <c r="NM1301" s="165"/>
      <c r="NN1301" s="165"/>
      <c r="NO1301" s="165"/>
      <c r="NP1301" s="165"/>
      <c r="NQ1301" s="165"/>
      <c r="NR1301" s="165"/>
      <c r="NS1301" s="165"/>
      <c r="NT1301" s="165"/>
      <c r="NU1301" s="165"/>
      <c r="NV1301" s="165"/>
      <c r="NW1301" s="165"/>
      <c r="NX1301" s="165"/>
      <c r="NY1301" s="165"/>
      <c r="NZ1301" s="165"/>
      <c r="OA1301" s="165"/>
      <c r="OB1301" s="165"/>
      <c r="OC1301" s="165"/>
      <c r="OD1301" s="165"/>
      <c r="OE1301" s="165"/>
      <c r="OF1301" s="165"/>
      <c r="OG1301" s="165"/>
      <c r="OH1301" s="165"/>
      <c r="OI1301" s="165"/>
      <c r="OJ1301" s="165"/>
      <c r="OK1301" s="165"/>
      <c r="OL1301" s="165"/>
      <c r="OM1301" s="165"/>
      <c r="ON1301" s="165"/>
      <c r="OO1301" s="165"/>
      <c r="OP1301" s="165"/>
      <c r="OQ1301" s="165"/>
      <c r="OR1301" s="165"/>
      <c r="OS1301" s="165"/>
      <c r="OT1301" s="165"/>
      <c r="OU1301" s="165"/>
      <c r="OV1301" s="165"/>
      <c r="OW1301" s="165"/>
      <c r="OX1301" s="165"/>
      <c r="OY1301" s="165"/>
      <c r="OZ1301" s="165"/>
      <c r="PA1301" s="165"/>
      <c r="PB1301" s="165"/>
      <c r="PC1301" s="165"/>
      <c r="PD1301" s="165"/>
      <c r="PE1301" s="165"/>
      <c r="PF1301" s="165"/>
      <c r="PG1301" s="165"/>
      <c r="PH1301" s="165"/>
      <c r="PI1301" s="165"/>
      <c r="PJ1301" s="165"/>
      <c r="PK1301" s="165"/>
      <c r="PL1301" s="165"/>
      <c r="PM1301" s="165"/>
      <c r="PN1301" s="165"/>
      <c r="PO1301" s="165"/>
      <c r="PP1301" s="165"/>
      <c r="PQ1301" s="165"/>
      <c r="PR1301" s="165"/>
      <c r="PS1301" s="165"/>
      <c r="PT1301" s="165"/>
      <c r="PU1301" s="165"/>
      <c r="PV1301" s="165"/>
      <c r="PW1301" s="165"/>
      <c r="PX1301" s="165"/>
      <c r="PY1301" s="165"/>
      <c r="PZ1301" s="165"/>
      <c r="QA1301" s="165"/>
      <c r="QB1301" s="165"/>
      <c r="QC1301" s="165"/>
      <c r="QD1301" s="165"/>
      <c r="QE1301" s="165"/>
      <c r="QF1301" s="165"/>
      <c r="QG1301" s="165"/>
      <c r="QH1301" s="165"/>
      <c r="QI1301" s="165"/>
      <c r="QJ1301" s="165"/>
      <c r="QK1301" s="165"/>
      <c r="QL1301" s="165"/>
      <c r="QM1301" s="165"/>
      <c r="QN1301" s="165"/>
      <c r="QO1301" s="165"/>
      <c r="QP1301" s="165"/>
      <c r="QQ1301" s="165"/>
      <c r="QR1301" s="165"/>
      <c r="QS1301" s="165"/>
      <c r="QT1301" s="165"/>
      <c r="QU1301" s="165"/>
      <c r="QV1301" s="165"/>
      <c r="QW1301" s="165"/>
      <c r="QX1301" s="165"/>
      <c r="QY1301" s="165"/>
      <c r="QZ1301" s="165"/>
      <c r="RA1301" s="165"/>
      <c r="RB1301" s="165"/>
      <c r="RC1301" s="165"/>
      <c r="RD1301" s="165"/>
      <c r="RE1301" s="165"/>
      <c r="RF1301" s="165"/>
      <c r="RG1301" s="165"/>
      <c r="RH1301" s="165"/>
      <c r="RI1301" s="165"/>
      <c r="RJ1301" s="165"/>
      <c r="RK1301" s="165"/>
      <c r="RL1301" s="165"/>
      <c r="RM1301" s="165"/>
      <c r="RN1301" s="165"/>
      <c r="RO1301" s="165"/>
      <c r="RP1301" s="165"/>
      <c r="RQ1301" s="165"/>
      <c r="RR1301" s="165"/>
      <c r="RS1301" s="165"/>
      <c r="RT1301" s="165"/>
      <c r="RU1301" s="165"/>
      <c r="RV1301" s="165"/>
      <c r="RW1301" s="165"/>
      <c r="RX1301" s="165"/>
      <c r="RY1301" s="165"/>
      <c r="RZ1301" s="165"/>
      <c r="SA1301" s="165"/>
      <c r="SB1301" s="165"/>
      <c r="SC1301" s="165"/>
      <c r="SD1301" s="165"/>
      <c r="SE1301" s="165"/>
      <c r="SF1301" s="165"/>
      <c r="SG1301" s="165"/>
      <c r="SH1301" s="165"/>
      <c r="SI1301" s="165"/>
      <c r="SJ1301" s="165"/>
      <c r="SK1301" s="165"/>
      <c r="SL1301" s="165"/>
      <c r="SM1301" s="165"/>
      <c r="SN1301" s="165"/>
      <c r="SO1301" s="165"/>
      <c r="SP1301" s="165"/>
      <c r="SQ1301" s="165"/>
      <c r="SR1301" s="165"/>
      <c r="SS1301" s="165"/>
      <c r="ST1301" s="165"/>
      <c r="SU1301" s="165"/>
      <c r="SV1301" s="165"/>
      <c r="SW1301" s="165"/>
      <c r="SX1301" s="165"/>
      <c r="SY1301" s="165"/>
      <c r="SZ1301" s="165"/>
      <c r="TA1301" s="165"/>
      <c r="TB1301" s="165"/>
      <c r="TC1301" s="165"/>
      <c r="TD1301" s="165"/>
      <c r="TE1301" s="165"/>
      <c r="TF1301" s="165"/>
      <c r="TG1301" s="165"/>
      <c r="TH1301" s="165"/>
      <c r="TI1301" s="165"/>
      <c r="TJ1301" s="165"/>
      <c r="TK1301" s="165"/>
      <c r="TL1301" s="165"/>
      <c r="TM1301" s="165"/>
      <c r="TN1301" s="165"/>
      <c r="TO1301" s="165"/>
      <c r="TP1301" s="165"/>
      <c r="TQ1301" s="165"/>
      <c r="TR1301" s="165"/>
      <c r="TS1301" s="165"/>
      <c r="TT1301" s="165"/>
      <c r="TU1301" s="165"/>
      <c r="TV1301" s="165"/>
      <c r="TW1301" s="165"/>
      <c r="TX1301" s="165"/>
      <c r="TY1301" s="165"/>
      <c r="TZ1301" s="165"/>
      <c r="UA1301" s="165"/>
      <c r="UB1301" s="165"/>
      <c r="UC1301" s="165"/>
      <c r="UD1301" s="165"/>
      <c r="UE1301" s="165"/>
      <c r="UF1301" s="165"/>
      <c r="UG1301" s="165"/>
      <c r="UH1301" s="165"/>
      <c r="UI1301" s="165"/>
      <c r="UJ1301" s="165"/>
      <c r="UK1301" s="165"/>
      <c r="UL1301" s="165"/>
      <c r="UM1301" s="165"/>
      <c r="UN1301" s="165"/>
      <c r="UO1301" s="165"/>
      <c r="UP1301" s="165"/>
      <c r="UQ1301" s="165"/>
      <c r="UR1301" s="165"/>
      <c r="US1301" s="165"/>
      <c r="UT1301" s="165"/>
      <c r="UU1301" s="165"/>
      <c r="UV1301" s="165"/>
      <c r="UW1301" s="165"/>
      <c r="UX1301" s="165"/>
      <c r="UY1301" s="165"/>
      <c r="UZ1301" s="165"/>
      <c r="VA1301" s="165"/>
      <c r="VB1301" s="165"/>
      <c r="VC1301" s="165"/>
      <c r="VD1301" s="165"/>
      <c r="VE1301" s="165"/>
      <c r="VF1301" s="165"/>
      <c r="VG1301" s="165"/>
      <c r="VH1301" s="165"/>
      <c r="VI1301" s="165"/>
      <c r="VJ1301" s="165"/>
      <c r="VK1301" s="165"/>
      <c r="VL1301" s="165"/>
      <c r="VM1301" s="165"/>
      <c r="VN1301" s="165"/>
      <c r="VO1301" s="165"/>
      <c r="VP1301" s="165"/>
      <c r="VQ1301" s="165"/>
      <c r="VR1301" s="165"/>
      <c r="VS1301" s="165"/>
      <c r="VT1301" s="165"/>
      <c r="VU1301" s="165"/>
      <c r="VV1301" s="165"/>
      <c r="VW1301" s="165"/>
      <c r="VX1301" s="165"/>
      <c r="VY1301" s="165"/>
      <c r="VZ1301" s="165"/>
      <c r="WA1301" s="165"/>
      <c r="WB1301" s="165"/>
      <c r="WC1301" s="165"/>
      <c r="WD1301" s="165"/>
      <c r="WE1301" s="165"/>
      <c r="WF1301" s="165"/>
      <c r="WG1301" s="165"/>
      <c r="WH1301" s="165"/>
      <c r="WI1301" s="165"/>
      <c r="WJ1301" s="165"/>
      <c r="WK1301" s="165"/>
      <c r="WL1301" s="165"/>
      <c r="WM1301" s="165"/>
      <c r="WN1301" s="165"/>
      <c r="WO1301" s="165"/>
      <c r="WP1301" s="165"/>
      <c r="WQ1301" s="165"/>
      <c r="WR1301" s="165"/>
      <c r="WS1301" s="165"/>
      <c r="WT1301" s="165"/>
      <c r="WU1301" s="165"/>
      <c r="WV1301" s="165"/>
      <c r="WW1301" s="165"/>
      <c r="WX1301" s="165"/>
      <c r="WY1301" s="165"/>
      <c r="WZ1301" s="165"/>
      <c r="XA1301" s="165"/>
      <c r="XB1301" s="165"/>
      <c r="XC1301" s="165"/>
      <c r="XD1301" s="165"/>
      <c r="XE1301" s="165"/>
      <c r="XF1301" s="165"/>
      <c r="XG1301" s="165"/>
      <c r="XH1301" s="165"/>
      <c r="XI1301" s="165"/>
      <c r="XJ1301" s="165"/>
      <c r="XK1301" s="165"/>
      <c r="XL1301" s="165"/>
      <c r="XM1301" s="165"/>
      <c r="XN1301" s="165"/>
      <c r="XO1301" s="165"/>
      <c r="XP1301" s="165"/>
      <c r="XQ1301" s="165"/>
      <c r="XR1301" s="165"/>
      <c r="XS1301" s="165"/>
      <c r="XT1301" s="165"/>
      <c r="XU1301" s="165"/>
      <c r="XV1301" s="165"/>
      <c r="XW1301" s="165"/>
      <c r="XX1301" s="165"/>
      <c r="XY1301" s="165"/>
      <c r="XZ1301" s="165"/>
      <c r="YA1301" s="165"/>
      <c r="YB1301" s="165"/>
      <c r="YC1301" s="165"/>
      <c r="YD1301" s="165"/>
      <c r="YE1301" s="165"/>
      <c r="YF1301" s="165"/>
      <c r="YG1301" s="165"/>
      <c r="YH1301" s="165"/>
      <c r="YI1301" s="165"/>
      <c r="YJ1301" s="165"/>
      <c r="YK1301" s="165"/>
      <c r="YL1301" s="165"/>
      <c r="YM1301" s="165"/>
      <c r="YN1301" s="165"/>
      <c r="YO1301" s="165"/>
      <c r="YP1301" s="165"/>
      <c r="YQ1301" s="165"/>
      <c r="YR1301" s="165"/>
      <c r="YS1301" s="165"/>
      <c r="YT1301" s="165"/>
      <c r="YU1301" s="165"/>
      <c r="YV1301" s="165"/>
      <c r="YW1301" s="165"/>
      <c r="YX1301" s="165"/>
      <c r="YY1301" s="165"/>
      <c r="YZ1301" s="165"/>
      <c r="ZA1301" s="165"/>
      <c r="ZB1301" s="165"/>
      <c r="ZC1301" s="165"/>
      <c r="ZD1301" s="165"/>
      <c r="ZE1301" s="165"/>
      <c r="ZF1301" s="165"/>
      <c r="ZG1301" s="165"/>
      <c r="ZH1301" s="165"/>
      <c r="ZI1301" s="165"/>
      <c r="ZJ1301" s="165"/>
      <c r="ZK1301" s="165"/>
      <c r="ZL1301" s="165"/>
      <c r="ZM1301" s="165"/>
      <c r="ZN1301" s="165"/>
      <c r="ZO1301" s="165"/>
      <c r="ZP1301" s="165"/>
      <c r="ZQ1301" s="165"/>
      <c r="ZR1301" s="165"/>
      <c r="ZS1301" s="165"/>
      <c r="ZT1301" s="165"/>
      <c r="ZU1301" s="165"/>
      <c r="ZV1301" s="165"/>
      <c r="ZW1301" s="165"/>
      <c r="ZX1301" s="165"/>
      <c r="ZY1301" s="165"/>
      <c r="ZZ1301" s="165"/>
      <c r="AAA1301" s="165"/>
      <c r="AAB1301" s="165"/>
      <c r="AAC1301" s="165"/>
      <c r="AAD1301" s="165"/>
      <c r="AAE1301" s="165"/>
      <c r="AAF1301" s="165"/>
      <c r="AAG1301" s="165"/>
      <c r="AAH1301" s="165"/>
      <c r="AAI1301" s="165"/>
      <c r="AAJ1301" s="165"/>
      <c r="AAK1301" s="165"/>
      <c r="AAL1301" s="165"/>
      <c r="AAM1301" s="165"/>
      <c r="AAN1301" s="165"/>
      <c r="AAO1301" s="165"/>
      <c r="AAP1301" s="165"/>
      <c r="AAQ1301" s="165"/>
      <c r="AAR1301" s="165"/>
      <c r="AAS1301" s="165"/>
      <c r="AAT1301" s="165"/>
      <c r="AAU1301" s="165"/>
      <c r="AAV1301" s="165"/>
      <c r="AAW1301" s="165"/>
      <c r="AAX1301" s="165"/>
      <c r="AAY1301" s="165"/>
      <c r="AAZ1301" s="165"/>
      <c r="ABA1301" s="165"/>
      <c r="ABB1301" s="165"/>
      <c r="ABC1301" s="165"/>
      <c r="ABD1301" s="165"/>
      <c r="ABE1301" s="165"/>
      <c r="ABF1301" s="165"/>
      <c r="ABG1301" s="165"/>
      <c r="ABH1301" s="165"/>
      <c r="ABI1301" s="165"/>
      <c r="ABJ1301" s="165"/>
      <c r="ABK1301" s="165"/>
      <c r="ABL1301" s="165"/>
      <c r="ABM1301" s="165"/>
      <c r="ABN1301" s="165"/>
      <c r="ABO1301" s="165"/>
      <c r="ABP1301" s="165"/>
      <c r="ABQ1301" s="165"/>
      <c r="ABR1301" s="165"/>
      <c r="ABS1301" s="165"/>
      <c r="ABT1301" s="165"/>
      <c r="ABU1301" s="165"/>
      <c r="ABV1301" s="165"/>
      <c r="ABW1301" s="165"/>
      <c r="ABX1301" s="165"/>
      <c r="ABY1301" s="165"/>
      <c r="ABZ1301" s="165"/>
      <c r="ACA1301" s="165"/>
      <c r="ACB1301" s="165"/>
      <c r="ACC1301" s="165"/>
      <c r="ACD1301" s="165"/>
      <c r="ACE1301" s="165"/>
      <c r="ACF1301" s="165"/>
      <c r="ACG1301" s="165"/>
      <c r="ACH1301" s="165"/>
      <c r="ACI1301" s="165"/>
      <c r="ACJ1301" s="165"/>
      <c r="ACK1301" s="165"/>
      <c r="ACL1301" s="165"/>
      <c r="ACM1301" s="165"/>
      <c r="ACN1301" s="165"/>
      <c r="ACO1301" s="165"/>
      <c r="ACP1301" s="165"/>
      <c r="ACQ1301" s="165"/>
      <c r="ACR1301" s="165"/>
      <c r="ACS1301" s="165"/>
      <c r="ACT1301" s="165"/>
      <c r="ACU1301" s="165"/>
      <c r="ACV1301" s="165"/>
      <c r="ACW1301" s="165"/>
      <c r="ACX1301" s="165"/>
      <c r="ACY1301" s="165"/>
      <c r="ACZ1301" s="165"/>
      <c r="ADA1301" s="165"/>
      <c r="ADB1301" s="165"/>
      <c r="ADC1301" s="165"/>
      <c r="ADD1301" s="165"/>
      <c r="ADE1301" s="165"/>
      <c r="ADF1301" s="165"/>
      <c r="ADG1301" s="165"/>
      <c r="ADH1301" s="165"/>
      <c r="ADI1301" s="165"/>
      <c r="ADJ1301" s="165"/>
      <c r="ADK1301" s="165"/>
      <c r="ADL1301" s="165"/>
      <c r="ADM1301" s="165"/>
      <c r="ADN1301" s="165"/>
      <c r="ADO1301" s="165"/>
      <c r="ADP1301" s="165"/>
      <c r="ADQ1301" s="165"/>
      <c r="ADR1301" s="165"/>
      <c r="ADS1301" s="165"/>
      <c r="ADT1301" s="165"/>
      <c r="ADU1301" s="165"/>
      <c r="ADV1301" s="165"/>
      <c r="ADW1301" s="165"/>
      <c r="ADX1301" s="165"/>
      <c r="ADY1301" s="165"/>
      <c r="ADZ1301" s="165"/>
      <c r="AEA1301" s="165"/>
      <c r="AEB1301" s="165"/>
      <c r="AEC1301" s="165"/>
      <c r="AED1301" s="165"/>
      <c r="AEE1301" s="165"/>
      <c r="AEF1301" s="165"/>
      <c r="AEG1301" s="165"/>
      <c r="AEH1301" s="165"/>
      <c r="AEI1301" s="165"/>
      <c r="AEJ1301" s="165"/>
      <c r="AEK1301" s="165"/>
      <c r="AEL1301" s="165"/>
      <c r="AEM1301" s="165"/>
      <c r="AEN1301" s="165"/>
      <c r="AEO1301" s="165"/>
      <c r="AEP1301" s="165"/>
      <c r="AEQ1301" s="165"/>
      <c r="AER1301" s="165"/>
      <c r="AES1301" s="165"/>
      <c r="AET1301" s="165"/>
      <c r="AEU1301" s="165"/>
      <c r="AEV1301" s="165"/>
      <c r="AEW1301" s="165"/>
      <c r="AEX1301" s="165"/>
      <c r="AEY1301" s="165"/>
      <c r="AEZ1301" s="165"/>
      <c r="AFA1301" s="165"/>
      <c r="AFB1301" s="165"/>
      <c r="AFC1301" s="165"/>
      <c r="AFD1301" s="165"/>
      <c r="AFE1301" s="165"/>
      <c r="AFF1301" s="165"/>
      <c r="AFG1301" s="165"/>
      <c r="AFH1301" s="165"/>
      <c r="AFI1301" s="165"/>
      <c r="AFJ1301" s="165"/>
      <c r="AFK1301" s="165"/>
      <c r="AFL1301" s="165"/>
      <c r="AFM1301" s="165"/>
      <c r="AFN1301" s="165"/>
      <c r="AFO1301" s="165"/>
      <c r="AFP1301" s="165"/>
      <c r="AFQ1301" s="165"/>
      <c r="AFR1301" s="165"/>
      <c r="AFS1301" s="165"/>
      <c r="AFT1301" s="165"/>
      <c r="AFU1301" s="165"/>
      <c r="AFV1301" s="165"/>
      <c r="AFW1301" s="165"/>
      <c r="AFX1301" s="165"/>
      <c r="AFY1301" s="165"/>
      <c r="AFZ1301" s="165"/>
      <c r="AGA1301" s="165"/>
      <c r="AGB1301" s="165"/>
      <c r="AGC1301" s="165"/>
      <c r="AGD1301" s="165"/>
      <c r="AGE1301" s="165"/>
      <c r="AGF1301" s="165"/>
      <c r="AGG1301" s="165"/>
      <c r="AGH1301" s="165"/>
      <c r="AGI1301" s="165"/>
      <c r="AGJ1301" s="165"/>
      <c r="AGK1301" s="165"/>
      <c r="AGL1301" s="165"/>
      <c r="AGM1301" s="165"/>
      <c r="AGN1301" s="165"/>
      <c r="AGO1301" s="165"/>
      <c r="AGP1301" s="165"/>
      <c r="AGQ1301" s="165"/>
      <c r="AGR1301" s="165"/>
      <c r="AGS1301" s="165"/>
      <c r="AGT1301" s="165"/>
      <c r="AGU1301" s="165"/>
      <c r="AGV1301" s="165"/>
      <c r="AGW1301" s="165"/>
      <c r="AGX1301" s="165"/>
      <c r="AGY1301" s="165"/>
      <c r="AGZ1301" s="165"/>
      <c r="AHA1301" s="165"/>
      <c r="AHB1301" s="165"/>
      <c r="AHC1301" s="165"/>
      <c r="AHD1301" s="165"/>
      <c r="AHE1301" s="165"/>
      <c r="AHF1301" s="165"/>
      <c r="AHG1301" s="165"/>
      <c r="AHH1301" s="165"/>
      <c r="AHI1301" s="165"/>
      <c r="AHJ1301" s="165"/>
      <c r="AHK1301" s="165"/>
      <c r="AHL1301" s="165"/>
      <c r="AHM1301" s="165"/>
      <c r="AHN1301" s="165"/>
      <c r="AHO1301" s="165"/>
      <c r="AHP1301" s="165"/>
      <c r="AHQ1301" s="165"/>
      <c r="AHR1301" s="165"/>
      <c r="AHS1301" s="165"/>
      <c r="AHT1301" s="165"/>
      <c r="AHU1301" s="165"/>
      <c r="AHV1301" s="165"/>
      <c r="AHW1301" s="165"/>
      <c r="AHX1301" s="165"/>
      <c r="AHY1301" s="165"/>
      <c r="AHZ1301" s="165"/>
      <c r="AIA1301" s="165"/>
      <c r="AIB1301" s="165"/>
      <c r="AIC1301" s="165"/>
      <c r="AID1301" s="165"/>
      <c r="AIE1301" s="165"/>
      <c r="AIF1301" s="165"/>
      <c r="AIG1301" s="165"/>
      <c r="AIH1301" s="165"/>
      <c r="AII1301" s="165"/>
      <c r="AIJ1301" s="165"/>
      <c r="AIK1301" s="165"/>
      <c r="AIL1301" s="165"/>
      <c r="AIM1301" s="165"/>
      <c r="AIN1301" s="165"/>
      <c r="AIO1301" s="165"/>
      <c r="AIP1301" s="165"/>
      <c r="AIQ1301" s="165"/>
      <c r="AIR1301" s="165"/>
      <c r="AIS1301" s="165"/>
      <c r="AIT1301" s="165"/>
      <c r="AIU1301" s="165"/>
      <c r="AIV1301" s="165"/>
      <c r="AIW1301" s="165"/>
      <c r="AIX1301" s="165"/>
      <c r="AIY1301" s="165"/>
      <c r="AIZ1301" s="165"/>
      <c r="AJA1301" s="165"/>
      <c r="AJB1301" s="165"/>
      <c r="AJC1301" s="165"/>
      <c r="AJD1301" s="165"/>
      <c r="AJE1301" s="165"/>
      <c r="AJF1301" s="165"/>
      <c r="AJG1301" s="165"/>
      <c r="AJH1301" s="165"/>
      <c r="AJI1301" s="165"/>
      <c r="AJJ1301" s="165"/>
      <c r="AJK1301" s="165"/>
      <c r="AJL1301" s="165"/>
      <c r="AJM1301" s="165"/>
      <c r="AJN1301" s="165"/>
      <c r="AJO1301" s="165"/>
      <c r="AJP1301" s="165"/>
      <c r="AJQ1301" s="165"/>
      <c r="AJR1301" s="165"/>
      <c r="AJS1301" s="165"/>
      <c r="AJT1301" s="165"/>
      <c r="AJU1301" s="165"/>
      <c r="AJV1301" s="165"/>
      <c r="AJW1301" s="165"/>
      <c r="AJX1301" s="165"/>
      <c r="AJY1301" s="165"/>
      <c r="AJZ1301" s="165"/>
      <c r="AKA1301" s="165"/>
      <c r="AKB1301" s="165"/>
      <c r="AKC1301" s="165"/>
      <c r="AKD1301" s="165"/>
      <c r="AKE1301" s="165"/>
      <c r="AKF1301" s="165"/>
      <c r="AKG1301" s="165"/>
      <c r="AKH1301" s="165"/>
      <c r="AKI1301" s="165"/>
      <c r="AKJ1301" s="165"/>
      <c r="AKK1301" s="165"/>
      <c r="AKL1301" s="165"/>
      <c r="AKM1301" s="165"/>
      <c r="AKN1301" s="165"/>
      <c r="AKO1301" s="165"/>
      <c r="AKP1301" s="165"/>
      <c r="AKQ1301" s="165"/>
      <c r="AKR1301" s="165"/>
      <c r="AKS1301" s="165"/>
      <c r="AKT1301" s="165"/>
      <c r="AKU1301" s="165"/>
      <c r="AKV1301" s="165"/>
      <c r="AKW1301" s="165"/>
      <c r="AKX1301" s="165"/>
      <c r="AKY1301" s="165"/>
      <c r="AKZ1301" s="165"/>
      <c r="ALA1301" s="165"/>
      <c r="ALB1301" s="165"/>
      <c r="ALC1301" s="165"/>
      <c r="ALD1301" s="165"/>
      <c r="ALE1301" s="165"/>
      <c r="ALF1301" s="165"/>
      <c r="ALG1301" s="165"/>
      <c r="ALH1301" s="165"/>
      <c r="ALI1301" s="165"/>
      <c r="ALJ1301" s="165"/>
      <c r="ALK1301" s="165"/>
      <c r="ALL1301" s="165"/>
    </row>
    <row r="1302" spans="1:1000" ht="15">
      <c r="A1302" s="2">
        <v>1301</v>
      </c>
      <c r="B1302" s="86">
        <v>45094</v>
      </c>
      <c r="C1302" s="85" t="s">
        <v>1305</v>
      </c>
      <c r="D1302" s="162"/>
      <c r="E1302" s="162"/>
    </row>
    <row r="1303" spans="1:1000" ht="15">
      <c r="A1303" s="2">
        <v>1302</v>
      </c>
      <c r="B1303" s="86">
        <v>45093</v>
      </c>
      <c r="C1303" s="85" t="s">
        <v>1306</v>
      </c>
      <c r="D1303" s="162"/>
      <c r="E1303" s="162"/>
    </row>
    <row r="1304" spans="1:1000" ht="15">
      <c r="A1304" s="2">
        <v>1303</v>
      </c>
      <c r="B1304" s="86">
        <v>45093</v>
      </c>
      <c r="C1304" s="85" t="s">
        <v>1307</v>
      </c>
      <c r="D1304" s="162"/>
      <c r="E1304" s="162"/>
    </row>
    <row r="1305" spans="1:1000" ht="15">
      <c r="A1305" s="2">
        <v>1304</v>
      </c>
      <c r="B1305" s="86">
        <v>45093</v>
      </c>
      <c r="C1305" s="85" t="s">
        <v>1308</v>
      </c>
      <c r="D1305" s="162"/>
      <c r="E1305" s="162"/>
    </row>
    <row r="1306" spans="1:1000" ht="15">
      <c r="A1306" s="2">
        <v>1305</v>
      </c>
      <c r="B1306" s="86">
        <v>45093</v>
      </c>
      <c r="C1306" s="85" t="s">
        <v>1309</v>
      </c>
      <c r="D1306" s="162"/>
      <c r="E1306" s="162"/>
    </row>
    <row r="1307" spans="1:1000" ht="15">
      <c r="A1307" s="2">
        <v>1306</v>
      </c>
      <c r="B1307" s="86">
        <v>45093</v>
      </c>
      <c r="C1307" s="85" t="s">
        <v>1310</v>
      </c>
      <c r="D1307" s="162"/>
      <c r="E1307" s="162"/>
    </row>
    <row r="1308" spans="1:1000" ht="15">
      <c r="A1308" s="2">
        <v>1307</v>
      </c>
      <c r="B1308" s="86">
        <v>45093</v>
      </c>
      <c r="C1308" s="85" t="s">
        <v>1311</v>
      </c>
      <c r="D1308" s="162"/>
      <c r="E1308" s="162"/>
    </row>
    <row r="1309" spans="1:1000" ht="15">
      <c r="A1309" s="2">
        <v>1308</v>
      </c>
      <c r="B1309" s="86">
        <v>45093</v>
      </c>
      <c r="C1309" s="85" t="s">
        <v>1312</v>
      </c>
      <c r="D1309" s="162"/>
      <c r="E1309" s="162"/>
    </row>
    <row r="1310" spans="1:1000" ht="15">
      <c r="A1310" s="2">
        <v>1309</v>
      </c>
      <c r="B1310" s="86">
        <v>45093</v>
      </c>
      <c r="C1310" s="85" t="s">
        <v>1313</v>
      </c>
      <c r="D1310" s="162"/>
      <c r="E1310" s="162"/>
    </row>
    <row r="1311" spans="1:1000" ht="15">
      <c r="A1311" s="2">
        <v>1310</v>
      </c>
      <c r="B1311" s="86">
        <v>45093</v>
      </c>
      <c r="C1311" s="85" t="s">
        <v>1314</v>
      </c>
      <c r="D1311" s="162"/>
      <c r="E1311" s="162"/>
    </row>
    <row r="1312" spans="1:1000" ht="15">
      <c r="A1312" s="2">
        <v>1311</v>
      </c>
      <c r="B1312" s="86">
        <v>45093</v>
      </c>
      <c r="C1312" s="85" t="s">
        <v>1315</v>
      </c>
      <c r="D1312" s="162"/>
      <c r="E1312" s="162"/>
    </row>
    <row r="1313" spans="1:1000" ht="15">
      <c r="A1313" s="2">
        <v>1312</v>
      </c>
      <c r="B1313" s="86">
        <v>45093</v>
      </c>
      <c r="C1313" s="85" t="s">
        <v>1316</v>
      </c>
      <c r="D1313" s="162"/>
      <c r="E1313" s="162"/>
    </row>
    <row r="1314" spans="1:1000" ht="15">
      <c r="A1314" s="2">
        <v>1313</v>
      </c>
      <c r="B1314" s="86">
        <v>45093</v>
      </c>
      <c r="C1314" s="85" t="s">
        <v>1317</v>
      </c>
      <c r="D1314" s="162"/>
      <c r="E1314" s="162"/>
    </row>
    <row r="1315" spans="1:1000" ht="15">
      <c r="A1315" s="2">
        <v>1314</v>
      </c>
      <c r="B1315" s="86">
        <v>45093</v>
      </c>
      <c r="C1315" s="85" t="s">
        <v>1318</v>
      </c>
      <c r="D1315" s="162"/>
      <c r="E1315" s="162"/>
    </row>
    <row r="1316" spans="1:1000" ht="15">
      <c r="A1316" s="2">
        <v>1315</v>
      </c>
      <c r="B1316" s="86">
        <v>45093</v>
      </c>
      <c r="C1316" s="85" t="s">
        <v>1319</v>
      </c>
      <c r="D1316" s="165"/>
      <c r="E1316" s="165"/>
      <c r="F1316" s="165"/>
      <c r="G1316" s="165"/>
      <c r="H1316" s="165"/>
      <c r="I1316" s="165"/>
      <c r="J1316" s="165"/>
      <c r="K1316" s="165"/>
      <c r="L1316" s="165"/>
      <c r="M1316" s="165"/>
      <c r="N1316" s="165"/>
      <c r="O1316" s="165"/>
      <c r="P1316" s="165"/>
      <c r="Q1316" s="165"/>
      <c r="R1316" s="165"/>
      <c r="S1316" s="165"/>
      <c r="T1316" s="165"/>
      <c r="U1316" s="165"/>
      <c r="V1316" s="165"/>
      <c r="W1316" s="165"/>
      <c r="X1316" s="165"/>
      <c r="Y1316" s="165"/>
      <c r="Z1316" s="165"/>
      <c r="AA1316" s="165"/>
      <c r="AB1316" s="165"/>
      <c r="AC1316" s="165"/>
      <c r="AD1316" s="165"/>
      <c r="AE1316" s="165"/>
      <c r="AF1316" s="165"/>
      <c r="AG1316" s="165"/>
      <c r="AH1316" s="165"/>
      <c r="AI1316" s="165"/>
      <c r="AJ1316" s="165"/>
      <c r="AK1316" s="165"/>
      <c r="AL1316" s="165"/>
      <c r="AM1316" s="165"/>
      <c r="AN1316" s="165"/>
      <c r="AO1316" s="165"/>
      <c r="AP1316" s="165"/>
      <c r="AQ1316" s="165"/>
      <c r="AR1316" s="165"/>
      <c r="AS1316" s="165"/>
      <c r="AT1316" s="165"/>
      <c r="AU1316" s="165"/>
      <c r="AV1316" s="165"/>
      <c r="AW1316" s="165"/>
      <c r="AX1316" s="165"/>
      <c r="AY1316" s="165"/>
      <c r="AZ1316" s="165"/>
      <c r="BA1316" s="165"/>
      <c r="BB1316" s="165"/>
      <c r="BC1316" s="165"/>
      <c r="BD1316" s="165"/>
      <c r="BE1316" s="165"/>
      <c r="BF1316" s="165"/>
      <c r="BG1316" s="165"/>
      <c r="BH1316" s="165"/>
      <c r="BI1316" s="165"/>
      <c r="BJ1316" s="165"/>
      <c r="BK1316" s="165"/>
      <c r="BL1316" s="165"/>
      <c r="BM1316" s="165"/>
      <c r="BN1316" s="165"/>
      <c r="BO1316" s="165"/>
      <c r="BP1316" s="165"/>
      <c r="BQ1316" s="165"/>
      <c r="BR1316" s="165"/>
      <c r="BS1316" s="165"/>
      <c r="BT1316" s="165"/>
      <c r="BU1316" s="165"/>
      <c r="BV1316" s="165"/>
      <c r="BW1316" s="165"/>
      <c r="BX1316" s="165"/>
      <c r="BY1316" s="165"/>
      <c r="BZ1316" s="165"/>
      <c r="CA1316" s="165"/>
      <c r="CB1316" s="165"/>
      <c r="CC1316" s="165"/>
      <c r="CD1316" s="165"/>
      <c r="CE1316" s="165"/>
      <c r="CF1316" s="165"/>
      <c r="CG1316" s="165"/>
      <c r="CH1316" s="165"/>
      <c r="CI1316" s="165"/>
      <c r="CJ1316" s="165"/>
      <c r="CK1316" s="165"/>
      <c r="CL1316" s="165"/>
      <c r="CM1316" s="165"/>
      <c r="CN1316" s="165"/>
      <c r="CO1316" s="165"/>
      <c r="CP1316" s="165"/>
      <c r="CQ1316" s="165"/>
      <c r="CR1316" s="165"/>
      <c r="CS1316" s="165"/>
      <c r="CT1316" s="165"/>
      <c r="CU1316" s="165"/>
      <c r="CV1316" s="165"/>
      <c r="CW1316" s="165"/>
      <c r="CX1316" s="165"/>
      <c r="CY1316" s="165"/>
      <c r="CZ1316" s="165"/>
      <c r="DA1316" s="165"/>
      <c r="DB1316" s="165"/>
      <c r="DC1316" s="165"/>
      <c r="DD1316" s="165"/>
      <c r="DE1316" s="165"/>
      <c r="DF1316" s="165"/>
      <c r="DG1316" s="165"/>
      <c r="DH1316" s="165"/>
      <c r="DI1316" s="165"/>
      <c r="DJ1316" s="165"/>
      <c r="DK1316" s="165"/>
      <c r="DL1316" s="165"/>
      <c r="DM1316" s="165"/>
      <c r="DN1316" s="165"/>
      <c r="DO1316" s="165"/>
      <c r="DP1316" s="165"/>
      <c r="DQ1316" s="165"/>
      <c r="DR1316" s="165"/>
      <c r="DS1316" s="165"/>
      <c r="DT1316" s="165"/>
      <c r="DU1316" s="165"/>
      <c r="DV1316" s="165"/>
      <c r="DW1316" s="165"/>
      <c r="DX1316" s="165"/>
      <c r="DY1316" s="165"/>
      <c r="DZ1316" s="165"/>
      <c r="EA1316" s="165"/>
      <c r="EB1316" s="165"/>
      <c r="EC1316" s="165"/>
      <c r="ED1316" s="165"/>
      <c r="EE1316" s="165"/>
      <c r="EF1316" s="165"/>
      <c r="EG1316" s="165"/>
      <c r="EH1316" s="165"/>
      <c r="EI1316" s="165"/>
      <c r="EJ1316" s="165"/>
      <c r="EK1316" s="165"/>
      <c r="EL1316" s="165"/>
      <c r="EM1316" s="165"/>
      <c r="EN1316" s="165"/>
      <c r="EO1316" s="165"/>
      <c r="EP1316" s="165"/>
      <c r="EQ1316" s="165"/>
      <c r="ER1316" s="165"/>
      <c r="ES1316" s="165"/>
      <c r="ET1316" s="165"/>
      <c r="EU1316" s="165"/>
      <c r="EV1316" s="165"/>
      <c r="EW1316" s="165"/>
      <c r="EX1316" s="165"/>
      <c r="EY1316" s="165"/>
      <c r="EZ1316" s="165"/>
      <c r="FA1316" s="165"/>
      <c r="FB1316" s="165"/>
      <c r="FC1316" s="165"/>
      <c r="FD1316" s="165"/>
      <c r="FE1316" s="165"/>
      <c r="FF1316" s="165"/>
      <c r="FG1316" s="165"/>
      <c r="FH1316" s="165"/>
      <c r="FI1316" s="165"/>
      <c r="FJ1316" s="165"/>
      <c r="FK1316" s="165"/>
      <c r="FL1316" s="165"/>
      <c r="FM1316" s="165"/>
      <c r="FN1316" s="165"/>
      <c r="FO1316" s="165"/>
      <c r="FP1316" s="165"/>
      <c r="FQ1316" s="165"/>
      <c r="FR1316" s="165"/>
      <c r="FS1316" s="165"/>
      <c r="FT1316" s="165"/>
      <c r="FU1316" s="165"/>
      <c r="FV1316" s="165"/>
      <c r="FW1316" s="165"/>
      <c r="FX1316" s="165"/>
      <c r="FY1316" s="165"/>
      <c r="FZ1316" s="165"/>
      <c r="GA1316" s="165"/>
      <c r="GB1316" s="165"/>
      <c r="GC1316" s="165"/>
      <c r="GD1316" s="165"/>
      <c r="GE1316" s="165"/>
      <c r="GF1316" s="165"/>
      <c r="GG1316" s="165"/>
      <c r="GH1316" s="165"/>
      <c r="GI1316" s="165"/>
      <c r="GJ1316" s="165"/>
      <c r="GK1316" s="165"/>
      <c r="GL1316" s="165"/>
      <c r="GM1316" s="165"/>
      <c r="GN1316" s="165"/>
      <c r="GO1316" s="165"/>
      <c r="GP1316" s="165"/>
      <c r="GQ1316" s="165"/>
      <c r="GR1316" s="165"/>
      <c r="GS1316" s="165"/>
      <c r="GT1316" s="165"/>
      <c r="GU1316" s="165"/>
      <c r="GV1316" s="165"/>
      <c r="GW1316" s="165"/>
      <c r="GX1316" s="165"/>
      <c r="GY1316" s="165"/>
      <c r="GZ1316" s="165"/>
      <c r="HA1316" s="165"/>
      <c r="HB1316" s="165"/>
      <c r="HC1316" s="165"/>
      <c r="HD1316" s="165"/>
      <c r="HE1316" s="165"/>
      <c r="HF1316" s="165"/>
      <c r="HG1316" s="165"/>
      <c r="HH1316" s="165"/>
      <c r="HI1316" s="165"/>
      <c r="HJ1316" s="165"/>
      <c r="HK1316" s="165"/>
      <c r="HL1316" s="165"/>
      <c r="HM1316" s="165"/>
      <c r="HN1316" s="165"/>
      <c r="HO1316" s="165"/>
      <c r="HP1316" s="165"/>
      <c r="HQ1316" s="165"/>
      <c r="HR1316" s="165"/>
      <c r="HS1316" s="165"/>
      <c r="HT1316" s="165"/>
      <c r="HU1316" s="165"/>
      <c r="HV1316" s="165"/>
      <c r="HW1316" s="165"/>
      <c r="HX1316" s="165"/>
      <c r="HY1316" s="165"/>
      <c r="HZ1316" s="165"/>
      <c r="IA1316" s="165"/>
      <c r="IB1316" s="165"/>
      <c r="IC1316" s="165"/>
      <c r="ID1316" s="165"/>
      <c r="IE1316" s="165"/>
      <c r="IF1316" s="165"/>
      <c r="IG1316" s="165"/>
      <c r="IH1316" s="165"/>
      <c r="II1316" s="165"/>
      <c r="IJ1316" s="165"/>
      <c r="IK1316" s="165"/>
      <c r="IL1316" s="165"/>
      <c r="IM1316" s="165"/>
      <c r="IN1316" s="165"/>
      <c r="IO1316" s="165"/>
      <c r="IP1316" s="165"/>
      <c r="IQ1316" s="165"/>
      <c r="IR1316" s="165"/>
      <c r="IS1316" s="165"/>
      <c r="IT1316" s="165"/>
      <c r="IU1316" s="165"/>
      <c r="IV1316" s="165"/>
      <c r="IW1316" s="165"/>
      <c r="IX1316" s="165"/>
      <c r="IY1316" s="165"/>
      <c r="IZ1316" s="165"/>
      <c r="JA1316" s="165"/>
      <c r="JB1316" s="165"/>
      <c r="JC1316" s="165"/>
      <c r="JD1316" s="165"/>
      <c r="JE1316" s="165"/>
      <c r="JF1316" s="165"/>
      <c r="JG1316" s="165"/>
      <c r="JH1316" s="165"/>
      <c r="JI1316" s="165"/>
      <c r="JJ1316" s="165"/>
      <c r="JK1316" s="165"/>
      <c r="JL1316" s="165"/>
      <c r="JM1316" s="165"/>
      <c r="JN1316" s="165"/>
      <c r="JO1316" s="165"/>
      <c r="JP1316" s="165"/>
      <c r="JQ1316" s="165"/>
      <c r="JR1316" s="165"/>
      <c r="JS1316" s="165"/>
      <c r="JT1316" s="165"/>
      <c r="JU1316" s="165"/>
      <c r="JV1316" s="165"/>
      <c r="JW1316" s="165"/>
      <c r="JX1316" s="165"/>
      <c r="JY1316" s="165"/>
      <c r="JZ1316" s="165"/>
      <c r="KA1316" s="165"/>
      <c r="KB1316" s="165"/>
      <c r="KC1316" s="165"/>
      <c r="KD1316" s="165"/>
      <c r="KE1316" s="165"/>
      <c r="KF1316" s="165"/>
      <c r="KG1316" s="165"/>
      <c r="KH1316" s="165"/>
      <c r="KI1316" s="165"/>
      <c r="KJ1316" s="165"/>
      <c r="KK1316" s="165"/>
      <c r="KL1316" s="165"/>
      <c r="KM1316" s="165"/>
      <c r="KN1316" s="165"/>
      <c r="KO1316" s="165"/>
      <c r="KP1316" s="165"/>
      <c r="KQ1316" s="165"/>
      <c r="KR1316" s="165"/>
      <c r="KS1316" s="165"/>
      <c r="KT1316" s="165"/>
      <c r="KU1316" s="165"/>
      <c r="KV1316" s="165"/>
      <c r="KW1316" s="165"/>
      <c r="KX1316" s="165"/>
      <c r="KY1316" s="165"/>
      <c r="KZ1316" s="165"/>
      <c r="LA1316" s="165"/>
      <c r="LB1316" s="165"/>
      <c r="LC1316" s="165"/>
      <c r="LD1316" s="165"/>
      <c r="LE1316" s="165"/>
      <c r="LF1316" s="165"/>
      <c r="LG1316" s="165"/>
      <c r="LH1316" s="165"/>
      <c r="LI1316" s="165"/>
      <c r="LJ1316" s="165"/>
      <c r="LK1316" s="165"/>
      <c r="LL1316" s="165"/>
      <c r="LM1316" s="165"/>
      <c r="LN1316" s="165"/>
      <c r="LO1316" s="165"/>
      <c r="LP1316" s="165"/>
      <c r="LQ1316" s="165"/>
      <c r="LR1316" s="165"/>
      <c r="LS1316" s="165"/>
      <c r="LT1316" s="165"/>
      <c r="LU1316" s="165"/>
      <c r="LV1316" s="165"/>
      <c r="LW1316" s="165"/>
      <c r="LX1316" s="165"/>
      <c r="LY1316" s="165"/>
      <c r="LZ1316" s="165"/>
      <c r="MA1316" s="165"/>
      <c r="MB1316" s="165"/>
      <c r="MC1316" s="165"/>
      <c r="MD1316" s="165"/>
      <c r="ME1316" s="165"/>
      <c r="MF1316" s="165"/>
      <c r="MG1316" s="165"/>
      <c r="MH1316" s="165"/>
      <c r="MI1316" s="165"/>
      <c r="MJ1316" s="165"/>
      <c r="MK1316" s="165"/>
      <c r="ML1316" s="165"/>
      <c r="MM1316" s="165"/>
      <c r="MN1316" s="165"/>
      <c r="MO1316" s="165"/>
      <c r="MP1316" s="165"/>
      <c r="MQ1316" s="165"/>
      <c r="MR1316" s="165"/>
      <c r="MS1316" s="165"/>
      <c r="MT1316" s="165"/>
      <c r="MU1316" s="165"/>
      <c r="MV1316" s="165"/>
      <c r="MW1316" s="165"/>
      <c r="MX1316" s="165"/>
      <c r="MY1316" s="165"/>
      <c r="MZ1316" s="165"/>
      <c r="NA1316" s="165"/>
      <c r="NB1316" s="165"/>
      <c r="NC1316" s="165"/>
      <c r="ND1316" s="165"/>
      <c r="NE1316" s="165"/>
      <c r="NF1316" s="165"/>
      <c r="NG1316" s="165"/>
      <c r="NH1316" s="165"/>
      <c r="NI1316" s="165"/>
      <c r="NJ1316" s="165"/>
      <c r="NK1316" s="165"/>
      <c r="NL1316" s="165"/>
      <c r="NM1316" s="165"/>
      <c r="NN1316" s="165"/>
      <c r="NO1316" s="165"/>
      <c r="NP1316" s="165"/>
      <c r="NQ1316" s="165"/>
      <c r="NR1316" s="165"/>
      <c r="NS1316" s="165"/>
      <c r="NT1316" s="165"/>
      <c r="NU1316" s="165"/>
      <c r="NV1316" s="165"/>
      <c r="NW1316" s="165"/>
      <c r="NX1316" s="165"/>
      <c r="NY1316" s="165"/>
      <c r="NZ1316" s="165"/>
      <c r="OA1316" s="165"/>
      <c r="OB1316" s="165"/>
      <c r="OC1316" s="165"/>
      <c r="OD1316" s="165"/>
      <c r="OE1316" s="165"/>
      <c r="OF1316" s="165"/>
      <c r="OG1316" s="165"/>
      <c r="OH1316" s="165"/>
      <c r="OI1316" s="165"/>
      <c r="OJ1316" s="165"/>
      <c r="OK1316" s="165"/>
      <c r="OL1316" s="165"/>
      <c r="OM1316" s="165"/>
      <c r="ON1316" s="165"/>
      <c r="OO1316" s="165"/>
      <c r="OP1316" s="165"/>
      <c r="OQ1316" s="165"/>
      <c r="OR1316" s="165"/>
      <c r="OS1316" s="165"/>
      <c r="OT1316" s="165"/>
      <c r="OU1316" s="165"/>
      <c r="OV1316" s="165"/>
      <c r="OW1316" s="165"/>
      <c r="OX1316" s="165"/>
      <c r="OY1316" s="165"/>
      <c r="OZ1316" s="165"/>
      <c r="PA1316" s="165"/>
      <c r="PB1316" s="165"/>
      <c r="PC1316" s="165"/>
      <c r="PD1316" s="165"/>
      <c r="PE1316" s="165"/>
      <c r="PF1316" s="165"/>
      <c r="PG1316" s="165"/>
      <c r="PH1316" s="165"/>
      <c r="PI1316" s="165"/>
      <c r="PJ1316" s="165"/>
      <c r="PK1316" s="165"/>
      <c r="PL1316" s="165"/>
      <c r="PM1316" s="165"/>
      <c r="PN1316" s="165"/>
      <c r="PO1316" s="165"/>
      <c r="PP1316" s="165"/>
      <c r="PQ1316" s="165"/>
      <c r="PR1316" s="165"/>
      <c r="PS1316" s="165"/>
      <c r="PT1316" s="165"/>
      <c r="PU1316" s="165"/>
      <c r="PV1316" s="165"/>
      <c r="PW1316" s="165"/>
      <c r="PX1316" s="165"/>
      <c r="PY1316" s="165"/>
      <c r="PZ1316" s="165"/>
      <c r="QA1316" s="165"/>
      <c r="QB1316" s="165"/>
      <c r="QC1316" s="165"/>
      <c r="QD1316" s="165"/>
      <c r="QE1316" s="165"/>
      <c r="QF1316" s="165"/>
      <c r="QG1316" s="165"/>
      <c r="QH1316" s="165"/>
      <c r="QI1316" s="165"/>
      <c r="QJ1316" s="165"/>
      <c r="QK1316" s="165"/>
      <c r="QL1316" s="165"/>
      <c r="QM1316" s="165"/>
      <c r="QN1316" s="165"/>
      <c r="QO1316" s="165"/>
      <c r="QP1316" s="165"/>
      <c r="QQ1316" s="165"/>
      <c r="QR1316" s="165"/>
      <c r="QS1316" s="165"/>
      <c r="QT1316" s="165"/>
      <c r="QU1316" s="165"/>
      <c r="QV1316" s="165"/>
      <c r="QW1316" s="165"/>
      <c r="QX1316" s="165"/>
      <c r="QY1316" s="165"/>
      <c r="QZ1316" s="165"/>
      <c r="RA1316" s="165"/>
      <c r="RB1316" s="165"/>
      <c r="RC1316" s="165"/>
      <c r="RD1316" s="165"/>
      <c r="RE1316" s="165"/>
      <c r="RF1316" s="165"/>
      <c r="RG1316" s="165"/>
      <c r="RH1316" s="165"/>
      <c r="RI1316" s="165"/>
      <c r="RJ1316" s="165"/>
      <c r="RK1316" s="165"/>
      <c r="RL1316" s="165"/>
      <c r="RM1316" s="165"/>
      <c r="RN1316" s="165"/>
      <c r="RO1316" s="165"/>
      <c r="RP1316" s="165"/>
      <c r="RQ1316" s="165"/>
      <c r="RR1316" s="165"/>
      <c r="RS1316" s="165"/>
      <c r="RT1316" s="165"/>
      <c r="RU1316" s="165"/>
      <c r="RV1316" s="165"/>
      <c r="RW1316" s="165"/>
      <c r="RX1316" s="165"/>
      <c r="RY1316" s="165"/>
      <c r="RZ1316" s="165"/>
      <c r="SA1316" s="165"/>
      <c r="SB1316" s="165"/>
      <c r="SC1316" s="165"/>
      <c r="SD1316" s="165"/>
      <c r="SE1316" s="165"/>
      <c r="SF1316" s="165"/>
      <c r="SG1316" s="165"/>
      <c r="SH1316" s="165"/>
      <c r="SI1316" s="165"/>
      <c r="SJ1316" s="165"/>
      <c r="SK1316" s="165"/>
      <c r="SL1316" s="165"/>
      <c r="SM1316" s="165"/>
      <c r="SN1316" s="165"/>
      <c r="SO1316" s="165"/>
      <c r="SP1316" s="165"/>
      <c r="SQ1316" s="165"/>
      <c r="SR1316" s="165"/>
      <c r="SS1316" s="165"/>
      <c r="ST1316" s="165"/>
      <c r="SU1316" s="165"/>
      <c r="SV1316" s="165"/>
      <c r="SW1316" s="165"/>
      <c r="SX1316" s="165"/>
      <c r="SY1316" s="165"/>
      <c r="SZ1316" s="165"/>
      <c r="TA1316" s="165"/>
      <c r="TB1316" s="165"/>
      <c r="TC1316" s="165"/>
      <c r="TD1316" s="165"/>
      <c r="TE1316" s="165"/>
      <c r="TF1316" s="165"/>
      <c r="TG1316" s="165"/>
      <c r="TH1316" s="165"/>
      <c r="TI1316" s="165"/>
      <c r="TJ1316" s="165"/>
      <c r="TK1316" s="165"/>
      <c r="TL1316" s="165"/>
      <c r="TM1316" s="165"/>
      <c r="TN1316" s="165"/>
      <c r="TO1316" s="165"/>
      <c r="TP1316" s="165"/>
      <c r="TQ1316" s="165"/>
      <c r="TR1316" s="165"/>
      <c r="TS1316" s="165"/>
      <c r="TT1316" s="165"/>
      <c r="TU1316" s="165"/>
      <c r="TV1316" s="165"/>
      <c r="TW1316" s="165"/>
      <c r="TX1316" s="165"/>
      <c r="TY1316" s="165"/>
      <c r="TZ1316" s="165"/>
      <c r="UA1316" s="165"/>
      <c r="UB1316" s="165"/>
      <c r="UC1316" s="165"/>
      <c r="UD1316" s="165"/>
      <c r="UE1316" s="165"/>
      <c r="UF1316" s="165"/>
      <c r="UG1316" s="165"/>
      <c r="UH1316" s="165"/>
      <c r="UI1316" s="165"/>
      <c r="UJ1316" s="165"/>
      <c r="UK1316" s="165"/>
      <c r="UL1316" s="165"/>
      <c r="UM1316" s="165"/>
      <c r="UN1316" s="165"/>
      <c r="UO1316" s="165"/>
      <c r="UP1316" s="165"/>
      <c r="UQ1316" s="165"/>
      <c r="UR1316" s="165"/>
      <c r="US1316" s="165"/>
      <c r="UT1316" s="165"/>
      <c r="UU1316" s="165"/>
      <c r="UV1316" s="165"/>
      <c r="UW1316" s="165"/>
      <c r="UX1316" s="165"/>
      <c r="UY1316" s="165"/>
      <c r="UZ1316" s="165"/>
      <c r="VA1316" s="165"/>
      <c r="VB1316" s="165"/>
      <c r="VC1316" s="165"/>
      <c r="VD1316" s="165"/>
      <c r="VE1316" s="165"/>
      <c r="VF1316" s="165"/>
      <c r="VG1316" s="165"/>
      <c r="VH1316" s="165"/>
      <c r="VI1316" s="165"/>
      <c r="VJ1316" s="165"/>
      <c r="VK1316" s="165"/>
      <c r="VL1316" s="165"/>
      <c r="VM1316" s="165"/>
      <c r="VN1316" s="165"/>
      <c r="VO1316" s="165"/>
      <c r="VP1316" s="165"/>
      <c r="VQ1316" s="165"/>
      <c r="VR1316" s="165"/>
      <c r="VS1316" s="165"/>
      <c r="VT1316" s="165"/>
      <c r="VU1316" s="165"/>
      <c r="VV1316" s="165"/>
      <c r="VW1316" s="165"/>
      <c r="VX1316" s="165"/>
      <c r="VY1316" s="165"/>
      <c r="VZ1316" s="165"/>
      <c r="WA1316" s="165"/>
      <c r="WB1316" s="165"/>
      <c r="WC1316" s="165"/>
      <c r="WD1316" s="165"/>
      <c r="WE1316" s="165"/>
      <c r="WF1316" s="165"/>
      <c r="WG1316" s="165"/>
      <c r="WH1316" s="165"/>
      <c r="WI1316" s="165"/>
      <c r="WJ1316" s="165"/>
      <c r="WK1316" s="165"/>
      <c r="WL1316" s="165"/>
      <c r="WM1316" s="165"/>
      <c r="WN1316" s="165"/>
      <c r="WO1316" s="165"/>
      <c r="WP1316" s="165"/>
      <c r="WQ1316" s="165"/>
      <c r="WR1316" s="165"/>
      <c r="WS1316" s="165"/>
      <c r="WT1316" s="165"/>
      <c r="WU1316" s="165"/>
      <c r="WV1316" s="165"/>
      <c r="WW1316" s="165"/>
      <c r="WX1316" s="165"/>
      <c r="WY1316" s="165"/>
      <c r="WZ1316" s="165"/>
      <c r="XA1316" s="165"/>
      <c r="XB1316" s="165"/>
      <c r="XC1316" s="165"/>
      <c r="XD1316" s="165"/>
      <c r="XE1316" s="165"/>
      <c r="XF1316" s="165"/>
      <c r="XG1316" s="165"/>
      <c r="XH1316" s="165"/>
      <c r="XI1316" s="165"/>
      <c r="XJ1316" s="165"/>
      <c r="XK1316" s="165"/>
      <c r="XL1316" s="165"/>
      <c r="XM1316" s="165"/>
      <c r="XN1316" s="165"/>
      <c r="XO1316" s="165"/>
      <c r="XP1316" s="165"/>
      <c r="XQ1316" s="165"/>
      <c r="XR1316" s="165"/>
      <c r="XS1316" s="165"/>
      <c r="XT1316" s="165"/>
      <c r="XU1316" s="165"/>
      <c r="XV1316" s="165"/>
      <c r="XW1316" s="165"/>
      <c r="XX1316" s="165"/>
      <c r="XY1316" s="165"/>
      <c r="XZ1316" s="165"/>
      <c r="YA1316" s="165"/>
      <c r="YB1316" s="165"/>
      <c r="YC1316" s="165"/>
      <c r="YD1316" s="165"/>
      <c r="YE1316" s="165"/>
      <c r="YF1316" s="165"/>
      <c r="YG1316" s="165"/>
      <c r="YH1316" s="165"/>
      <c r="YI1316" s="165"/>
      <c r="YJ1316" s="165"/>
      <c r="YK1316" s="165"/>
      <c r="YL1316" s="165"/>
      <c r="YM1316" s="165"/>
      <c r="YN1316" s="165"/>
      <c r="YO1316" s="165"/>
      <c r="YP1316" s="165"/>
      <c r="YQ1316" s="165"/>
      <c r="YR1316" s="165"/>
      <c r="YS1316" s="165"/>
      <c r="YT1316" s="165"/>
      <c r="YU1316" s="165"/>
      <c r="YV1316" s="165"/>
      <c r="YW1316" s="165"/>
      <c r="YX1316" s="165"/>
      <c r="YY1316" s="165"/>
      <c r="YZ1316" s="165"/>
      <c r="ZA1316" s="165"/>
      <c r="ZB1316" s="165"/>
      <c r="ZC1316" s="165"/>
      <c r="ZD1316" s="165"/>
      <c r="ZE1316" s="165"/>
      <c r="ZF1316" s="165"/>
      <c r="ZG1316" s="165"/>
      <c r="ZH1316" s="165"/>
      <c r="ZI1316" s="165"/>
      <c r="ZJ1316" s="165"/>
      <c r="ZK1316" s="165"/>
      <c r="ZL1316" s="165"/>
      <c r="ZM1316" s="165"/>
      <c r="ZN1316" s="165"/>
      <c r="ZO1316" s="165"/>
      <c r="ZP1316" s="165"/>
      <c r="ZQ1316" s="165"/>
      <c r="ZR1316" s="165"/>
      <c r="ZS1316" s="165"/>
      <c r="ZT1316" s="165"/>
      <c r="ZU1316" s="165"/>
      <c r="ZV1316" s="165"/>
      <c r="ZW1316" s="165"/>
      <c r="ZX1316" s="165"/>
      <c r="ZY1316" s="165"/>
      <c r="ZZ1316" s="165"/>
      <c r="AAA1316" s="165"/>
      <c r="AAB1316" s="165"/>
      <c r="AAC1316" s="165"/>
      <c r="AAD1316" s="165"/>
      <c r="AAE1316" s="165"/>
      <c r="AAF1316" s="165"/>
      <c r="AAG1316" s="165"/>
      <c r="AAH1316" s="165"/>
      <c r="AAI1316" s="165"/>
      <c r="AAJ1316" s="165"/>
      <c r="AAK1316" s="165"/>
      <c r="AAL1316" s="165"/>
      <c r="AAM1316" s="165"/>
      <c r="AAN1316" s="165"/>
      <c r="AAO1316" s="165"/>
      <c r="AAP1316" s="165"/>
      <c r="AAQ1316" s="165"/>
      <c r="AAR1316" s="165"/>
      <c r="AAS1316" s="165"/>
      <c r="AAT1316" s="165"/>
      <c r="AAU1316" s="165"/>
      <c r="AAV1316" s="165"/>
      <c r="AAW1316" s="165"/>
      <c r="AAX1316" s="165"/>
      <c r="AAY1316" s="165"/>
      <c r="AAZ1316" s="165"/>
      <c r="ABA1316" s="165"/>
      <c r="ABB1316" s="165"/>
      <c r="ABC1316" s="165"/>
      <c r="ABD1316" s="165"/>
      <c r="ABE1316" s="165"/>
      <c r="ABF1316" s="165"/>
      <c r="ABG1316" s="165"/>
      <c r="ABH1316" s="165"/>
      <c r="ABI1316" s="165"/>
      <c r="ABJ1316" s="165"/>
      <c r="ABK1316" s="165"/>
      <c r="ABL1316" s="165"/>
      <c r="ABM1316" s="165"/>
      <c r="ABN1316" s="165"/>
      <c r="ABO1316" s="165"/>
      <c r="ABP1316" s="165"/>
      <c r="ABQ1316" s="165"/>
      <c r="ABR1316" s="165"/>
      <c r="ABS1316" s="165"/>
      <c r="ABT1316" s="165"/>
      <c r="ABU1316" s="165"/>
      <c r="ABV1316" s="165"/>
      <c r="ABW1316" s="165"/>
      <c r="ABX1316" s="165"/>
      <c r="ABY1316" s="165"/>
      <c r="ABZ1316" s="165"/>
      <c r="ACA1316" s="165"/>
      <c r="ACB1316" s="165"/>
      <c r="ACC1316" s="165"/>
      <c r="ACD1316" s="165"/>
      <c r="ACE1316" s="165"/>
      <c r="ACF1316" s="165"/>
      <c r="ACG1316" s="165"/>
      <c r="ACH1316" s="165"/>
      <c r="ACI1316" s="165"/>
      <c r="ACJ1316" s="165"/>
      <c r="ACK1316" s="165"/>
      <c r="ACL1316" s="165"/>
      <c r="ACM1316" s="165"/>
      <c r="ACN1316" s="165"/>
      <c r="ACO1316" s="165"/>
      <c r="ACP1316" s="165"/>
      <c r="ACQ1316" s="165"/>
      <c r="ACR1316" s="165"/>
      <c r="ACS1316" s="165"/>
      <c r="ACT1316" s="165"/>
      <c r="ACU1316" s="165"/>
      <c r="ACV1316" s="165"/>
      <c r="ACW1316" s="165"/>
      <c r="ACX1316" s="165"/>
      <c r="ACY1316" s="165"/>
      <c r="ACZ1316" s="165"/>
      <c r="ADA1316" s="165"/>
      <c r="ADB1316" s="165"/>
      <c r="ADC1316" s="165"/>
      <c r="ADD1316" s="165"/>
      <c r="ADE1316" s="165"/>
      <c r="ADF1316" s="165"/>
      <c r="ADG1316" s="165"/>
      <c r="ADH1316" s="165"/>
      <c r="ADI1316" s="165"/>
      <c r="ADJ1316" s="165"/>
      <c r="ADK1316" s="165"/>
      <c r="ADL1316" s="165"/>
      <c r="ADM1316" s="165"/>
      <c r="ADN1316" s="165"/>
      <c r="ADO1316" s="165"/>
      <c r="ADP1316" s="165"/>
      <c r="ADQ1316" s="165"/>
      <c r="ADR1316" s="165"/>
      <c r="ADS1316" s="165"/>
      <c r="ADT1316" s="165"/>
      <c r="ADU1316" s="165"/>
      <c r="ADV1316" s="165"/>
      <c r="ADW1316" s="165"/>
      <c r="ADX1316" s="165"/>
      <c r="ADY1316" s="165"/>
      <c r="ADZ1316" s="165"/>
      <c r="AEA1316" s="165"/>
      <c r="AEB1316" s="165"/>
      <c r="AEC1316" s="165"/>
      <c r="AED1316" s="165"/>
      <c r="AEE1316" s="165"/>
      <c r="AEF1316" s="165"/>
      <c r="AEG1316" s="165"/>
      <c r="AEH1316" s="165"/>
      <c r="AEI1316" s="165"/>
      <c r="AEJ1316" s="165"/>
      <c r="AEK1316" s="165"/>
      <c r="AEL1316" s="165"/>
      <c r="AEM1316" s="165"/>
      <c r="AEN1316" s="165"/>
      <c r="AEO1316" s="165"/>
      <c r="AEP1316" s="165"/>
      <c r="AEQ1316" s="165"/>
      <c r="AER1316" s="165"/>
      <c r="AES1316" s="165"/>
      <c r="AET1316" s="165"/>
      <c r="AEU1316" s="165"/>
      <c r="AEV1316" s="165"/>
      <c r="AEW1316" s="165"/>
      <c r="AEX1316" s="165"/>
      <c r="AEY1316" s="165"/>
      <c r="AEZ1316" s="165"/>
      <c r="AFA1316" s="165"/>
      <c r="AFB1316" s="165"/>
      <c r="AFC1316" s="165"/>
      <c r="AFD1316" s="165"/>
      <c r="AFE1316" s="165"/>
      <c r="AFF1316" s="165"/>
      <c r="AFG1316" s="165"/>
      <c r="AFH1316" s="165"/>
      <c r="AFI1316" s="165"/>
      <c r="AFJ1316" s="165"/>
      <c r="AFK1316" s="165"/>
      <c r="AFL1316" s="165"/>
      <c r="AFM1316" s="165"/>
      <c r="AFN1316" s="165"/>
      <c r="AFO1316" s="165"/>
      <c r="AFP1316" s="165"/>
      <c r="AFQ1316" s="165"/>
      <c r="AFR1316" s="165"/>
      <c r="AFS1316" s="165"/>
      <c r="AFT1316" s="165"/>
      <c r="AFU1316" s="165"/>
      <c r="AFV1316" s="165"/>
      <c r="AFW1316" s="165"/>
      <c r="AFX1316" s="165"/>
      <c r="AFY1316" s="165"/>
      <c r="AFZ1316" s="165"/>
      <c r="AGA1316" s="165"/>
      <c r="AGB1316" s="165"/>
      <c r="AGC1316" s="165"/>
      <c r="AGD1316" s="165"/>
      <c r="AGE1316" s="165"/>
      <c r="AGF1316" s="165"/>
      <c r="AGG1316" s="165"/>
      <c r="AGH1316" s="165"/>
      <c r="AGI1316" s="165"/>
      <c r="AGJ1316" s="165"/>
      <c r="AGK1316" s="165"/>
      <c r="AGL1316" s="165"/>
      <c r="AGM1316" s="165"/>
      <c r="AGN1316" s="165"/>
      <c r="AGO1316" s="165"/>
      <c r="AGP1316" s="165"/>
      <c r="AGQ1316" s="165"/>
      <c r="AGR1316" s="165"/>
      <c r="AGS1316" s="165"/>
      <c r="AGT1316" s="165"/>
      <c r="AGU1316" s="165"/>
      <c r="AGV1316" s="165"/>
      <c r="AGW1316" s="165"/>
      <c r="AGX1316" s="165"/>
      <c r="AGY1316" s="165"/>
      <c r="AGZ1316" s="165"/>
      <c r="AHA1316" s="165"/>
      <c r="AHB1316" s="165"/>
      <c r="AHC1316" s="165"/>
      <c r="AHD1316" s="165"/>
      <c r="AHE1316" s="165"/>
      <c r="AHF1316" s="165"/>
      <c r="AHG1316" s="165"/>
      <c r="AHH1316" s="165"/>
      <c r="AHI1316" s="165"/>
      <c r="AHJ1316" s="165"/>
      <c r="AHK1316" s="165"/>
      <c r="AHL1316" s="165"/>
      <c r="AHM1316" s="165"/>
      <c r="AHN1316" s="165"/>
      <c r="AHO1316" s="165"/>
      <c r="AHP1316" s="165"/>
      <c r="AHQ1316" s="165"/>
      <c r="AHR1316" s="165"/>
      <c r="AHS1316" s="165"/>
      <c r="AHT1316" s="165"/>
      <c r="AHU1316" s="165"/>
      <c r="AHV1316" s="165"/>
      <c r="AHW1316" s="165"/>
      <c r="AHX1316" s="165"/>
      <c r="AHY1316" s="165"/>
      <c r="AHZ1316" s="165"/>
      <c r="AIA1316" s="165"/>
      <c r="AIB1316" s="165"/>
      <c r="AIC1316" s="165"/>
      <c r="AID1316" s="165"/>
      <c r="AIE1316" s="165"/>
      <c r="AIF1316" s="165"/>
      <c r="AIG1316" s="165"/>
      <c r="AIH1316" s="165"/>
      <c r="AII1316" s="165"/>
      <c r="AIJ1316" s="165"/>
      <c r="AIK1316" s="165"/>
      <c r="AIL1316" s="165"/>
      <c r="AIM1316" s="165"/>
      <c r="AIN1316" s="165"/>
      <c r="AIO1316" s="165"/>
      <c r="AIP1316" s="165"/>
      <c r="AIQ1316" s="165"/>
      <c r="AIR1316" s="165"/>
      <c r="AIS1316" s="165"/>
      <c r="AIT1316" s="165"/>
      <c r="AIU1316" s="165"/>
      <c r="AIV1316" s="165"/>
      <c r="AIW1316" s="165"/>
      <c r="AIX1316" s="165"/>
      <c r="AIY1316" s="165"/>
      <c r="AIZ1316" s="165"/>
      <c r="AJA1316" s="165"/>
      <c r="AJB1316" s="165"/>
      <c r="AJC1316" s="165"/>
      <c r="AJD1316" s="165"/>
      <c r="AJE1316" s="165"/>
      <c r="AJF1316" s="165"/>
      <c r="AJG1316" s="165"/>
      <c r="AJH1316" s="165"/>
      <c r="AJI1316" s="165"/>
      <c r="AJJ1316" s="165"/>
      <c r="AJK1316" s="165"/>
      <c r="AJL1316" s="165"/>
      <c r="AJM1316" s="165"/>
      <c r="AJN1316" s="165"/>
      <c r="AJO1316" s="165"/>
      <c r="AJP1316" s="165"/>
      <c r="AJQ1316" s="165"/>
      <c r="AJR1316" s="165"/>
      <c r="AJS1316" s="165"/>
      <c r="AJT1316" s="165"/>
      <c r="AJU1316" s="165"/>
      <c r="AJV1316" s="165"/>
      <c r="AJW1316" s="165"/>
      <c r="AJX1316" s="165"/>
      <c r="AJY1316" s="165"/>
      <c r="AJZ1316" s="165"/>
      <c r="AKA1316" s="165"/>
      <c r="AKB1316" s="165"/>
      <c r="AKC1316" s="165"/>
      <c r="AKD1316" s="165"/>
      <c r="AKE1316" s="165"/>
      <c r="AKF1316" s="165"/>
      <c r="AKG1316" s="165"/>
      <c r="AKH1316" s="165"/>
      <c r="AKI1316" s="165"/>
      <c r="AKJ1316" s="165"/>
      <c r="AKK1316" s="165"/>
      <c r="AKL1316" s="165"/>
      <c r="AKM1316" s="165"/>
      <c r="AKN1316" s="165"/>
      <c r="AKO1316" s="165"/>
      <c r="AKP1316" s="165"/>
      <c r="AKQ1316" s="165"/>
      <c r="AKR1316" s="165"/>
      <c r="AKS1316" s="165"/>
      <c r="AKT1316" s="165"/>
      <c r="AKU1316" s="165"/>
      <c r="AKV1316" s="165"/>
      <c r="AKW1316" s="165"/>
      <c r="AKX1316" s="165"/>
      <c r="AKY1316" s="165"/>
      <c r="AKZ1316" s="165"/>
      <c r="ALA1316" s="165"/>
      <c r="ALB1316" s="165"/>
      <c r="ALC1316" s="165"/>
      <c r="ALD1316" s="165"/>
      <c r="ALE1316" s="165"/>
      <c r="ALF1316" s="165"/>
      <c r="ALG1316" s="165"/>
      <c r="ALH1316" s="165"/>
      <c r="ALI1316" s="165"/>
      <c r="ALJ1316" s="165"/>
      <c r="ALK1316" s="165"/>
      <c r="ALL1316" s="165"/>
    </row>
    <row r="1317" spans="1:1000" ht="15">
      <c r="A1317" s="2">
        <v>1316</v>
      </c>
      <c r="B1317" s="86">
        <v>45093</v>
      </c>
      <c r="C1317" s="85" t="s">
        <v>1320</v>
      </c>
      <c r="D1317" s="162"/>
      <c r="E1317" s="162"/>
    </row>
    <row r="1318" spans="1:1000" ht="15">
      <c r="A1318" s="2">
        <v>1317</v>
      </c>
      <c r="B1318" s="86">
        <v>45093</v>
      </c>
      <c r="C1318" s="85" t="s">
        <v>1321</v>
      </c>
      <c r="D1318" s="162"/>
      <c r="E1318" s="162"/>
    </row>
    <row r="1319" spans="1:1000" ht="15">
      <c r="A1319" s="2">
        <v>1318</v>
      </c>
      <c r="B1319" s="86">
        <v>45093</v>
      </c>
      <c r="C1319" s="85" t="s">
        <v>1322</v>
      </c>
      <c r="D1319" s="162"/>
      <c r="E1319" s="162"/>
    </row>
    <row r="1320" spans="1:1000" ht="15">
      <c r="A1320" s="2">
        <v>1319</v>
      </c>
      <c r="B1320" s="86">
        <v>45093</v>
      </c>
      <c r="C1320" s="85" t="s">
        <v>1323</v>
      </c>
      <c r="D1320" s="162"/>
      <c r="E1320" s="162"/>
    </row>
    <row r="1321" spans="1:1000" ht="15">
      <c r="A1321" s="2">
        <v>1320</v>
      </c>
      <c r="B1321" s="86">
        <v>45093</v>
      </c>
      <c r="C1321" s="85" t="s">
        <v>1324</v>
      </c>
      <c r="D1321" s="162"/>
      <c r="E1321" s="162"/>
    </row>
    <row r="1322" spans="1:1000" ht="15">
      <c r="A1322" s="2">
        <v>1321</v>
      </c>
      <c r="B1322" s="86">
        <v>45093</v>
      </c>
      <c r="C1322" s="85" t="s">
        <v>1325</v>
      </c>
      <c r="D1322" s="162"/>
      <c r="E1322" s="162"/>
    </row>
    <row r="1323" spans="1:1000" ht="15">
      <c r="A1323" s="2">
        <v>1322</v>
      </c>
      <c r="B1323" s="86">
        <v>45093</v>
      </c>
      <c r="C1323" s="85" t="s">
        <v>1326</v>
      </c>
      <c r="D1323" s="162"/>
      <c r="E1323" s="162"/>
    </row>
    <row r="1324" spans="1:1000" ht="15">
      <c r="A1324" s="2">
        <v>1323</v>
      </c>
      <c r="B1324" s="86">
        <v>45093</v>
      </c>
      <c r="C1324" s="85" t="s">
        <v>1327</v>
      </c>
      <c r="D1324" s="162"/>
      <c r="E1324" s="162"/>
    </row>
    <row r="1325" spans="1:1000" ht="15">
      <c r="A1325" s="2">
        <v>1324</v>
      </c>
      <c r="B1325" s="86">
        <v>45093</v>
      </c>
      <c r="C1325" s="85" t="s">
        <v>1328</v>
      </c>
      <c r="D1325" s="162"/>
      <c r="E1325" s="162"/>
    </row>
    <row r="1326" spans="1:1000" ht="15">
      <c r="A1326" s="2">
        <v>1325</v>
      </c>
      <c r="B1326" s="86">
        <v>45093</v>
      </c>
      <c r="C1326" s="85" t="s">
        <v>1329</v>
      </c>
      <c r="D1326" s="162"/>
      <c r="E1326" s="162"/>
    </row>
    <row r="1327" spans="1:1000" ht="15">
      <c r="A1327" s="2">
        <v>1326</v>
      </c>
      <c r="B1327" s="86">
        <v>45093</v>
      </c>
      <c r="C1327" s="85" t="s">
        <v>1330</v>
      </c>
      <c r="D1327" s="162"/>
      <c r="E1327" s="162"/>
    </row>
    <row r="1328" spans="1:1000" ht="15">
      <c r="A1328" s="2">
        <v>1327</v>
      </c>
      <c r="B1328" s="86">
        <v>45093</v>
      </c>
      <c r="C1328" s="85" t="s">
        <v>1331</v>
      </c>
      <c r="D1328" s="162"/>
      <c r="E1328" s="162"/>
    </row>
    <row r="1329" spans="1:5" ht="15">
      <c r="A1329" s="2">
        <v>1328</v>
      </c>
      <c r="B1329" s="86">
        <v>45089</v>
      </c>
      <c r="C1329" s="85" t="s">
        <v>1332</v>
      </c>
      <c r="D1329" s="162"/>
      <c r="E1329" s="162"/>
    </row>
    <row r="1330" spans="1:5" ht="15">
      <c r="A1330" s="2">
        <v>1329</v>
      </c>
      <c r="B1330" s="86">
        <v>45089</v>
      </c>
      <c r="C1330" s="85" t="s">
        <v>1333</v>
      </c>
      <c r="D1330" s="162"/>
      <c r="E1330" s="162"/>
    </row>
    <row r="1331" spans="1:5" ht="15">
      <c r="A1331" s="2">
        <v>1330</v>
      </c>
      <c r="B1331" s="86">
        <v>45089</v>
      </c>
      <c r="C1331" s="85" t="s">
        <v>1334</v>
      </c>
      <c r="D1331" s="162"/>
      <c r="E1331" s="162"/>
    </row>
    <row r="1332" spans="1:5" ht="15">
      <c r="A1332" s="2">
        <v>1331</v>
      </c>
      <c r="B1332" s="86">
        <v>45089</v>
      </c>
      <c r="C1332" s="85" t="s">
        <v>1335</v>
      </c>
      <c r="D1332" s="162"/>
      <c r="E1332" s="162"/>
    </row>
    <row r="1333" spans="1:5" ht="15">
      <c r="A1333" s="2">
        <v>1332</v>
      </c>
      <c r="B1333" s="86">
        <v>45090</v>
      </c>
      <c r="C1333" s="85" t="s">
        <v>1336</v>
      </c>
      <c r="D1333" s="162"/>
      <c r="E1333" s="162"/>
    </row>
    <row r="1334" spans="1:5" ht="15">
      <c r="A1334" s="2">
        <v>1333</v>
      </c>
      <c r="B1334" s="86">
        <v>45093</v>
      </c>
      <c r="C1334" s="85" t="s">
        <v>1337</v>
      </c>
      <c r="D1334" s="162"/>
      <c r="E1334" s="162"/>
    </row>
    <row r="1335" spans="1:5" ht="15">
      <c r="A1335" s="2">
        <v>1334</v>
      </c>
      <c r="B1335" s="86">
        <v>45093</v>
      </c>
      <c r="C1335" s="85" t="s">
        <v>1338</v>
      </c>
      <c r="D1335" s="162"/>
      <c r="E1335" s="162"/>
    </row>
    <row r="1336" spans="1:5" ht="15">
      <c r="A1336" s="2">
        <v>1335</v>
      </c>
      <c r="B1336" s="86">
        <v>45093</v>
      </c>
      <c r="C1336" s="85" t="s">
        <v>1339</v>
      </c>
      <c r="D1336" s="162"/>
      <c r="E1336" s="162"/>
    </row>
    <row r="1337" spans="1:5" ht="15">
      <c r="A1337" s="2">
        <v>1336</v>
      </c>
      <c r="B1337" s="86">
        <v>45093</v>
      </c>
      <c r="C1337" s="85" t="s">
        <v>1340</v>
      </c>
      <c r="D1337" s="162"/>
      <c r="E1337" s="162"/>
    </row>
    <row r="1338" spans="1:5" ht="15">
      <c r="A1338" s="2">
        <v>1337</v>
      </c>
      <c r="B1338" s="86">
        <v>45093</v>
      </c>
      <c r="C1338" s="85" t="s">
        <v>1341</v>
      </c>
      <c r="D1338" s="162"/>
      <c r="E1338" s="162"/>
    </row>
    <row r="1339" spans="1:5" ht="15">
      <c r="A1339" s="2">
        <v>1338</v>
      </c>
      <c r="B1339" s="86">
        <v>45093</v>
      </c>
      <c r="C1339" s="85" t="s">
        <v>1342</v>
      </c>
      <c r="D1339" s="162"/>
      <c r="E1339" s="162"/>
    </row>
    <row r="1340" spans="1:5" ht="15">
      <c r="A1340" s="2">
        <v>1339</v>
      </c>
      <c r="B1340" s="86">
        <v>45093</v>
      </c>
      <c r="C1340" s="85" t="s">
        <v>1343</v>
      </c>
      <c r="D1340" s="162"/>
      <c r="E1340" s="162"/>
    </row>
    <row r="1341" spans="1:5" ht="15">
      <c r="A1341" s="2">
        <v>1340</v>
      </c>
      <c r="B1341" s="86">
        <v>45093</v>
      </c>
      <c r="C1341" s="85" t="s">
        <v>1344</v>
      </c>
      <c r="D1341" s="162"/>
      <c r="E1341" s="162"/>
    </row>
    <row r="1342" spans="1:5" ht="15">
      <c r="A1342" s="2">
        <v>1341</v>
      </c>
      <c r="B1342" s="86">
        <v>45093</v>
      </c>
      <c r="C1342" s="85" t="s">
        <v>1345</v>
      </c>
      <c r="D1342" s="162"/>
      <c r="E1342" s="162"/>
    </row>
    <row r="1343" spans="1:5" ht="15">
      <c r="A1343" s="2">
        <v>1342</v>
      </c>
      <c r="B1343" s="86">
        <v>45093</v>
      </c>
      <c r="C1343" s="85" t="s">
        <v>1346</v>
      </c>
      <c r="D1343" s="162"/>
      <c r="E1343" s="162"/>
    </row>
    <row r="1344" spans="1:5" ht="15">
      <c r="A1344" s="2">
        <v>1343</v>
      </c>
      <c r="B1344" s="86">
        <v>45093</v>
      </c>
      <c r="C1344" s="85" t="s">
        <v>1347</v>
      </c>
      <c r="D1344" s="162"/>
      <c r="E1344" s="162"/>
    </row>
    <row r="1345" spans="1:1000" s="165" customFormat="1" ht="15">
      <c r="A1345" s="88">
        <v>1344</v>
      </c>
      <c r="B1345" s="86">
        <v>45087</v>
      </c>
      <c r="C1345" s="85" t="s">
        <v>1349</v>
      </c>
      <c r="D1345" s="162"/>
      <c r="E1345" s="162"/>
      <c r="F1345" s="163"/>
      <c r="G1345" s="163"/>
      <c r="H1345" s="163"/>
      <c r="I1345" s="163"/>
      <c r="J1345" s="163"/>
      <c r="K1345" s="163"/>
      <c r="L1345" s="163"/>
      <c r="M1345" s="163"/>
      <c r="N1345" s="163"/>
      <c r="O1345" s="163"/>
      <c r="P1345" s="163"/>
      <c r="Q1345" s="163"/>
      <c r="R1345" s="163"/>
      <c r="S1345" s="163"/>
      <c r="T1345" s="163"/>
      <c r="U1345" s="163"/>
      <c r="V1345" s="163"/>
      <c r="W1345" s="163"/>
      <c r="X1345" s="163"/>
      <c r="Y1345" s="163"/>
      <c r="Z1345" s="163"/>
      <c r="AA1345" s="163"/>
      <c r="AB1345" s="163"/>
      <c r="AC1345" s="163"/>
      <c r="AD1345" s="163"/>
      <c r="AE1345" s="163"/>
      <c r="AF1345" s="163"/>
      <c r="AG1345" s="163"/>
      <c r="AH1345" s="163"/>
      <c r="AI1345" s="163"/>
      <c r="AJ1345" s="163"/>
      <c r="AK1345" s="163"/>
      <c r="AL1345" s="163"/>
      <c r="AM1345" s="163"/>
      <c r="AN1345" s="163"/>
      <c r="AO1345" s="163"/>
      <c r="AP1345" s="163"/>
      <c r="AQ1345" s="163"/>
      <c r="AR1345" s="163"/>
      <c r="AS1345" s="163"/>
      <c r="AT1345" s="163"/>
      <c r="AU1345" s="163"/>
      <c r="AV1345" s="163"/>
      <c r="AW1345" s="163"/>
      <c r="AX1345" s="163"/>
      <c r="AY1345" s="163"/>
      <c r="AZ1345" s="163"/>
      <c r="BA1345" s="163"/>
      <c r="BB1345" s="163"/>
      <c r="BC1345" s="163"/>
      <c r="BD1345" s="163"/>
      <c r="BE1345" s="163"/>
      <c r="BF1345" s="163"/>
      <c r="BG1345" s="163"/>
      <c r="BH1345" s="163"/>
      <c r="BI1345" s="163"/>
      <c r="BJ1345" s="163"/>
      <c r="BK1345" s="163"/>
      <c r="BL1345" s="163"/>
      <c r="BM1345" s="163"/>
      <c r="BN1345" s="163"/>
      <c r="BO1345" s="163"/>
      <c r="BP1345" s="163"/>
      <c r="BQ1345" s="163"/>
      <c r="BR1345" s="163"/>
      <c r="BS1345" s="163"/>
      <c r="BT1345" s="163"/>
      <c r="BU1345" s="163"/>
      <c r="BV1345" s="163"/>
      <c r="BW1345" s="163"/>
      <c r="BX1345" s="163"/>
      <c r="BY1345" s="163"/>
      <c r="BZ1345" s="163"/>
      <c r="CA1345" s="163"/>
      <c r="CB1345" s="163"/>
      <c r="CC1345" s="163"/>
      <c r="CD1345" s="163"/>
      <c r="CE1345" s="163"/>
      <c r="CF1345" s="163"/>
      <c r="CG1345" s="163"/>
      <c r="CH1345" s="163"/>
      <c r="CI1345" s="163"/>
      <c r="CJ1345" s="163"/>
      <c r="CK1345" s="163"/>
      <c r="CL1345" s="163"/>
      <c r="CM1345" s="163"/>
      <c r="CN1345" s="163"/>
      <c r="CO1345" s="163"/>
      <c r="CP1345" s="163"/>
      <c r="CQ1345" s="163"/>
      <c r="CR1345" s="163"/>
      <c r="CS1345" s="163"/>
      <c r="CT1345" s="163"/>
      <c r="CU1345" s="163"/>
      <c r="CV1345" s="163"/>
      <c r="CW1345" s="163"/>
      <c r="CX1345" s="163"/>
      <c r="CY1345" s="163"/>
      <c r="CZ1345" s="163"/>
      <c r="DA1345" s="163"/>
      <c r="DB1345" s="163"/>
      <c r="DC1345" s="163"/>
      <c r="DD1345" s="163"/>
      <c r="DE1345" s="163"/>
      <c r="DF1345" s="163"/>
      <c r="DG1345" s="163"/>
      <c r="DH1345" s="163"/>
      <c r="DI1345" s="163"/>
      <c r="DJ1345" s="163"/>
      <c r="DK1345" s="163"/>
      <c r="DL1345" s="163"/>
      <c r="DM1345" s="163"/>
      <c r="DN1345" s="163"/>
      <c r="DO1345" s="163"/>
      <c r="DP1345" s="163"/>
      <c r="DQ1345" s="163"/>
      <c r="DR1345" s="163"/>
      <c r="DS1345" s="163"/>
      <c r="DT1345" s="163"/>
      <c r="DU1345" s="163"/>
      <c r="DV1345" s="163"/>
      <c r="DW1345" s="163"/>
      <c r="DX1345" s="163"/>
      <c r="DY1345" s="163"/>
      <c r="DZ1345" s="163"/>
      <c r="EA1345" s="163"/>
      <c r="EB1345" s="163"/>
      <c r="EC1345" s="163"/>
      <c r="ED1345" s="163"/>
      <c r="EE1345" s="163"/>
      <c r="EF1345" s="163"/>
      <c r="EG1345" s="163"/>
      <c r="EH1345" s="163"/>
      <c r="EI1345" s="163"/>
      <c r="EJ1345" s="163"/>
      <c r="EK1345" s="163"/>
      <c r="EL1345" s="163"/>
      <c r="EM1345" s="163"/>
      <c r="EN1345" s="163"/>
      <c r="EO1345" s="163"/>
      <c r="EP1345" s="163"/>
      <c r="EQ1345" s="163"/>
      <c r="ER1345" s="163"/>
      <c r="ES1345" s="163"/>
      <c r="ET1345" s="163"/>
      <c r="EU1345" s="163"/>
      <c r="EV1345" s="163"/>
      <c r="EW1345" s="163"/>
      <c r="EX1345" s="163"/>
      <c r="EY1345" s="163"/>
      <c r="EZ1345" s="163"/>
      <c r="FA1345" s="163"/>
      <c r="FB1345" s="163"/>
      <c r="FC1345" s="163"/>
      <c r="FD1345" s="163"/>
      <c r="FE1345" s="163"/>
      <c r="FF1345" s="163"/>
      <c r="FG1345" s="163"/>
      <c r="FH1345" s="163"/>
      <c r="FI1345" s="163"/>
      <c r="FJ1345" s="163"/>
      <c r="FK1345" s="163"/>
      <c r="FL1345" s="163"/>
      <c r="FM1345" s="163"/>
      <c r="FN1345" s="163"/>
      <c r="FO1345" s="163"/>
      <c r="FP1345" s="163"/>
      <c r="FQ1345" s="163"/>
      <c r="FR1345" s="163"/>
      <c r="FS1345" s="163"/>
      <c r="FT1345" s="163"/>
      <c r="FU1345" s="163"/>
      <c r="FV1345" s="163"/>
      <c r="FW1345" s="163"/>
      <c r="FX1345" s="163"/>
      <c r="FY1345" s="163"/>
      <c r="FZ1345" s="163"/>
      <c r="GA1345" s="163"/>
      <c r="GB1345" s="163"/>
      <c r="GC1345" s="163"/>
      <c r="GD1345" s="163"/>
      <c r="GE1345" s="163"/>
      <c r="GF1345" s="163"/>
      <c r="GG1345" s="163"/>
      <c r="GH1345" s="163"/>
      <c r="GI1345" s="163"/>
      <c r="GJ1345" s="163"/>
      <c r="GK1345" s="163"/>
      <c r="GL1345" s="163"/>
      <c r="GM1345" s="163"/>
      <c r="GN1345" s="163"/>
      <c r="GO1345" s="163"/>
      <c r="GP1345" s="163"/>
      <c r="GQ1345" s="163"/>
      <c r="GR1345" s="163"/>
      <c r="GS1345" s="163"/>
      <c r="GT1345" s="163"/>
      <c r="GU1345" s="163"/>
      <c r="GV1345" s="163"/>
      <c r="GW1345" s="163"/>
      <c r="GX1345" s="163"/>
      <c r="GY1345" s="163"/>
      <c r="GZ1345" s="163"/>
      <c r="HA1345" s="163"/>
      <c r="HB1345" s="163"/>
      <c r="HC1345" s="163"/>
      <c r="HD1345" s="163"/>
      <c r="HE1345" s="163"/>
      <c r="HF1345" s="163"/>
      <c r="HG1345" s="163"/>
      <c r="HH1345" s="163"/>
      <c r="HI1345" s="163"/>
      <c r="HJ1345" s="163"/>
      <c r="HK1345" s="163"/>
      <c r="HL1345" s="163"/>
      <c r="HM1345" s="163"/>
      <c r="HN1345" s="163"/>
      <c r="HO1345" s="163"/>
      <c r="HP1345" s="163"/>
      <c r="HQ1345" s="163"/>
      <c r="HR1345" s="163"/>
      <c r="HS1345" s="163"/>
      <c r="HT1345" s="163"/>
      <c r="HU1345" s="163"/>
      <c r="HV1345" s="163"/>
      <c r="HW1345" s="163"/>
      <c r="HX1345" s="163"/>
      <c r="HY1345" s="163"/>
      <c r="HZ1345" s="163"/>
      <c r="IA1345" s="163"/>
      <c r="IB1345" s="163"/>
      <c r="IC1345" s="163"/>
      <c r="ID1345" s="163"/>
      <c r="IE1345" s="163"/>
      <c r="IF1345" s="163"/>
      <c r="IG1345" s="163"/>
      <c r="IH1345" s="163"/>
      <c r="II1345" s="163"/>
      <c r="IJ1345" s="163"/>
      <c r="IK1345" s="163"/>
      <c r="IL1345" s="163"/>
      <c r="IM1345" s="163"/>
      <c r="IN1345" s="163"/>
      <c r="IO1345" s="163"/>
      <c r="IP1345" s="163"/>
      <c r="IQ1345" s="163"/>
      <c r="IR1345" s="163"/>
      <c r="IS1345" s="163"/>
      <c r="IT1345" s="163"/>
      <c r="IU1345" s="163"/>
      <c r="IV1345" s="163"/>
      <c r="IW1345" s="163"/>
      <c r="IX1345" s="163"/>
      <c r="IY1345" s="163"/>
      <c r="IZ1345" s="163"/>
      <c r="JA1345" s="163"/>
      <c r="JB1345" s="163"/>
      <c r="JC1345" s="163"/>
      <c r="JD1345" s="163"/>
      <c r="JE1345" s="163"/>
      <c r="JF1345" s="163"/>
      <c r="JG1345" s="163"/>
      <c r="JH1345" s="163"/>
      <c r="JI1345" s="163"/>
      <c r="JJ1345" s="163"/>
      <c r="JK1345" s="163"/>
      <c r="JL1345" s="163"/>
      <c r="JM1345" s="163"/>
      <c r="JN1345" s="163"/>
      <c r="JO1345" s="163"/>
      <c r="JP1345" s="163"/>
      <c r="JQ1345" s="163"/>
      <c r="JR1345" s="163"/>
      <c r="JS1345" s="163"/>
      <c r="JT1345" s="163"/>
      <c r="JU1345" s="163"/>
      <c r="JV1345" s="163"/>
      <c r="JW1345" s="163"/>
      <c r="JX1345" s="163"/>
      <c r="JY1345" s="163"/>
      <c r="JZ1345" s="163"/>
      <c r="KA1345" s="163"/>
      <c r="KB1345" s="163"/>
      <c r="KC1345" s="163"/>
      <c r="KD1345" s="163"/>
      <c r="KE1345" s="163"/>
      <c r="KF1345" s="163"/>
      <c r="KG1345" s="163"/>
      <c r="KH1345" s="163"/>
      <c r="KI1345" s="163"/>
      <c r="KJ1345" s="163"/>
      <c r="KK1345" s="163"/>
      <c r="KL1345" s="163"/>
      <c r="KM1345" s="163"/>
      <c r="KN1345" s="163"/>
      <c r="KO1345" s="163"/>
      <c r="KP1345" s="163"/>
      <c r="KQ1345" s="163"/>
      <c r="KR1345" s="163"/>
      <c r="KS1345" s="163"/>
      <c r="KT1345" s="163"/>
      <c r="KU1345" s="163"/>
      <c r="KV1345" s="163"/>
      <c r="KW1345" s="163"/>
      <c r="KX1345" s="163"/>
      <c r="KY1345" s="163"/>
      <c r="KZ1345" s="163"/>
      <c r="LA1345" s="163"/>
      <c r="LB1345" s="163"/>
      <c r="LC1345" s="163"/>
      <c r="LD1345" s="163"/>
      <c r="LE1345" s="163"/>
      <c r="LF1345" s="163"/>
      <c r="LG1345" s="163"/>
      <c r="LH1345" s="163"/>
      <c r="LI1345" s="163"/>
      <c r="LJ1345" s="163"/>
      <c r="LK1345" s="163"/>
      <c r="LL1345" s="163"/>
      <c r="LM1345" s="163"/>
      <c r="LN1345" s="163"/>
      <c r="LO1345" s="163"/>
      <c r="LP1345" s="163"/>
      <c r="LQ1345" s="163"/>
      <c r="LR1345" s="163"/>
      <c r="LS1345" s="163"/>
      <c r="LT1345" s="163"/>
      <c r="LU1345" s="163"/>
      <c r="LV1345" s="163"/>
      <c r="LW1345" s="163"/>
      <c r="LX1345" s="163"/>
      <c r="LY1345" s="163"/>
      <c r="LZ1345" s="163"/>
      <c r="MA1345" s="163"/>
      <c r="MB1345" s="163"/>
      <c r="MC1345" s="163"/>
      <c r="MD1345" s="163"/>
      <c r="ME1345" s="163"/>
      <c r="MF1345" s="163"/>
      <c r="MG1345" s="163"/>
      <c r="MH1345" s="163"/>
      <c r="MI1345" s="163"/>
      <c r="MJ1345" s="163"/>
      <c r="MK1345" s="163"/>
      <c r="ML1345" s="163"/>
      <c r="MM1345" s="163"/>
      <c r="MN1345" s="163"/>
      <c r="MO1345" s="163"/>
      <c r="MP1345" s="163"/>
      <c r="MQ1345" s="163"/>
      <c r="MR1345" s="163"/>
      <c r="MS1345" s="163"/>
      <c r="MT1345" s="163"/>
      <c r="MU1345" s="163"/>
      <c r="MV1345" s="163"/>
      <c r="MW1345" s="163"/>
      <c r="MX1345" s="163"/>
      <c r="MY1345" s="163"/>
      <c r="MZ1345" s="163"/>
      <c r="NA1345" s="163"/>
      <c r="NB1345" s="163"/>
      <c r="NC1345" s="163"/>
      <c r="ND1345" s="163"/>
      <c r="NE1345" s="163"/>
      <c r="NF1345" s="163"/>
      <c r="NG1345" s="163"/>
      <c r="NH1345" s="163"/>
      <c r="NI1345" s="163"/>
      <c r="NJ1345" s="163"/>
      <c r="NK1345" s="163"/>
      <c r="NL1345" s="163"/>
      <c r="NM1345" s="163"/>
      <c r="NN1345" s="163"/>
      <c r="NO1345" s="163"/>
      <c r="NP1345" s="163"/>
      <c r="NQ1345" s="163"/>
      <c r="NR1345" s="163"/>
      <c r="NS1345" s="163"/>
      <c r="NT1345" s="163"/>
      <c r="NU1345" s="163"/>
      <c r="NV1345" s="163"/>
      <c r="NW1345" s="163"/>
      <c r="NX1345" s="163"/>
      <c r="NY1345" s="163"/>
      <c r="NZ1345" s="163"/>
      <c r="OA1345" s="163"/>
      <c r="OB1345" s="163"/>
      <c r="OC1345" s="163"/>
      <c r="OD1345" s="163"/>
      <c r="OE1345" s="163"/>
      <c r="OF1345" s="163"/>
      <c r="OG1345" s="163"/>
      <c r="OH1345" s="163"/>
      <c r="OI1345" s="163"/>
      <c r="OJ1345" s="163"/>
      <c r="OK1345" s="163"/>
      <c r="OL1345" s="163"/>
      <c r="OM1345" s="163"/>
      <c r="ON1345" s="163"/>
      <c r="OO1345" s="163"/>
      <c r="OP1345" s="163"/>
      <c r="OQ1345" s="163"/>
      <c r="OR1345" s="163"/>
      <c r="OS1345" s="163"/>
      <c r="OT1345" s="163"/>
      <c r="OU1345" s="163"/>
      <c r="OV1345" s="163"/>
      <c r="OW1345" s="163"/>
      <c r="OX1345" s="163"/>
      <c r="OY1345" s="163"/>
      <c r="OZ1345" s="163"/>
      <c r="PA1345" s="163"/>
      <c r="PB1345" s="163"/>
      <c r="PC1345" s="163"/>
      <c r="PD1345" s="163"/>
      <c r="PE1345" s="163"/>
      <c r="PF1345" s="163"/>
      <c r="PG1345" s="163"/>
      <c r="PH1345" s="163"/>
      <c r="PI1345" s="163"/>
      <c r="PJ1345" s="163"/>
      <c r="PK1345" s="163"/>
      <c r="PL1345" s="163"/>
      <c r="PM1345" s="163"/>
      <c r="PN1345" s="163"/>
      <c r="PO1345" s="163"/>
      <c r="PP1345" s="163"/>
      <c r="PQ1345" s="163"/>
      <c r="PR1345" s="163"/>
      <c r="PS1345" s="163"/>
      <c r="PT1345" s="163"/>
      <c r="PU1345" s="163"/>
      <c r="PV1345" s="163"/>
      <c r="PW1345" s="163"/>
      <c r="PX1345" s="163"/>
      <c r="PY1345" s="163"/>
      <c r="PZ1345" s="163"/>
      <c r="QA1345" s="163"/>
      <c r="QB1345" s="163"/>
      <c r="QC1345" s="163"/>
      <c r="QD1345" s="163"/>
      <c r="QE1345" s="163"/>
      <c r="QF1345" s="163"/>
      <c r="QG1345" s="163"/>
      <c r="QH1345" s="163"/>
      <c r="QI1345" s="163"/>
      <c r="QJ1345" s="163"/>
      <c r="QK1345" s="163"/>
      <c r="QL1345" s="163"/>
      <c r="QM1345" s="163"/>
      <c r="QN1345" s="163"/>
      <c r="QO1345" s="163"/>
      <c r="QP1345" s="163"/>
      <c r="QQ1345" s="163"/>
      <c r="QR1345" s="163"/>
      <c r="QS1345" s="163"/>
      <c r="QT1345" s="163"/>
      <c r="QU1345" s="163"/>
      <c r="QV1345" s="163"/>
      <c r="QW1345" s="163"/>
      <c r="QX1345" s="163"/>
      <c r="QY1345" s="163"/>
      <c r="QZ1345" s="163"/>
      <c r="RA1345" s="163"/>
      <c r="RB1345" s="163"/>
      <c r="RC1345" s="163"/>
      <c r="RD1345" s="163"/>
      <c r="RE1345" s="163"/>
      <c r="RF1345" s="163"/>
      <c r="RG1345" s="163"/>
      <c r="RH1345" s="163"/>
      <c r="RI1345" s="163"/>
      <c r="RJ1345" s="163"/>
      <c r="RK1345" s="163"/>
      <c r="RL1345" s="163"/>
      <c r="RM1345" s="163"/>
      <c r="RN1345" s="163"/>
      <c r="RO1345" s="163"/>
      <c r="RP1345" s="163"/>
      <c r="RQ1345" s="163"/>
      <c r="RR1345" s="163"/>
      <c r="RS1345" s="163"/>
      <c r="RT1345" s="163"/>
      <c r="RU1345" s="163"/>
      <c r="RV1345" s="163"/>
      <c r="RW1345" s="163"/>
      <c r="RX1345" s="163"/>
      <c r="RY1345" s="163"/>
      <c r="RZ1345" s="163"/>
      <c r="SA1345" s="163"/>
      <c r="SB1345" s="163"/>
      <c r="SC1345" s="163"/>
      <c r="SD1345" s="163"/>
      <c r="SE1345" s="163"/>
      <c r="SF1345" s="163"/>
      <c r="SG1345" s="163"/>
      <c r="SH1345" s="163"/>
      <c r="SI1345" s="163"/>
      <c r="SJ1345" s="163"/>
      <c r="SK1345" s="163"/>
      <c r="SL1345" s="163"/>
      <c r="SM1345" s="163"/>
      <c r="SN1345" s="163"/>
      <c r="SO1345" s="163"/>
      <c r="SP1345" s="163"/>
      <c r="SQ1345" s="163"/>
      <c r="SR1345" s="163"/>
      <c r="SS1345" s="163"/>
      <c r="ST1345" s="163"/>
      <c r="SU1345" s="163"/>
      <c r="SV1345" s="163"/>
      <c r="SW1345" s="163"/>
      <c r="SX1345" s="163"/>
      <c r="SY1345" s="163"/>
      <c r="SZ1345" s="163"/>
      <c r="TA1345" s="163"/>
      <c r="TB1345" s="163"/>
      <c r="TC1345" s="163"/>
      <c r="TD1345" s="163"/>
      <c r="TE1345" s="163"/>
      <c r="TF1345" s="163"/>
      <c r="TG1345" s="163"/>
      <c r="TH1345" s="163"/>
      <c r="TI1345" s="163"/>
      <c r="TJ1345" s="163"/>
      <c r="TK1345" s="163"/>
      <c r="TL1345" s="163"/>
      <c r="TM1345" s="163"/>
      <c r="TN1345" s="163"/>
      <c r="TO1345" s="163"/>
      <c r="TP1345" s="163"/>
      <c r="TQ1345" s="163"/>
      <c r="TR1345" s="163"/>
      <c r="TS1345" s="163"/>
      <c r="TT1345" s="163"/>
      <c r="TU1345" s="163"/>
      <c r="TV1345" s="163"/>
      <c r="TW1345" s="163"/>
      <c r="TX1345" s="163"/>
      <c r="TY1345" s="163"/>
      <c r="TZ1345" s="163"/>
      <c r="UA1345" s="163"/>
      <c r="UB1345" s="163"/>
      <c r="UC1345" s="163"/>
      <c r="UD1345" s="163"/>
      <c r="UE1345" s="163"/>
      <c r="UF1345" s="163"/>
      <c r="UG1345" s="163"/>
      <c r="UH1345" s="163"/>
      <c r="UI1345" s="163"/>
      <c r="UJ1345" s="163"/>
      <c r="UK1345" s="163"/>
      <c r="UL1345" s="163"/>
      <c r="UM1345" s="163"/>
      <c r="UN1345" s="163"/>
      <c r="UO1345" s="163"/>
      <c r="UP1345" s="163"/>
      <c r="UQ1345" s="163"/>
      <c r="UR1345" s="163"/>
      <c r="US1345" s="163"/>
      <c r="UT1345" s="163"/>
      <c r="UU1345" s="163"/>
      <c r="UV1345" s="163"/>
      <c r="UW1345" s="163"/>
      <c r="UX1345" s="163"/>
      <c r="UY1345" s="163"/>
      <c r="UZ1345" s="163"/>
      <c r="VA1345" s="163"/>
      <c r="VB1345" s="163"/>
      <c r="VC1345" s="163"/>
      <c r="VD1345" s="163"/>
      <c r="VE1345" s="163"/>
      <c r="VF1345" s="163"/>
      <c r="VG1345" s="163"/>
      <c r="VH1345" s="163"/>
      <c r="VI1345" s="163"/>
      <c r="VJ1345" s="163"/>
      <c r="VK1345" s="163"/>
      <c r="VL1345" s="163"/>
      <c r="VM1345" s="163"/>
      <c r="VN1345" s="163"/>
      <c r="VO1345" s="163"/>
      <c r="VP1345" s="163"/>
      <c r="VQ1345" s="163"/>
      <c r="VR1345" s="163"/>
      <c r="VS1345" s="163"/>
      <c r="VT1345" s="163"/>
      <c r="VU1345" s="163"/>
      <c r="VV1345" s="163"/>
      <c r="VW1345" s="163"/>
      <c r="VX1345" s="163"/>
      <c r="VY1345" s="163"/>
      <c r="VZ1345" s="163"/>
      <c r="WA1345" s="163"/>
      <c r="WB1345" s="163"/>
      <c r="WC1345" s="163"/>
      <c r="WD1345" s="163"/>
      <c r="WE1345" s="163"/>
      <c r="WF1345" s="163"/>
      <c r="WG1345" s="163"/>
      <c r="WH1345" s="163"/>
      <c r="WI1345" s="163"/>
      <c r="WJ1345" s="163"/>
      <c r="WK1345" s="163"/>
      <c r="WL1345" s="163"/>
      <c r="WM1345" s="163"/>
      <c r="WN1345" s="163"/>
      <c r="WO1345" s="163"/>
      <c r="WP1345" s="163"/>
      <c r="WQ1345" s="163"/>
      <c r="WR1345" s="163"/>
      <c r="WS1345" s="163"/>
      <c r="WT1345" s="163"/>
      <c r="WU1345" s="163"/>
      <c r="WV1345" s="163"/>
      <c r="WW1345" s="163"/>
      <c r="WX1345" s="163"/>
      <c r="WY1345" s="163"/>
      <c r="WZ1345" s="163"/>
      <c r="XA1345" s="163"/>
      <c r="XB1345" s="163"/>
      <c r="XC1345" s="163"/>
      <c r="XD1345" s="163"/>
      <c r="XE1345" s="163"/>
      <c r="XF1345" s="163"/>
      <c r="XG1345" s="163"/>
      <c r="XH1345" s="163"/>
      <c r="XI1345" s="163"/>
      <c r="XJ1345" s="163"/>
      <c r="XK1345" s="163"/>
      <c r="XL1345" s="163"/>
      <c r="XM1345" s="163"/>
      <c r="XN1345" s="163"/>
      <c r="XO1345" s="163"/>
      <c r="XP1345" s="163"/>
      <c r="XQ1345" s="163"/>
      <c r="XR1345" s="163"/>
      <c r="XS1345" s="163"/>
      <c r="XT1345" s="163"/>
      <c r="XU1345" s="163"/>
      <c r="XV1345" s="163"/>
      <c r="XW1345" s="163"/>
      <c r="XX1345" s="163"/>
      <c r="XY1345" s="163"/>
      <c r="XZ1345" s="163"/>
      <c r="YA1345" s="163"/>
      <c r="YB1345" s="163"/>
      <c r="YC1345" s="163"/>
      <c r="YD1345" s="163"/>
      <c r="YE1345" s="163"/>
      <c r="YF1345" s="163"/>
      <c r="YG1345" s="163"/>
      <c r="YH1345" s="163"/>
      <c r="YI1345" s="163"/>
      <c r="YJ1345" s="163"/>
      <c r="YK1345" s="163"/>
      <c r="YL1345" s="163"/>
      <c r="YM1345" s="163"/>
      <c r="YN1345" s="163"/>
      <c r="YO1345" s="163"/>
      <c r="YP1345" s="163"/>
      <c r="YQ1345" s="163"/>
      <c r="YR1345" s="163"/>
      <c r="YS1345" s="163"/>
      <c r="YT1345" s="163"/>
      <c r="YU1345" s="163"/>
      <c r="YV1345" s="163"/>
      <c r="YW1345" s="163"/>
      <c r="YX1345" s="163"/>
      <c r="YY1345" s="163"/>
      <c r="YZ1345" s="163"/>
      <c r="ZA1345" s="163"/>
      <c r="ZB1345" s="163"/>
      <c r="ZC1345" s="163"/>
      <c r="ZD1345" s="163"/>
      <c r="ZE1345" s="163"/>
      <c r="ZF1345" s="163"/>
      <c r="ZG1345" s="163"/>
      <c r="ZH1345" s="163"/>
      <c r="ZI1345" s="163"/>
      <c r="ZJ1345" s="163"/>
      <c r="ZK1345" s="163"/>
      <c r="ZL1345" s="163"/>
      <c r="ZM1345" s="163"/>
      <c r="ZN1345" s="163"/>
      <c r="ZO1345" s="163"/>
      <c r="ZP1345" s="163"/>
      <c r="ZQ1345" s="163"/>
      <c r="ZR1345" s="163"/>
      <c r="ZS1345" s="163"/>
      <c r="ZT1345" s="163"/>
      <c r="ZU1345" s="163"/>
      <c r="ZV1345" s="163"/>
      <c r="ZW1345" s="163"/>
      <c r="ZX1345" s="163"/>
      <c r="ZY1345" s="163"/>
      <c r="ZZ1345" s="163"/>
      <c r="AAA1345" s="163"/>
      <c r="AAB1345" s="163"/>
      <c r="AAC1345" s="163"/>
      <c r="AAD1345" s="163"/>
      <c r="AAE1345" s="163"/>
      <c r="AAF1345" s="163"/>
      <c r="AAG1345" s="163"/>
      <c r="AAH1345" s="163"/>
      <c r="AAI1345" s="163"/>
      <c r="AAJ1345" s="163"/>
      <c r="AAK1345" s="163"/>
      <c r="AAL1345" s="163"/>
      <c r="AAM1345" s="163"/>
      <c r="AAN1345" s="163"/>
      <c r="AAO1345" s="163"/>
      <c r="AAP1345" s="163"/>
      <c r="AAQ1345" s="163"/>
      <c r="AAR1345" s="163"/>
      <c r="AAS1345" s="163"/>
      <c r="AAT1345" s="163"/>
      <c r="AAU1345" s="163"/>
      <c r="AAV1345" s="163"/>
      <c r="AAW1345" s="163"/>
      <c r="AAX1345" s="163"/>
      <c r="AAY1345" s="163"/>
      <c r="AAZ1345" s="163"/>
      <c r="ABA1345" s="163"/>
      <c r="ABB1345" s="163"/>
      <c r="ABC1345" s="163"/>
      <c r="ABD1345" s="163"/>
      <c r="ABE1345" s="163"/>
      <c r="ABF1345" s="163"/>
      <c r="ABG1345" s="163"/>
      <c r="ABH1345" s="163"/>
      <c r="ABI1345" s="163"/>
      <c r="ABJ1345" s="163"/>
      <c r="ABK1345" s="163"/>
      <c r="ABL1345" s="163"/>
      <c r="ABM1345" s="163"/>
      <c r="ABN1345" s="163"/>
      <c r="ABO1345" s="163"/>
      <c r="ABP1345" s="163"/>
      <c r="ABQ1345" s="163"/>
      <c r="ABR1345" s="163"/>
      <c r="ABS1345" s="163"/>
      <c r="ABT1345" s="163"/>
      <c r="ABU1345" s="163"/>
      <c r="ABV1345" s="163"/>
      <c r="ABW1345" s="163"/>
      <c r="ABX1345" s="163"/>
      <c r="ABY1345" s="163"/>
      <c r="ABZ1345" s="163"/>
      <c r="ACA1345" s="163"/>
      <c r="ACB1345" s="163"/>
      <c r="ACC1345" s="163"/>
      <c r="ACD1345" s="163"/>
      <c r="ACE1345" s="163"/>
      <c r="ACF1345" s="163"/>
      <c r="ACG1345" s="163"/>
      <c r="ACH1345" s="163"/>
      <c r="ACI1345" s="163"/>
      <c r="ACJ1345" s="163"/>
      <c r="ACK1345" s="163"/>
      <c r="ACL1345" s="163"/>
      <c r="ACM1345" s="163"/>
      <c r="ACN1345" s="163"/>
      <c r="ACO1345" s="163"/>
      <c r="ACP1345" s="163"/>
      <c r="ACQ1345" s="163"/>
      <c r="ACR1345" s="163"/>
      <c r="ACS1345" s="163"/>
      <c r="ACT1345" s="163"/>
      <c r="ACU1345" s="163"/>
      <c r="ACV1345" s="163"/>
      <c r="ACW1345" s="163"/>
      <c r="ACX1345" s="163"/>
      <c r="ACY1345" s="163"/>
      <c r="ACZ1345" s="163"/>
      <c r="ADA1345" s="163"/>
      <c r="ADB1345" s="163"/>
      <c r="ADC1345" s="163"/>
      <c r="ADD1345" s="163"/>
      <c r="ADE1345" s="163"/>
      <c r="ADF1345" s="163"/>
      <c r="ADG1345" s="163"/>
      <c r="ADH1345" s="163"/>
      <c r="ADI1345" s="163"/>
      <c r="ADJ1345" s="163"/>
      <c r="ADK1345" s="163"/>
      <c r="ADL1345" s="163"/>
      <c r="ADM1345" s="163"/>
      <c r="ADN1345" s="163"/>
      <c r="ADO1345" s="163"/>
      <c r="ADP1345" s="163"/>
      <c r="ADQ1345" s="163"/>
      <c r="ADR1345" s="163"/>
      <c r="ADS1345" s="163"/>
      <c r="ADT1345" s="163"/>
      <c r="ADU1345" s="163"/>
      <c r="ADV1345" s="163"/>
      <c r="ADW1345" s="163"/>
      <c r="ADX1345" s="163"/>
      <c r="ADY1345" s="163"/>
      <c r="ADZ1345" s="163"/>
      <c r="AEA1345" s="163"/>
      <c r="AEB1345" s="163"/>
      <c r="AEC1345" s="163"/>
      <c r="AED1345" s="163"/>
      <c r="AEE1345" s="163"/>
      <c r="AEF1345" s="163"/>
      <c r="AEG1345" s="163"/>
      <c r="AEH1345" s="163"/>
      <c r="AEI1345" s="163"/>
      <c r="AEJ1345" s="163"/>
      <c r="AEK1345" s="163"/>
      <c r="AEL1345" s="163"/>
      <c r="AEM1345" s="163"/>
      <c r="AEN1345" s="163"/>
      <c r="AEO1345" s="163"/>
      <c r="AEP1345" s="163"/>
      <c r="AEQ1345" s="163"/>
      <c r="AER1345" s="163"/>
      <c r="AES1345" s="163"/>
      <c r="AET1345" s="163"/>
      <c r="AEU1345" s="163"/>
      <c r="AEV1345" s="163"/>
      <c r="AEW1345" s="163"/>
      <c r="AEX1345" s="163"/>
      <c r="AEY1345" s="163"/>
      <c r="AEZ1345" s="163"/>
      <c r="AFA1345" s="163"/>
      <c r="AFB1345" s="163"/>
      <c r="AFC1345" s="163"/>
      <c r="AFD1345" s="163"/>
      <c r="AFE1345" s="163"/>
      <c r="AFF1345" s="163"/>
      <c r="AFG1345" s="163"/>
      <c r="AFH1345" s="163"/>
      <c r="AFI1345" s="163"/>
      <c r="AFJ1345" s="163"/>
      <c r="AFK1345" s="163"/>
      <c r="AFL1345" s="163"/>
      <c r="AFM1345" s="163"/>
      <c r="AFN1345" s="163"/>
      <c r="AFO1345" s="163"/>
      <c r="AFP1345" s="163"/>
      <c r="AFQ1345" s="163"/>
      <c r="AFR1345" s="163"/>
      <c r="AFS1345" s="163"/>
      <c r="AFT1345" s="163"/>
      <c r="AFU1345" s="163"/>
      <c r="AFV1345" s="163"/>
      <c r="AFW1345" s="163"/>
      <c r="AFX1345" s="163"/>
      <c r="AFY1345" s="163"/>
      <c r="AFZ1345" s="163"/>
      <c r="AGA1345" s="163"/>
      <c r="AGB1345" s="163"/>
      <c r="AGC1345" s="163"/>
      <c r="AGD1345" s="163"/>
      <c r="AGE1345" s="163"/>
      <c r="AGF1345" s="163"/>
      <c r="AGG1345" s="163"/>
      <c r="AGH1345" s="163"/>
      <c r="AGI1345" s="163"/>
      <c r="AGJ1345" s="163"/>
      <c r="AGK1345" s="163"/>
      <c r="AGL1345" s="163"/>
      <c r="AGM1345" s="163"/>
      <c r="AGN1345" s="163"/>
      <c r="AGO1345" s="163"/>
      <c r="AGP1345" s="163"/>
      <c r="AGQ1345" s="163"/>
      <c r="AGR1345" s="163"/>
      <c r="AGS1345" s="163"/>
      <c r="AGT1345" s="163"/>
      <c r="AGU1345" s="163"/>
      <c r="AGV1345" s="163"/>
      <c r="AGW1345" s="163"/>
      <c r="AGX1345" s="163"/>
      <c r="AGY1345" s="163"/>
      <c r="AGZ1345" s="163"/>
      <c r="AHA1345" s="163"/>
      <c r="AHB1345" s="163"/>
      <c r="AHC1345" s="163"/>
      <c r="AHD1345" s="163"/>
      <c r="AHE1345" s="163"/>
      <c r="AHF1345" s="163"/>
      <c r="AHG1345" s="163"/>
      <c r="AHH1345" s="163"/>
      <c r="AHI1345" s="163"/>
      <c r="AHJ1345" s="163"/>
      <c r="AHK1345" s="163"/>
      <c r="AHL1345" s="163"/>
      <c r="AHM1345" s="163"/>
      <c r="AHN1345" s="163"/>
      <c r="AHO1345" s="163"/>
      <c r="AHP1345" s="163"/>
      <c r="AHQ1345" s="163"/>
      <c r="AHR1345" s="163"/>
      <c r="AHS1345" s="163"/>
      <c r="AHT1345" s="163"/>
      <c r="AHU1345" s="163"/>
      <c r="AHV1345" s="163"/>
      <c r="AHW1345" s="163"/>
      <c r="AHX1345" s="163"/>
      <c r="AHY1345" s="163"/>
      <c r="AHZ1345" s="163"/>
      <c r="AIA1345" s="163"/>
      <c r="AIB1345" s="163"/>
      <c r="AIC1345" s="163"/>
      <c r="AID1345" s="163"/>
      <c r="AIE1345" s="163"/>
      <c r="AIF1345" s="163"/>
      <c r="AIG1345" s="163"/>
      <c r="AIH1345" s="163"/>
      <c r="AII1345" s="163"/>
      <c r="AIJ1345" s="163"/>
      <c r="AIK1345" s="163"/>
      <c r="AIL1345" s="163"/>
      <c r="AIM1345" s="163"/>
      <c r="AIN1345" s="163"/>
      <c r="AIO1345" s="163"/>
      <c r="AIP1345" s="163"/>
      <c r="AIQ1345" s="163"/>
      <c r="AIR1345" s="163"/>
      <c r="AIS1345" s="163"/>
      <c r="AIT1345" s="163"/>
      <c r="AIU1345" s="163"/>
      <c r="AIV1345" s="163"/>
      <c r="AIW1345" s="163"/>
      <c r="AIX1345" s="163"/>
      <c r="AIY1345" s="163"/>
      <c r="AIZ1345" s="163"/>
      <c r="AJA1345" s="163"/>
      <c r="AJB1345" s="163"/>
      <c r="AJC1345" s="163"/>
      <c r="AJD1345" s="163"/>
      <c r="AJE1345" s="163"/>
      <c r="AJF1345" s="163"/>
      <c r="AJG1345" s="163"/>
      <c r="AJH1345" s="163"/>
      <c r="AJI1345" s="163"/>
      <c r="AJJ1345" s="163"/>
      <c r="AJK1345" s="163"/>
      <c r="AJL1345" s="163"/>
      <c r="AJM1345" s="163"/>
      <c r="AJN1345" s="163"/>
      <c r="AJO1345" s="163"/>
      <c r="AJP1345" s="163"/>
      <c r="AJQ1345" s="163"/>
      <c r="AJR1345" s="163"/>
      <c r="AJS1345" s="163"/>
      <c r="AJT1345" s="163"/>
      <c r="AJU1345" s="163"/>
      <c r="AJV1345" s="163"/>
      <c r="AJW1345" s="163"/>
      <c r="AJX1345" s="163"/>
      <c r="AJY1345" s="163"/>
      <c r="AJZ1345" s="163"/>
      <c r="AKA1345" s="163"/>
      <c r="AKB1345" s="163"/>
      <c r="AKC1345" s="163"/>
      <c r="AKD1345" s="163"/>
      <c r="AKE1345" s="163"/>
      <c r="AKF1345" s="163"/>
      <c r="AKG1345" s="163"/>
      <c r="AKH1345" s="163"/>
      <c r="AKI1345" s="163"/>
      <c r="AKJ1345" s="163"/>
      <c r="AKK1345" s="163"/>
      <c r="AKL1345" s="163"/>
      <c r="AKM1345" s="163"/>
      <c r="AKN1345" s="163"/>
      <c r="AKO1345" s="163"/>
      <c r="AKP1345" s="163"/>
      <c r="AKQ1345" s="163"/>
      <c r="AKR1345" s="163"/>
      <c r="AKS1345" s="163"/>
      <c r="AKT1345" s="163"/>
      <c r="AKU1345" s="163"/>
      <c r="AKV1345" s="163"/>
      <c r="AKW1345" s="163"/>
      <c r="AKX1345" s="163"/>
      <c r="AKY1345" s="163"/>
      <c r="AKZ1345" s="163"/>
      <c r="ALA1345" s="163"/>
      <c r="ALB1345" s="163"/>
      <c r="ALC1345" s="163"/>
      <c r="ALD1345" s="163"/>
      <c r="ALE1345" s="163"/>
      <c r="ALF1345" s="163"/>
      <c r="ALG1345" s="163"/>
      <c r="ALH1345" s="163"/>
      <c r="ALI1345" s="163"/>
      <c r="ALJ1345" s="163"/>
      <c r="ALK1345" s="163"/>
      <c r="ALL1345" s="163"/>
    </row>
    <row r="1346" spans="1:1000" ht="15">
      <c r="A1346" s="2">
        <v>1345</v>
      </c>
      <c r="B1346" s="86">
        <v>45093</v>
      </c>
      <c r="C1346" s="85" t="s">
        <v>1350</v>
      </c>
      <c r="D1346" s="162"/>
      <c r="E1346" s="162"/>
    </row>
    <row r="1347" spans="1:1000" ht="15">
      <c r="A1347" s="2">
        <v>1346</v>
      </c>
      <c r="B1347" s="86">
        <v>45093</v>
      </c>
      <c r="C1347" s="85" t="s">
        <v>1351</v>
      </c>
      <c r="D1347" s="162"/>
      <c r="E1347" s="162"/>
    </row>
    <row r="1348" spans="1:1000" ht="15">
      <c r="A1348" s="2">
        <v>1347</v>
      </c>
      <c r="B1348" s="86">
        <v>45093</v>
      </c>
      <c r="C1348" s="85" t="s">
        <v>1352</v>
      </c>
      <c r="D1348" s="162"/>
      <c r="E1348" s="162"/>
    </row>
    <row r="1349" spans="1:1000" ht="15">
      <c r="A1349" s="2">
        <v>1348</v>
      </c>
      <c r="B1349" s="86">
        <v>45093</v>
      </c>
      <c r="C1349" s="85" t="s">
        <v>1353</v>
      </c>
      <c r="D1349" s="162"/>
      <c r="E1349" s="162"/>
    </row>
    <row r="1350" spans="1:1000" ht="15">
      <c r="A1350" s="2">
        <v>1349</v>
      </c>
      <c r="B1350" s="86">
        <v>45093</v>
      </c>
      <c r="C1350" s="85" t="s">
        <v>1354</v>
      </c>
      <c r="D1350" s="162"/>
      <c r="E1350" s="162"/>
    </row>
    <row r="1351" spans="1:1000" ht="15">
      <c r="A1351" s="2">
        <v>1350</v>
      </c>
      <c r="B1351" s="86">
        <v>45093</v>
      </c>
      <c r="C1351" s="85" t="s">
        <v>1355</v>
      </c>
      <c r="D1351" s="162"/>
      <c r="E1351" s="162"/>
    </row>
    <row r="1352" spans="1:1000" ht="15">
      <c r="A1352" s="2">
        <v>1351</v>
      </c>
      <c r="B1352" s="86">
        <v>45093</v>
      </c>
      <c r="C1352" s="85" t="s">
        <v>1356</v>
      </c>
      <c r="D1352" s="162"/>
      <c r="E1352" s="162"/>
    </row>
    <row r="1353" spans="1:1000" ht="15">
      <c r="A1353" s="2">
        <v>1352</v>
      </c>
      <c r="B1353" s="86">
        <v>45093</v>
      </c>
      <c r="C1353" s="85" t="s">
        <v>1357</v>
      </c>
      <c r="D1353" s="162"/>
      <c r="E1353" s="162"/>
    </row>
    <row r="1354" spans="1:1000" s="163" customFormat="1" ht="15">
      <c r="A1354" s="2">
        <v>1353</v>
      </c>
      <c r="B1354" s="86">
        <v>45093</v>
      </c>
      <c r="C1354" s="85" t="s">
        <v>1358</v>
      </c>
      <c r="D1354" s="162"/>
      <c r="E1354" s="162"/>
    </row>
    <row r="1355" spans="1:1000" ht="15">
      <c r="A1355" s="2">
        <v>1354</v>
      </c>
      <c r="B1355" s="86">
        <v>45093</v>
      </c>
      <c r="C1355" s="85" t="s">
        <v>1359</v>
      </c>
      <c r="D1355" s="162"/>
      <c r="E1355" s="162"/>
    </row>
    <row r="1356" spans="1:1000" ht="15">
      <c r="A1356" s="2">
        <v>1355</v>
      </c>
      <c r="B1356" s="86">
        <v>45094</v>
      </c>
      <c r="C1356" s="85" t="s">
        <v>1360</v>
      </c>
      <c r="D1356" s="162"/>
      <c r="E1356" s="162"/>
    </row>
    <row r="1357" spans="1:1000" ht="15">
      <c r="A1357" s="2">
        <v>1356</v>
      </c>
      <c r="B1357" s="86">
        <v>45094</v>
      </c>
      <c r="C1357" s="85" t="s">
        <v>1361</v>
      </c>
      <c r="D1357" s="162"/>
      <c r="E1357" s="162"/>
    </row>
    <row r="1358" spans="1:1000" ht="15">
      <c r="A1358" s="2">
        <v>1357</v>
      </c>
      <c r="B1358" s="86">
        <v>45094</v>
      </c>
      <c r="C1358" s="85" t="s">
        <v>1362</v>
      </c>
      <c r="D1358" s="162"/>
      <c r="E1358" s="162"/>
    </row>
    <row r="1359" spans="1:1000" ht="15">
      <c r="A1359" s="2">
        <v>1358</v>
      </c>
      <c r="B1359" s="86">
        <v>45094</v>
      </c>
      <c r="C1359" s="85" t="s">
        <v>1363</v>
      </c>
      <c r="D1359" s="162"/>
      <c r="E1359" s="162"/>
    </row>
    <row r="1360" spans="1:1000" ht="15">
      <c r="A1360" s="2">
        <v>1359</v>
      </c>
      <c r="B1360" s="86">
        <v>45094</v>
      </c>
      <c r="C1360" s="85" t="s">
        <v>1364</v>
      </c>
      <c r="D1360" s="162"/>
      <c r="E1360" s="162"/>
    </row>
    <row r="1361" spans="1:7" ht="15">
      <c r="A1361" s="2">
        <v>1360</v>
      </c>
      <c r="B1361" s="86">
        <v>45094</v>
      </c>
      <c r="C1361" s="85" t="s">
        <v>1365</v>
      </c>
      <c r="G1361" s="168" t="s">
        <v>1348</v>
      </c>
    </row>
    <row r="1362" spans="1:7" ht="15">
      <c r="A1362" s="2">
        <v>1361</v>
      </c>
      <c r="B1362" s="86">
        <v>45094</v>
      </c>
      <c r="C1362" s="85" t="s">
        <v>1366</v>
      </c>
      <c r="D1362" s="162"/>
      <c r="E1362" s="162"/>
    </row>
    <row r="1363" spans="1:7" ht="15">
      <c r="A1363" s="2">
        <v>1362</v>
      </c>
      <c r="B1363" s="86">
        <v>45094</v>
      </c>
      <c r="C1363" s="85" t="s">
        <v>1367</v>
      </c>
      <c r="D1363" s="162"/>
      <c r="E1363" s="162"/>
    </row>
    <row r="1364" spans="1:7" ht="15">
      <c r="A1364" s="2">
        <v>1363</v>
      </c>
      <c r="B1364" s="86">
        <v>45094</v>
      </c>
      <c r="C1364" s="85" t="s">
        <v>1368</v>
      </c>
      <c r="D1364" s="162"/>
      <c r="E1364" s="162"/>
    </row>
    <row r="1365" spans="1:7" s="163" customFormat="1" ht="15">
      <c r="A1365" s="2">
        <v>1364</v>
      </c>
      <c r="B1365" s="86">
        <v>45094</v>
      </c>
      <c r="C1365" s="85" t="s">
        <v>1369</v>
      </c>
      <c r="D1365" s="162"/>
      <c r="E1365" s="162"/>
    </row>
    <row r="1366" spans="1:7" ht="15">
      <c r="A1366" s="2">
        <v>1365</v>
      </c>
      <c r="B1366" s="86">
        <v>45094</v>
      </c>
      <c r="C1366" s="85" t="s">
        <v>1370</v>
      </c>
      <c r="D1366" s="162"/>
      <c r="E1366" s="162"/>
    </row>
    <row r="1367" spans="1:7" ht="15">
      <c r="A1367" s="2">
        <v>1366</v>
      </c>
      <c r="B1367" s="86">
        <v>45094</v>
      </c>
      <c r="C1367" s="85" t="s">
        <v>1371</v>
      </c>
      <c r="D1367" s="162"/>
      <c r="E1367" s="162"/>
    </row>
    <row r="1368" spans="1:7" ht="15">
      <c r="A1368" s="2">
        <v>1367</v>
      </c>
      <c r="B1368" s="86">
        <v>45094</v>
      </c>
      <c r="C1368" s="85" t="s">
        <v>1372</v>
      </c>
      <c r="D1368" s="162"/>
      <c r="E1368" s="162"/>
    </row>
    <row r="1369" spans="1:7" ht="15">
      <c r="A1369" s="2">
        <v>1368</v>
      </c>
      <c r="B1369" s="86">
        <v>45094</v>
      </c>
      <c r="C1369" s="85" t="s">
        <v>1373</v>
      </c>
      <c r="D1369" s="162"/>
      <c r="E1369" s="162"/>
    </row>
    <row r="1370" spans="1:7" ht="15">
      <c r="A1370" s="2">
        <v>1369</v>
      </c>
      <c r="B1370" s="86">
        <v>45094</v>
      </c>
      <c r="C1370" s="85" t="s">
        <v>1374</v>
      </c>
    </row>
    <row r="1371" spans="1:7" ht="15">
      <c r="A1371" s="2">
        <v>1370</v>
      </c>
      <c r="B1371" s="86">
        <v>45094</v>
      </c>
      <c r="C1371" s="85" t="s">
        <v>1375</v>
      </c>
      <c r="D1371" s="162"/>
      <c r="E1371" s="162"/>
    </row>
    <row r="1372" spans="1:7" ht="15">
      <c r="A1372" s="2">
        <v>1371</v>
      </c>
      <c r="B1372" s="86">
        <v>45094</v>
      </c>
      <c r="C1372" s="85" t="s">
        <v>1376</v>
      </c>
      <c r="D1372" s="162"/>
      <c r="E1372" s="162"/>
    </row>
    <row r="1373" spans="1:7" ht="15">
      <c r="A1373" s="2">
        <v>1372</v>
      </c>
      <c r="B1373" s="86">
        <v>45093</v>
      </c>
      <c r="C1373" s="85" t="s">
        <v>1377</v>
      </c>
      <c r="D1373" s="162"/>
      <c r="E1373" s="162"/>
    </row>
    <row r="1374" spans="1:7" ht="15">
      <c r="A1374" s="2">
        <v>1373</v>
      </c>
      <c r="B1374" s="86">
        <v>45093</v>
      </c>
      <c r="C1374" s="85" t="s">
        <v>1378</v>
      </c>
      <c r="D1374" s="162"/>
      <c r="E1374" s="162"/>
    </row>
    <row r="1375" spans="1:7" ht="15">
      <c r="A1375" s="2">
        <v>1374</v>
      </c>
      <c r="B1375" s="86">
        <v>45093</v>
      </c>
      <c r="C1375" s="85" t="s">
        <v>1379</v>
      </c>
      <c r="D1375" s="162"/>
      <c r="E1375" s="162"/>
    </row>
    <row r="1376" spans="1:7" ht="15">
      <c r="A1376" s="2">
        <v>1375</v>
      </c>
      <c r="B1376" s="86">
        <v>45093</v>
      </c>
      <c r="C1376" s="85" t="s">
        <v>1380</v>
      </c>
      <c r="D1376" s="162"/>
      <c r="E1376" s="162"/>
    </row>
    <row r="1377" spans="1:1000" ht="15">
      <c r="A1377" s="2">
        <v>1376</v>
      </c>
      <c r="B1377" s="86">
        <v>45093</v>
      </c>
      <c r="C1377" s="85" t="s">
        <v>1381</v>
      </c>
      <c r="D1377" s="162"/>
      <c r="E1377" s="162"/>
    </row>
    <row r="1378" spans="1:1000" ht="15">
      <c r="A1378" s="2">
        <v>1377</v>
      </c>
      <c r="B1378" s="86">
        <v>45093</v>
      </c>
      <c r="C1378" s="85" t="s">
        <v>1382</v>
      </c>
      <c r="D1378" s="162"/>
      <c r="E1378" s="162"/>
    </row>
    <row r="1379" spans="1:1000" s="165" customFormat="1" ht="15">
      <c r="A1379" s="88">
        <v>1378</v>
      </c>
      <c r="B1379" s="86">
        <v>45087</v>
      </c>
      <c r="C1379" s="85" t="s">
        <v>1383</v>
      </c>
      <c r="D1379" s="162"/>
      <c r="E1379" s="162"/>
      <c r="F1379" s="163"/>
      <c r="G1379" s="163"/>
      <c r="H1379" s="163"/>
      <c r="I1379" s="163"/>
      <c r="J1379" s="163"/>
      <c r="K1379" s="163"/>
      <c r="L1379" s="163"/>
      <c r="M1379" s="163"/>
      <c r="N1379" s="163"/>
      <c r="O1379" s="163"/>
      <c r="P1379" s="163"/>
      <c r="Q1379" s="163"/>
      <c r="R1379" s="163"/>
      <c r="S1379" s="163"/>
      <c r="T1379" s="163"/>
      <c r="U1379" s="163"/>
      <c r="V1379" s="163"/>
      <c r="W1379" s="163"/>
      <c r="X1379" s="163"/>
      <c r="Y1379" s="163"/>
      <c r="Z1379" s="163"/>
      <c r="AA1379" s="163"/>
      <c r="AB1379" s="163"/>
      <c r="AC1379" s="163"/>
      <c r="AD1379" s="163"/>
      <c r="AE1379" s="163"/>
      <c r="AF1379" s="163"/>
      <c r="AG1379" s="163"/>
      <c r="AH1379" s="163"/>
      <c r="AI1379" s="163"/>
      <c r="AJ1379" s="163"/>
      <c r="AK1379" s="163"/>
      <c r="AL1379" s="163"/>
      <c r="AM1379" s="163"/>
      <c r="AN1379" s="163"/>
      <c r="AO1379" s="163"/>
      <c r="AP1379" s="163"/>
      <c r="AQ1379" s="163"/>
      <c r="AR1379" s="163"/>
      <c r="AS1379" s="163"/>
      <c r="AT1379" s="163"/>
      <c r="AU1379" s="163"/>
      <c r="AV1379" s="163"/>
      <c r="AW1379" s="163"/>
      <c r="AX1379" s="163"/>
      <c r="AY1379" s="163"/>
      <c r="AZ1379" s="163"/>
      <c r="BA1379" s="163"/>
      <c r="BB1379" s="163"/>
      <c r="BC1379" s="163"/>
      <c r="BD1379" s="163"/>
      <c r="BE1379" s="163"/>
      <c r="BF1379" s="163"/>
      <c r="BG1379" s="163"/>
      <c r="BH1379" s="163"/>
      <c r="BI1379" s="163"/>
      <c r="BJ1379" s="163"/>
      <c r="BK1379" s="163"/>
      <c r="BL1379" s="163"/>
      <c r="BM1379" s="163"/>
      <c r="BN1379" s="163"/>
      <c r="BO1379" s="163"/>
      <c r="BP1379" s="163"/>
      <c r="BQ1379" s="163"/>
      <c r="BR1379" s="163"/>
      <c r="BS1379" s="163"/>
      <c r="BT1379" s="163"/>
      <c r="BU1379" s="163"/>
      <c r="BV1379" s="163"/>
      <c r="BW1379" s="163"/>
      <c r="BX1379" s="163"/>
      <c r="BY1379" s="163"/>
      <c r="BZ1379" s="163"/>
      <c r="CA1379" s="163"/>
      <c r="CB1379" s="163"/>
      <c r="CC1379" s="163"/>
      <c r="CD1379" s="163"/>
      <c r="CE1379" s="163"/>
      <c r="CF1379" s="163"/>
      <c r="CG1379" s="163"/>
      <c r="CH1379" s="163"/>
      <c r="CI1379" s="163"/>
      <c r="CJ1379" s="163"/>
      <c r="CK1379" s="163"/>
      <c r="CL1379" s="163"/>
      <c r="CM1379" s="163"/>
      <c r="CN1379" s="163"/>
      <c r="CO1379" s="163"/>
      <c r="CP1379" s="163"/>
      <c r="CQ1379" s="163"/>
      <c r="CR1379" s="163"/>
      <c r="CS1379" s="163"/>
      <c r="CT1379" s="163"/>
      <c r="CU1379" s="163"/>
      <c r="CV1379" s="163"/>
      <c r="CW1379" s="163"/>
      <c r="CX1379" s="163"/>
      <c r="CY1379" s="163"/>
      <c r="CZ1379" s="163"/>
      <c r="DA1379" s="163"/>
      <c r="DB1379" s="163"/>
      <c r="DC1379" s="163"/>
      <c r="DD1379" s="163"/>
      <c r="DE1379" s="163"/>
      <c r="DF1379" s="163"/>
      <c r="DG1379" s="163"/>
      <c r="DH1379" s="163"/>
      <c r="DI1379" s="163"/>
      <c r="DJ1379" s="163"/>
      <c r="DK1379" s="163"/>
      <c r="DL1379" s="163"/>
      <c r="DM1379" s="163"/>
      <c r="DN1379" s="163"/>
      <c r="DO1379" s="163"/>
      <c r="DP1379" s="163"/>
      <c r="DQ1379" s="163"/>
      <c r="DR1379" s="163"/>
      <c r="DS1379" s="163"/>
      <c r="DT1379" s="163"/>
      <c r="DU1379" s="163"/>
      <c r="DV1379" s="163"/>
      <c r="DW1379" s="163"/>
      <c r="DX1379" s="163"/>
      <c r="DY1379" s="163"/>
      <c r="DZ1379" s="163"/>
      <c r="EA1379" s="163"/>
      <c r="EB1379" s="163"/>
      <c r="EC1379" s="163"/>
      <c r="ED1379" s="163"/>
      <c r="EE1379" s="163"/>
      <c r="EF1379" s="163"/>
      <c r="EG1379" s="163"/>
      <c r="EH1379" s="163"/>
      <c r="EI1379" s="163"/>
      <c r="EJ1379" s="163"/>
      <c r="EK1379" s="163"/>
      <c r="EL1379" s="163"/>
      <c r="EM1379" s="163"/>
      <c r="EN1379" s="163"/>
      <c r="EO1379" s="163"/>
      <c r="EP1379" s="163"/>
      <c r="EQ1379" s="163"/>
      <c r="ER1379" s="163"/>
      <c r="ES1379" s="163"/>
      <c r="ET1379" s="163"/>
      <c r="EU1379" s="163"/>
      <c r="EV1379" s="163"/>
      <c r="EW1379" s="163"/>
      <c r="EX1379" s="163"/>
      <c r="EY1379" s="163"/>
      <c r="EZ1379" s="163"/>
      <c r="FA1379" s="163"/>
      <c r="FB1379" s="163"/>
      <c r="FC1379" s="163"/>
      <c r="FD1379" s="163"/>
      <c r="FE1379" s="163"/>
      <c r="FF1379" s="163"/>
      <c r="FG1379" s="163"/>
      <c r="FH1379" s="163"/>
      <c r="FI1379" s="163"/>
      <c r="FJ1379" s="163"/>
      <c r="FK1379" s="163"/>
      <c r="FL1379" s="163"/>
      <c r="FM1379" s="163"/>
      <c r="FN1379" s="163"/>
      <c r="FO1379" s="163"/>
      <c r="FP1379" s="163"/>
      <c r="FQ1379" s="163"/>
      <c r="FR1379" s="163"/>
      <c r="FS1379" s="163"/>
      <c r="FT1379" s="163"/>
      <c r="FU1379" s="163"/>
      <c r="FV1379" s="163"/>
      <c r="FW1379" s="163"/>
      <c r="FX1379" s="163"/>
      <c r="FY1379" s="163"/>
      <c r="FZ1379" s="163"/>
      <c r="GA1379" s="163"/>
      <c r="GB1379" s="163"/>
      <c r="GC1379" s="163"/>
      <c r="GD1379" s="163"/>
      <c r="GE1379" s="163"/>
      <c r="GF1379" s="163"/>
      <c r="GG1379" s="163"/>
      <c r="GH1379" s="163"/>
      <c r="GI1379" s="163"/>
      <c r="GJ1379" s="163"/>
      <c r="GK1379" s="163"/>
      <c r="GL1379" s="163"/>
      <c r="GM1379" s="163"/>
      <c r="GN1379" s="163"/>
      <c r="GO1379" s="163"/>
      <c r="GP1379" s="163"/>
      <c r="GQ1379" s="163"/>
      <c r="GR1379" s="163"/>
      <c r="GS1379" s="163"/>
      <c r="GT1379" s="163"/>
      <c r="GU1379" s="163"/>
      <c r="GV1379" s="163"/>
      <c r="GW1379" s="163"/>
      <c r="GX1379" s="163"/>
      <c r="GY1379" s="163"/>
      <c r="GZ1379" s="163"/>
      <c r="HA1379" s="163"/>
      <c r="HB1379" s="163"/>
      <c r="HC1379" s="163"/>
      <c r="HD1379" s="163"/>
      <c r="HE1379" s="163"/>
      <c r="HF1379" s="163"/>
      <c r="HG1379" s="163"/>
      <c r="HH1379" s="163"/>
      <c r="HI1379" s="163"/>
      <c r="HJ1379" s="163"/>
      <c r="HK1379" s="163"/>
      <c r="HL1379" s="163"/>
      <c r="HM1379" s="163"/>
      <c r="HN1379" s="163"/>
      <c r="HO1379" s="163"/>
      <c r="HP1379" s="163"/>
      <c r="HQ1379" s="163"/>
      <c r="HR1379" s="163"/>
      <c r="HS1379" s="163"/>
      <c r="HT1379" s="163"/>
      <c r="HU1379" s="163"/>
      <c r="HV1379" s="163"/>
      <c r="HW1379" s="163"/>
      <c r="HX1379" s="163"/>
      <c r="HY1379" s="163"/>
      <c r="HZ1379" s="163"/>
      <c r="IA1379" s="163"/>
      <c r="IB1379" s="163"/>
      <c r="IC1379" s="163"/>
      <c r="ID1379" s="163"/>
      <c r="IE1379" s="163"/>
      <c r="IF1379" s="163"/>
      <c r="IG1379" s="163"/>
      <c r="IH1379" s="163"/>
      <c r="II1379" s="163"/>
      <c r="IJ1379" s="163"/>
      <c r="IK1379" s="163"/>
      <c r="IL1379" s="163"/>
      <c r="IM1379" s="163"/>
      <c r="IN1379" s="163"/>
      <c r="IO1379" s="163"/>
      <c r="IP1379" s="163"/>
      <c r="IQ1379" s="163"/>
      <c r="IR1379" s="163"/>
      <c r="IS1379" s="163"/>
      <c r="IT1379" s="163"/>
      <c r="IU1379" s="163"/>
      <c r="IV1379" s="163"/>
      <c r="IW1379" s="163"/>
      <c r="IX1379" s="163"/>
      <c r="IY1379" s="163"/>
      <c r="IZ1379" s="163"/>
      <c r="JA1379" s="163"/>
      <c r="JB1379" s="163"/>
      <c r="JC1379" s="163"/>
      <c r="JD1379" s="163"/>
      <c r="JE1379" s="163"/>
      <c r="JF1379" s="163"/>
      <c r="JG1379" s="163"/>
      <c r="JH1379" s="163"/>
      <c r="JI1379" s="163"/>
      <c r="JJ1379" s="163"/>
      <c r="JK1379" s="163"/>
      <c r="JL1379" s="163"/>
      <c r="JM1379" s="163"/>
      <c r="JN1379" s="163"/>
      <c r="JO1379" s="163"/>
      <c r="JP1379" s="163"/>
      <c r="JQ1379" s="163"/>
      <c r="JR1379" s="163"/>
      <c r="JS1379" s="163"/>
      <c r="JT1379" s="163"/>
      <c r="JU1379" s="163"/>
      <c r="JV1379" s="163"/>
      <c r="JW1379" s="163"/>
      <c r="JX1379" s="163"/>
      <c r="JY1379" s="163"/>
      <c r="JZ1379" s="163"/>
      <c r="KA1379" s="163"/>
      <c r="KB1379" s="163"/>
      <c r="KC1379" s="163"/>
      <c r="KD1379" s="163"/>
      <c r="KE1379" s="163"/>
      <c r="KF1379" s="163"/>
      <c r="KG1379" s="163"/>
      <c r="KH1379" s="163"/>
      <c r="KI1379" s="163"/>
      <c r="KJ1379" s="163"/>
      <c r="KK1379" s="163"/>
      <c r="KL1379" s="163"/>
      <c r="KM1379" s="163"/>
      <c r="KN1379" s="163"/>
      <c r="KO1379" s="163"/>
      <c r="KP1379" s="163"/>
      <c r="KQ1379" s="163"/>
      <c r="KR1379" s="163"/>
      <c r="KS1379" s="163"/>
      <c r="KT1379" s="163"/>
      <c r="KU1379" s="163"/>
      <c r="KV1379" s="163"/>
      <c r="KW1379" s="163"/>
      <c r="KX1379" s="163"/>
      <c r="KY1379" s="163"/>
      <c r="KZ1379" s="163"/>
      <c r="LA1379" s="163"/>
      <c r="LB1379" s="163"/>
      <c r="LC1379" s="163"/>
      <c r="LD1379" s="163"/>
      <c r="LE1379" s="163"/>
      <c r="LF1379" s="163"/>
      <c r="LG1379" s="163"/>
      <c r="LH1379" s="163"/>
      <c r="LI1379" s="163"/>
      <c r="LJ1379" s="163"/>
      <c r="LK1379" s="163"/>
      <c r="LL1379" s="163"/>
      <c r="LM1379" s="163"/>
      <c r="LN1379" s="163"/>
      <c r="LO1379" s="163"/>
      <c r="LP1379" s="163"/>
      <c r="LQ1379" s="163"/>
      <c r="LR1379" s="163"/>
      <c r="LS1379" s="163"/>
      <c r="LT1379" s="163"/>
      <c r="LU1379" s="163"/>
      <c r="LV1379" s="163"/>
      <c r="LW1379" s="163"/>
      <c r="LX1379" s="163"/>
      <c r="LY1379" s="163"/>
      <c r="LZ1379" s="163"/>
      <c r="MA1379" s="163"/>
      <c r="MB1379" s="163"/>
      <c r="MC1379" s="163"/>
      <c r="MD1379" s="163"/>
      <c r="ME1379" s="163"/>
      <c r="MF1379" s="163"/>
      <c r="MG1379" s="163"/>
      <c r="MH1379" s="163"/>
      <c r="MI1379" s="163"/>
      <c r="MJ1379" s="163"/>
      <c r="MK1379" s="163"/>
      <c r="ML1379" s="163"/>
      <c r="MM1379" s="163"/>
      <c r="MN1379" s="163"/>
      <c r="MO1379" s="163"/>
      <c r="MP1379" s="163"/>
      <c r="MQ1379" s="163"/>
      <c r="MR1379" s="163"/>
      <c r="MS1379" s="163"/>
      <c r="MT1379" s="163"/>
      <c r="MU1379" s="163"/>
      <c r="MV1379" s="163"/>
      <c r="MW1379" s="163"/>
      <c r="MX1379" s="163"/>
      <c r="MY1379" s="163"/>
      <c r="MZ1379" s="163"/>
      <c r="NA1379" s="163"/>
      <c r="NB1379" s="163"/>
      <c r="NC1379" s="163"/>
      <c r="ND1379" s="163"/>
      <c r="NE1379" s="163"/>
      <c r="NF1379" s="163"/>
      <c r="NG1379" s="163"/>
      <c r="NH1379" s="163"/>
      <c r="NI1379" s="163"/>
      <c r="NJ1379" s="163"/>
      <c r="NK1379" s="163"/>
      <c r="NL1379" s="163"/>
      <c r="NM1379" s="163"/>
      <c r="NN1379" s="163"/>
      <c r="NO1379" s="163"/>
      <c r="NP1379" s="163"/>
      <c r="NQ1379" s="163"/>
      <c r="NR1379" s="163"/>
      <c r="NS1379" s="163"/>
      <c r="NT1379" s="163"/>
      <c r="NU1379" s="163"/>
      <c r="NV1379" s="163"/>
      <c r="NW1379" s="163"/>
      <c r="NX1379" s="163"/>
      <c r="NY1379" s="163"/>
      <c r="NZ1379" s="163"/>
      <c r="OA1379" s="163"/>
      <c r="OB1379" s="163"/>
      <c r="OC1379" s="163"/>
      <c r="OD1379" s="163"/>
      <c r="OE1379" s="163"/>
      <c r="OF1379" s="163"/>
      <c r="OG1379" s="163"/>
      <c r="OH1379" s="163"/>
      <c r="OI1379" s="163"/>
      <c r="OJ1379" s="163"/>
      <c r="OK1379" s="163"/>
      <c r="OL1379" s="163"/>
      <c r="OM1379" s="163"/>
      <c r="ON1379" s="163"/>
      <c r="OO1379" s="163"/>
      <c r="OP1379" s="163"/>
      <c r="OQ1379" s="163"/>
      <c r="OR1379" s="163"/>
      <c r="OS1379" s="163"/>
      <c r="OT1379" s="163"/>
      <c r="OU1379" s="163"/>
      <c r="OV1379" s="163"/>
      <c r="OW1379" s="163"/>
      <c r="OX1379" s="163"/>
      <c r="OY1379" s="163"/>
      <c r="OZ1379" s="163"/>
      <c r="PA1379" s="163"/>
      <c r="PB1379" s="163"/>
      <c r="PC1379" s="163"/>
      <c r="PD1379" s="163"/>
      <c r="PE1379" s="163"/>
      <c r="PF1379" s="163"/>
      <c r="PG1379" s="163"/>
      <c r="PH1379" s="163"/>
      <c r="PI1379" s="163"/>
      <c r="PJ1379" s="163"/>
      <c r="PK1379" s="163"/>
      <c r="PL1379" s="163"/>
      <c r="PM1379" s="163"/>
      <c r="PN1379" s="163"/>
      <c r="PO1379" s="163"/>
      <c r="PP1379" s="163"/>
      <c r="PQ1379" s="163"/>
      <c r="PR1379" s="163"/>
      <c r="PS1379" s="163"/>
      <c r="PT1379" s="163"/>
      <c r="PU1379" s="163"/>
      <c r="PV1379" s="163"/>
      <c r="PW1379" s="163"/>
      <c r="PX1379" s="163"/>
      <c r="PY1379" s="163"/>
      <c r="PZ1379" s="163"/>
      <c r="QA1379" s="163"/>
      <c r="QB1379" s="163"/>
      <c r="QC1379" s="163"/>
      <c r="QD1379" s="163"/>
      <c r="QE1379" s="163"/>
      <c r="QF1379" s="163"/>
      <c r="QG1379" s="163"/>
      <c r="QH1379" s="163"/>
      <c r="QI1379" s="163"/>
      <c r="QJ1379" s="163"/>
      <c r="QK1379" s="163"/>
      <c r="QL1379" s="163"/>
      <c r="QM1379" s="163"/>
      <c r="QN1379" s="163"/>
      <c r="QO1379" s="163"/>
      <c r="QP1379" s="163"/>
      <c r="QQ1379" s="163"/>
      <c r="QR1379" s="163"/>
      <c r="QS1379" s="163"/>
      <c r="QT1379" s="163"/>
      <c r="QU1379" s="163"/>
      <c r="QV1379" s="163"/>
      <c r="QW1379" s="163"/>
      <c r="QX1379" s="163"/>
      <c r="QY1379" s="163"/>
      <c r="QZ1379" s="163"/>
      <c r="RA1379" s="163"/>
      <c r="RB1379" s="163"/>
      <c r="RC1379" s="163"/>
      <c r="RD1379" s="163"/>
      <c r="RE1379" s="163"/>
      <c r="RF1379" s="163"/>
      <c r="RG1379" s="163"/>
      <c r="RH1379" s="163"/>
      <c r="RI1379" s="163"/>
      <c r="RJ1379" s="163"/>
      <c r="RK1379" s="163"/>
      <c r="RL1379" s="163"/>
      <c r="RM1379" s="163"/>
      <c r="RN1379" s="163"/>
      <c r="RO1379" s="163"/>
      <c r="RP1379" s="163"/>
      <c r="RQ1379" s="163"/>
      <c r="RR1379" s="163"/>
      <c r="RS1379" s="163"/>
      <c r="RT1379" s="163"/>
      <c r="RU1379" s="163"/>
      <c r="RV1379" s="163"/>
      <c r="RW1379" s="163"/>
      <c r="RX1379" s="163"/>
      <c r="RY1379" s="163"/>
      <c r="RZ1379" s="163"/>
      <c r="SA1379" s="163"/>
      <c r="SB1379" s="163"/>
      <c r="SC1379" s="163"/>
      <c r="SD1379" s="163"/>
      <c r="SE1379" s="163"/>
      <c r="SF1379" s="163"/>
      <c r="SG1379" s="163"/>
      <c r="SH1379" s="163"/>
      <c r="SI1379" s="163"/>
      <c r="SJ1379" s="163"/>
      <c r="SK1379" s="163"/>
      <c r="SL1379" s="163"/>
      <c r="SM1379" s="163"/>
      <c r="SN1379" s="163"/>
      <c r="SO1379" s="163"/>
      <c r="SP1379" s="163"/>
      <c r="SQ1379" s="163"/>
      <c r="SR1379" s="163"/>
      <c r="SS1379" s="163"/>
      <c r="ST1379" s="163"/>
      <c r="SU1379" s="163"/>
      <c r="SV1379" s="163"/>
      <c r="SW1379" s="163"/>
      <c r="SX1379" s="163"/>
      <c r="SY1379" s="163"/>
      <c r="SZ1379" s="163"/>
      <c r="TA1379" s="163"/>
      <c r="TB1379" s="163"/>
      <c r="TC1379" s="163"/>
      <c r="TD1379" s="163"/>
      <c r="TE1379" s="163"/>
      <c r="TF1379" s="163"/>
      <c r="TG1379" s="163"/>
      <c r="TH1379" s="163"/>
      <c r="TI1379" s="163"/>
      <c r="TJ1379" s="163"/>
      <c r="TK1379" s="163"/>
      <c r="TL1379" s="163"/>
      <c r="TM1379" s="163"/>
      <c r="TN1379" s="163"/>
      <c r="TO1379" s="163"/>
      <c r="TP1379" s="163"/>
      <c r="TQ1379" s="163"/>
      <c r="TR1379" s="163"/>
      <c r="TS1379" s="163"/>
      <c r="TT1379" s="163"/>
      <c r="TU1379" s="163"/>
      <c r="TV1379" s="163"/>
      <c r="TW1379" s="163"/>
      <c r="TX1379" s="163"/>
      <c r="TY1379" s="163"/>
      <c r="TZ1379" s="163"/>
      <c r="UA1379" s="163"/>
      <c r="UB1379" s="163"/>
      <c r="UC1379" s="163"/>
      <c r="UD1379" s="163"/>
      <c r="UE1379" s="163"/>
      <c r="UF1379" s="163"/>
      <c r="UG1379" s="163"/>
      <c r="UH1379" s="163"/>
      <c r="UI1379" s="163"/>
      <c r="UJ1379" s="163"/>
      <c r="UK1379" s="163"/>
      <c r="UL1379" s="163"/>
      <c r="UM1379" s="163"/>
      <c r="UN1379" s="163"/>
      <c r="UO1379" s="163"/>
      <c r="UP1379" s="163"/>
      <c r="UQ1379" s="163"/>
      <c r="UR1379" s="163"/>
      <c r="US1379" s="163"/>
      <c r="UT1379" s="163"/>
      <c r="UU1379" s="163"/>
      <c r="UV1379" s="163"/>
      <c r="UW1379" s="163"/>
      <c r="UX1379" s="163"/>
      <c r="UY1379" s="163"/>
      <c r="UZ1379" s="163"/>
      <c r="VA1379" s="163"/>
      <c r="VB1379" s="163"/>
      <c r="VC1379" s="163"/>
      <c r="VD1379" s="163"/>
      <c r="VE1379" s="163"/>
      <c r="VF1379" s="163"/>
      <c r="VG1379" s="163"/>
      <c r="VH1379" s="163"/>
      <c r="VI1379" s="163"/>
      <c r="VJ1379" s="163"/>
      <c r="VK1379" s="163"/>
      <c r="VL1379" s="163"/>
      <c r="VM1379" s="163"/>
      <c r="VN1379" s="163"/>
      <c r="VO1379" s="163"/>
      <c r="VP1379" s="163"/>
      <c r="VQ1379" s="163"/>
      <c r="VR1379" s="163"/>
      <c r="VS1379" s="163"/>
      <c r="VT1379" s="163"/>
      <c r="VU1379" s="163"/>
      <c r="VV1379" s="163"/>
      <c r="VW1379" s="163"/>
      <c r="VX1379" s="163"/>
      <c r="VY1379" s="163"/>
      <c r="VZ1379" s="163"/>
      <c r="WA1379" s="163"/>
      <c r="WB1379" s="163"/>
      <c r="WC1379" s="163"/>
      <c r="WD1379" s="163"/>
      <c r="WE1379" s="163"/>
      <c r="WF1379" s="163"/>
      <c r="WG1379" s="163"/>
      <c r="WH1379" s="163"/>
      <c r="WI1379" s="163"/>
      <c r="WJ1379" s="163"/>
      <c r="WK1379" s="163"/>
      <c r="WL1379" s="163"/>
      <c r="WM1379" s="163"/>
      <c r="WN1379" s="163"/>
      <c r="WO1379" s="163"/>
      <c r="WP1379" s="163"/>
      <c r="WQ1379" s="163"/>
      <c r="WR1379" s="163"/>
      <c r="WS1379" s="163"/>
      <c r="WT1379" s="163"/>
      <c r="WU1379" s="163"/>
      <c r="WV1379" s="163"/>
      <c r="WW1379" s="163"/>
      <c r="WX1379" s="163"/>
      <c r="WY1379" s="163"/>
      <c r="WZ1379" s="163"/>
      <c r="XA1379" s="163"/>
      <c r="XB1379" s="163"/>
      <c r="XC1379" s="163"/>
      <c r="XD1379" s="163"/>
      <c r="XE1379" s="163"/>
      <c r="XF1379" s="163"/>
      <c r="XG1379" s="163"/>
      <c r="XH1379" s="163"/>
      <c r="XI1379" s="163"/>
      <c r="XJ1379" s="163"/>
      <c r="XK1379" s="163"/>
      <c r="XL1379" s="163"/>
      <c r="XM1379" s="163"/>
      <c r="XN1379" s="163"/>
      <c r="XO1379" s="163"/>
      <c r="XP1379" s="163"/>
      <c r="XQ1379" s="163"/>
      <c r="XR1379" s="163"/>
      <c r="XS1379" s="163"/>
      <c r="XT1379" s="163"/>
      <c r="XU1379" s="163"/>
      <c r="XV1379" s="163"/>
      <c r="XW1379" s="163"/>
      <c r="XX1379" s="163"/>
      <c r="XY1379" s="163"/>
      <c r="XZ1379" s="163"/>
      <c r="YA1379" s="163"/>
      <c r="YB1379" s="163"/>
      <c r="YC1379" s="163"/>
      <c r="YD1379" s="163"/>
      <c r="YE1379" s="163"/>
      <c r="YF1379" s="163"/>
      <c r="YG1379" s="163"/>
      <c r="YH1379" s="163"/>
      <c r="YI1379" s="163"/>
      <c r="YJ1379" s="163"/>
      <c r="YK1379" s="163"/>
      <c r="YL1379" s="163"/>
      <c r="YM1379" s="163"/>
      <c r="YN1379" s="163"/>
      <c r="YO1379" s="163"/>
      <c r="YP1379" s="163"/>
      <c r="YQ1379" s="163"/>
      <c r="YR1379" s="163"/>
      <c r="YS1379" s="163"/>
      <c r="YT1379" s="163"/>
      <c r="YU1379" s="163"/>
      <c r="YV1379" s="163"/>
      <c r="YW1379" s="163"/>
      <c r="YX1379" s="163"/>
      <c r="YY1379" s="163"/>
      <c r="YZ1379" s="163"/>
      <c r="ZA1379" s="163"/>
      <c r="ZB1379" s="163"/>
      <c r="ZC1379" s="163"/>
      <c r="ZD1379" s="163"/>
      <c r="ZE1379" s="163"/>
      <c r="ZF1379" s="163"/>
      <c r="ZG1379" s="163"/>
      <c r="ZH1379" s="163"/>
      <c r="ZI1379" s="163"/>
      <c r="ZJ1379" s="163"/>
      <c r="ZK1379" s="163"/>
      <c r="ZL1379" s="163"/>
      <c r="ZM1379" s="163"/>
      <c r="ZN1379" s="163"/>
      <c r="ZO1379" s="163"/>
      <c r="ZP1379" s="163"/>
      <c r="ZQ1379" s="163"/>
      <c r="ZR1379" s="163"/>
      <c r="ZS1379" s="163"/>
      <c r="ZT1379" s="163"/>
      <c r="ZU1379" s="163"/>
      <c r="ZV1379" s="163"/>
      <c r="ZW1379" s="163"/>
      <c r="ZX1379" s="163"/>
      <c r="ZY1379" s="163"/>
      <c r="ZZ1379" s="163"/>
      <c r="AAA1379" s="163"/>
      <c r="AAB1379" s="163"/>
      <c r="AAC1379" s="163"/>
      <c r="AAD1379" s="163"/>
      <c r="AAE1379" s="163"/>
      <c r="AAF1379" s="163"/>
      <c r="AAG1379" s="163"/>
      <c r="AAH1379" s="163"/>
      <c r="AAI1379" s="163"/>
      <c r="AAJ1379" s="163"/>
      <c r="AAK1379" s="163"/>
      <c r="AAL1379" s="163"/>
      <c r="AAM1379" s="163"/>
      <c r="AAN1379" s="163"/>
      <c r="AAO1379" s="163"/>
      <c r="AAP1379" s="163"/>
      <c r="AAQ1379" s="163"/>
      <c r="AAR1379" s="163"/>
      <c r="AAS1379" s="163"/>
      <c r="AAT1379" s="163"/>
      <c r="AAU1379" s="163"/>
      <c r="AAV1379" s="163"/>
      <c r="AAW1379" s="163"/>
      <c r="AAX1379" s="163"/>
      <c r="AAY1379" s="163"/>
      <c r="AAZ1379" s="163"/>
      <c r="ABA1379" s="163"/>
      <c r="ABB1379" s="163"/>
      <c r="ABC1379" s="163"/>
      <c r="ABD1379" s="163"/>
      <c r="ABE1379" s="163"/>
      <c r="ABF1379" s="163"/>
      <c r="ABG1379" s="163"/>
      <c r="ABH1379" s="163"/>
      <c r="ABI1379" s="163"/>
      <c r="ABJ1379" s="163"/>
      <c r="ABK1379" s="163"/>
      <c r="ABL1379" s="163"/>
      <c r="ABM1379" s="163"/>
      <c r="ABN1379" s="163"/>
      <c r="ABO1379" s="163"/>
      <c r="ABP1379" s="163"/>
      <c r="ABQ1379" s="163"/>
      <c r="ABR1379" s="163"/>
      <c r="ABS1379" s="163"/>
      <c r="ABT1379" s="163"/>
      <c r="ABU1379" s="163"/>
      <c r="ABV1379" s="163"/>
      <c r="ABW1379" s="163"/>
      <c r="ABX1379" s="163"/>
      <c r="ABY1379" s="163"/>
      <c r="ABZ1379" s="163"/>
      <c r="ACA1379" s="163"/>
      <c r="ACB1379" s="163"/>
      <c r="ACC1379" s="163"/>
      <c r="ACD1379" s="163"/>
      <c r="ACE1379" s="163"/>
      <c r="ACF1379" s="163"/>
      <c r="ACG1379" s="163"/>
      <c r="ACH1379" s="163"/>
      <c r="ACI1379" s="163"/>
      <c r="ACJ1379" s="163"/>
      <c r="ACK1379" s="163"/>
      <c r="ACL1379" s="163"/>
      <c r="ACM1379" s="163"/>
      <c r="ACN1379" s="163"/>
      <c r="ACO1379" s="163"/>
      <c r="ACP1379" s="163"/>
      <c r="ACQ1379" s="163"/>
      <c r="ACR1379" s="163"/>
      <c r="ACS1379" s="163"/>
      <c r="ACT1379" s="163"/>
      <c r="ACU1379" s="163"/>
      <c r="ACV1379" s="163"/>
      <c r="ACW1379" s="163"/>
      <c r="ACX1379" s="163"/>
      <c r="ACY1379" s="163"/>
      <c r="ACZ1379" s="163"/>
      <c r="ADA1379" s="163"/>
      <c r="ADB1379" s="163"/>
      <c r="ADC1379" s="163"/>
      <c r="ADD1379" s="163"/>
      <c r="ADE1379" s="163"/>
      <c r="ADF1379" s="163"/>
      <c r="ADG1379" s="163"/>
      <c r="ADH1379" s="163"/>
      <c r="ADI1379" s="163"/>
      <c r="ADJ1379" s="163"/>
      <c r="ADK1379" s="163"/>
      <c r="ADL1379" s="163"/>
      <c r="ADM1379" s="163"/>
      <c r="ADN1379" s="163"/>
      <c r="ADO1379" s="163"/>
      <c r="ADP1379" s="163"/>
      <c r="ADQ1379" s="163"/>
      <c r="ADR1379" s="163"/>
      <c r="ADS1379" s="163"/>
      <c r="ADT1379" s="163"/>
      <c r="ADU1379" s="163"/>
      <c r="ADV1379" s="163"/>
      <c r="ADW1379" s="163"/>
      <c r="ADX1379" s="163"/>
      <c r="ADY1379" s="163"/>
      <c r="ADZ1379" s="163"/>
      <c r="AEA1379" s="163"/>
      <c r="AEB1379" s="163"/>
      <c r="AEC1379" s="163"/>
      <c r="AED1379" s="163"/>
      <c r="AEE1379" s="163"/>
      <c r="AEF1379" s="163"/>
      <c r="AEG1379" s="163"/>
      <c r="AEH1379" s="163"/>
      <c r="AEI1379" s="163"/>
      <c r="AEJ1379" s="163"/>
      <c r="AEK1379" s="163"/>
      <c r="AEL1379" s="163"/>
      <c r="AEM1379" s="163"/>
      <c r="AEN1379" s="163"/>
      <c r="AEO1379" s="163"/>
      <c r="AEP1379" s="163"/>
      <c r="AEQ1379" s="163"/>
      <c r="AER1379" s="163"/>
      <c r="AES1379" s="163"/>
      <c r="AET1379" s="163"/>
      <c r="AEU1379" s="163"/>
      <c r="AEV1379" s="163"/>
      <c r="AEW1379" s="163"/>
      <c r="AEX1379" s="163"/>
      <c r="AEY1379" s="163"/>
      <c r="AEZ1379" s="163"/>
      <c r="AFA1379" s="163"/>
      <c r="AFB1379" s="163"/>
      <c r="AFC1379" s="163"/>
      <c r="AFD1379" s="163"/>
      <c r="AFE1379" s="163"/>
      <c r="AFF1379" s="163"/>
      <c r="AFG1379" s="163"/>
      <c r="AFH1379" s="163"/>
      <c r="AFI1379" s="163"/>
      <c r="AFJ1379" s="163"/>
      <c r="AFK1379" s="163"/>
      <c r="AFL1379" s="163"/>
      <c r="AFM1379" s="163"/>
      <c r="AFN1379" s="163"/>
      <c r="AFO1379" s="163"/>
      <c r="AFP1379" s="163"/>
      <c r="AFQ1379" s="163"/>
      <c r="AFR1379" s="163"/>
      <c r="AFS1379" s="163"/>
      <c r="AFT1379" s="163"/>
      <c r="AFU1379" s="163"/>
      <c r="AFV1379" s="163"/>
      <c r="AFW1379" s="163"/>
      <c r="AFX1379" s="163"/>
      <c r="AFY1379" s="163"/>
      <c r="AFZ1379" s="163"/>
      <c r="AGA1379" s="163"/>
      <c r="AGB1379" s="163"/>
      <c r="AGC1379" s="163"/>
      <c r="AGD1379" s="163"/>
      <c r="AGE1379" s="163"/>
      <c r="AGF1379" s="163"/>
      <c r="AGG1379" s="163"/>
      <c r="AGH1379" s="163"/>
      <c r="AGI1379" s="163"/>
      <c r="AGJ1379" s="163"/>
      <c r="AGK1379" s="163"/>
      <c r="AGL1379" s="163"/>
      <c r="AGM1379" s="163"/>
      <c r="AGN1379" s="163"/>
      <c r="AGO1379" s="163"/>
      <c r="AGP1379" s="163"/>
      <c r="AGQ1379" s="163"/>
      <c r="AGR1379" s="163"/>
      <c r="AGS1379" s="163"/>
      <c r="AGT1379" s="163"/>
      <c r="AGU1379" s="163"/>
      <c r="AGV1379" s="163"/>
      <c r="AGW1379" s="163"/>
      <c r="AGX1379" s="163"/>
      <c r="AGY1379" s="163"/>
      <c r="AGZ1379" s="163"/>
      <c r="AHA1379" s="163"/>
      <c r="AHB1379" s="163"/>
      <c r="AHC1379" s="163"/>
      <c r="AHD1379" s="163"/>
      <c r="AHE1379" s="163"/>
      <c r="AHF1379" s="163"/>
      <c r="AHG1379" s="163"/>
      <c r="AHH1379" s="163"/>
      <c r="AHI1379" s="163"/>
      <c r="AHJ1379" s="163"/>
      <c r="AHK1379" s="163"/>
      <c r="AHL1379" s="163"/>
      <c r="AHM1379" s="163"/>
      <c r="AHN1379" s="163"/>
      <c r="AHO1379" s="163"/>
      <c r="AHP1379" s="163"/>
      <c r="AHQ1379" s="163"/>
      <c r="AHR1379" s="163"/>
      <c r="AHS1379" s="163"/>
      <c r="AHT1379" s="163"/>
      <c r="AHU1379" s="163"/>
      <c r="AHV1379" s="163"/>
      <c r="AHW1379" s="163"/>
      <c r="AHX1379" s="163"/>
      <c r="AHY1379" s="163"/>
      <c r="AHZ1379" s="163"/>
      <c r="AIA1379" s="163"/>
      <c r="AIB1379" s="163"/>
      <c r="AIC1379" s="163"/>
      <c r="AID1379" s="163"/>
      <c r="AIE1379" s="163"/>
      <c r="AIF1379" s="163"/>
      <c r="AIG1379" s="163"/>
      <c r="AIH1379" s="163"/>
      <c r="AII1379" s="163"/>
      <c r="AIJ1379" s="163"/>
      <c r="AIK1379" s="163"/>
      <c r="AIL1379" s="163"/>
      <c r="AIM1379" s="163"/>
      <c r="AIN1379" s="163"/>
      <c r="AIO1379" s="163"/>
      <c r="AIP1379" s="163"/>
      <c r="AIQ1379" s="163"/>
      <c r="AIR1379" s="163"/>
      <c r="AIS1379" s="163"/>
      <c r="AIT1379" s="163"/>
      <c r="AIU1379" s="163"/>
      <c r="AIV1379" s="163"/>
      <c r="AIW1379" s="163"/>
      <c r="AIX1379" s="163"/>
      <c r="AIY1379" s="163"/>
      <c r="AIZ1379" s="163"/>
      <c r="AJA1379" s="163"/>
      <c r="AJB1379" s="163"/>
      <c r="AJC1379" s="163"/>
      <c r="AJD1379" s="163"/>
      <c r="AJE1379" s="163"/>
      <c r="AJF1379" s="163"/>
      <c r="AJG1379" s="163"/>
      <c r="AJH1379" s="163"/>
      <c r="AJI1379" s="163"/>
      <c r="AJJ1379" s="163"/>
      <c r="AJK1379" s="163"/>
      <c r="AJL1379" s="163"/>
      <c r="AJM1379" s="163"/>
      <c r="AJN1379" s="163"/>
      <c r="AJO1379" s="163"/>
      <c r="AJP1379" s="163"/>
      <c r="AJQ1379" s="163"/>
      <c r="AJR1379" s="163"/>
      <c r="AJS1379" s="163"/>
      <c r="AJT1379" s="163"/>
      <c r="AJU1379" s="163"/>
      <c r="AJV1379" s="163"/>
      <c r="AJW1379" s="163"/>
      <c r="AJX1379" s="163"/>
      <c r="AJY1379" s="163"/>
      <c r="AJZ1379" s="163"/>
      <c r="AKA1379" s="163"/>
      <c r="AKB1379" s="163"/>
      <c r="AKC1379" s="163"/>
      <c r="AKD1379" s="163"/>
      <c r="AKE1379" s="163"/>
      <c r="AKF1379" s="163"/>
      <c r="AKG1379" s="163"/>
      <c r="AKH1379" s="163"/>
      <c r="AKI1379" s="163"/>
      <c r="AKJ1379" s="163"/>
      <c r="AKK1379" s="163"/>
      <c r="AKL1379" s="163"/>
      <c r="AKM1379" s="163"/>
      <c r="AKN1379" s="163"/>
      <c r="AKO1379" s="163"/>
      <c r="AKP1379" s="163"/>
      <c r="AKQ1379" s="163"/>
      <c r="AKR1379" s="163"/>
      <c r="AKS1379" s="163"/>
      <c r="AKT1379" s="163"/>
      <c r="AKU1379" s="163"/>
      <c r="AKV1379" s="163"/>
      <c r="AKW1379" s="163"/>
      <c r="AKX1379" s="163"/>
      <c r="AKY1379" s="163"/>
      <c r="AKZ1379" s="163"/>
      <c r="ALA1379" s="163"/>
      <c r="ALB1379" s="163"/>
      <c r="ALC1379" s="163"/>
      <c r="ALD1379" s="163"/>
      <c r="ALE1379" s="163"/>
      <c r="ALF1379" s="163"/>
      <c r="ALG1379" s="163"/>
      <c r="ALH1379" s="163"/>
      <c r="ALI1379" s="163"/>
      <c r="ALJ1379" s="163"/>
      <c r="ALK1379" s="163"/>
      <c r="ALL1379" s="163"/>
    </row>
    <row r="1380" spans="1:1000" ht="15">
      <c r="A1380" s="2">
        <v>1379</v>
      </c>
      <c r="B1380" s="86">
        <v>45094</v>
      </c>
      <c r="C1380" s="85" t="s">
        <v>1384</v>
      </c>
      <c r="D1380" s="162"/>
      <c r="E1380" s="162"/>
    </row>
    <row r="1381" spans="1:1000" ht="15">
      <c r="A1381" s="2">
        <v>1380</v>
      </c>
      <c r="B1381" s="86">
        <v>45094</v>
      </c>
      <c r="C1381" s="85" t="s">
        <v>1385</v>
      </c>
    </row>
    <row r="1382" spans="1:1000" ht="15">
      <c r="A1382" s="2">
        <v>1381</v>
      </c>
      <c r="B1382" s="86">
        <v>45094</v>
      </c>
      <c r="C1382" s="85" t="s">
        <v>1386</v>
      </c>
      <c r="D1382" s="162"/>
      <c r="E1382" s="162"/>
    </row>
    <row r="1383" spans="1:1000" ht="15">
      <c r="A1383" s="2">
        <v>1382</v>
      </c>
      <c r="B1383" s="86">
        <v>45094</v>
      </c>
      <c r="C1383" s="85" t="s">
        <v>1387</v>
      </c>
      <c r="D1383" s="162"/>
      <c r="E1383" s="162"/>
    </row>
    <row r="1384" spans="1:1000" ht="15">
      <c r="A1384" s="2">
        <v>1383</v>
      </c>
      <c r="B1384" s="86">
        <v>45094</v>
      </c>
      <c r="C1384" s="85" t="s">
        <v>1388</v>
      </c>
      <c r="D1384" s="162"/>
      <c r="E1384" s="162"/>
    </row>
    <row r="1385" spans="1:1000" ht="15">
      <c r="A1385" s="2">
        <v>1384</v>
      </c>
      <c r="B1385" s="86">
        <v>45094</v>
      </c>
      <c r="C1385" s="85" t="s">
        <v>1389</v>
      </c>
      <c r="D1385" s="162"/>
      <c r="E1385" s="162"/>
    </row>
    <row r="1386" spans="1:1000" ht="15">
      <c r="A1386" s="2">
        <v>1385</v>
      </c>
      <c r="B1386" s="86">
        <v>45094</v>
      </c>
      <c r="C1386" s="85" t="s">
        <v>1390</v>
      </c>
      <c r="D1386" s="162"/>
      <c r="E1386" s="162"/>
    </row>
    <row r="1387" spans="1:1000" ht="15">
      <c r="A1387" s="2">
        <v>1386</v>
      </c>
      <c r="B1387" s="86">
        <v>45094</v>
      </c>
      <c r="C1387" s="85" t="s">
        <v>1391</v>
      </c>
      <c r="D1387" s="162"/>
      <c r="E1387" s="162"/>
    </row>
    <row r="1388" spans="1:1000" ht="15">
      <c r="A1388" s="2">
        <v>1387</v>
      </c>
      <c r="B1388" s="86">
        <v>45094</v>
      </c>
      <c r="C1388" s="85" t="s">
        <v>1392</v>
      </c>
      <c r="D1388" s="162"/>
      <c r="E1388" s="162"/>
    </row>
    <row r="1389" spans="1:1000" ht="15">
      <c r="A1389" s="2">
        <v>1388</v>
      </c>
      <c r="B1389" s="86">
        <v>45094</v>
      </c>
      <c r="C1389" s="85" t="s">
        <v>1393</v>
      </c>
      <c r="D1389" s="162"/>
      <c r="E1389" s="162"/>
    </row>
    <row r="1390" spans="1:1000" ht="15">
      <c r="A1390" s="2">
        <v>1389</v>
      </c>
      <c r="B1390" s="86">
        <v>45094</v>
      </c>
      <c r="C1390" s="85" t="s">
        <v>1394</v>
      </c>
      <c r="D1390" s="162"/>
      <c r="E1390" s="162"/>
    </row>
    <row r="1391" spans="1:1000" ht="15">
      <c r="A1391" s="2">
        <v>1390</v>
      </c>
      <c r="B1391" s="86">
        <v>45087</v>
      </c>
      <c r="C1391" s="85" t="s">
        <v>1395</v>
      </c>
      <c r="D1391" s="162"/>
      <c r="E1391" s="162"/>
    </row>
    <row r="1392" spans="1:1000" ht="15">
      <c r="A1392" s="2">
        <v>1391</v>
      </c>
      <c r="B1392" s="86">
        <v>45087</v>
      </c>
      <c r="C1392" s="85" t="s">
        <v>1396</v>
      </c>
      <c r="D1392" s="162"/>
      <c r="E1392" s="162"/>
    </row>
    <row r="1393" spans="1:5" ht="15">
      <c r="A1393" s="2">
        <v>1392</v>
      </c>
      <c r="B1393" s="86">
        <v>45087</v>
      </c>
      <c r="C1393" s="85" t="s">
        <v>1397</v>
      </c>
      <c r="D1393" s="162"/>
      <c r="E1393" s="162"/>
    </row>
    <row r="1394" spans="1:5" ht="15">
      <c r="A1394" s="2">
        <v>1393</v>
      </c>
      <c r="B1394" s="86">
        <v>45087</v>
      </c>
      <c r="C1394" s="85" t="s">
        <v>1398</v>
      </c>
      <c r="D1394" s="162"/>
      <c r="E1394" s="162"/>
    </row>
    <row r="1395" spans="1:5" ht="15">
      <c r="A1395" s="2">
        <v>1394</v>
      </c>
      <c r="B1395" s="86">
        <v>45087</v>
      </c>
      <c r="C1395" s="85" t="s">
        <v>1399</v>
      </c>
      <c r="D1395" s="162"/>
      <c r="E1395" s="162"/>
    </row>
    <row r="1396" spans="1:5" ht="15">
      <c r="A1396" s="2">
        <v>1395</v>
      </c>
      <c r="B1396" s="86">
        <v>45087</v>
      </c>
      <c r="C1396" s="85" t="s">
        <v>1400</v>
      </c>
      <c r="D1396" s="162"/>
      <c r="E1396" s="162"/>
    </row>
    <row r="1397" spans="1:5" ht="15">
      <c r="A1397" s="2">
        <v>1396</v>
      </c>
      <c r="B1397" s="86">
        <v>45087</v>
      </c>
      <c r="C1397" s="85" t="s">
        <v>1401</v>
      </c>
      <c r="D1397" s="162"/>
      <c r="E1397" s="162"/>
    </row>
    <row r="1398" spans="1:5" ht="15">
      <c r="A1398" s="2">
        <v>1397</v>
      </c>
      <c r="B1398" s="86">
        <v>45087</v>
      </c>
      <c r="C1398" s="85" t="s">
        <v>1402</v>
      </c>
      <c r="D1398" s="162"/>
      <c r="E1398" s="162"/>
    </row>
    <row r="1399" spans="1:5" ht="15">
      <c r="A1399" s="2">
        <v>1398</v>
      </c>
      <c r="B1399" s="86">
        <v>45100</v>
      </c>
      <c r="C1399" s="85" t="s">
        <v>1403</v>
      </c>
      <c r="D1399" s="162"/>
      <c r="E1399" s="162"/>
    </row>
    <row r="1400" spans="1:5" s="163" customFormat="1" ht="15">
      <c r="A1400" s="2">
        <v>1399</v>
      </c>
      <c r="B1400" s="86">
        <v>45087</v>
      </c>
      <c r="C1400" s="85" t="s">
        <v>1404</v>
      </c>
      <c r="D1400" s="162"/>
      <c r="E1400" s="162"/>
    </row>
    <row r="1401" spans="1:5" ht="15">
      <c r="A1401" s="2">
        <v>1400</v>
      </c>
      <c r="B1401" s="86">
        <v>45120</v>
      </c>
      <c r="C1401" s="85" t="s">
        <v>1405</v>
      </c>
      <c r="D1401" s="162"/>
      <c r="E1401" s="162"/>
    </row>
    <row r="1402" spans="1:5" ht="15">
      <c r="A1402" s="2">
        <v>1401</v>
      </c>
      <c r="B1402" s="86">
        <v>45121</v>
      </c>
      <c r="C1402" s="85" t="s">
        <v>1406</v>
      </c>
      <c r="D1402" s="162"/>
      <c r="E1402" s="162"/>
    </row>
    <row r="1403" spans="1:5" ht="15">
      <c r="A1403" s="2">
        <v>1402</v>
      </c>
      <c r="B1403" s="86">
        <v>45120</v>
      </c>
      <c r="C1403" s="85" t="s">
        <v>1407</v>
      </c>
      <c r="D1403" s="162"/>
      <c r="E1403" s="162"/>
    </row>
    <row r="1404" spans="1:5" ht="15">
      <c r="A1404" s="2">
        <v>1403</v>
      </c>
      <c r="B1404" s="86">
        <v>45120</v>
      </c>
      <c r="C1404" s="85" t="s">
        <v>1408</v>
      </c>
      <c r="D1404" s="162"/>
      <c r="E1404" s="162"/>
    </row>
    <row r="1405" spans="1:5" ht="15">
      <c r="A1405" s="2">
        <v>1404</v>
      </c>
      <c r="B1405" s="86">
        <v>45120</v>
      </c>
      <c r="C1405" s="85" t="s">
        <v>1409</v>
      </c>
      <c r="D1405" s="162"/>
      <c r="E1405" s="162"/>
    </row>
    <row r="1406" spans="1:5" ht="15">
      <c r="A1406" s="2">
        <v>1405</v>
      </c>
      <c r="B1406" s="86">
        <v>45122</v>
      </c>
      <c r="C1406" s="85" t="s">
        <v>1410</v>
      </c>
      <c r="D1406" s="162"/>
      <c r="E1406" s="162"/>
    </row>
    <row r="1407" spans="1:5" ht="15">
      <c r="A1407" s="2">
        <v>1406</v>
      </c>
      <c r="B1407" s="86">
        <v>45122</v>
      </c>
      <c r="C1407" s="85" t="s">
        <v>1411</v>
      </c>
      <c r="D1407" s="162"/>
      <c r="E1407" s="162"/>
    </row>
    <row r="1408" spans="1:5" ht="15">
      <c r="A1408" s="2">
        <v>1407</v>
      </c>
      <c r="B1408" s="86">
        <v>45122</v>
      </c>
      <c r="C1408" s="85" t="s">
        <v>1412</v>
      </c>
      <c r="D1408" s="162"/>
      <c r="E1408" s="162"/>
    </row>
    <row r="1409" spans="1:1000" ht="15">
      <c r="A1409" s="2">
        <v>1408</v>
      </c>
      <c r="B1409" s="86">
        <v>45122</v>
      </c>
      <c r="C1409" s="85" t="s">
        <v>1413</v>
      </c>
      <c r="E1409" s="162"/>
    </row>
    <row r="1410" spans="1:1000" ht="15">
      <c r="A1410" s="2">
        <v>1409</v>
      </c>
      <c r="B1410" s="86">
        <v>45122</v>
      </c>
      <c r="C1410" s="85" t="s">
        <v>1414</v>
      </c>
      <c r="D1410" s="162"/>
      <c r="E1410" s="162"/>
    </row>
    <row r="1411" spans="1:1000" ht="15">
      <c r="A1411" s="2">
        <v>1410</v>
      </c>
      <c r="B1411" s="86">
        <v>45121</v>
      </c>
      <c r="C1411" s="85" t="s">
        <v>1415</v>
      </c>
      <c r="D1411" s="162"/>
      <c r="E1411" s="162"/>
    </row>
    <row r="1412" spans="1:1000" ht="15">
      <c r="A1412" s="2">
        <v>1411</v>
      </c>
      <c r="B1412" s="86">
        <v>45121</v>
      </c>
      <c r="C1412" s="85" t="s">
        <v>1416</v>
      </c>
      <c r="D1412" s="162"/>
      <c r="E1412" s="162"/>
    </row>
    <row r="1413" spans="1:1000" ht="15">
      <c r="A1413" s="2">
        <v>1412</v>
      </c>
      <c r="B1413" s="86">
        <v>45120</v>
      </c>
      <c r="C1413" s="85" t="s">
        <v>1417</v>
      </c>
      <c r="D1413" s="162"/>
      <c r="E1413" s="162"/>
    </row>
    <row r="1414" spans="1:1000" ht="15">
      <c r="A1414" s="2">
        <v>1413</v>
      </c>
      <c r="B1414" s="86">
        <v>45120</v>
      </c>
      <c r="C1414" s="85" t="s">
        <v>1418</v>
      </c>
      <c r="D1414" s="162"/>
      <c r="E1414" s="162"/>
    </row>
    <row r="1415" spans="1:1000" ht="15">
      <c r="A1415" s="2">
        <v>1414</v>
      </c>
      <c r="B1415" s="86">
        <v>45121</v>
      </c>
      <c r="C1415" s="85" t="s">
        <v>1419</v>
      </c>
      <c r="D1415" s="162"/>
      <c r="E1415" s="162"/>
    </row>
    <row r="1416" spans="1:1000" ht="15">
      <c r="A1416" s="2">
        <v>1415</v>
      </c>
      <c r="B1416" s="86">
        <v>45120</v>
      </c>
      <c r="C1416" s="85" t="s">
        <v>1420</v>
      </c>
      <c r="D1416" s="162"/>
      <c r="E1416" s="162"/>
    </row>
    <row r="1417" spans="1:1000" s="165" customFormat="1" ht="15">
      <c r="A1417" s="88">
        <v>1416</v>
      </c>
      <c r="B1417" s="86">
        <v>45087</v>
      </c>
      <c r="C1417" s="85" t="s">
        <v>1421</v>
      </c>
      <c r="D1417" s="162"/>
      <c r="E1417" s="162"/>
      <c r="F1417" s="163"/>
      <c r="G1417" s="163"/>
      <c r="H1417" s="163"/>
      <c r="I1417" s="163"/>
      <c r="J1417" s="163"/>
      <c r="K1417" s="163"/>
      <c r="L1417" s="163"/>
      <c r="M1417" s="163"/>
      <c r="N1417" s="163"/>
      <c r="O1417" s="163"/>
      <c r="P1417" s="163"/>
      <c r="Q1417" s="163"/>
      <c r="R1417" s="163"/>
      <c r="S1417" s="163"/>
      <c r="T1417" s="163"/>
      <c r="U1417" s="163"/>
      <c r="V1417" s="163"/>
      <c r="W1417" s="163"/>
      <c r="X1417" s="163"/>
      <c r="Y1417" s="163"/>
      <c r="Z1417" s="163"/>
      <c r="AA1417" s="163"/>
      <c r="AB1417" s="163"/>
      <c r="AC1417" s="163"/>
      <c r="AD1417" s="163"/>
      <c r="AE1417" s="163"/>
      <c r="AF1417" s="163"/>
      <c r="AG1417" s="163"/>
      <c r="AH1417" s="163"/>
      <c r="AI1417" s="163"/>
      <c r="AJ1417" s="163"/>
      <c r="AK1417" s="163"/>
      <c r="AL1417" s="163"/>
      <c r="AM1417" s="163"/>
      <c r="AN1417" s="163"/>
      <c r="AO1417" s="163"/>
      <c r="AP1417" s="163"/>
      <c r="AQ1417" s="163"/>
      <c r="AR1417" s="163"/>
      <c r="AS1417" s="163"/>
      <c r="AT1417" s="163"/>
      <c r="AU1417" s="163"/>
      <c r="AV1417" s="163"/>
      <c r="AW1417" s="163"/>
      <c r="AX1417" s="163"/>
      <c r="AY1417" s="163"/>
      <c r="AZ1417" s="163"/>
      <c r="BA1417" s="163"/>
      <c r="BB1417" s="163"/>
      <c r="BC1417" s="163"/>
      <c r="BD1417" s="163"/>
      <c r="BE1417" s="163"/>
      <c r="BF1417" s="163"/>
      <c r="BG1417" s="163"/>
      <c r="BH1417" s="163"/>
      <c r="BI1417" s="163"/>
      <c r="BJ1417" s="163"/>
      <c r="BK1417" s="163"/>
      <c r="BL1417" s="163"/>
      <c r="BM1417" s="163"/>
      <c r="BN1417" s="163"/>
      <c r="BO1417" s="163"/>
      <c r="BP1417" s="163"/>
      <c r="BQ1417" s="163"/>
      <c r="BR1417" s="163"/>
      <c r="BS1417" s="163"/>
      <c r="BT1417" s="163"/>
      <c r="BU1417" s="163"/>
      <c r="BV1417" s="163"/>
      <c r="BW1417" s="163"/>
      <c r="BX1417" s="163"/>
      <c r="BY1417" s="163"/>
      <c r="BZ1417" s="163"/>
      <c r="CA1417" s="163"/>
      <c r="CB1417" s="163"/>
      <c r="CC1417" s="163"/>
      <c r="CD1417" s="163"/>
      <c r="CE1417" s="163"/>
      <c r="CF1417" s="163"/>
      <c r="CG1417" s="163"/>
      <c r="CH1417" s="163"/>
      <c r="CI1417" s="163"/>
      <c r="CJ1417" s="163"/>
      <c r="CK1417" s="163"/>
      <c r="CL1417" s="163"/>
      <c r="CM1417" s="163"/>
      <c r="CN1417" s="163"/>
      <c r="CO1417" s="163"/>
      <c r="CP1417" s="163"/>
      <c r="CQ1417" s="163"/>
      <c r="CR1417" s="163"/>
      <c r="CS1417" s="163"/>
      <c r="CT1417" s="163"/>
      <c r="CU1417" s="163"/>
      <c r="CV1417" s="163"/>
      <c r="CW1417" s="163"/>
      <c r="CX1417" s="163"/>
      <c r="CY1417" s="163"/>
      <c r="CZ1417" s="163"/>
      <c r="DA1417" s="163"/>
      <c r="DB1417" s="163"/>
      <c r="DC1417" s="163"/>
      <c r="DD1417" s="163"/>
      <c r="DE1417" s="163"/>
      <c r="DF1417" s="163"/>
      <c r="DG1417" s="163"/>
      <c r="DH1417" s="163"/>
      <c r="DI1417" s="163"/>
      <c r="DJ1417" s="163"/>
      <c r="DK1417" s="163"/>
      <c r="DL1417" s="163"/>
      <c r="DM1417" s="163"/>
      <c r="DN1417" s="163"/>
      <c r="DO1417" s="163"/>
      <c r="DP1417" s="163"/>
      <c r="DQ1417" s="163"/>
      <c r="DR1417" s="163"/>
      <c r="DS1417" s="163"/>
      <c r="DT1417" s="163"/>
      <c r="DU1417" s="163"/>
      <c r="DV1417" s="163"/>
      <c r="DW1417" s="163"/>
      <c r="DX1417" s="163"/>
      <c r="DY1417" s="163"/>
      <c r="DZ1417" s="163"/>
      <c r="EA1417" s="163"/>
      <c r="EB1417" s="163"/>
      <c r="EC1417" s="163"/>
      <c r="ED1417" s="163"/>
      <c r="EE1417" s="163"/>
      <c r="EF1417" s="163"/>
      <c r="EG1417" s="163"/>
      <c r="EH1417" s="163"/>
      <c r="EI1417" s="163"/>
      <c r="EJ1417" s="163"/>
      <c r="EK1417" s="163"/>
      <c r="EL1417" s="163"/>
      <c r="EM1417" s="163"/>
      <c r="EN1417" s="163"/>
      <c r="EO1417" s="163"/>
      <c r="EP1417" s="163"/>
      <c r="EQ1417" s="163"/>
      <c r="ER1417" s="163"/>
      <c r="ES1417" s="163"/>
      <c r="ET1417" s="163"/>
      <c r="EU1417" s="163"/>
      <c r="EV1417" s="163"/>
      <c r="EW1417" s="163"/>
      <c r="EX1417" s="163"/>
      <c r="EY1417" s="163"/>
      <c r="EZ1417" s="163"/>
      <c r="FA1417" s="163"/>
      <c r="FB1417" s="163"/>
      <c r="FC1417" s="163"/>
      <c r="FD1417" s="163"/>
      <c r="FE1417" s="163"/>
      <c r="FF1417" s="163"/>
      <c r="FG1417" s="163"/>
      <c r="FH1417" s="163"/>
      <c r="FI1417" s="163"/>
      <c r="FJ1417" s="163"/>
      <c r="FK1417" s="163"/>
      <c r="FL1417" s="163"/>
      <c r="FM1417" s="163"/>
      <c r="FN1417" s="163"/>
      <c r="FO1417" s="163"/>
      <c r="FP1417" s="163"/>
      <c r="FQ1417" s="163"/>
      <c r="FR1417" s="163"/>
      <c r="FS1417" s="163"/>
      <c r="FT1417" s="163"/>
      <c r="FU1417" s="163"/>
      <c r="FV1417" s="163"/>
      <c r="FW1417" s="163"/>
      <c r="FX1417" s="163"/>
      <c r="FY1417" s="163"/>
      <c r="FZ1417" s="163"/>
      <c r="GA1417" s="163"/>
      <c r="GB1417" s="163"/>
      <c r="GC1417" s="163"/>
      <c r="GD1417" s="163"/>
      <c r="GE1417" s="163"/>
      <c r="GF1417" s="163"/>
      <c r="GG1417" s="163"/>
      <c r="GH1417" s="163"/>
      <c r="GI1417" s="163"/>
      <c r="GJ1417" s="163"/>
      <c r="GK1417" s="163"/>
      <c r="GL1417" s="163"/>
      <c r="GM1417" s="163"/>
      <c r="GN1417" s="163"/>
      <c r="GO1417" s="163"/>
      <c r="GP1417" s="163"/>
      <c r="GQ1417" s="163"/>
      <c r="GR1417" s="163"/>
      <c r="GS1417" s="163"/>
      <c r="GT1417" s="163"/>
      <c r="GU1417" s="163"/>
      <c r="GV1417" s="163"/>
      <c r="GW1417" s="163"/>
      <c r="GX1417" s="163"/>
      <c r="GY1417" s="163"/>
      <c r="GZ1417" s="163"/>
      <c r="HA1417" s="163"/>
      <c r="HB1417" s="163"/>
      <c r="HC1417" s="163"/>
      <c r="HD1417" s="163"/>
      <c r="HE1417" s="163"/>
      <c r="HF1417" s="163"/>
      <c r="HG1417" s="163"/>
      <c r="HH1417" s="163"/>
      <c r="HI1417" s="163"/>
      <c r="HJ1417" s="163"/>
      <c r="HK1417" s="163"/>
      <c r="HL1417" s="163"/>
      <c r="HM1417" s="163"/>
      <c r="HN1417" s="163"/>
      <c r="HO1417" s="163"/>
      <c r="HP1417" s="163"/>
      <c r="HQ1417" s="163"/>
      <c r="HR1417" s="163"/>
      <c r="HS1417" s="163"/>
      <c r="HT1417" s="163"/>
      <c r="HU1417" s="163"/>
      <c r="HV1417" s="163"/>
      <c r="HW1417" s="163"/>
      <c r="HX1417" s="163"/>
      <c r="HY1417" s="163"/>
      <c r="HZ1417" s="163"/>
      <c r="IA1417" s="163"/>
      <c r="IB1417" s="163"/>
      <c r="IC1417" s="163"/>
      <c r="ID1417" s="163"/>
      <c r="IE1417" s="163"/>
      <c r="IF1417" s="163"/>
      <c r="IG1417" s="163"/>
      <c r="IH1417" s="163"/>
      <c r="II1417" s="163"/>
      <c r="IJ1417" s="163"/>
      <c r="IK1417" s="163"/>
      <c r="IL1417" s="163"/>
      <c r="IM1417" s="163"/>
      <c r="IN1417" s="163"/>
      <c r="IO1417" s="163"/>
      <c r="IP1417" s="163"/>
      <c r="IQ1417" s="163"/>
      <c r="IR1417" s="163"/>
      <c r="IS1417" s="163"/>
      <c r="IT1417" s="163"/>
      <c r="IU1417" s="163"/>
      <c r="IV1417" s="163"/>
      <c r="IW1417" s="163"/>
      <c r="IX1417" s="163"/>
      <c r="IY1417" s="163"/>
      <c r="IZ1417" s="163"/>
      <c r="JA1417" s="163"/>
      <c r="JB1417" s="163"/>
      <c r="JC1417" s="163"/>
      <c r="JD1417" s="163"/>
      <c r="JE1417" s="163"/>
      <c r="JF1417" s="163"/>
      <c r="JG1417" s="163"/>
      <c r="JH1417" s="163"/>
      <c r="JI1417" s="163"/>
      <c r="JJ1417" s="163"/>
      <c r="JK1417" s="163"/>
      <c r="JL1417" s="163"/>
      <c r="JM1417" s="163"/>
      <c r="JN1417" s="163"/>
      <c r="JO1417" s="163"/>
      <c r="JP1417" s="163"/>
      <c r="JQ1417" s="163"/>
      <c r="JR1417" s="163"/>
      <c r="JS1417" s="163"/>
      <c r="JT1417" s="163"/>
      <c r="JU1417" s="163"/>
      <c r="JV1417" s="163"/>
      <c r="JW1417" s="163"/>
      <c r="JX1417" s="163"/>
      <c r="JY1417" s="163"/>
      <c r="JZ1417" s="163"/>
      <c r="KA1417" s="163"/>
      <c r="KB1417" s="163"/>
      <c r="KC1417" s="163"/>
      <c r="KD1417" s="163"/>
      <c r="KE1417" s="163"/>
      <c r="KF1417" s="163"/>
      <c r="KG1417" s="163"/>
      <c r="KH1417" s="163"/>
      <c r="KI1417" s="163"/>
      <c r="KJ1417" s="163"/>
      <c r="KK1417" s="163"/>
      <c r="KL1417" s="163"/>
      <c r="KM1417" s="163"/>
      <c r="KN1417" s="163"/>
      <c r="KO1417" s="163"/>
      <c r="KP1417" s="163"/>
      <c r="KQ1417" s="163"/>
      <c r="KR1417" s="163"/>
      <c r="KS1417" s="163"/>
      <c r="KT1417" s="163"/>
      <c r="KU1417" s="163"/>
      <c r="KV1417" s="163"/>
      <c r="KW1417" s="163"/>
      <c r="KX1417" s="163"/>
      <c r="KY1417" s="163"/>
      <c r="KZ1417" s="163"/>
      <c r="LA1417" s="163"/>
      <c r="LB1417" s="163"/>
      <c r="LC1417" s="163"/>
      <c r="LD1417" s="163"/>
      <c r="LE1417" s="163"/>
      <c r="LF1417" s="163"/>
      <c r="LG1417" s="163"/>
      <c r="LH1417" s="163"/>
      <c r="LI1417" s="163"/>
      <c r="LJ1417" s="163"/>
      <c r="LK1417" s="163"/>
      <c r="LL1417" s="163"/>
      <c r="LM1417" s="163"/>
      <c r="LN1417" s="163"/>
      <c r="LO1417" s="163"/>
      <c r="LP1417" s="163"/>
      <c r="LQ1417" s="163"/>
      <c r="LR1417" s="163"/>
      <c r="LS1417" s="163"/>
      <c r="LT1417" s="163"/>
      <c r="LU1417" s="163"/>
      <c r="LV1417" s="163"/>
      <c r="LW1417" s="163"/>
      <c r="LX1417" s="163"/>
      <c r="LY1417" s="163"/>
      <c r="LZ1417" s="163"/>
      <c r="MA1417" s="163"/>
      <c r="MB1417" s="163"/>
      <c r="MC1417" s="163"/>
      <c r="MD1417" s="163"/>
      <c r="ME1417" s="163"/>
      <c r="MF1417" s="163"/>
      <c r="MG1417" s="163"/>
      <c r="MH1417" s="163"/>
      <c r="MI1417" s="163"/>
      <c r="MJ1417" s="163"/>
      <c r="MK1417" s="163"/>
      <c r="ML1417" s="163"/>
      <c r="MM1417" s="163"/>
      <c r="MN1417" s="163"/>
      <c r="MO1417" s="163"/>
      <c r="MP1417" s="163"/>
      <c r="MQ1417" s="163"/>
      <c r="MR1417" s="163"/>
      <c r="MS1417" s="163"/>
      <c r="MT1417" s="163"/>
      <c r="MU1417" s="163"/>
      <c r="MV1417" s="163"/>
      <c r="MW1417" s="163"/>
      <c r="MX1417" s="163"/>
      <c r="MY1417" s="163"/>
      <c r="MZ1417" s="163"/>
      <c r="NA1417" s="163"/>
      <c r="NB1417" s="163"/>
      <c r="NC1417" s="163"/>
      <c r="ND1417" s="163"/>
      <c r="NE1417" s="163"/>
      <c r="NF1417" s="163"/>
      <c r="NG1417" s="163"/>
      <c r="NH1417" s="163"/>
      <c r="NI1417" s="163"/>
      <c r="NJ1417" s="163"/>
      <c r="NK1417" s="163"/>
      <c r="NL1417" s="163"/>
      <c r="NM1417" s="163"/>
      <c r="NN1417" s="163"/>
      <c r="NO1417" s="163"/>
      <c r="NP1417" s="163"/>
      <c r="NQ1417" s="163"/>
      <c r="NR1417" s="163"/>
      <c r="NS1417" s="163"/>
      <c r="NT1417" s="163"/>
      <c r="NU1417" s="163"/>
      <c r="NV1417" s="163"/>
      <c r="NW1417" s="163"/>
      <c r="NX1417" s="163"/>
      <c r="NY1417" s="163"/>
      <c r="NZ1417" s="163"/>
      <c r="OA1417" s="163"/>
      <c r="OB1417" s="163"/>
      <c r="OC1417" s="163"/>
      <c r="OD1417" s="163"/>
      <c r="OE1417" s="163"/>
      <c r="OF1417" s="163"/>
      <c r="OG1417" s="163"/>
      <c r="OH1417" s="163"/>
      <c r="OI1417" s="163"/>
      <c r="OJ1417" s="163"/>
      <c r="OK1417" s="163"/>
      <c r="OL1417" s="163"/>
      <c r="OM1417" s="163"/>
      <c r="ON1417" s="163"/>
      <c r="OO1417" s="163"/>
      <c r="OP1417" s="163"/>
      <c r="OQ1417" s="163"/>
      <c r="OR1417" s="163"/>
      <c r="OS1417" s="163"/>
      <c r="OT1417" s="163"/>
      <c r="OU1417" s="163"/>
      <c r="OV1417" s="163"/>
      <c r="OW1417" s="163"/>
      <c r="OX1417" s="163"/>
      <c r="OY1417" s="163"/>
      <c r="OZ1417" s="163"/>
      <c r="PA1417" s="163"/>
      <c r="PB1417" s="163"/>
      <c r="PC1417" s="163"/>
      <c r="PD1417" s="163"/>
      <c r="PE1417" s="163"/>
      <c r="PF1417" s="163"/>
      <c r="PG1417" s="163"/>
      <c r="PH1417" s="163"/>
      <c r="PI1417" s="163"/>
      <c r="PJ1417" s="163"/>
      <c r="PK1417" s="163"/>
      <c r="PL1417" s="163"/>
      <c r="PM1417" s="163"/>
      <c r="PN1417" s="163"/>
      <c r="PO1417" s="163"/>
      <c r="PP1417" s="163"/>
      <c r="PQ1417" s="163"/>
      <c r="PR1417" s="163"/>
      <c r="PS1417" s="163"/>
      <c r="PT1417" s="163"/>
      <c r="PU1417" s="163"/>
      <c r="PV1417" s="163"/>
      <c r="PW1417" s="163"/>
      <c r="PX1417" s="163"/>
      <c r="PY1417" s="163"/>
      <c r="PZ1417" s="163"/>
      <c r="QA1417" s="163"/>
      <c r="QB1417" s="163"/>
      <c r="QC1417" s="163"/>
      <c r="QD1417" s="163"/>
      <c r="QE1417" s="163"/>
      <c r="QF1417" s="163"/>
      <c r="QG1417" s="163"/>
      <c r="QH1417" s="163"/>
      <c r="QI1417" s="163"/>
      <c r="QJ1417" s="163"/>
      <c r="QK1417" s="163"/>
      <c r="QL1417" s="163"/>
      <c r="QM1417" s="163"/>
      <c r="QN1417" s="163"/>
      <c r="QO1417" s="163"/>
      <c r="QP1417" s="163"/>
      <c r="QQ1417" s="163"/>
      <c r="QR1417" s="163"/>
      <c r="QS1417" s="163"/>
      <c r="QT1417" s="163"/>
      <c r="QU1417" s="163"/>
      <c r="QV1417" s="163"/>
      <c r="QW1417" s="163"/>
      <c r="QX1417" s="163"/>
      <c r="QY1417" s="163"/>
      <c r="QZ1417" s="163"/>
      <c r="RA1417" s="163"/>
      <c r="RB1417" s="163"/>
      <c r="RC1417" s="163"/>
      <c r="RD1417" s="163"/>
      <c r="RE1417" s="163"/>
      <c r="RF1417" s="163"/>
      <c r="RG1417" s="163"/>
      <c r="RH1417" s="163"/>
      <c r="RI1417" s="163"/>
      <c r="RJ1417" s="163"/>
      <c r="RK1417" s="163"/>
      <c r="RL1417" s="163"/>
      <c r="RM1417" s="163"/>
      <c r="RN1417" s="163"/>
      <c r="RO1417" s="163"/>
      <c r="RP1417" s="163"/>
      <c r="RQ1417" s="163"/>
      <c r="RR1417" s="163"/>
      <c r="RS1417" s="163"/>
      <c r="RT1417" s="163"/>
      <c r="RU1417" s="163"/>
      <c r="RV1417" s="163"/>
      <c r="RW1417" s="163"/>
      <c r="RX1417" s="163"/>
      <c r="RY1417" s="163"/>
      <c r="RZ1417" s="163"/>
      <c r="SA1417" s="163"/>
      <c r="SB1417" s="163"/>
      <c r="SC1417" s="163"/>
      <c r="SD1417" s="163"/>
      <c r="SE1417" s="163"/>
      <c r="SF1417" s="163"/>
      <c r="SG1417" s="163"/>
      <c r="SH1417" s="163"/>
      <c r="SI1417" s="163"/>
      <c r="SJ1417" s="163"/>
      <c r="SK1417" s="163"/>
      <c r="SL1417" s="163"/>
      <c r="SM1417" s="163"/>
      <c r="SN1417" s="163"/>
      <c r="SO1417" s="163"/>
      <c r="SP1417" s="163"/>
      <c r="SQ1417" s="163"/>
      <c r="SR1417" s="163"/>
      <c r="SS1417" s="163"/>
      <c r="ST1417" s="163"/>
      <c r="SU1417" s="163"/>
      <c r="SV1417" s="163"/>
      <c r="SW1417" s="163"/>
      <c r="SX1417" s="163"/>
      <c r="SY1417" s="163"/>
      <c r="SZ1417" s="163"/>
      <c r="TA1417" s="163"/>
      <c r="TB1417" s="163"/>
      <c r="TC1417" s="163"/>
      <c r="TD1417" s="163"/>
      <c r="TE1417" s="163"/>
      <c r="TF1417" s="163"/>
      <c r="TG1417" s="163"/>
      <c r="TH1417" s="163"/>
      <c r="TI1417" s="163"/>
      <c r="TJ1417" s="163"/>
      <c r="TK1417" s="163"/>
      <c r="TL1417" s="163"/>
      <c r="TM1417" s="163"/>
      <c r="TN1417" s="163"/>
      <c r="TO1417" s="163"/>
      <c r="TP1417" s="163"/>
      <c r="TQ1417" s="163"/>
      <c r="TR1417" s="163"/>
      <c r="TS1417" s="163"/>
      <c r="TT1417" s="163"/>
      <c r="TU1417" s="163"/>
      <c r="TV1417" s="163"/>
      <c r="TW1417" s="163"/>
      <c r="TX1417" s="163"/>
      <c r="TY1417" s="163"/>
      <c r="TZ1417" s="163"/>
      <c r="UA1417" s="163"/>
      <c r="UB1417" s="163"/>
      <c r="UC1417" s="163"/>
      <c r="UD1417" s="163"/>
      <c r="UE1417" s="163"/>
      <c r="UF1417" s="163"/>
      <c r="UG1417" s="163"/>
      <c r="UH1417" s="163"/>
      <c r="UI1417" s="163"/>
      <c r="UJ1417" s="163"/>
      <c r="UK1417" s="163"/>
      <c r="UL1417" s="163"/>
      <c r="UM1417" s="163"/>
      <c r="UN1417" s="163"/>
      <c r="UO1417" s="163"/>
      <c r="UP1417" s="163"/>
      <c r="UQ1417" s="163"/>
      <c r="UR1417" s="163"/>
      <c r="US1417" s="163"/>
      <c r="UT1417" s="163"/>
      <c r="UU1417" s="163"/>
      <c r="UV1417" s="163"/>
      <c r="UW1417" s="163"/>
      <c r="UX1417" s="163"/>
      <c r="UY1417" s="163"/>
      <c r="UZ1417" s="163"/>
      <c r="VA1417" s="163"/>
      <c r="VB1417" s="163"/>
      <c r="VC1417" s="163"/>
      <c r="VD1417" s="163"/>
      <c r="VE1417" s="163"/>
      <c r="VF1417" s="163"/>
      <c r="VG1417" s="163"/>
      <c r="VH1417" s="163"/>
      <c r="VI1417" s="163"/>
      <c r="VJ1417" s="163"/>
      <c r="VK1417" s="163"/>
      <c r="VL1417" s="163"/>
      <c r="VM1417" s="163"/>
      <c r="VN1417" s="163"/>
      <c r="VO1417" s="163"/>
      <c r="VP1417" s="163"/>
      <c r="VQ1417" s="163"/>
      <c r="VR1417" s="163"/>
      <c r="VS1417" s="163"/>
      <c r="VT1417" s="163"/>
      <c r="VU1417" s="163"/>
      <c r="VV1417" s="163"/>
      <c r="VW1417" s="163"/>
      <c r="VX1417" s="163"/>
      <c r="VY1417" s="163"/>
      <c r="VZ1417" s="163"/>
      <c r="WA1417" s="163"/>
      <c r="WB1417" s="163"/>
      <c r="WC1417" s="163"/>
      <c r="WD1417" s="163"/>
      <c r="WE1417" s="163"/>
      <c r="WF1417" s="163"/>
      <c r="WG1417" s="163"/>
      <c r="WH1417" s="163"/>
      <c r="WI1417" s="163"/>
      <c r="WJ1417" s="163"/>
      <c r="WK1417" s="163"/>
      <c r="WL1417" s="163"/>
      <c r="WM1417" s="163"/>
      <c r="WN1417" s="163"/>
      <c r="WO1417" s="163"/>
      <c r="WP1417" s="163"/>
      <c r="WQ1417" s="163"/>
      <c r="WR1417" s="163"/>
      <c r="WS1417" s="163"/>
      <c r="WT1417" s="163"/>
      <c r="WU1417" s="163"/>
      <c r="WV1417" s="163"/>
      <c r="WW1417" s="163"/>
      <c r="WX1417" s="163"/>
      <c r="WY1417" s="163"/>
      <c r="WZ1417" s="163"/>
      <c r="XA1417" s="163"/>
      <c r="XB1417" s="163"/>
      <c r="XC1417" s="163"/>
      <c r="XD1417" s="163"/>
      <c r="XE1417" s="163"/>
      <c r="XF1417" s="163"/>
      <c r="XG1417" s="163"/>
      <c r="XH1417" s="163"/>
      <c r="XI1417" s="163"/>
      <c r="XJ1417" s="163"/>
      <c r="XK1417" s="163"/>
      <c r="XL1417" s="163"/>
      <c r="XM1417" s="163"/>
      <c r="XN1417" s="163"/>
      <c r="XO1417" s="163"/>
      <c r="XP1417" s="163"/>
      <c r="XQ1417" s="163"/>
      <c r="XR1417" s="163"/>
      <c r="XS1417" s="163"/>
      <c r="XT1417" s="163"/>
      <c r="XU1417" s="163"/>
      <c r="XV1417" s="163"/>
      <c r="XW1417" s="163"/>
      <c r="XX1417" s="163"/>
      <c r="XY1417" s="163"/>
      <c r="XZ1417" s="163"/>
      <c r="YA1417" s="163"/>
      <c r="YB1417" s="163"/>
      <c r="YC1417" s="163"/>
      <c r="YD1417" s="163"/>
      <c r="YE1417" s="163"/>
      <c r="YF1417" s="163"/>
      <c r="YG1417" s="163"/>
      <c r="YH1417" s="163"/>
      <c r="YI1417" s="163"/>
      <c r="YJ1417" s="163"/>
      <c r="YK1417" s="163"/>
      <c r="YL1417" s="163"/>
      <c r="YM1417" s="163"/>
      <c r="YN1417" s="163"/>
      <c r="YO1417" s="163"/>
      <c r="YP1417" s="163"/>
      <c r="YQ1417" s="163"/>
      <c r="YR1417" s="163"/>
      <c r="YS1417" s="163"/>
      <c r="YT1417" s="163"/>
      <c r="YU1417" s="163"/>
      <c r="YV1417" s="163"/>
      <c r="YW1417" s="163"/>
      <c r="YX1417" s="163"/>
      <c r="YY1417" s="163"/>
      <c r="YZ1417" s="163"/>
      <c r="ZA1417" s="163"/>
      <c r="ZB1417" s="163"/>
      <c r="ZC1417" s="163"/>
      <c r="ZD1417" s="163"/>
      <c r="ZE1417" s="163"/>
      <c r="ZF1417" s="163"/>
      <c r="ZG1417" s="163"/>
      <c r="ZH1417" s="163"/>
      <c r="ZI1417" s="163"/>
      <c r="ZJ1417" s="163"/>
      <c r="ZK1417" s="163"/>
      <c r="ZL1417" s="163"/>
      <c r="ZM1417" s="163"/>
      <c r="ZN1417" s="163"/>
      <c r="ZO1417" s="163"/>
      <c r="ZP1417" s="163"/>
      <c r="ZQ1417" s="163"/>
      <c r="ZR1417" s="163"/>
      <c r="ZS1417" s="163"/>
      <c r="ZT1417" s="163"/>
      <c r="ZU1417" s="163"/>
      <c r="ZV1417" s="163"/>
      <c r="ZW1417" s="163"/>
      <c r="ZX1417" s="163"/>
      <c r="ZY1417" s="163"/>
      <c r="ZZ1417" s="163"/>
      <c r="AAA1417" s="163"/>
      <c r="AAB1417" s="163"/>
      <c r="AAC1417" s="163"/>
      <c r="AAD1417" s="163"/>
      <c r="AAE1417" s="163"/>
      <c r="AAF1417" s="163"/>
      <c r="AAG1417" s="163"/>
      <c r="AAH1417" s="163"/>
      <c r="AAI1417" s="163"/>
      <c r="AAJ1417" s="163"/>
      <c r="AAK1417" s="163"/>
      <c r="AAL1417" s="163"/>
      <c r="AAM1417" s="163"/>
      <c r="AAN1417" s="163"/>
      <c r="AAO1417" s="163"/>
      <c r="AAP1417" s="163"/>
      <c r="AAQ1417" s="163"/>
      <c r="AAR1417" s="163"/>
      <c r="AAS1417" s="163"/>
      <c r="AAT1417" s="163"/>
      <c r="AAU1417" s="163"/>
      <c r="AAV1417" s="163"/>
      <c r="AAW1417" s="163"/>
      <c r="AAX1417" s="163"/>
      <c r="AAY1417" s="163"/>
      <c r="AAZ1417" s="163"/>
      <c r="ABA1417" s="163"/>
      <c r="ABB1417" s="163"/>
      <c r="ABC1417" s="163"/>
      <c r="ABD1417" s="163"/>
      <c r="ABE1417" s="163"/>
      <c r="ABF1417" s="163"/>
      <c r="ABG1417" s="163"/>
      <c r="ABH1417" s="163"/>
      <c r="ABI1417" s="163"/>
      <c r="ABJ1417" s="163"/>
      <c r="ABK1417" s="163"/>
      <c r="ABL1417" s="163"/>
      <c r="ABM1417" s="163"/>
      <c r="ABN1417" s="163"/>
      <c r="ABO1417" s="163"/>
      <c r="ABP1417" s="163"/>
      <c r="ABQ1417" s="163"/>
      <c r="ABR1417" s="163"/>
      <c r="ABS1417" s="163"/>
      <c r="ABT1417" s="163"/>
      <c r="ABU1417" s="163"/>
      <c r="ABV1417" s="163"/>
      <c r="ABW1417" s="163"/>
      <c r="ABX1417" s="163"/>
      <c r="ABY1417" s="163"/>
      <c r="ABZ1417" s="163"/>
      <c r="ACA1417" s="163"/>
      <c r="ACB1417" s="163"/>
      <c r="ACC1417" s="163"/>
      <c r="ACD1417" s="163"/>
      <c r="ACE1417" s="163"/>
      <c r="ACF1417" s="163"/>
      <c r="ACG1417" s="163"/>
      <c r="ACH1417" s="163"/>
      <c r="ACI1417" s="163"/>
      <c r="ACJ1417" s="163"/>
      <c r="ACK1417" s="163"/>
      <c r="ACL1417" s="163"/>
      <c r="ACM1417" s="163"/>
      <c r="ACN1417" s="163"/>
      <c r="ACO1417" s="163"/>
      <c r="ACP1417" s="163"/>
      <c r="ACQ1417" s="163"/>
      <c r="ACR1417" s="163"/>
      <c r="ACS1417" s="163"/>
      <c r="ACT1417" s="163"/>
      <c r="ACU1417" s="163"/>
      <c r="ACV1417" s="163"/>
      <c r="ACW1417" s="163"/>
      <c r="ACX1417" s="163"/>
      <c r="ACY1417" s="163"/>
      <c r="ACZ1417" s="163"/>
      <c r="ADA1417" s="163"/>
      <c r="ADB1417" s="163"/>
      <c r="ADC1417" s="163"/>
      <c r="ADD1417" s="163"/>
      <c r="ADE1417" s="163"/>
      <c r="ADF1417" s="163"/>
      <c r="ADG1417" s="163"/>
      <c r="ADH1417" s="163"/>
      <c r="ADI1417" s="163"/>
      <c r="ADJ1417" s="163"/>
      <c r="ADK1417" s="163"/>
      <c r="ADL1417" s="163"/>
      <c r="ADM1417" s="163"/>
      <c r="ADN1417" s="163"/>
      <c r="ADO1417" s="163"/>
      <c r="ADP1417" s="163"/>
      <c r="ADQ1417" s="163"/>
      <c r="ADR1417" s="163"/>
      <c r="ADS1417" s="163"/>
      <c r="ADT1417" s="163"/>
      <c r="ADU1417" s="163"/>
      <c r="ADV1417" s="163"/>
      <c r="ADW1417" s="163"/>
      <c r="ADX1417" s="163"/>
      <c r="ADY1417" s="163"/>
      <c r="ADZ1417" s="163"/>
      <c r="AEA1417" s="163"/>
      <c r="AEB1417" s="163"/>
      <c r="AEC1417" s="163"/>
      <c r="AED1417" s="163"/>
      <c r="AEE1417" s="163"/>
      <c r="AEF1417" s="163"/>
      <c r="AEG1417" s="163"/>
      <c r="AEH1417" s="163"/>
      <c r="AEI1417" s="163"/>
      <c r="AEJ1417" s="163"/>
      <c r="AEK1417" s="163"/>
      <c r="AEL1417" s="163"/>
      <c r="AEM1417" s="163"/>
      <c r="AEN1417" s="163"/>
      <c r="AEO1417" s="163"/>
      <c r="AEP1417" s="163"/>
      <c r="AEQ1417" s="163"/>
      <c r="AER1417" s="163"/>
      <c r="AES1417" s="163"/>
      <c r="AET1417" s="163"/>
      <c r="AEU1417" s="163"/>
      <c r="AEV1417" s="163"/>
      <c r="AEW1417" s="163"/>
      <c r="AEX1417" s="163"/>
      <c r="AEY1417" s="163"/>
      <c r="AEZ1417" s="163"/>
      <c r="AFA1417" s="163"/>
      <c r="AFB1417" s="163"/>
      <c r="AFC1417" s="163"/>
      <c r="AFD1417" s="163"/>
      <c r="AFE1417" s="163"/>
      <c r="AFF1417" s="163"/>
      <c r="AFG1417" s="163"/>
      <c r="AFH1417" s="163"/>
      <c r="AFI1417" s="163"/>
      <c r="AFJ1417" s="163"/>
      <c r="AFK1417" s="163"/>
      <c r="AFL1417" s="163"/>
      <c r="AFM1417" s="163"/>
      <c r="AFN1417" s="163"/>
      <c r="AFO1417" s="163"/>
      <c r="AFP1417" s="163"/>
      <c r="AFQ1417" s="163"/>
      <c r="AFR1417" s="163"/>
      <c r="AFS1417" s="163"/>
      <c r="AFT1417" s="163"/>
      <c r="AFU1417" s="163"/>
      <c r="AFV1417" s="163"/>
      <c r="AFW1417" s="163"/>
      <c r="AFX1417" s="163"/>
      <c r="AFY1417" s="163"/>
      <c r="AFZ1417" s="163"/>
      <c r="AGA1417" s="163"/>
      <c r="AGB1417" s="163"/>
      <c r="AGC1417" s="163"/>
      <c r="AGD1417" s="163"/>
      <c r="AGE1417" s="163"/>
      <c r="AGF1417" s="163"/>
      <c r="AGG1417" s="163"/>
      <c r="AGH1417" s="163"/>
      <c r="AGI1417" s="163"/>
      <c r="AGJ1417" s="163"/>
      <c r="AGK1417" s="163"/>
      <c r="AGL1417" s="163"/>
      <c r="AGM1417" s="163"/>
      <c r="AGN1417" s="163"/>
      <c r="AGO1417" s="163"/>
      <c r="AGP1417" s="163"/>
      <c r="AGQ1417" s="163"/>
      <c r="AGR1417" s="163"/>
      <c r="AGS1417" s="163"/>
      <c r="AGT1417" s="163"/>
      <c r="AGU1417" s="163"/>
      <c r="AGV1417" s="163"/>
      <c r="AGW1417" s="163"/>
      <c r="AGX1417" s="163"/>
      <c r="AGY1417" s="163"/>
      <c r="AGZ1417" s="163"/>
      <c r="AHA1417" s="163"/>
      <c r="AHB1417" s="163"/>
      <c r="AHC1417" s="163"/>
      <c r="AHD1417" s="163"/>
      <c r="AHE1417" s="163"/>
      <c r="AHF1417" s="163"/>
      <c r="AHG1417" s="163"/>
      <c r="AHH1417" s="163"/>
      <c r="AHI1417" s="163"/>
      <c r="AHJ1417" s="163"/>
      <c r="AHK1417" s="163"/>
      <c r="AHL1417" s="163"/>
      <c r="AHM1417" s="163"/>
      <c r="AHN1417" s="163"/>
      <c r="AHO1417" s="163"/>
      <c r="AHP1417" s="163"/>
      <c r="AHQ1417" s="163"/>
      <c r="AHR1417" s="163"/>
      <c r="AHS1417" s="163"/>
      <c r="AHT1417" s="163"/>
      <c r="AHU1417" s="163"/>
      <c r="AHV1417" s="163"/>
      <c r="AHW1417" s="163"/>
      <c r="AHX1417" s="163"/>
      <c r="AHY1417" s="163"/>
      <c r="AHZ1417" s="163"/>
      <c r="AIA1417" s="163"/>
      <c r="AIB1417" s="163"/>
      <c r="AIC1417" s="163"/>
      <c r="AID1417" s="163"/>
      <c r="AIE1417" s="163"/>
      <c r="AIF1417" s="163"/>
      <c r="AIG1417" s="163"/>
      <c r="AIH1417" s="163"/>
      <c r="AII1417" s="163"/>
      <c r="AIJ1417" s="163"/>
      <c r="AIK1417" s="163"/>
      <c r="AIL1417" s="163"/>
      <c r="AIM1417" s="163"/>
      <c r="AIN1417" s="163"/>
      <c r="AIO1417" s="163"/>
      <c r="AIP1417" s="163"/>
      <c r="AIQ1417" s="163"/>
      <c r="AIR1417" s="163"/>
      <c r="AIS1417" s="163"/>
      <c r="AIT1417" s="163"/>
      <c r="AIU1417" s="163"/>
      <c r="AIV1417" s="163"/>
      <c r="AIW1417" s="163"/>
      <c r="AIX1417" s="163"/>
      <c r="AIY1417" s="163"/>
      <c r="AIZ1417" s="163"/>
      <c r="AJA1417" s="163"/>
      <c r="AJB1417" s="163"/>
      <c r="AJC1417" s="163"/>
      <c r="AJD1417" s="163"/>
      <c r="AJE1417" s="163"/>
      <c r="AJF1417" s="163"/>
      <c r="AJG1417" s="163"/>
      <c r="AJH1417" s="163"/>
      <c r="AJI1417" s="163"/>
      <c r="AJJ1417" s="163"/>
      <c r="AJK1417" s="163"/>
      <c r="AJL1417" s="163"/>
      <c r="AJM1417" s="163"/>
      <c r="AJN1417" s="163"/>
      <c r="AJO1417" s="163"/>
      <c r="AJP1417" s="163"/>
      <c r="AJQ1417" s="163"/>
      <c r="AJR1417" s="163"/>
      <c r="AJS1417" s="163"/>
      <c r="AJT1417" s="163"/>
      <c r="AJU1417" s="163"/>
      <c r="AJV1417" s="163"/>
      <c r="AJW1417" s="163"/>
      <c r="AJX1417" s="163"/>
      <c r="AJY1417" s="163"/>
      <c r="AJZ1417" s="163"/>
      <c r="AKA1417" s="163"/>
      <c r="AKB1417" s="163"/>
      <c r="AKC1417" s="163"/>
      <c r="AKD1417" s="163"/>
      <c r="AKE1417" s="163"/>
      <c r="AKF1417" s="163"/>
      <c r="AKG1417" s="163"/>
      <c r="AKH1417" s="163"/>
      <c r="AKI1417" s="163"/>
      <c r="AKJ1417" s="163"/>
      <c r="AKK1417" s="163"/>
      <c r="AKL1417" s="163"/>
      <c r="AKM1417" s="163"/>
      <c r="AKN1417" s="163"/>
      <c r="AKO1417" s="163"/>
      <c r="AKP1417" s="163"/>
      <c r="AKQ1417" s="163"/>
      <c r="AKR1417" s="163"/>
      <c r="AKS1417" s="163"/>
      <c r="AKT1417" s="163"/>
      <c r="AKU1417" s="163"/>
      <c r="AKV1417" s="163"/>
      <c r="AKW1417" s="163"/>
      <c r="AKX1417" s="163"/>
      <c r="AKY1417" s="163"/>
      <c r="AKZ1417" s="163"/>
      <c r="ALA1417" s="163"/>
      <c r="ALB1417" s="163"/>
      <c r="ALC1417" s="163"/>
      <c r="ALD1417" s="163"/>
      <c r="ALE1417" s="163"/>
      <c r="ALF1417" s="163"/>
      <c r="ALG1417" s="163"/>
      <c r="ALH1417" s="163"/>
      <c r="ALI1417" s="163"/>
      <c r="ALJ1417" s="163"/>
      <c r="ALK1417" s="163"/>
      <c r="ALL1417" s="163"/>
    </row>
    <row r="1418" spans="1:1000" ht="15">
      <c r="A1418" s="2">
        <v>1417</v>
      </c>
      <c r="B1418" s="86">
        <v>45121</v>
      </c>
      <c r="C1418" s="85" t="s">
        <v>1422</v>
      </c>
      <c r="D1418" s="162"/>
      <c r="E1418" s="162"/>
    </row>
    <row r="1419" spans="1:1000" s="163" customFormat="1" ht="15">
      <c r="A1419" s="2">
        <v>1418</v>
      </c>
      <c r="B1419" s="86">
        <v>45121</v>
      </c>
      <c r="C1419" s="85" t="s">
        <v>1423</v>
      </c>
      <c r="D1419" s="162"/>
      <c r="E1419" s="162"/>
    </row>
    <row r="1420" spans="1:1000" ht="15">
      <c r="A1420" s="2">
        <v>1419</v>
      </c>
      <c r="B1420" s="86">
        <v>45121</v>
      </c>
      <c r="C1420" s="85" t="s">
        <v>1424</v>
      </c>
      <c r="D1420" s="162"/>
      <c r="E1420" s="162"/>
    </row>
    <row r="1421" spans="1:1000" ht="15">
      <c r="A1421" s="2">
        <v>1420</v>
      </c>
      <c r="B1421" s="86">
        <v>45121</v>
      </c>
      <c r="C1421" s="85" t="s">
        <v>1425</v>
      </c>
      <c r="D1421" s="162"/>
      <c r="E1421" s="162"/>
    </row>
    <row r="1422" spans="1:1000" ht="15">
      <c r="A1422" s="2">
        <v>1421</v>
      </c>
      <c r="B1422" s="86">
        <v>45121</v>
      </c>
      <c r="C1422" s="85" t="s">
        <v>1426</v>
      </c>
      <c r="D1422" s="162"/>
      <c r="E1422" s="162"/>
    </row>
    <row r="1423" spans="1:1000" ht="15">
      <c r="A1423" s="2">
        <v>1422</v>
      </c>
      <c r="B1423" s="86">
        <v>45120</v>
      </c>
      <c r="C1423" s="85" t="s">
        <v>1427</v>
      </c>
      <c r="D1423" s="162"/>
      <c r="E1423" s="162"/>
    </row>
    <row r="1424" spans="1:1000" ht="15">
      <c r="A1424" s="2">
        <v>1423</v>
      </c>
      <c r="B1424" s="86">
        <v>45120</v>
      </c>
      <c r="C1424" s="85" t="s">
        <v>1428</v>
      </c>
      <c r="D1424" s="162"/>
      <c r="E1424" s="162"/>
    </row>
    <row r="1425" spans="1:5" ht="15">
      <c r="A1425" s="2">
        <v>1424</v>
      </c>
      <c r="B1425" s="86">
        <v>45120</v>
      </c>
      <c r="C1425" s="85" t="s">
        <v>1429</v>
      </c>
      <c r="D1425" s="162"/>
      <c r="E1425" s="162"/>
    </row>
    <row r="1426" spans="1:5" ht="15">
      <c r="A1426" s="2">
        <v>1425</v>
      </c>
      <c r="B1426" s="86">
        <v>45120</v>
      </c>
      <c r="C1426" s="85" t="s">
        <v>1430</v>
      </c>
      <c r="D1426" s="162"/>
      <c r="E1426" s="162"/>
    </row>
    <row r="1427" spans="1:5" ht="15">
      <c r="A1427" s="2">
        <v>1426</v>
      </c>
      <c r="B1427" s="86">
        <v>45120</v>
      </c>
      <c r="C1427" s="85" t="s">
        <v>1431</v>
      </c>
      <c r="D1427" s="162"/>
      <c r="E1427" s="162"/>
    </row>
    <row r="1428" spans="1:5" ht="15">
      <c r="A1428" s="2">
        <v>1427</v>
      </c>
      <c r="B1428" s="86">
        <v>45122</v>
      </c>
      <c r="C1428" s="85" t="s">
        <v>1432</v>
      </c>
      <c r="D1428" s="162"/>
      <c r="E1428" s="162"/>
    </row>
    <row r="1429" spans="1:5" ht="15">
      <c r="A1429" s="2">
        <v>1428</v>
      </c>
      <c r="B1429" s="86">
        <v>45122</v>
      </c>
      <c r="C1429" s="85" t="s">
        <v>1433</v>
      </c>
      <c r="D1429" s="162"/>
      <c r="E1429" s="162"/>
    </row>
    <row r="1430" spans="1:5" ht="15">
      <c r="A1430" s="2">
        <v>1429</v>
      </c>
      <c r="B1430" s="86">
        <v>45122</v>
      </c>
      <c r="C1430" s="85" t="s">
        <v>1434</v>
      </c>
      <c r="D1430" s="162"/>
      <c r="E1430" s="162"/>
    </row>
    <row r="1431" spans="1:5" ht="15">
      <c r="A1431" s="2">
        <v>1430</v>
      </c>
      <c r="B1431" s="86">
        <v>45122</v>
      </c>
      <c r="C1431" s="85" t="s">
        <v>1435</v>
      </c>
      <c r="D1431" s="162"/>
      <c r="E1431" s="162"/>
    </row>
    <row r="1432" spans="1:5" ht="15">
      <c r="A1432" s="2">
        <v>1431</v>
      </c>
      <c r="B1432" s="86">
        <v>45122</v>
      </c>
      <c r="C1432" s="85" t="s">
        <v>1436</v>
      </c>
      <c r="D1432" s="162"/>
      <c r="E1432" s="162"/>
    </row>
    <row r="1433" spans="1:5" ht="15">
      <c r="A1433" s="2">
        <v>1432</v>
      </c>
      <c r="B1433" s="86">
        <v>45122</v>
      </c>
      <c r="C1433" s="85" t="s">
        <v>1437</v>
      </c>
    </row>
    <row r="1434" spans="1:5" ht="15">
      <c r="A1434" s="2">
        <v>1433</v>
      </c>
      <c r="B1434" s="86">
        <v>45120</v>
      </c>
      <c r="C1434" s="85" t="s">
        <v>1438</v>
      </c>
      <c r="D1434" s="162"/>
      <c r="E1434" s="162"/>
    </row>
    <row r="1435" spans="1:5" ht="15">
      <c r="A1435" s="2">
        <v>1434</v>
      </c>
      <c r="B1435" s="86">
        <v>45120</v>
      </c>
      <c r="C1435" s="85" t="s">
        <v>1439</v>
      </c>
      <c r="D1435" s="162"/>
      <c r="E1435" s="162"/>
    </row>
    <row r="1436" spans="1:5" ht="15">
      <c r="A1436" s="2">
        <v>1435</v>
      </c>
      <c r="B1436" s="86">
        <v>45120</v>
      </c>
      <c r="C1436" s="85" t="s">
        <v>1440</v>
      </c>
      <c r="D1436" s="162"/>
      <c r="E1436" s="162"/>
    </row>
    <row r="1437" spans="1:5" ht="15">
      <c r="A1437" s="2">
        <v>1436</v>
      </c>
      <c r="B1437" s="86">
        <v>45120</v>
      </c>
      <c r="C1437" s="85" t="s">
        <v>1441</v>
      </c>
      <c r="D1437" s="162"/>
      <c r="E1437" s="162"/>
    </row>
    <row r="1438" spans="1:5" ht="15">
      <c r="A1438" s="2">
        <v>1437</v>
      </c>
      <c r="B1438" s="86">
        <v>45121</v>
      </c>
      <c r="C1438" s="85" t="s">
        <v>1442</v>
      </c>
      <c r="D1438" s="162"/>
      <c r="E1438" s="162"/>
    </row>
    <row r="1439" spans="1:5" ht="15">
      <c r="A1439" s="2">
        <v>1438</v>
      </c>
      <c r="B1439" s="86">
        <v>45121</v>
      </c>
      <c r="C1439" s="85" t="s">
        <v>1443</v>
      </c>
      <c r="D1439" s="162"/>
      <c r="E1439" s="162"/>
    </row>
    <row r="1440" spans="1:5" ht="15">
      <c r="A1440" s="2">
        <v>1439</v>
      </c>
      <c r="B1440" s="86">
        <v>45121</v>
      </c>
      <c r="C1440" s="85" t="s">
        <v>1444</v>
      </c>
      <c r="D1440" s="162"/>
      <c r="E1440" s="162"/>
    </row>
    <row r="1441" spans="1:1000" ht="15">
      <c r="A1441" s="2">
        <v>1440</v>
      </c>
      <c r="B1441" s="86">
        <v>45121</v>
      </c>
      <c r="C1441" s="85" t="s">
        <v>1445</v>
      </c>
      <c r="D1441" s="162"/>
      <c r="E1441" s="162"/>
    </row>
    <row r="1442" spans="1:1000" ht="15">
      <c r="A1442" s="2">
        <v>1441</v>
      </c>
      <c r="B1442" s="86">
        <v>45121</v>
      </c>
      <c r="C1442" s="85" t="s">
        <v>1446</v>
      </c>
      <c r="D1442" s="162"/>
      <c r="E1442" s="162"/>
    </row>
    <row r="1443" spans="1:1000" s="165" customFormat="1" ht="15">
      <c r="A1443" s="88">
        <v>1442</v>
      </c>
      <c r="B1443" s="86">
        <v>45087</v>
      </c>
      <c r="C1443" s="85" t="s">
        <v>1447</v>
      </c>
      <c r="D1443" s="162"/>
      <c r="E1443" s="162"/>
      <c r="F1443" s="163"/>
      <c r="G1443" s="163"/>
      <c r="H1443" s="163"/>
      <c r="I1443" s="163"/>
      <c r="J1443" s="163"/>
      <c r="K1443" s="163"/>
      <c r="L1443" s="163"/>
      <c r="M1443" s="163"/>
      <c r="N1443" s="163"/>
      <c r="O1443" s="163"/>
      <c r="P1443" s="163"/>
      <c r="Q1443" s="163"/>
      <c r="R1443" s="163"/>
      <c r="S1443" s="163"/>
      <c r="T1443" s="163"/>
      <c r="U1443" s="163"/>
      <c r="V1443" s="163"/>
      <c r="W1443" s="163"/>
      <c r="X1443" s="163"/>
      <c r="Y1443" s="163"/>
      <c r="Z1443" s="163"/>
      <c r="AA1443" s="163"/>
      <c r="AB1443" s="163"/>
      <c r="AC1443" s="163"/>
      <c r="AD1443" s="163"/>
      <c r="AE1443" s="163"/>
      <c r="AF1443" s="163"/>
      <c r="AG1443" s="163"/>
      <c r="AH1443" s="163"/>
      <c r="AI1443" s="163"/>
      <c r="AJ1443" s="163"/>
      <c r="AK1443" s="163"/>
      <c r="AL1443" s="163"/>
      <c r="AM1443" s="163"/>
      <c r="AN1443" s="163"/>
      <c r="AO1443" s="163"/>
      <c r="AP1443" s="163"/>
      <c r="AQ1443" s="163"/>
      <c r="AR1443" s="163"/>
      <c r="AS1443" s="163"/>
      <c r="AT1443" s="163"/>
      <c r="AU1443" s="163"/>
      <c r="AV1443" s="163"/>
      <c r="AW1443" s="163"/>
      <c r="AX1443" s="163"/>
      <c r="AY1443" s="163"/>
      <c r="AZ1443" s="163"/>
      <c r="BA1443" s="163"/>
      <c r="BB1443" s="163"/>
      <c r="BC1443" s="163"/>
      <c r="BD1443" s="163"/>
      <c r="BE1443" s="163"/>
      <c r="BF1443" s="163"/>
      <c r="BG1443" s="163"/>
      <c r="BH1443" s="163"/>
      <c r="BI1443" s="163"/>
      <c r="BJ1443" s="163"/>
      <c r="BK1443" s="163"/>
      <c r="BL1443" s="163"/>
      <c r="BM1443" s="163"/>
      <c r="BN1443" s="163"/>
      <c r="BO1443" s="163"/>
      <c r="BP1443" s="163"/>
      <c r="BQ1443" s="163"/>
      <c r="BR1443" s="163"/>
      <c r="BS1443" s="163"/>
      <c r="BT1443" s="163"/>
      <c r="BU1443" s="163"/>
      <c r="BV1443" s="163"/>
      <c r="BW1443" s="163"/>
      <c r="BX1443" s="163"/>
      <c r="BY1443" s="163"/>
      <c r="BZ1443" s="163"/>
      <c r="CA1443" s="163"/>
      <c r="CB1443" s="163"/>
      <c r="CC1443" s="163"/>
      <c r="CD1443" s="163"/>
      <c r="CE1443" s="163"/>
      <c r="CF1443" s="163"/>
      <c r="CG1443" s="163"/>
      <c r="CH1443" s="163"/>
      <c r="CI1443" s="163"/>
      <c r="CJ1443" s="163"/>
      <c r="CK1443" s="163"/>
      <c r="CL1443" s="163"/>
      <c r="CM1443" s="163"/>
      <c r="CN1443" s="163"/>
      <c r="CO1443" s="163"/>
      <c r="CP1443" s="163"/>
      <c r="CQ1443" s="163"/>
      <c r="CR1443" s="163"/>
      <c r="CS1443" s="163"/>
      <c r="CT1443" s="163"/>
      <c r="CU1443" s="163"/>
      <c r="CV1443" s="163"/>
      <c r="CW1443" s="163"/>
      <c r="CX1443" s="163"/>
      <c r="CY1443" s="163"/>
      <c r="CZ1443" s="163"/>
      <c r="DA1443" s="163"/>
      <c r="DB1443" s="163"/>
      <c r="DC1443" s="163"/>
      <c r="DD1443" s="163"/>
      <c r="DE1443" s="163"/>
      <c r="DF1443" s="163"/>
      <c r="DG1443" s="163"/>
      <c r="DH1443" s="163"/>
      <c r="DI1443" s="163"/>
      <c r="DJ1443" s="163"/>
      <c r="DK1443" s="163"/>
      <c r="DL1443" s="163"/>
      <c r="DM1443" s="163"/>
      <c r="DN1443" s="163"/>
      <c r="DO1443" s="163"/>
      <c r="DP1443" s="163"/>
      <c r="DQ1443" s="163"/>
      <c r="DR1443" s="163"/>
      <c r="DS1443" s="163"/>
      <c r="DT1443" s="163"/>
      <c r="DU1443" s="163"/>
      <c r="DV1443" s="163"/>
      <c r="DW1443" s="163"/>
      <c r="DX1443" s="163"/>
      <c r="DY1443" s="163"/>
      <c r="DZ1443" s="163"/>
      <c r="EA1443" s="163"/>
      <c r="EB1443" s="163"/>
      <c r="EC1443" s="163"/>
      <c r="ED1443" s="163"/>
      <c r="EE1443" s="163"/>
      <c r="EF1443" s="163"/>
      <c r="EG1443" s="163"/>
      <c r="EH1443" s="163"/>
      <c r="EI1443" s="163"/>
      <c r="EJ1443" s="163"/>
      <c r="EK1443" s="163"/>
      <c r="EL1443" s="163"/>
      <c r="EM1443" s="163"/>
      <c r="EN1443" s="163"/>
      <c r="EO1443" s="163"/>
      <c r="EP1443" s="163"/>
      <c r="EQ1443" s="163"/>
      <c r="ER1443" s="163"/>
      <c r="ES1443" s="163"/>
      <c r="ET1443" s="163"/>
      <c r="EU1443" s="163"/>
      <c r="EV1443" s="163"/>
      <c r="EW1443" s="163"/>
      <c r="EX1443" s="163"/>
      <c r="EY1443" s="163"/>
      <c r="EZ1443" s="163"/>
      <c r="FA1443" s="163"/>
      <c r="FB1443" s="163"/>
      <c r="FC1443" s="163"/>
      <c r="FD1443" s="163"/>
      <c r="FE1443" s="163"/>
      <c r="FF1443" s="163"/>
      <c r="FG1443" s="163"/>
      <c r="FH1443" s="163"/>
      <c r="FI1443" s="163"/>
      <c r="FJ1443" s="163"/>
      <c r="FK1443" s="163"/>
      <c r="FL1443" s="163"/>
      <c r="FM1443" s="163"/>
      <c r="FN1443" s="163"/>
      <c r="FO1443" s="163"/>
      <c r="FP1443" s="163"/>
      <c r="FQ1443" s="163"/>
      <c r="FR1443" s="163"/>
      <c r="FS1443" s="163"/>
      <c r="FT1443" s="163"/>
      <c r="FU1443" s="163"/>
      <c r="FV1443" s="163"/>
      <c r="FW1443" s="163"/>
      <c r="FX1443" s="163"/>
      <c r="FY1443" s="163"/>
      <c r="FZ1443" s="163"/>
      <c r="GA1443" s="163"/>
      <c r="GB1443" s="163"/>
      <c r="GC1443" s="163"/>
      <c r="GD1443" s="163"/>
      <c r="GE1443" s="163"/>
      <c r="GF1443" s="163"/>
      <c r="GG1443" s="163"/>
      <c r="GH1443" s="163"/>
      <c r="GI1443" s="163"/>
      <c r="GJ1443" s="163"/>
      <c r="GK1443" s="163"/>
      <c r="GL1443" s="163"/>
      <c r="GM1443" s="163"/>
      <c r="GN1443" s="163"/>
      <c r="GO1443" s="163"/>
      <c r="GP1443" s="163"/>
      <c r="GQ1443" s="163"/>
      <c r="GR1443" s="163"/>
      <c r="GS1443" s="163"/>
      <c r="GT1443" s="163"/>
      <c r="GU1443" s="163"/>
      <c r="GV1443" s="163"/>
      <c r="GW1443" s="163"/>
      <c r="GX1443" s="163"/>
      <c r="GY1443" s="163"/>
      <c r="GZ1443" s="163"/>
      <c r="HA1443" s="163"/>
      <c r="HB1443" s="163"/>
      <c r="HC1443" s="163"/>
      <c r="HD1443" s="163"/>
      <c r="HE1443" s="163"/>
      <c r="HF1443" s="163"/>
      <c r="HG1443" s="163"/>
      <c r="HH1443" s="163"/>
      <c r="HI1443" s="163"/>
      <c r="HJ1443" s="163"/>
      <c r="HK1443" s="163"/>
      <c r="HL1443" s="163"/>
      <c r="HM1443" s="163"/>
      <c r="HN1443" s="163"/>
      <c r="HO1443" s="163"/>
      <c r="HP1443" s="163"/>
      <c r="HQ1443" s="163"/>
      <c r="HR1443" s="163"/>
      <c r="HS1443" s="163"/>
      <c r="HT1443" s="163"/>
      <c r="HU1443" s="163"/>
      <c r="HV1443" s="163"/>
      <c r="HW1443" s="163"/>
      <c r="HX1443" s="163"/>
      <c r="HY1443" s="163"/>
      <c r="HZ1443" s="163"/>
      <c r="IA1443" s="163"/>
      <c r="IB1443" s="163"/>
      <c r="IC1443" s="163"/>
      <c r="ID1443" s="163"/>
      <c r="IE1443" s="163"/>
      <c r="IF1443" s="163"/>
      <c r="IG1443" s="163"/>
      <c r="IH1443" s="163"/>
      <c r="II1443" s="163"/>
      <c r="IJ1443" s="163"/>
      <c r="IK1443" s="163"/>
      <c r="IL1443" s="163"/>
      <c r="IM1443" s="163"/>
      <c r="IN1443" s="163"/>
      <c r="IO1443" s="163"/>
      <c r="IP1443" s="163"/>
      <c r="IQ1443" s="163"/>
      <c r="IR1443" s="163"/>
      <c r="IS1443" s="163"/>
      <c r="IT1443" s="163"/>
      <c r="IU1443" s="163"/>
      <c r="IV1443" s="163"/>
      <c r="IW1443" s="163"/>
      <c r="IX1443" s="163"/>
      <c r="IY1443" s="163"/>
      <c r="IZ1443" s="163"/>
      <c r="JA1443" s="163"/>
      <c r="JB1443" s="163"/>
      <c r="JC1443" s="163"/>
      <c r="JD1443" s="163"/>
      <c r="JE1443" s="163"/>
      <c r="JF1443" s="163"/>
      <c r="JG1443" s="163"/>
      <c r="JH1443" s="163"/>
      <c r="JI1443" s="163"/>
      <c r="JJ1443" s="163"/>
      <c r="JK1443" s="163"/>
      <c r="JL1443" s="163"/>
      <c r="JM1443" s="163"/>
      <c r="JN1443" s="163"/>
      <c r="JO1443" s="163"/>
      <c r="JP1443" s="163"/>
      <c r="JQ1443" s="163"/>
      <c r="JR1443" s="163"/>
      <c r="JS1443" s="163"/>
      <c r="JT1443" s="163"/>
      <c r="JU1443" s="163"/>
      <c r="JV1443" s="163"/>
      <c r="JW1443" s="163"/>
      <c r="JX1443" s="163"/>
      <c r="JY1443" s="163"/>
      <c r="JZ1443" s="163"/>
      <c r="KA1443" s="163"/>
      <c r="KB1443" s="163"/>
      <c r="KC1443" s="163"/>
      <c r="KD1443" s="163"/>
      <c r="KE1443" s="163"/>
      <c r="KF1443" s="163"/>
      <c r="KG1443" s="163"/>
      <c r="KH1443" s="163"/>
      <c r="KI1443" s="163"/>
      <c r="KJ1443" s="163"/>
      <c r="KK1443" s="163"/>
      <c r="KL1443" s="163"/>
      <c r="KM1443" s="163"/>
      <c r="KN1443" s="163"/>
      <c r="KO1443" s="163"/>
      <c r="KP1443" s="163"/>
      <c r="KQ1443" s="163"/>
      <c r="KR1443" s="163"/>
      <c r="KS1443" s="163"/>
      <c r="KT1443" s="163"/>
      <c r="KU1443" s="163"/>
      <c r="KV1443" s="163"/>
      <c r="KW1443" s="163"/>
      <c r="KX1443" s="163"/>
      <c r="KY1443" s="163"/>
      <c r="KZ1443" s="163"/>
      <c r="LA1443" s="163"/>
      <c r="LB1443" s="163"/>
      <c r="LC1443" s="163"/>
      <c r="LD1443" s="163"/>
      <c r="LE1443" s="163"/>
      <c r="LF1443" s="163"/>
      <c r="LG1443" s="163"/>
      <c r="LH1443" s="163"/>
      <c r="LI1443" s="163"/>
      <c r="LJ1443" s="163"/>
      <c r="LK1443" s="163"/>
      <c r="LL1443" s="163"/>
      <c r="LM1443" s="163"/>
      <c r="LN1443" s="163"/>
      <c r="LO1443" s="163"/>
      <c r="LP1443" s="163"/>
      <c r="LQ1443" s="163"/>
      <c r="LR1443" s="163"/>
      <c r="LS1443" s="163"/>
      <c r="LT1443" s="163"/>
      <c r="LU1443" s="163"/>
      <c r="LV1443" s="163"/>
      <c r="LW1443" s="163"/>
      <c r="LX1443" s="163"/>
      <c r="LY1443" s="163"/>
      <c r="LZ1443" s="163"/>
      <c r="MA1443" s="163"/>
      <c r="MB1443" s="163"/>
      <c r="MC1443" s="163"/>
      <c r="MD1443" s="163"/>
      <c r="ME1443" s="163"/>
      <c r="MF1443" s="163"/>
      <c r="MG1443" s="163"/>
      <c r="MH1443" s="163"/>
      <c r="MI1443" s="163"/>
      <c r="MJ1443" s="163"/>
      <c r="MK1443" s="163"/>
      <c r="ML1443" s="163"/>
      <c r="MM1443" s="163"/>
      <c r="MN1443" s="163"/>
      <c r="MO1443" s="163"/>
      <c r="MP1443" s="163"/>
      <c r="MQ1443" s="163"/>
      <c r="MR1443" s="163"/>
      <c r="MS1443" s="163"/>
      <c r="MT1443" s="163"/>
      <c r="MU1443" s="163"/>
      <c r="MV1443" s="163"/>
      <c r="MW1443" s="163"/>
      <c r="MX1443" s="163"/>
      <c r="MY1443" s="163"/>
      <c r="MZ1443" s="163"/>
      <c r="NA1443" s="163"/>
      <c r="NB1443" s="163"/>
      <c r="NC1443" s="163"/>
      <c r="ND1443" s="163"/>
      <c r="NE1443" s="163"/>
      <c r="NF1443" s="163"/>
      <c r="NG1443" s="163"/>
      <c r="NH1443" s="163"/>
      <c r="NI1443" s="163"/>
      <c r="NJ1443" s="163"/>
      <c r="NK1443" s="163"/>
      <c r="NL1443" s="163"/>
      <c r="NM1443" s="163"/>
      <c r="NN1443" s="163"/>
      <c r="NO1443" s="163"/>
      <c r="NP1443" s="163"/>
      <c r="NQ1443" s="163"/>
      <c r="NR1443" s="163"/>
      <c r="NS1443" s="163"/>
      <c r="NT1443" s="163"/>
      <c r="NU1443" s="163"/>
      <c r="NV1443" s="163"/>
      <c r="NW1443" s="163"/>
      <c r="NX1443" s="163"/>
      <c r="NY1443" s="163"/>
      <c r="NZ1443" s="163"/>
      <c r="OA1443" s="163"/>
      <c r="OB1443" s="163"/>
      <c r="OC1443" s="163"/>
      <c r="OD1443" s="163"/>
      <c r="OE1443" s="163"/>
      <c r="OF1443" s="163"/>
      <c r="OG1443" s="163"/>
      <c r="OH1443" s="163"/>
      <c r="OI1443" s="163"/>
      <c r="OJ1443" s="163"/>
      <c r="OK1443" s="163"/>
      <c r="OL1443" s="163"/>
      <c r="OM1443" s="163"/>
      <c r="ON1443" s="163"/>
      <c r="OO1443" s="163"/>
      <c r="OP1443" s="163"/>
      <c r="OQ1443" s="163"/>
      <c r="OR1443" s="163"/>
      <c r="OS1443" s="163"/>
      <c r="OT1443" s="163"/>
      <c r="OU1443" s="163"/>
      <c r="OV1443" s="163"/>
      <c r="OW1443" s="163"/>
      <c r="OX1443" s="163"/>
      <c r="OY1443" s="163"/>
      <c r="OZ1443" s="163"/>
      <c r="PA1443" s="163"/>
      <c r="PB1443" s="163"/>
      <c r="PC1443" s="163"/>
      <c r="PD1443" s="163"/>
      <c r="PE1443" s="163"/>
      <c r="PF1443" s="163"/>
      <c r="PG1443" s="163"/>
      <c r="PH1443" s="163"/>
      <c r="PI1443" s="163"/>
      <c r="PJ1443" s="163"/>
      <c r="PK1443" s="163"/>
      <c r="PL1443" s="163"/>
      <c r="PM1443" s="163"/>
      <c r="PN1443" s="163"/>
      <c r="PO1443" s="163"/>
      <c r="PP1443" s="163"/>
      <c r="PQ1443" s="163"/>
      <c r="PR1443" s="163"/>
      <c r="PS1443" s="163"/>
      <c r="PT1443" s="163"/>
      <c r="PU1443" s="163"/>
      <c r="PV1443" s="163"/>
      <c r="PW1443" s="163"/>
      <c r="PX1443" s="163"/>
      <c r="PY1443" s="163"/>
      <c r="PZ1443" s="163"/>
      <c r="QA1443" s="163"/>
      <c r="QB1443" s="163"/>
      <c r="QC1443" s="163"/>
      <c r="QD1443" s="163"/>
      <c r="QE1443" s="163"/>
      <c r="QF1443" s="163"/>
      <c r="QG1443" s="163"/>
      <c r="QH1443" s="163"/>
      <c r="QI1443" s="163"/>
      <c r="QJ1443" s="163"/>
      <c r="QK1443" s="163"/>
      <c r="QL1443" s="163"/>
      <c r="QM1443" s="163"/>
      <c r="QN1443" s="163"/>
      <c r="QO1443" s="163"/>
      <c r="QP1443" s="163"/>
      <c r="QQ1443" s="163"/>
      <c r="QR1443" s="163"/>
      <c r="QS1443" s="163"/>
      <c r="QT1443" s="163"/>
      <c r="QU1443" s="163"/>
      <c r="QV1443" s="163"/>
      <c r="QW1443" s="163"/>
      <c r="QX1443" s="163"/>
      <c r="QY1443" s="163"/>
      <c r="QZ1443" s="163"/>
      <c r="RA1443" s="163"/>
      <c r="RB1443" s="163"/>
      <c r="RC1443" s="163"/>
      <c r="RD1443" s="163"/>
      <c r="RE1443" s="163"/>
      <c r="RF1443" s="163"/>
      <c r="RG1443" s="163"/>
      <c r="RH1443" s="163"/>
      <c r="RI1443" s="163"/>
      <c r="RJ1443" s="163"/>
      <c r="RK1443" s="163"/>
      <c r="RL1443" s="163"/>
      <c r="RM1443" s="163"/>
      <c r="RN1443" s="163"/>
      <c r="RO1443" s="163"/>
      <c r="RP1443" s="163"/>
      <c r="RQ1443" s="163"/>
      <c r="RR1443" s="163"/>
      <c r="RS1443" s="163"/>
      <c r="RT1443" s="163"/>
      <c r="RU1443" s="163"/>
      <c r="RV1443" s="163"/>
      <c r="RW1443" s="163"/>
      <c r="RX1443" s="163"/>
      <c r="RY1443" s="163"/>
      <c r="RZ1443" s="163"/>
      <c r="SA1443" s="163"/>
      <c r="SB1443" s="163"/>
      <c r="SC1443" s="163"/>
      <c r="SD1443" s="163"/>
      <c r="SE1443" s="163"/>
      <c r="SF1443" s="163"/>
      <c r="SG1443" s="163"/>
      <c r="SH1443" s="163"/>
      <c r="SI1443" s="163"/>
      <c r="SJ1443" s="163"/>
      <c r="SK1443" s="163"/>
      <c r="SL1443" s="163"/>
      <c r="SM1443" s="163"/>
      <c r="SN1443" s="163"/>
      <c r="SO1443" s="163"/>
      <c r="SP1443" s="163"/>
      <c r="SQ1443" s="163"/>
      <c r="SR1443" s="163"/>
      <c r="SS1443" s="163"/>
      <c r="ST1443" s="163"/>
      <c r="SU1443" s="163"/>
      <c r="SV1443" s="163"/>
      <c r="SW1443" s="163"/>
      <c r="SX1443" s="163"/>
      <c r="SY1443" s="163"/>
      <c r="SZ1443" s="163"/>
      <c r="TA1443" s="163"/>
      <c r="TB1443" s="163"/>
      <c r="TC1443" s="163"/>
      <c r="TD1443" s="163"/>
      <c r="TE1443" s="163"/>
      <c r="TF1443" s="163"/>
      <c r="TG1443" s="163"/>
      <c r="TH1443" s="163"/>
      <c r="TI1443" s="163"/>
      <c r="TJ1443" s="163"/>
      <c r="TK1443" s="163"/>
      <c r="TL1443" s="163"/>
      <c r="TM1443" s="163"/>
      <c r="TN1443" s="163"/>
      <c r="TO1443" s="163"/>
      <c r="TP1443" s="163"/>
      <c r="TQ1443" s="163"/>
      <c r="TR1443" s="163"/>
      <c r="TS1443" s="163"/>
      <c r="TT1443" s="163"/>
      <c r="TU1443" s="163"/>
      <c r="TV1443" s="163"/>
      <c r="TW1443" s="163"/>
      <c r="TX1443" s="163"/>
      <c r="TY1443" s="163"/>
      <c r="TZ1443" s="163"/>
      <c r="UA1443" s="163"/>
      <c r="UB1443" s="163"/>
      <c r="UC1443" s="163"/>
      <c r="UD1443" s="163"/>
      <c r="UE1443" s="163"/>
      <c r="UF1443" s="163"/>
      <c r="UG1443" s="163"/>
      <c r="UH1443" s="163"/>
      <c r="UI1443" s="163"/>
      <c r="UJ1443" s="163"/>
      <c r="UK1443" s="163"/>
      <c r="UL1443" s="163"/>
      <c r="UM1443" s="163"/>
      <c r="UN1443" s="163"/>
      <c r="UO1443" s="163"/>
      <c r="UP1443" s="163"/>
      <c r="UQ1443" s="163"/>
      <c r="UR1443" s="163"/>
      <c r="US1443" s="163"/>
      <c r="UT1443" s="163"/>
      <c r="UU1443" s="163"/>
      <c r="UV1443" s="163"/>
      <c r="UW1443" s="163"/>
      <c r="UX1443" s="163"/>
      <c r="UY1443" s="163"/>
      <c r="UZ1443" s="163"/>
      <c r="VA1443" s="163"/>
      <c r="VB1443" s="163"/>
      <c r="VC1443" s="163"/>
      <c r="VD1443" s="163"/>
      <c r="VE1443" s="163"/>
      <c r="VF1443" s="163"/>
      <c r="VG1443" s="163"/>
      <c r="VH1443" s="163"/>
      <c r="VI1443" s="163"/>
      <c r="VJ1443" s="163"/>
      <c r="VK1443" s="163"/>
      <c r="VL1443" s="163"/>
      <c r="VM1443" s="163"/>
      <c r="VN1443" s="163"/>
      <c r="VO1443" s="163"/>
      <c r="VP1443" s="163"/>
      <c r="VQ1443" s="163"/>
      <c r="VR1443" s="163"/>
      <c r="VS1443" s="163"/>
      <c r="VT1443" s="163"/>
      <c r="VU1443" s="163"/>
      <c r="VV1443" s="163"/>
      <c r="VW1443" s="163"/>
      <c r="VX1443" s="163"/>
      <c r="VY1443" s="163"/>
      <c r="VZ1443" s="163"/>
      <c r="WA1443" s="163"/>
      <c r="WB1443" s="163"/>
      <c r="WC1443" s="163"/>
      <c r="WD1443" s="163"/>
      <c r="WE1443" s="163"/>
      <c r="WF1443" s="163"/>
      <c r="WG1443" s="163"/>
      <c r="WH1443" s="163"/>
      <c r="WI1443" s="163"/>
      <c r="WJ1443" s="163"/>
      <c r="WK1443" s="163"/>
      <c r="WL1443" s="163"/>
      <c r="WM1443" s="163"/>
      <c r="WN1443" s="163"/>
      <c r="WO1443" s="163"/>
      <c r="WP1443" s="163"/>
      <c r="WQ1443" s="163"/>
      <c r="WR1443" s="163"/>
      <c r="WS1443" s="163"/>
      <c r="WT1443" s="163"/>
      <c r="WU1443" s="163"/>
      <c r="WV1443" s="163"/>
      <c r="WW1443" s="163"/>
      <c r="WX1443" s="163"/>
      <c r="WY1443" s="163"/>
      <c r="WZ1443" s="163"/>
      <c r="XA1443" s="163"/>
      <c r="XB1443" s="163"/>
      <c r="XC1443" s="163"/>
      <c r="XD1443" s="163"/>
      <c r="XE1443" s="163"/>
      <c r="XF1443" s="163"/>
      <c r="XG1443" s="163"/>
      <c r="XH1443" s="163"/>
      <c r="XI1443" s="163"/>
      <c r="XJ1443" s="163"/>
      <c r="XK1443" s="163"/>
      <c r="XL1443" s="163"/>
      <c r="XM1443" s="163"/>
      <c r="XN1443" s="163"/>
      <c r="XO1443" s="163"/>
      <c r="XP1443" s="163"/>
      <c r="XQ1443" s="163"/>
      <c r="XR1443" s="163"/>
      <c r="XS1443" s="163"/>
      <c r="XT1443" s="163"/>
      <c r="XU1443" s="163"/>
      <c r="XV1443" s="163"/>
      <c r="XW1443" s="163"/>
      <c r="XX1443" s="163"/>
      <c r="XY1443" s="163"/>
      <c r="XZ1443" s="163"/>
      <c r="YA1443" s="163"/>
      <c r="YB1443" s="163"/>
      <c r="YC1443" s="163"/>
      <c r="YD1443" s="163"/>
      <c r="YE1443" s="163"/>
      <c r="YF1443" s="163"/>
      <c r="YG1443" s="163"/>
      <c r="YH1443" s="163"/>
      <c r="YI1443" s="163"/>
      <c r="YJ1443" s="163"/>
      <c r="YK1443" s="163"/>
      <c r="YL1443" s="163"/>
      <c r="YM1443" s="163"/>
      <c r="YN1443" s="163"/>
      <c r="YO1443" s="163"/>
      <c r="YP1443" s="163"/>
      <c r="YQ1443" s="163"/>
      <c r="YR1443" s="163"/>
      <c r="YS1443" s="163"/>
      <c r="YT1443" s="163"/>
      <c r="YU1443" s="163"/>
      <c r="YV1443" s="163"/>
      <c r="YW1443" s="163"/>
      <c r="YX1443" s="163"/>
      <c r="YY1443" s="163"/>
      <c r="YZ1443" s="163"/>
      <c r="ZA1443" s="163"/>
      <c r="ZB1443" s="163"/>
      <c r="ZC1443" s="163"/>
      <c r="ZD1443" s="163"/>
      <c r="ZE1443" s="163"/>
      <c r="ZF1443" s="163"/>
      <c r="ZG1443" s="163"/>
      <c r="ZH1443" s="163"/>
      <c r="ZI1443" s="163"/>
      <c r="ZJ1443" s="163"/>
      <c r="ZK1443" s="163"/>
      <c r="ZL1443" s="163"/>
      <c r="ZM1443" s="163"/>
      <c r="ZN1443" s="163"/>
      <c r="ZO1443" s="163"/>
      <c r="ZP1443" s="163"/>
      <c r="ZQ1443" s="163"/>
      <c r="ZR1443" s="163"/>
      <c r="ZS1443" s="163"/>
      <c r="ZT1443" s="163"/>
      <c r="ZU1443" s="163"/>
      <c r="ZV1443" s="163"/>
      <c r="ZW1443" s="163"/>
      <c r="ZX1443" s="163"/>
      <c r="ZY1443" s="163"/>
      <c r="ZZ1443" s="163"/>
      <c r="AAA1443" s="163"/>
      <c r="AAB1443" s="163"/>
      <c r="AAC1443" s="163"/>
      <c r="AAD1443" s="163"/>
      <c r="AAE1443" s="163"/>
      <c r="AAF1443" s="163"/>
      <c r="AAG1443" s="163"/>
      <c r="AAH1443" s="163"/>
      <c r="AAI1443" s="163"/>
      <c r="AAJ1443" s="163"/>
      <c r="AAK1443" s="163"/>
      <c r="AAL1443" s="163"/>
      <c r="AAM1443" s="163"/>
      <c r="AAN1443" s="163"/>
      <c r="AAO1443" s="163"/>
      <c r="AAP1443" s="163"/>
      <c r="AAQ1443" s="163"/>
      <c r="AAR1443" s="163"/>
      <c r="AAS1443" s="163"/>
      <c r="AAT1443" s="163"/>
      <c r="AAU1443" s="163"/>
      <c r="AAV1443" s="163"/>
      <c r="AAW1443" s="163"/>
      <c r="AAX1443" s="163"/>
      <c r="AAY1443" s="163"/>
      <c r="AAZ1443" s="163"/>
      <c r="ABA1443" s="163"/>
      <c r="ABB1443" s="163"/>
      <c r="ABC1443" s="163"/>
      <c r="ABD1443" s="163"/>
      <c r="ABE1443" s="163"/>
      <c r="ABF1443" s="163"/>
      <c r="ABG1443" s="163"/>
      <c r="ABH1443" s="163"/>
      <c r="ABI1443" s="163"/>
      <c r="ABJ1443" s="163"/>
      <c r="ABK1443" s="163"/>
      <c r="ABL1443" s="163"/>
      <c r="ABM1443" s="163"/>
      <c r="ABN1443" s="163"/>
      <c r="ABO1443" s="163"/>
      <c r="ABP1443" s="163"/>
      <c r="ABQ1443" s="163"/>
      <c r="ABR1443" s="163"/>
      <c r="ABS1443" s="163"/>
      <c r="ABT1443" s="163"/>
      <c r="ABU1443" s="163"/>
      <c r="ABV1443" s="163"/>
      <c r="ABW1443" s="163"/>
      <c r="ABX1443" s="163"/>
      <c r="ABY1443" s="163"/>
      <c r="ABZ1443" s="163"/>
      <c r="ACA1443" s="163"/>
      <c r="ACB1443" s="163"/>
      <c r="ACC1443" s="163"/>
      <c r="ACD1443" s="163"/>
      <c r="ACE1443" s="163"/>
      <c r="ACF1443" s="163"/>
      <c r="ACG1443" s="163"/>
      <c r="ACH1443" s="163"/>
      <c r="ACI1443" s="163"/>
      <c r="ACJ1443" s="163"/>
      <c r="ACK1443" s="163"/>
      <c r="ACL1443" s="163"/>
      <c r="ACM1443" s="163"/>
      <c r="ACN1443" s="163"/>
      <c r="ACO1443" s="163"/>
      <c r="ACP1443" s="163"/>
      <c r="ACQ1443" s="163"/>
      <c r="ACR1443" s="163"/>
      <c r="ACS1443" s="163"/>
      <c r="ACT1443" s="163"/>
      <c r="ACU1443" s="163"/>
      <c r="ACV1443" s="163"/>
      <c r="ACW1443" s="163"/>
      <c r="ACX1443" s="163"/>
      <c r="ACY1443" s="163"/>
      <c r="ACZ1443" s="163"/>
      <c r="ADA1443" s="163"/>
      <c r="ADB1443" s="163"/>
      <c r="ADC1443" s="163"/>
      <c r="ADD1443" s="163"/>
      <c r="ADE1443" s="163"/>
      <c r="ADF1443" s="163"/>
      <c r="ADG1443" s="163"/>
      <c r="ADH1443" s="163"/>
      <c r="ADI1443" s="163"/>
      <c r="ADJ1443" s="163"/>
      <c r="ADK1443" s="163"/>
      <c r="ADL1443" s="163"/>
      <c r="ADM1443" s="163"/>
      <c r="ADN1443" s="163"/>
      <c r="ADO1443" s="163"/>
      <c r="ADP1443" s="163"/>
      <c r="ADQ1443" s="163"/>
      <c r="ADR1443" s="163"/>
      <c r="ADS1443" s="163"/>
      <c r="ADT1443" s="163"/>
      <c r="ADU1443" s="163"/>
      <c r="ADV1443" s="163"/>
      <c r="ADW1443" s="163"/>
      <c r="ADX1443" s="163"/>
      <c r="ADY1443" s="163"/>
      <c r="ADZ1443" s="163"/>
      <c r="AEA1443" s="163"/>
      <c r="AEB1443" s="163"/>
      <c r="AEC1443" s="163"/>
      <c r="AED1443" s="163"/>
      <c r="AEE1443" s="163"/>
      <c r="AEF1443" s="163"/>
      <c r="AEG1443" s="163"/>
      <c r="AEH1443" s="163"/>
      <c r="AEI1443" s="163"/>
      <c r="AEJ1443" s="163"/>
      <c r="AEK1443" s="163"/>
      <c r="AEL1443" s="163"/>
      <c r="AEM1443" s="163"/>
      <c r="AEN1443" s="163"/>
      <c r="AEO1443" s="163"/>
      <c r="AEP1443" s="163"/>
      <c r="AEQ1443" s="163"/>
      <c r="AER1443" s="163"/>
      <c r="AES1443" s="163"/>
      <c r="AET1443" s="163"/>
      <c r="AEU1443" s="163"/>
      <c r="AEV1443" s="163"/>
      <c r="AEW1443" s="163"/>
      <c r="AEX1443" s="163"/>
      <c r="AEY1443" s="163"/>
      <c r="AEZ1443" s="163"/>
      <c r="AFA1443" s="163"/>
      <c r="AFB1443" s="163"/>
      <c r="AFC1443" s="163"/>
      <c r="AFD1443" s="163"/>
      <c r="AFE1443" s="163"/>
      <c r="AFF1443" s="163"/>
      <c r="AFG1443" s="163"/>
      <c r="AFH1443" s="163"/>
      <c r="AFI1443" s="163"/>
      <c r="AFJ1443" s="163"/>
      <c r="AFK1443" s="163"/>
      <c r="AFL1443" s="163"/>
      <c r="AFM1443" s="163"/>
      <c r="AFN1443" s="163"/>
      <c r="AFO1443" s="163"/>
      <c r="AFP1443" s="163"/>
      <c r="AFQ1443" s="163"/>
      <c r="AFR1443" s="163"/>
      <c r="AFS1443" s="163"/>
      <c r="AFT1443" s="163"/>
      <c r="AFU1443" s="163"/>
      <c r="AFV1443" s="163"/>
      <c r="AFW1443" s="163"/>
      <c r="AFX1443" s="163"/>
      <c r="AFY1443" s="163"/>
      <c r="AFZ1443" s="163"/>
      <c r="AGA1443" s="163"/>
      <c r="AGB1443" s="163"/>
      <c r="AGC1443" s="163"/>
      <c r="AGD1443" s="163"/>
      <c r="AGE1443" s="163"/>
      <c r="AGF1443" s="163"/>
      <c r="AGG1443" s="163"/>
      <c r="AGH1443" s="163"/>
      <c r="AGI1443" s="163"/>
      <c r="AGJ1443" s="163"/>
      <c r="AGK1443" s="163"/>
      <c r="AGL1443" s="163"/>
      <c r="AGM1443" s="163"/>
      <c r="AGN1443" s="163"/>
      <c r="AGO1443" s="163"/>
      <c r="AGP1443" s="163"/>
      <c r="AGQ1443" s="163"/>
      <c r="AGR1443" s="163"/>
      <c r="AGS1443" s="163"/>
      <c r="AGT1443" s="163"/>
      <c r="AGU1443" s="163"/>
      <c r="AGV1443" s="163"/>
      <c r="AGW1443" s="163"/>
      <c r="AGX1443" s="163"/>
      <c r="AGY1443" s="163"/>
      <c r="AGZ1443" s="163"/>
      <c r="AHA1443" s="163"/>
      <c r="AHB1443" s="163"/>
      <c r="AHC1443" s="163"/>
      <c r="AHD1443" s="163"/>
      <c r="AHE1443" s="163"/>
      <c r="AHF1443" s="163"/>
      <c r="AHG1443" s="163"/>
      <c r="AHH1443" s="163"/>
      <c r="AHI1443" s="163"/>
      <c r="AHJ1443" s="163"/>
      <c r="AHK1443" s="163"/>
      <c r="AHL1443" s="163"/>
      <c r="AHM1443" s="163"/>
      <c r="AHN1443" s="163"/>
      <c r="AHO1443" s="163"/>
      <c r="AHP1443" s="163"/>
      <c r="AHQ1443" s="163"/>
      <c r="AHR1443" s="163"/>
      <c r="AHS1443" s="163"/>
      <c r="AHT1443" s="163"/>
      <c r="AHU1443" s="163"/>
      <c r="AHV1443" s="163"/>
      <c r="AHW1443" s="163"/>
      <c r="AHX1443" s="163"/>
      <c r="AHY1443" s="163"/>
      <c r="AHZ1443" s="163"/>
      <c r="AIA1443" s="163"/>
      <c r="AIB1443" s="163"/>
      <c r="AIC1443" s="163"/>
      <c r="AID1443" s="163"/>
      <c r="AIE1443" s="163"/>
      <c r="AIF1443" s="163"/>
      <c r="AIG1443" s="163"/>
      <c r="AIH1443" s="163"/>
      <c r="AII1443" s="163"/>
      <c r="AIJ1443" s="163"/>
      <c r="AIK1443" s="163"/>
      <c r="AIL1443" s="163"/>
      <c r="AIM1443" s="163"/>
      <c r="AIN1443" s="163"/>
      <c r="AIO1443" s="163"/>
      <c r="AIP1443" s="163"/>
      <c r="AIQ1443" s="163"/>
      <c r="AIR1443" s="163"/>
      <c r="AIS1443" s="163"/>
      <c r="AIT1443" s="163"/>
      <c r="AIU1443" s="163"/>
      <c r="AIV1443" s="163"/>
      <c r="AIW1443" s="163"/>
      <c r="AIX1443" s="163"/>
      <c r="AIY1443" s="163"/>
      <c r="AIZ1443" s="163"/>
      <c r="AJA1443" s="163"/>
      <c r="AJB1443" s="163"/>
      <c r="AJC1443" s="163"/>
      <c r="AJD1443" s="163"/>
      <c r="AJE1443" s="163"/>
      <c r="AJF1443" s="163"/>
      <c r="AJG1443" s="163"/>
      <c r="AJH1443" s="163"/>
      <c r="AJI1443" s="163"/>
      <c r="AJJ1443" s="163"/>
      <c r="AJK1443" s="163"/>
      <c r="AJL1443" s="163"/>
      <c r="AJM1443" s="163"/>
      <c r="AJN1443" s="163"/>
      <c r="AJO1443" s="163"/>
      <c r="AJP1443" s="163"/>
      <c r="AJQ1443" s="163"/>
      <c r="AJR1443" s="163"/>
      <c r="AJS1443" s="163"/>
      <c r="AJT1443" s="163"/>
      <c r="AJU1443" s="163"/>
      <c r="AJV1443" s="163"/>
      <c r="AJW1443" s="163"/>
      <c r="AJX1443" s="163"/>
      <c r="AJY1443" s="163"/>
      <c r="AJZ1443" s="163"/>
      <c r="AKA1443" s="163"/>
      <c r="AKB1443" s="163"/>
      <c r="AKC1443" s="163"/>
      <c r="AKD1443" s="163"/>
      <c r="AKE1443" s="163"/>
      <c r="AKF1443" s="163"/>
      <c r="AKG1443" s="163"/>
      <c r="AKH1443" s="163"/>
      <c r="AKI1443" s="163"/>
      <c r="AKJ1443" s="163"/>
      <c r="AKK1443" s="163"/>
      <c r="AKL1443" s="163"/>
      <c r="AKM1443" s="163"/>
      <c r="AKN1443" s="163"/>
      <c r="AKO1443" s="163"/>
      <c r="AKP1443" s="163"/>
      <c r="AKQ1443" s="163"/>
      <c r="AKR1443" s="163"/>
      <c r="AKS1443" s="163"/>
      <c r="AKT1443" s="163"/>
      <c r="AKU1443" s="163"/>
      <c r="AKV1443" s="163"/>
      <c r="AKW1443" s="163"/>
      <c r="AKX1443" s="163"/>
      <c r="AKY1443" s="163"/>
      <c r="AKZ1443" s="163"/>
      <c r="ALA1443" s="163"/>
      <c r="ALB1443" s="163"/>
      <c r="ALC1443" s="163"/>
      <c r="ALD1443" s="163"/>
      <c r="ALE1443" s="163"/>
      <c r="ALF1443" s="163"/>
      <c r="ALG1443" s="163"/>
      <c r="ALH1443" s="163"/>
      <c r="ALI1443" s="163"/>
      <c r="ALJ1443" s="163"/>
      <c r="ALK1443" s="163"/>
      <c r="ALL1443" s="163"/>
    </row>
    <row r="1444" spans="1:1000" ht="15">
      <c r="A1444" s="2">
        <v>1443</v>
      </c>
      <c r="B1444" s="86">
        <v>45120</v>
      </c>
      <c r="C1444" s="85" t="s">
        <v>1448</v>
      </c>
      <c r="D1444" s="162"/>
      <c r="E1444" s="162"/>
    </row>
    <row r="1445" spans="1:1000" ht="15">
      <c r="A1445" s="2">
        <v>1444</v>
      </c>
      <c r="B1445" s="86">
        <v>45121</v>
      </c>
      <c r="C1445" s="85" t="s">
        <v>1449</v>
      </c>
      <c r="D1445" s="162"/>
      <c r="E1445" s="162"/>
    </row>
    <row r="1446" spans="1:1000" ht="15">
      <c r="A1446" s="2">
        <v>1445</v>
      </c>
      <c r="B1446" s="86">
        <v>45120</v>
      </c>
      <c r="C1446" s="85" t="s">
        <v>1450</v>
      </c>
      <c r="D1446" s="162"/>
      <c r="E1446" s="162"/>
    </row>
    <row r="1447" spans="1:1000" ht="15">
      <c r="A1447" s="2">
        <v>1446</v>
      </c>
      <c r="B1447" s="86">
        <v>45122</v>
      </c>
      <c r="C1447" s="85" t="s">
        <v>1451</v>
      </c>
      <c r="D1447" s="162"/>
      <c r="E1447" s="162"/>
    </row>
    <row r="1448" spans="1:1000" s="163" customFormat="1" ht="15">
      <c r="A1448" s="2">
        <v>1447</v>
      </c>
      <c r="B1448" s="86">
        <v>45122</v>
      </c>
      <c r="C1448" s="85" t="s">
        <v>1452</v>
      </c>
      <c r="D1448" s="162"/>
      <c r="E1448" s="162"/>
    </row>
    <row r="1449" spans="1:1000" ht="15">
      <c r="A1449" s="2">
        <v>1448</v>
      </c>
      <c r="B1449" s="86">
        <v>45122</v>
      </c>
      <c r="C1449" s="85" t="s">
        <v>1453</v>
      </c>
      <c r="D1449" s="162"/>
      <c r="E1449" s="162"/>
    </row>
    <row r="1450" spans="1:1000" ht="15">
      <c r="A1450" s="2">
        <v>1449</v>
      </c>
      <c r="B1450" s="86">
        <v>45122</v>
      </c>
      <c r="C1450" s="85" t="s">
        <v>1454</v>
      </c>
      <c r="D1450" s="162"/>
      <c r="E1450" s="162"/>
    </row>
    <row r="1451" spans="1:1000" ht="15">
      <c r="A1451" s="2">
        <v>1450</v>
      </c>
      <c r="B1451" s="86">
        <v>45121</v>
      </c>
      <c r="C1451" s="85" t="s">
        <v>1455</v>
      </c>
      <c r="D1451" s="162"/>
      <c r="E1451" s="162"/>
    </row>
    <row r="1452" spans="1:1000" ht="15">
      <c r="A1452" s="2">
        <v>1451</v>
      </c>
      <c r="B1452" s="86">
        <v>45120</v>
      </c>
      <c r="C1452" s="85" t="s">
        <v>1456</v>
      </c>
      <c r="D1452" s="162"/>
      <c r="E1452" s="162"/>
    </row>
    <row r="1453" spans="1:1000" ht="15">
      <c r="A1453" s="2">
        <v>1452</v>
      </c>
      <c r="B1453" s="86">
        <v>45120</v>
      </c>
      <c r="C1453" s="85" t="s">
        <v>1457</v>
      </c>
      <c r="D1453" s="162"/>
      <c r="E1453" s="162"/>
    </row>
    <row r="1454" spans="1:1000" ht="15">
      <c r="A1454" s="2">
        <v>1453</v>
      </c>
      <c r="B1454" s="86">
        <v>45120</v>
      </c>
      <c r="C1454" s="85" t="s">
        <v>1458</v>
      </c>
      <c r="D1454" s="162"/>
      <c r="E1454" s="162"/>
    </row>
    <row r="1455" spans="1:1000" ht="15">
      <c r="A1455" s="2">
        <v>1454</v>
      </c>
      <c r="B1455" s="86">
        <v>45120</v>
      </c>
      <c r="C1455" s="85" t="s">
        <v>1459</v>
      </c>
      <c r="D1455" s="162"/>
      <c r="E1455" s="162"/>
    </row>
    <row r="1456" spans="1:1000" ht="15">
      <c r="A1456" s="2">
        <v>1455</v>
      </c>
      <c r="B1456" s="86">
        <v>45120</v>
      </c>
      <c r="C1456" s="85" t="s">
        <v>1460</v>
      </c>
      <c r="D1456" s="162"/>
      <c r="E1456" s="162"/>
    </row>
    <row r="1457" spans="1:5" ht="15">
      <c r="A1457" s="2">
        <v>1456</v>
      </c>
      <c r="B1457" s="86">
        <v>45121</v>
      </c>
      <c r="C1457" s="85" t="s">
        <v>1461</v>
      </c>
      <c r="D1457" s="162"/>
      <c r="E1457" s="162"/>
    </row>
    <row r="1458" spans="1:5" ht="15">
      <c r="A1458" s="2">
        <v>1457</v>
      </c>
      <c r="B1458" s="86">
        <v>45121</v>
      </c>
      <c r="C1458" s="85" t="s">
        <v>1462</v>
      </c>
      <c r="D1458" s="162"/>
      <c r="E1458" s="162"/>
    </row>
    <row r="1459" spans="1:5" s="163" customFormat="1" ht="15">
      <c r="A1459" s="2">
        <v>1458</v>
      </c>
      <c r="B1459" s="86">
        <v>45093</v>
      </c>
      <c r="C1459" s="85" t="s">
        <v>1463</v>
      </c>
      <c r="D1459" s="162"/>
      <c r="E1459" s="162"/>
    </row>
    <row r="1460" spans="1:5" ht="15">
      <c r="A1460" s="2">
        <v>1459</v>
      </c>
      <c r="B1460" s="86">
        <v>45122</v>
      </c>
      <c r="C1460" s="85" t="s">
        <v>1464</v>
      </c>
      <c r="D1460" s="162"/>
      <c r="E1460" s="162"/>
    </row>
    <row r="1461" spans="1:5" ht="15">
      <c r="A1461" s="2">
        <v>1460</v>
      </c>
      <c r="B1461" s="86">
        <v>45120</v>
      </c>
      <c r="C1461" s="85" t="s">
        <v>1465</v>
      </c>
    </row>
    <row r="1462" spans="1:5" ht="15">
      <c r="A1462" s="2">
        <v>1461</v>
      </c>
      <c r="B1462" s="86">
        <v>45120</v>
      </c>
      <c r="C1462" s="85" t="s">
        <v>1466</v>
      </c>
      <c r="D1462" s="162"/>
      <c r="E1462" s="162"/>
    </row>
    <row r="1463" spans="1:5" ht="15">
      <c r="A1463" s="2">
        <v>1462</v>
      </c>
      <c r="B1463" s="86">
        <v>45120</v>
      </c>
      <c r="C1463" s="85" t="s">
        <v>1467</v>
      </c>
      <c r="D1463" s="162"/>
      <c r="E1463" s="162"/>
    </row>
    <row r="1464" spans="1:5" ht="15">
      <c r="A1464" s="2">
        <v>1463</v>
      </c>
      <c r="B1464" s="86">
        <v>45121</v>
      </c>
      <c r="C1464" s="85" t="s">
        <v>1468</v>
      </c>
      <c r="D1464" s="162"/>
      <c r="E1464" s="162"/>
    </row>
    <row r="1465" spans="1:5" ht="15">
      <c r="A1465" s="2">
        <v>1464</v>
      </c>
      <c r="B1465" s="86">
        <v>45121</v>
      </c>
      <c r="C1465" s="85" t="s">
        <v>1469</v>
      </c>
      <c r="D1465" s="162"/>
      <c r="E1465" s="162"/>
    </row>
    <row r="1466" spans="1:5" ht="15">
      <c r="A1466" s="2">
        <v>1465</v>
      </c>
      <c r="B1466" s="86">
        <v>45121</v>
      </c>
      <c r="C1466" s="85" t="s">
        <v>1470</v>
      </c>
      <c r="D1466" s="162"/>
      <c r="E1466" s="162"/>
    </row>
    <row r="1467" spans="1:5" ht="15">
      <c r="A1467" s="2">
        <v>1466</v>
      </c>
      <c r="B1467" s="86">
        <v>45121</v>
      </c>
      <c r="C1467" s="85" t="s">
        <v>1471</v>
      </c>
      <c r="D1467" s="162"/>
      <c r="E1467" s="162"/>
    </row>
    <row r="1468" spans="1:5" ht="15">
      <c r="A1468" s="2">
        <v>1467</v>
      </c>
      <c r="B1468" s="86">
        <v>45121</v>
      </c>
      <c r="C1468" s="85" t="s">
        <v>1472</v>
      </c>
      <c r="D1468" s="162"/>
      <c r="E1468" s="162"/>
    </row>
    <row r="1469" spans="1:5" ht="15">
      <c r="A1469" s="2">
        <v>1468</v>
      </c>
      <c r="B1469" s="86">
        <v>45121</v>
      </c>
      <c r="C1469" s="85" t="s">
        <v>1473</v>
      </c>
      <c r="D1469" s="162"/>
      <c r="E1469" s="162"/>
    </row>
    <row r="1470" spans="1:5" ht="15">
      <c r="A1470" s="2">
        <v>1469</v>
      </c>
      <c r="B1470" s="86">
        <v>45120</v>
      </c>
      <c r="C1470" s="85" t="s">
        <v>1474</v>
      </c>
      <c r="D1470" s="162"/>
      <c r="E1470" s="162"/>
    </row>
    <row r="1471" spans="1:5" ht="15">
      <c r="A1471" s="2">
        <v>1470</v>
      </c>
      <c r="B1471" s="86">
        <v>45120</v>
      </c>
      <c r="C1471" s="85" t="s">
        <v>1475</v>
      </c>
      <c r="D1471" s="162"/>
      <c r="E1471" s="162"/>
    </row>
    <row r="1472" spans="1:5" ht="15">
      <c r="A1472" s="2">
        <v>1471</v>
      </c>
      <c r="B1472" s="86">
        <v>45096</v>
      </c>
      <c r="C1472" s="85" t="s">
        <v>1476</v>
      </c>
      <c r="D1472" s="162"/>
      <c r="E1472" s="162"/>
    </row>
    <row r="1473" spans="1:1000" ht="15">
      <c r="A1473" s="2">
        <v>1472</v>
      </c>
      <c r="B1473" s="86">
        <v>45096</v>
      </c>
      <c r="C1473" s="85" t="s">
        <v>1477</v>
      </c>
      <c r="D1473" s="162"/>
      <c r="E1473" s="162"/>
    </row>
    <row r="1474" spans="1:1000" ht="15">
      <c r="A1474" s="2">
        <v>1473</v>
      </c>
      <c r="B1474" s="86">
        <v>45096</v>
      </c>
      <c r="C1474" s="85" t="s">
        <v>1478</v>
      </c>
      <c r="D1474" s="162"/>
      <c r="E1474" s="162"/>
    </row>
    <row r="1475" spans="1:1000" ht="15">
      <c r="A1475" s="2">
        <v>1474</v>
      </c>
      <c r="B1475" s="86">
        <v>45096</v>
      </c>
      <c r="C1475" s="85" t="s">
        <v>1479</v>
      </c>
      <c r="D1475" s="162"/>
      <c r="E1475" s="162"/>
    </row>
    <row r="1476" spans="1:1000" ht="15">
      <c r="A1476" s="2">
        <v>1475</v>
      </c>
      <c r="B1476" s="86">
        <v>45096</v>
      </c>
      <c r="C1476" s="85" t="s">
        <v>1480</v>
      </c>
      <c r="D1476" s="162"/>
      <c r="E1476" s="162"/>
    </row>
    <row r="1477" spans="1:1000" s="165" customFormat="1" ht="15">
      <c r="A1477" s="88">
        <v>1476</v>
      </c>
      <c r="B1477" s="86">
        <v>45087</v>
      </c>
      <c r="C1477" s="85" t="s">
        <v>1481</v>
      </c>
      <c r="D1477" s="162"/>
      <c r="E1477" s="162"/>
      <c r="F1477" s="163"/>
      <c r="G1477" s="163"/>
      <c r="H1477" s="163"/>
      <c r="I1477" s="163"/>
      <c r="J1477" s="163"/>
      <c r="K1477" s="163"/>
      <c r="L1477" s="163"/>
      <c r="M1477" s="163"/>
      <c r="N1477" s="163"/>
      <c r="O1477" s="163"/>
      <c r="P1477" s="163"/>
      <c r="Q1477" s="163"/>
      <c r="R1477" s="163"/>
      <c r="S1477" s="163"/>
      <c r="T1477" s="163"/>
      <c r="U1477" s="163"/>
      <c r="V1477" s="163"/>
      <c r="W1477" s="163"/>
      <c r="X1477" s="163"/>
      <c r="Y1477" s="163"/>
      <c r="Z1477" s="163"/>
      <c r="AA1477" s="163"/>
      <c r="AB1477" s="163"/>
      <c r="AC1477" s="163"/>
      <c r="AD1477" s="163"/>
      <c r="AE1477" s="163"/>
      <c r="AF1477" s="163"/>
      <c r="AG1477" s="163"/>
      <c r="AH1477" s="163"/>
      <c r="AI1477" s="163"/>
      <c r="AJ1477" s="163"/>
      <c r="AK1477" s="163"/>
      <c r="AL1477" s="163"/>
      <c r="AM1477" s="163"/>
      <c r="AN1477" s="163"/>
      <c r="AO1477" s="163"/>
      <c r="AP1477" s="163"/>
      <c r="AQ1477" s="163"/>
      <c r="AR1477" s="163"/>
      <c r="AS1477" s="163"/>
      <c r="AT1477" s="163"/>
      <c r="AU1477" s="163"/>
      <c r="AV1477" s="163"/>
      <c r="AW1477" s="163"/>
      <c r="AX1477" s="163"/>
      <c r="AY1477" s="163"/>
      <c r="AZ1477" s="163"/>
      <c r="BA1477" s="163"/>
      <c r="BB1477" s="163"/>
      <c r="BC1477" s="163"/>
      <c r="BD1477" s="163"/>
      <c r="BE1477" s="163"/>
      <c r="BF1477" s="163"/>
      <c r="BG1477" s="163"/>
      <c r="BH1477" s="163"/>
      <c r="BI1477" s="163"/>
      <c r="BJ1477" s="163"/>
      <c r="BK1477" s="163"/>
      <c r="BL1477" s="163"/>
      <c r="BM1477" s="163"/>
      <c r="BN1477" s="163"/>
      <c r="BO1477" s="163"/>
      <c r="BP1477" s="163"/>
      <c r="BQ1477" s="163"/>
      <c r="BR1477" s="163"/>
      <c r="BS1477" s="163"/>
      <c r="BT1477" s="163"/>
      <c r="BU1477" s="163"/>
      <c r="BV1477" s="163"/>
      <c r="BW1477" s="163"/>
      <c r="BX1477" s="163"/>
      <c r="BY1477" s="163"/>
      <c r="BZ1477" s="163"/>
      <c r="CA1477" s="163"/>
      <c r="CB1477" s="163"/>
      <c r="CC1477" s="163"/>
      <c r="CD1477" s="163"/>
      <c r="CE1477" s="163"/>
      <c r="CF1477" s="163"/>
      <c r="CG1477" s="163"/>
      <c r="CH1477" s="163"/>
      <c r="CI1477" s="163"/>
      <c r="CJ1477" s="163"/>
      <c r="CK1477" s="163"/>
      <c r="CL1477" s="163"/>
      <c r="CM1477" s="163"/>
      <c r="CN1477" s="163"/>
      <c r="CO1477" s="163"/>
      <c r="CP1477" s="163"/>
      <c r="CQ1477" s="163"/>
      <c r="CR1477" s="163"/>
      <c r="CS1477" s="163"/>
      <c r="CT1477" s="163"/>
      <c r="CU1477" s="163"/>
      <c r="CV1477" s="163"/>
      <c r="CW1477" s="163"/>
      <c r="CX1477" s="163"/>
      <c r="CY1477" s="163"/>
      <c r="CZ1477" s="163"/>
      <c r="DA1477" s="163"/>
      <c r="DB1477" s="163"/>
      <c r="DC1477" s="163"/>
      <c r="DD1477" s="163"/>
      <c r="DE1477" s="163"/>
      <c r="DF1477" s="163"/>
      <c r="DG1477" s="163"/>
      <c r="DH1477" s="163"/>
      <c r="DI1477" s="163"/>
      <c r="DJ1477" s="163"/>
      <c r="DK1477" s="163"/>
      <c r="DL1477" s="163"/>
      <c r="DM1477" s="163"/>
      <c r="DN1477" s="163"/>
      <c r="DO1477" s="163"/>
      <c r="DP1477" s="163"/>
      <c r="DQ1477" s="163"/>
      <c r="DR1477" s="163"/>
      <c r="DS1477" s="163"/>
      <c r="DT1477" s="163"/>
      <c r="DU1477" s="163"/>
      <c r="DV1477" s="163"/>
      <c r="DW1477" s="163"/>
      <c r="DX1477" s="163"/>
      <c r="DY1477" s="163"/>
      <c r="DZ1477" s="163"/>
      <c r="EA1477" s="163"/>
      <c r="EB1477" s="163"/>
      <c r="EC1477" s="163"/>
      <c r="ED1477" s="163"/>
      <c r="EE1477" s="163"/>
      <c r="EF1477" s="163"/>
      <c r="EG1477" s="163"/>
      <c r="EH1477" s="163"/>
      <c r="EI1477" s="163"/>
      <c r="EJ1477" s="163"/>
      <c r="EK1477" s="163"/>
      <c r="EL1477" s="163"/>
      <c r="EM1477" s="163"/>
      <c r="EN1477" s="163"/>
      <c r="EO1477" s="163"/>
      <c r="EP1477" s="163"/>
      <c r="EQ1477" s="163"/>
      <c r="ER1477" s="163"/>
      <c r="ES1477" s="163"/>
      <c r="ET1477" s="163"/>
      <c r="EU1477" s="163"/>
      <c r="EV1477" s="163"/>
      <c r="EW1477" s="163"/>
      <c r="EX1477" s="163"/>
      <c r="EY1477" s="163"/>
      <c r="EZ1477" s="163"/>
      <c r="FA1477" s="163"/>
      <c r="FB1477" s="163"/>
      <c r="FC1477" s="163"/>
      <c r="FD1477" s="163"/>
      <c r="FE1477" s="163"/>
      <c r="FF1477" s="163"/>
      <c r="FG1477" s="163"/>
      <c r="FH1477" s="163"/>
      <c r="FI1477" s="163"/>
      <c r="FJ1477" s="163"/>
      <c r="FK1477" s="163"/>
      <c r="FL1477" s="163"/>
      <c r="FM1477" s="163"/>
      <c r="FN1477" s="163"/>
      <c r="FO1477" s="163"/>
      <c r="FP1477" s="163"/>
      <c r="FQ1477" s="163"/>
      <c r="FR1477" s="163"/>
      <c r="FS1477" s="163"/>
      <c r="FT1477" s="163"/>
      <c r="FU1477" s="163"/>
      <c r="FV1477" s="163"/>
      <c r="FW1477" s="163"/>
      <c r="FX1477" s="163"/>
      <c r="FY1477" s="163"/>
      <c r="FZ1477" s="163"/>
      <c r="GA1477" s="163"/>
      <c r="GB1477" s="163"/>
      <c r="GC1477" s="163"/>
      <c r="GD1477" s="163"/>
      <c r="GE1477" s="163"/>
      <c r="GF1477" s="163"/>
      <c r="GG1477" s="163"/>
      <c r="GH1477" s="163"/>
      <c r="GI1477" s="163"/>
      <c r="GJ1477" s="163"/>
      <c r="GK1477" s="163"/>
      <c r="GL1477" s="163"/>
      <c r="GM1477" s="163"/>
      <c r="GN1477" s="163"/>
      <c r="GO1477" s="163"/>
      <c r="GP1477" s="163"/>
      <c r="GQ1477" s="163"/>
      <c r="GR1477" s="163"/>
      <c r="GS1477" s="163"/>
      <c r="GT1477" s="163"/>
      <c r="GU1477" s="163"/>
      <c r="GV1477" s="163"/>
      <c r="GW1477" s="163"/>
      <c r="GX1477" s="163"/>
      <c r="GY1477" s="163"/>
      <c r="GZ1477" s="163"/>
      <c r="HA1477" s="163"/>
      <c r="HB1477" s="163"/>
      <c r="HC1477" s="163"/>
      <c r="HD1477" s="163"/>
      <c r="HE1477" s="163"/>
      <c r="HF1477" s="163"/>
      <c r="HG1477" s="163"/>
      <c r="HH1477" s="163"/>
      <c r="HI1477" s="163"/>
      <c r="HJ1477" s="163"/>
      <c r="HK1477" s="163"/>
      <c r="HL1477" s="163"/>
      <c r="HM1477" s="163"/>
      <c r="HN1477" s="163"/>
      <c r="HO1477" s="163"/>
      <c r="HP1477" s="163"/>
      <c r="HQ1477" s="163"/>
      <c r="HR1477" s="163"/>
      <c r="HS1477" s="163"/>
      <c r="HT1477" s="163"/>
      <c r="HU1477" s="163"/>
      <c r="HV1477" s="163"/>
      <c r="HW1477" s="163"/>
      <c r="HX1477" s="163"/>
      <c r="HY1477" s="163"/>
      <c r="HZ1477" s="163"/>
      <c r="IA1477" s="163"/>
      <c r="IB1477" s="163"/>
      <c r="IC1477" s="163"/>
      <c r="ID1477" s="163"/>
      <c r="IE1477" s="163"/>
      <c r="IF1477" s="163"/>
      <c r="IG1477" s="163"/>
      <c r="IH1477" s="163"/>
      <c r="II1477" s="163"/>
      <c r="IJ1477" s="163"/>
      <c r="IK1477" s="163"/>
      <c r="IL1477" s="163"/>
      <c r="IM1477" s="163"/>
      <c r="IN1477" s="163"/>
      <c r="IO1477" s="163"/>
      <c r="IP1477" s="163"/>
      <c r="IQ1477" s="163"/>
      <c r="IR1477" s="163"/>
      <c r="IS1477" s="163"/>
      <c r="IT1477" s="163"/>
      <c r="IU1477" s="163"/>
      <c r="IV1477" s="163"/>
      <c r="IW1477" s="163"/>
      <c r="IX1477" s="163"/>
      <c r="IY1477" s="163"/>
      <c r="IZ1477" s="163"/>
      <c r="JA1477" s="163"/>
      <c r="JB1477" s="163"/>
      <c r="JC1477" s="163"/>
      <c r="JD1477" s="163"/>
      <c r="JE1477" s="163"/>
      <c r="JF1477" s="163"/>
      <c r="JG1477" s="163"/>
      <c r="JH1477" s="163"/>
      <c r="JI1477" s="163"/>
      <c r="JJ1477" s="163"/>
      <c r="JK1477" s="163"/>
      <c r="JL1477" s="163"/>
      <c r="JM1477" s="163"/>
      <c r="JN1477" s="163"/>
      <c r="JO1477" s="163"/>
      <c r="JP1477" s="163"/>
      <c r="JQ1477" s="163"/>
      <c r="JR1477" s="163"/>
      <c r="JS1477" s="163"/>
      <c r="JT1477" s="163"/>
      <c r="JU1477" s="163"/>
      <c r="JV1477" s="163"/>
      <c r="JW1477" s="163"/>
      <c r="JX1477" s="163"/>
      <c r="JY1477" s="163"/>
      <c r="JZ1477" s="163"/>
      <c r="KA1477" s="163"/>
      <c r="KB1477" s="163"/>
      <c r="KC1477" s="163"/>
      <c r="KD1477" s="163"/>
      <c r="KE1477" s="163"/>
      <c r="KF1477" s="163"/>
      <c r="KG1477" s="163"/>
      <c r="KH1477" s="163"/>
      <c r="KI1477" s="163"/>
      <c r="KJ1477" s="163"/>
      <c r="KK1477" s="163"/>
      <c r="KL1477" s="163"/>
      <c r="KM1477" s="163"/>
      <c r="KN1477" s="163"/>
      <c r="KO1477" s="163"/>
      <c r="KP1477" s="163"/>
      <c r="KQ1477" s="163"/>
      <c r="KR1477" s="163"/>
      <c r="KS1477" s="163"/>
      <c r="KT1477" s="163"/>
      <c r="KU1477" s="163"/>
      <c r="KV1477" s="163"/>
      <c r="KW1477" s="163"/>
      <c r="KX1477" s="163"/>
      <c r="KY1477" s="163"/>
      <c r="KZ1477" s="163"/>
      <c r="LA1477" s="163"/>
      <c r="LB1477" s="163"/>
      <c r="LC1477" s="163"/>
      <c r="LD1477" s="163"/>
      <c r="LE1477" s="163"/>
      <c r="LF1477" s="163"/>
      <c r="LG1477" s="163"/>
      <c r="LH1477" s="163"/>
      <c r="LI1477" s="163"/>
      <c r="LJ1477" s="163"/>
      <c r="LK1477" s="163"/>
      <c r="LL1477" s="163"/>
      <c r="LM1477" s="163"/>
      <c r="LN1477" s="163"/>
      <c r="LO1477" s="163"/>
      <c r="LP1477" s="163"/>
      <c r="LQ1477" s="163"/>
      <c r="LR1477" s="163"/>
      <c r="LS1477" s="163"/>
      <c r="LT1477" s="163"/>
      <c r="LU1477" s="163"/>
      <c r="LV1477" s="163"/>
      <c r="LW1477" s="163"/>
      <c r="LX1477" s="163"/>
      <c r="LY1477" s="163"/>
      <c r="LZ1477" s="163"/>
      <c r="MA1477" s="163"/>
      <c r="MB1477" s="163"/>
      <c r="MC1477" s="163"/>
      <c r="MD1477" s="163"/>
      <c r="ME1477" s="163"/>
      <c r="MF1477" s="163"/>
      <c r="MG1477" s="163"/>
      <c r="MH1477" s="163"/>
      <c r="MI1477" s="163"/>
      <c r="MJ1477" s="163"/>
      <c r="MK1477" s="163"/>
      <c r="ML1477" s="163"/>
      <c r="MM1477" s="163"/>
      <c r="MN1477" s="163"/>
      <c r="MO1477" s="163"/>
      <c r="MP1477" s="163"/>
      <c r="MQ1477" s="163"/>
      <c r="MR1477" s="163"/>
      <c r="MS1477" s="163"/>
      <c r="MT1477" s="163"/>
      <c r="MU1477" s="163"/>
      <c r="MV1477" s="163"/>
      <c r="MW1477" s="163"/>
      <c r="MX1477" s="163"/>
      <c r="MY1477" s="163"/>
      <c r="MZ1477" s="163"/>
      <c r="NA1477" s="163"/>
      <c r="NB1477" s="163"/>
      <c r="NC1477" s="163"/>
      <c r="ND1477" s="163"/>
      <c r="NE1477" s="163"/>
      <c r="NF1477" s="163"/>
      <c r="NG1477" s="163"/>
      <c r="NH1477" s="163"/>
      <c r="NI1477" s="163"/>
      <c r="NJ1477" s="163"/>
      <c r="NK1477" s="163"/>
      <c r="NL1477" s="163"/>
      <c r="NM1477" s="163"/>
      <c r="NN1477" s="163"/>
      <c r="NO1477" s="163"/>
      <c r="NP1477" s="163"/>
      <c r="NQ1477" s="163"/>
      <c r="NR1477" s="163"/>
      <c r="NS1477" s="163"/>
      <c r="NT1477" s="163"/>
      <c r="NU1477" s="163"/>
      <c r="NV1477" s="163"/>
      <c r="NW1477" s="163"/>
      <c r="NX1477" s="163"/>
      <c r="NY1477" s="163"/>
      <c r="NZ1477" s="163"/>
      <c r="OA1477" s="163"/>
      <c r="OB1477" s="163"/>
      <c r="OC1477" s="163"/>
      <c r="OD1477" s="163"/>
      <c r="OE1477" s="163"/>
      <c r="OF1477" s="163"/>
      <c r="OG1477" s="163"/>
      <c r="OH1477" s="163"/>
      <c r="OI1477" s="163"/>
      <c r="OJ1477" s="163"/>
      <c r="OK1477" s="163"/>
      <c r="OL1477" s="163"/>
      <c r="OM1477" s="163"/>
      <c r="ON1477" s="163"/>
      <c r="OO1477" s="163"/>
      <c r="OP1477" s="163"/>
      <c r="OQ1477" s="163"/>
      <c r="OR1477" s="163"/>
      <c r="OS1477" s="163"/>
      <c r="OT1477" s="163"/>
      <c r="OU1477" s="163"/>
      <c r="OV1477" s="163"/>
      <c r="OW1477" s="163"/>
      <c r="OX1477" s="163"/>
      <c r="OY1477" s="163"/>
      <c r="OZ1477" s="163"/>
      <c r="PA1477" s="163"/>
      <c r="PB1477" s="163"/>
      <c r="PC1477" s="163"/>
      <c r="PD1477" s="163"/>
      <c r="PE1477" s="163"/>
      <c r="PF1477" s="163"/>
      <c r="PG1477" s="163"/>
      <c r="PH1477" s="163"/>
      <c r="PI1477" s="163"/>
      <c r="PJ1477" s="163"/>
      <c r="PK1477" s="163"/>
      <c r="PL1477" s="163"/>
      <c r="PM1477" s="163"/>
      <c r="PN1477" s="163"/>
      <c r="PO1477" s="163"/>
      <c r="PP1477" s="163"/>
      <c r="PQ1477" s="163"/>
      <c r="PR1477" s="163"/>
      <c r="PS1477" s="163"/>
      <c r="PT1477" s="163"/>
      <c r="PU1477" s="163"/>
      <c r="PV1477" s="163"/>
      <c r="PW1477" s="163"/>
      <c r="PX1477" s="163"/>
      <c r="PY1477" s="163"/>
      <c r="PZ1477" s="163"/>
      <c r="QA1477" s="163"/>
      <c r="QB1477" s="163"/>
      <c r="QC1477" s="163"/>
      <c r="QD1477" s="163"/>
      <c r="QE1477" s="163"/>
      <c r="QF1477" s="163"/>
      <c r="QG1477" s="163"/>
      <c r="QH1477" s="163"/>
      <c r="QI1477" s="163"/>
      <c r="QJ1477" s="163"/>
      <c r="QK1477" s="163"/>
      <c r="QL1477" s="163"/>
      <c r="QM1477" s="163"/>
      <c r="QN1477" s="163"/>
      <c r="QO1477" s="163"/>
      <c r="QP1477" s="163"/>
      <c r="QQ1477" s="163"/>
      <c r="QR1477" s="163"/>
      <c r="QS1477" s="163"/>
      <c r="QT1477" s="163"/>
      <c r="QU1477" s="163"/>
      <c r="QV1477" s="163"/>
      <c r="QW1477" s="163"/>
      <c r="QX1477" s="163"/>
      <c r="QY1477" s="163"/>
      <c r="QZ1477" s="163"/>
      <c r="RA1477" s="163"/>
      <c r="RB1477" s="163"/>
      <c r="RC1477" s="163"/>
      <c r="RD1477" s="163"/>
      <c r="RE1477" s="163"/>
      <c r="RF1477" s="163"/>
      <c r="RG1477" s="163"/>
      <c r="RH1477" s="163"/>
      <c r="RI1477" s="163"/>
      <c r="RJ1477" s="163"/>
      <c r="RK1477" s="163"/>
      <c r="RL1477" s="163"/>
      <c r="RM1477" s="163"/>
      <c r="RN1477" s="163"/>
      <c r="RO1477" s="163"/>
      <c r="RP1477" s="163"/>
      <c r="RQ1477" s="163"/>
      <c r="RR1477" s="163"/>
      <c r="RS1477" s="163"/>
      <c r="RT1477" s="163"/>
      <c r="RU1477" s="163"/>
      <c r="RV1477" s="163"/>
      <c r="RW1477" s="163"/>
      <c r="RX1477" s="163"/>
      <c r="RY1477" s="163"/>
      <c r="RZ1477" s="163"/>
      <c r="SA1477" s="163"/>
      <c r="SB1477" s="163"/>
      <c r="SC1477" s="163"/>
      <c r="SD1477" s="163"/>
      <c r="SE1477" s="163"/>
      <c r="SF1477" s="163"/>
      <c r="SG1477" s="163"/>
      <c r="SH1477" s="163"/>
      <c r="SI1477" s="163"/>
      <c r="SJ1477" s="163"/>
      <c r="SK1477" s="163"/>
      <c r="SL1477" s="163"/>
      <c r="SM1477" s="163"/>
      <c r="SN1477" s="163"/>
      <c r="SO1477" s="163"/>
      <c r="SP1477" s="163"/>
      <c r="SQ1477" s="163"/>
      <c r="SR1477" s="163"/>
      <c r="SS1477" s="163"/>
      <c r="ST1477" s="163"/>
      <c r="SU1477" s="163"/>
      <c r="SV1477" s="163"/>
      <c r="SW1477" s="163"/>
      <c r="SX1477" s="163"/>
      <c r="SY1477" s="163"/>
      <c r="SZ1477" s="163"/>
      <c r="TA1477" s="163"/>
      <c r="TB1477" s="163"/>
      <c r="TC1477" s="163"/>
      <c r="TD1477" s="163"/>
      <c r="TE1477" s="163"/>
      <c r="TF1477" s="163"/>
      <c r="TG1477" s="163"/>
      <c r="TH1477" s="163"/>
      <c r="TI1477" s="163"/>
      <c r="TJ1477" s="163"/>
      <c r="TK1477" s="163"/>
      <c r="TL1477" s="163"/>
      <c r="TM1477" s="163"/>
      <c r="TN1477" s="163"/>
      <c r="TO1477" s="163"/>
      <c r="TP1477" s="163"/>
      <c r="TQ1477" s="163"/>
      <c r="TR1477" s="163"/>
      <c r="TS1477" s="163"/>
      <c r="TT1477" s="163"/>
      <c r="TU1477" s="163"/>
      <c r="TV1477" s="163"/>
      <c r="TW1477" s="163"/>
      <c r="TX1477" s="163"/>
      <c r="TY1477" s="163"/>
      <c r="TZ1477" s="163"/>
      <c r="UA1477" s="163"/>
      <c r="UB1477" s="163"/>
      <c r="UC1477" s="163"/>
      <c r="UD1477" s="163"/>
      <c r="UE1477" s="163"/>
      <c r="UF1477" s="163"/>
      <c r="UG1477" s="163"/>
      <c r="UH1477" s="163"/>
      <c r="UI1477" s="163"/>
      <c r="UJ1477" s="163"/>
      <c r="UK1477" s="163"/>
      <c r="UL1477" s="163"/>
      <c r="UM1477" s="163"/>
      <c r="UN1477" s="163"/>
      <c r="UO1477" s="163"/>
      <c r="UP1477" s="163"/>
      <c r="UQ1477" s="163"/>
      <c r="UR1477" s="163"/>
      <c r="US1477" s="163"/>
      <c r="UT1477" s="163"/>
      <c r="UU1477" s="163"/>
      <c r="UV1477" s="163"/>
      <c r="UW1477" s="163"/>
      <c r="UX1477" s="163"/>
      <c r="UY1477" s="163"/>
      <c r="UZ1477" s="163"/>
      <c r="VA1477" s="163"/>
      <c r="VB1477" s="163"/>
      <c r="VC1477" s="163"/>
      <c r="VD1477" s="163"/>
      <c r="VE1477" s="163"/>
      <c r="VF1477" s="163"/>
      <c r="VG1477" s="163"/>
      <c r="VH1477" s="163"/>
      <c r="VI1477" s="163"/>
      <c r="VJ1477" s="163"/>
      <c r="VK1477" s="163"/>
      <c r="VL1477" s="163"/>
      <c r="VM1477" s="163"/>
      <c r="VN1477" s="163"/>
      <c r="VO1477" s="163"/>
      <c r="VP1477" s="163"/>
      <c r="VQ1477" s="163"/>
      <c r="VR1477" s="163"/>
      <c r="VS1477" s="163"/>
      <c r="VT1477" s="163"/>
      <c r="VU1477" s="163"/>
      <c r="VV1477" s="163"/>
      <c r="VW1477" s="163"/>
      <c r="VX1477" s="163"/>
      <c r="VY1477" s="163"/>
      <c r="VZ1477" s="163"/>
      <c r="WA1477" s="163"/>
      <c r="WB1477" s="163"/>
      <c r="WC1477" s="163"/>
      <c r="WD1477" s="163"/>
      <c r="WE1477" s="163"/>
      <c r="WF1477" s="163"/>
      <c r="WG1477" s="163"/>
      <c r="WH1477" s="163"/>
      <c r="WI1477" s="163"/>
      <c r="WJ1477" s="163"/>
      <c r="WK1477" s="163"/>
      <c r="WL1477" s="163"/>
      <c r="WM1477" s="163"/>
      <c r="WN1477" s="163"/>
      <c r="WO1477" s="163"/>
      <c r="WP1477" s="163"/>
      <c r="WQ1477" s="163"/>
      <c r="WR1477" s="163"/>
      <c r="WS1477" s="163"/>
      <c r="WT1477" s="163"/>
      <c r="WU1477" s="163"/>
      <c r="WV1477" s="163"/>
      <c r="WW1477" s="163"/>
      <c r="WX1477" s="163"/>
      <c r="WY1477" s="163"/>
      <c r="WZ1477" s="163"/>
      <c r="XA1477" s="163"/>
      <c r="XB1477" s="163"/>
      <c r="XC1477" s="163"/>
      <c r="XD1477" s="163"/>
      <c r="XE1477" s="163"/>
      <c r="XF1477" s="163"/>
      <c r="XG1477" s="163"/>
      <c r="XH1477" s="163"/>
      <c r="XI1477" s="163"/>
      <c r="XJ1477" s="163"/>
      <c r="XK1477" s="163"/>
      <c r="XL1477" s="163"/>
      <c r="XM1477" s="163"/>
      <c r="XN1477" s="163"/>
      <c r="XO1477" s="163"/>
      <c r="XP1477" s="163"/>
      <c r="XQ1477" s="163"/>
      <c r="XR1477" s="163"/>
      <c r="XS1477" s="163"/>
      <c r="XT1477" s="163"/>
      <c r="XU1477" s="163"/>
      <c r="XV1477" s="163"/>
      <c r="XW1477" s="163"/>
      <c r="XX1477" s="163"/>
      <c r="XY1477" s="163"/>
      <c r="XZ1477" s="163"/>
      <c r="YA1477" s="163"/>
      <c r="YB1477" s="163"/>
      <c r="YC1477" s="163"/>
      <c r="YD1477" s="163"/>
      <c r="YE1477" s="163"/>
      <c r="YF1477" s="163"/>
      <c r="YG1477" s="163"/>
      <c r="YH1477" s="163"/>
      <c r="YI1477" s="163"/>
      <c r="YJ1477" s="163"/>
      <c r="YK1477" s="163"/>
      <c r="YL1477" s="163"/>
      <c r="YM1477" s="163"/>
      <c r="YN1477" s="163"/>
      <c r="YO1477" s="163"/>
      <c r="YP1477" s="163"/>
      <c r="YQ1477" s="163"/>
      <c r="YR1477" s="163"/>
      <c r="YS1477" s="163"/>
      <c r="YT1477" s="163"/>
      <c r="YU1477" s="163"/>
      <c r="YV1477" s="163"/>
      <c r="YW1477" s="163"/>
      <c r="YX1477" s="163"/>
      <c r="YY1477" s="163"/>
      <c r="YZ1477" s="163"/>
      <c r="ZA1477" s="163"/>
      <c r="ZB1477" s="163"/>
      <c r="ZC1477" s="163"/>
      <c r="ZD1477" s="163"/>
      <c r="ZE1477" s="163"/>
      <c r="ZF1477" s="163"/>
      <c r="ZG1477" s="163"/>
      <c r="ZH1477" s="163"/>
      <c r="ZI1477" s="163"/>
      <c r="ZJ1477" s="163"/>
      <c r="ZK1477" s="163"/>
      <c r="ZL1477" s="163"/>
      <c r="ZM1477" s="163"/>
      <c r="ZN1477" s="163"/>
      <c r="ZO1477" s="163"/>
      <c r="ZP1477" s="163"/>
      <c r="ZQ1477" s="163"/>
      <c r="ZR1477" s="163"/>
      <c r="ZS1477" s="163"/>
      <c r="ZT1477" s="163"/>
      <c r="ZU1477" s="163"/>
      <c r="ZV1477" s="163"/>
      <c r="ZW1477" s="163"/>
      <c r="ZX1477" s="163"/>
      <c r="ZY1477" s="163"/>
      <c r="ZZ1477" s="163"/>
      <c r="AAA1477" s="163"/>
      <c r="AAB1477" s="163"/>
      <c r="AAC1477" s="163"/>
      <c r="AAD1477" s="163"/>
      <c r="AAE1477" s="163"/>
      <c r="AAF1477" s="163"/>
      <c r="AAG1477" s="163"/>
      <c r="AAH1477" s="163"/>
      <c r="AAI1477" s="163"/>
      <c r="AAJ1477" s="163"/>
      <c r="AAK1477" s="163"/>
      <c r="AAL1477" s="163"/>
      <c r="AAM1477" s="163"/>
      <c r="AAN1477" s="163"/>
      <c r="AAO1477" s="163"/>
      <c r="AAP1477" s="163"/>
      <c r="AAQ1477" s="163"/>
      <c r="AAR1477" s="163"/>
      <c r="AAS1477" s="163"/>
      <c r="AAT1477" s="163"/>
      <c r="AAU1477" s="163"/>
      <c r="AAV1477" s="163"/>
      <c r="AAW1477" s="163"/>
      <c r="AAX1477" s="163"/>
      <c r="AAY1477" s="163"/>
      <c r="AAZ1477" s="163"/>
      <c r="ABA1477" s="163"/>
      <c r="ABB1477" s="163"/>
      <c r="ABC1477" s="163"/>
      <c r="ABD1477" s="163"/>
      <c r="ABE1477" s="163"/>
      <c r="ABF1477" s="163"/>
      <c r="ABG1477" s="163"/>
      <c r="ABH1477" s="163"/>
      <c r="ABI1477" s="163"/>
      <c r="ABJ1477" s="163"/>
      <c r="ABK1477" s="163"/>
      <c r="ABL1477" s="163"/>
      <c r="ABM1477" s="163"/>
      <c r="ABN1477" s="163"/>
      <c r="ABO1477" s="163"/>
      <c r="ABP1477" s="163"/>
      <c r="ABQ1477" s="163"/>
      <c r="ABR1477" s="163"/>
      <c r="ABS1477" s="163"/>
      <c r="ABT1477" s="163"/>
      <c r="ABU1477" s="163"/>
      <c r="ABV1477" s="163"/>
      <c r="ABW1477" s="163"/>
      <c r="ABX1477" s="163"/>
      <c r="ABY1477" s="163"/>
      <c r="ABZ1477" s="163"/>
      <c r="ACA1477" s="163"/>
      <c r="ACB1477" s="163"/>
      <c r="ACC1477" s="163"/>
      <c r="ACD1477" s="163"/>
      <c r="ACE1477" s="163"/>
      <c r="ACF1477" s="163"/>
      <c r="ACG1477" s="163"/>
      <c r="ACH1477" s="163"/>
      <c r="ACI1477" s="163"/>
      <c r="ACJ1477" s="163"/>
      <c r="ACK1477" s="163"/>
      <c r="ACL1477" s="163"/>
      <c r="ACM1477" s="163"/>
      <c r="ACN1477" s="163"/>
      <c r="ACO1477" s="163"/>
      <c r="ACP1477" s="163"/>
      <c r="ACQ1477" s="163"/>
      <c r="ACR1477" s="163"/>
      <c r="ACS1477" s="163"/>
      <c r="ACT1477" s="163"/>
      <c r="ACU1477" s="163"/>
      <c r="ACV1477" s="163"/>
      <c r="ACW1477" s="163"/>
      <c r="ACX1477" s="163"/>
      <c r="ACY1477" s="163"/>
      <c r="ACZ1477" s="163"/>
      <c r="ADA1477" s="163"/>
      <c r="ADB1477" s="163"/>
      <c r="ADC1477" s="163"/>
      <c r="ADD1477" s="163"/>
      <c r="ADE1477" s="163"/>
      <c r="ADF1477" s="163"/>
      <c r="ADG1477" s="163"/>
      <c r="ADH1477" s="163"/>
      <c r="ADI1477" s="163"/>
      <c r="ADJ1477" s="163"/>
      <c r="ADK1477" s="163"/>
      <c r="ADL1477" s="163"/>
      <c r="ADM1477" s="163"/>
      <c r="ADN1477" s="163"/>
      <c r="ADO1477" s="163"/>
      <c r="ADP1477" s="163"/>
      <c r="ADQ1477" s="163"/>
      <c r="ADR1477" s="163"/>
      <c r="ADS1477" s="163"/>
      <c r="ADT1477" s="163"/>
      <c r="ADU1477" s="163"/>
      <c r="ADV1477" s="163"/>
      <c r="ADW1477" s="163"/>
      <c r="ADX1477" s="163"/>
      <c r="ADY1477" s="163"/>
      <c r="ADZ1477" s="163"/>
      <c r="AEA1477" s="163"/>
      <c r="AEB1477" s="163"/>
      <c r="AEC1477" s="163"/>
      <c r="AED1477" s="163"/>
      <c r="AEE1477" s="163"/>
      <c r="AEF1477" s="163"/>
      <c r="AEG1477" s="163"/>
      <c r="AEH1477" s="163"/>
      <c r="AEI1477" s="163"/>
      <c r="AEJ1477" s="163"/>
      <c r="AEK1477" s="163"/>
      <c r="AEL1477" s="163"/>
      <c r="AEM1477" s="163"/>
      <c r="AEN1477" s="163"/>
      <c r="AEO1477" s="163"/>
      <c r="AEP1477" s="163"/>
      <c r="AEQ1477" s="163"/>
      <c r="AER1477" s="163"/>
      <c r="AES1477" s="163"/>
      <c r="AET1477" s="163"/>
      <c r="AEU1477" s="163"/>
      <c r="AEV1477" s="163"/>
      <c r="AEW1477" s="163"/>
      <c r="AEX1477" s="163"/>
      <c r="AEY1477" s="163"/>
      <c r="AEZ1477" s="163"/>
      <c r="AFA1477" s="163"/>
      <c r="AFB1477" s="163"/>
      <c r="AFC1477" s="163"/>
      <c r="AFD1477" s="163"/>
      <c r="AFE1477" s="163"/>
      <c r="AFF1477" s="163"/>
      <c r="AFG1477" s="163"/>
      <c r="AFH1477" s="163"/>
      <c r="AFI1477" s="163"/>
      <c r="AFJ1477" s="163"/>
      <c r="AFK1477" s="163"/>
      <c r="AFL1477" s="163"/>
      <c r="AFM1477" s="163"/>
      <c r="AFN1477" s="163"/>
      <c r="AFO1477" s="163"/>
      <c r="AFP1477" s="163"/>
      <c r="AFQ1477" s="163"/>
      <c r="AFR1477" s="163"/>
      <c r="AFS1477" s="163"/>
      <c r="AFT1477" s="163"/>
      <c r="AFU1477" s="163"/>
      <c r="AFV1477" s="163"/>
      <c r="AFW1477" s="163"/>
      <c r="AFX1477" s="163"/>
      <c r="AFY1477" s="163"/>
      <c r="AFZ1477" s="163"/>
      <c r="AGA1477" s="163"/>
      <c r="AGB1477" s="163"/>
      <c r="AGC1477" s="163"/>
      <c r="AGD1477" s="163"/>
      <c r="AGE1477" s="163"/>
      <c r="AGF1477" s="163"/>
      <c r="AGG1477" s="163"/>
      <c r="AGH1477" s="163"/>
      <c r="AGI1477" s="163"/>
      <c r="AGJ1477" s="163"/>
      <c r="AGK1477" s="163"/>
      <c r="AGL1477" s="163"/>
      <c r="AGM1477" s="163"/>
      <c r="AGN1477" s="163"/>
      <c r="AGO1477" s="163"/>
      <c r="AGP1477" s="163"/>
      <c r="AGQ1477" s="163"/>
      <c r="AGR1477" s="163"/>
      <c r="AGS1477" s="163"/>
      <c r="AGT1477" s="163"/>
      <c r="AGU1477" s="163"/>
      <c r="AGV1477" s="163"/>
      <c r="AGW1477" s="163"/>
      <c r="AGX1477" s="163"/>
      <c r="AGY1477" s="163"/>
      <c r="AGZ1477" s="163"/>
      <c r="AHA1477" s="163"/>
      <c r="AHB1477" s="163"/>
      <c r="AHC1477" s="163"/>
      <c r="AHD1477" s="163"/>
      <c r="AHE1477" s="163"/>
      <c r="AHF1477" s="163"/>
      <c r="AHG1477" s="163"/>
      <c r="AHH1477" s="163"/>
      <c r="AHI1477" s="163"/>
      <c r="AHJ1477" s="163"/>
      <c r="AHK1477" s="163"/>
      <c r="AHL1477" s="163"/>
      <c r="AHM1477" s="163"/>
      <c r="AHN1477" s="163"/>
      <c r="AHO1477" s="163"/>
      <c r="AHP1477" s="163"/>
      <c r="AHQ1477" s="163"/>
      <c r="AHR1477" s="163"/>
      <c r="AHS1477" s="163"/>
      <c r="AHT1477" s="163"/>
      <c r="AHU1477" s="163"/>
      <c r="AHV1477" s="163"/>
      <c r="AHW1477" s="163"/>
      <c r="AHX1477" s="163"/>
      <c r="AHY1477" s="163"/>
      <c r="AHZ1477" s="163"/>
      <c r="AIA1477" s="163"/>
      <c r="AIB1477" s="163"/>
      <c r="AIC1477" s="163"/>
      <c r="AID1477" s="163"/>
      <c r="AIE1477" s="163"/>
      <c r="AIF1477" s="163"/>
      <c r="AIG1477" s="163"/>
      <c r="AIH1477" s="163"/>
      <c r="AII1477" s="163"/>
      <c r="AIJ1477" s="163"/>
      <c r="AIK1477" s="163"/>
      <c r="AIL1477" s="163"/>
      <c r="AIM1477" s="163"/>
      <c r="AIN1477" s="163"/>
      <c r="AIO1477" s="163"/>
      <c r="AIP1477" s="163"/>
      <c r="AIQ1477" s="163"/>
      <c r="AIR1477" s="163"/>
      <c r="AIS1477" s="163"/>
      <c r="AIT1477" s="163"/>
      <c r="AIU1477" s="163"/>
      <c r="AIV1477" s="163"/>
      <c r="AIW1477" s="163"/>
      <c r="AIX1477" s="163"/>
      <c r="AIY1477" s="163"/>
      <c r="AIZ1477" s="163"/>
      <c r="AJA1477" s="163"/>
      <c r="AJB1477" s="163"/>
      <c r="AJC1477" s="163"/>
      <c r="AJD1477" s="163"/>
      <c r="AJE1477" s="163"/>
      <c r="AJF1477" s="163"/>
      <c r="AJG1477" s="163"/>
      <c r="AJH1477" s="163"/>
      <c r="AJI1477" s="163"/>
      <c r="AJJ1477" s="163"/>
      <c r="AJK1477" s="163"/>
      <c r="AJL1477" s="163"/>
      <c r="AJM1477" s="163"/>
      <c r="AJN1477" s="163"/>
      <c r="AJO1477" s="163"/>
      <c r="AJP1477" s="163"/>
      <c r="AJQ1477" s="163"/>
      <c r="AJR1477" s="163"/>
      <c r="AJS1477" s="163"/>
      <c r="AJT1477" s="163"/>
      <c r="AJU1477" s="163"/>
      <c r="AJV1477" s="163"/>
      <c r="AJW1477" s="163"/>
      <c r="AJX1477" s="163"/>
      <c r="AJY1477" s="163"/>
      <c r="AJZ1477" s="163"/>
      <c r="AKA1477" s="163"/>
      <c r="AKB1477" s="163"/>
      <c r="AKC1477" s="163"/>
      <c r="AKD1477" s="163"/>
      <c r="AKE1477" s="163"/>
      <c r="AKF1477" s="163"/>
      <c r="AKG1477" s="163"/>
      <c r="AKH1477" s="163"/>
      <c r="AKI1477" s="163"/>
      <c r="AKJ1477" s="163"/>
      <c r="AKK1477" s="163"/>
      <c r="AKL1477" s="163"/>
      <c r="AKM1477" s="163"/>
      <c r="AKN1477" s="163"/>
      <c r="AKO1477" s="163"/>
      <c r="AKP1477" s="163"/>
      <c r="AKQ1477" s="163"/>
      <c r="AKR1477" s="163"/>
      <c r="AKS1477" s="163"/>
      <c r="AKT1477" s="163"/>
      <c r="AKU1477" s="163"/>
      <c r="AKV1477" s="163"/>
      <c r="AKW1477" s="163"/>
      <c r="AKX1477" s="163"/>
      <c r="AKY1477" s="163"/>
      <c r="AKZ1477" s="163"/>
      <c r="ALA1477" s="163"/>
      <c r="ALB1477" s="163"/>
      <c r="ALC1477" s="163"/>
      <c r="ALD1477" s="163"/>
      <c r="ALE1477" s="163"/>
      <c r="ALF1477" s="163"/>
      <c r="ALG1477" s="163"/>
      <c r="ALH1477" s="163"/>
      <c r="ALI1477" s="163"/>
      <c r="ALJ1477" s="163"/>
      <c r="ALK1477" s="163"/>
      <c r="ALL1477" s="163"/>
    </row>
    <row r="1478" spans="1:1000" ht="15">
      <c r="A1478" s="2">
        <v>1477</v>
      </c>
      <c r="B1478" s="86">
        <v>45091</v>
      </c>
      <c r="C1478" s="85" t="s">
        <v>1482</v>
      </c>
      <c r="D1478" s="162"/>
      <c r="E1478" s="162"/>
    </row>
    <row r="1479" spans="1:1000" ht="15">
      <c r="A1479" s="2">
        <v>1478</v>
      </c>
      <c r="B1479" s="86">
        <v>45091</v>
      </c>
      <c r="C1479" s="85" t="s">
        <v>1483</v>
      </c>
      <c r="D1479" s="162"/>
      <c r="E1479" s="162"/>
    </row>
    <row r="1480" spans="1:1000" ht="15">
      <c r="A1480" s="2">
        <v>1479</v>
      </c>
      <c r="B1480" s="86">
        <v>45088</v>
      </c>
      <c r="C1480" s="85" t="s">
        <v>1484</v>
      </c>
      <c r="D1480" s="162"/>
      <c r="E1480" s="162"/>
    </row>
    <row r="1481" spans="1:1000" ht="15">
      <c r="A1481" s="2">
        <v>1480</v>
      </c>
      <c r="B1481" s="86">
        <v>45096</v>
      </c>
      <c r="C1481" s="85" t="s">
        <v>1485</v>
      </c>
      <c r="D1481" s="162"/>
      <c r="E1481" s="162"/>
    </row>
    <row r="1482" spans="1:1000" ht="15">
      <c r="A1482" s="2">
        <v>1481</v>
      </c>
      <c r="B1482" s="86">
        <v>45096</v>
      </c>
      <c r="C1482" s="85" t="s">
        <v>1486</v>
      </c>
      <c r="D1482" s="162"/>
      <c r="E1482" s="162"/>
    </row>
    <row r="1483" spans="1:1000" ht="15">
      <c r="A1483" s="2">
        <v>1482</v>
      </c>
      <c r="B1483" s="86">
        <v>45096</v>
      </c>
      <c r="C1483" s="85" t="s">
        <v>1487</v>
      </c>
      <c r="D1483" s="162"/>
      <c r="E1483" s="162"/>
    </row>
    <row r="1484" spans="1:1000" ht="15">
      <c r="A1484" s="2">
        <v>1483</v>
      </c>
      <c r="B1484" s="86">
        <v>45088</v>
      </c>
      <c r="C1484" s="85" t="s">
        <v>1488</v>
      </c>
      <c r="D1484" s="162"/>
      <c r="E1484" s="162"/>
    </row>
    <row r="1485" spans="1:1000" ht="15">
      <c r="A1485" s="2">
        <v>1484</v>
      </c>
      <c r="B1485" s="86">
        <v>45097</v>
      </c>
      <c r="C1485" s="85" t="s">
        <v>1489</v>
      </c>
      <c r="D1485" s="162"/>
      <c r="E1485" s="162"/>
    </row>
    <row r="1486" spans="1:1000" ht="15">
      <c r="A1486" s="2">
        <v>1485</v>
      </c>
      <c r="B1486" s="86">
        <v>45087</v>
      </c>
      <c r="C1486" s="85" t="s">
        <v>1490</v>
      </c>
      <c r="D1486" s="162"/>
      <c r="E1486" s="162"/>
    </row>
    <row r="1487" spans="1:1000" ht="15">
      <c r="A1487" s="2">
        <v>1486</v>
      </c>
      <c r="B1487" s="86">
        <v>45086</v>
      </c>
      <c r="C1487" s="85" t="s">
        <v>1491</v>
      </c>
      <c r="D1487" s="162"/>
      <c r="E1487" s="162"/>
    </row>
    <row r="1488" spans="1:1000" ht="15">
      <c r="A1488" s="2">
        <v>1487</v>
      </c>
      <c r="B1488" s="86">
        <v>45093</v>
      </c>
      <c r="C1488" s="85" t="s">
        <v>1492</v>
      </c>
      <c r="D1488" s="162"/>
      <c r="E1488" s="162"/>
    </row>
    <row r="1489" spans="1:1000" ht="15">
      <c r="A1489" s="2">
        <v>1488</v>
      </c>
      <c r="B1489" s="86">
        <v>45096</v>
      </c>
      <c r="C1489" s="85" t="s">
        <v>1493</v>
      </c>
      <c r="D1489" s="162"/>
      <c r="E1489" s="162"/>
    </row>
    <row r="1490" spans="1:1000" s="165" customFormat="1" ht="15">
      <c r="A1490" s="88">
        <v>1489</v>
      </c>
      <c r="B1490" s="86">
        <v>45087</v>
      </c>
      <c r="C1490" s="85" t="s">
        <v>1494</v>
      </c>
      <c r="D1490" s="162"/>
      <c r="E1490" s="162"/>
      <c r="F1490" s="163"/>
      <c r="G1490" s="163"/>
      <c r="H1490" s="163"/>
      <c r="I1490" s="163"/>
      <c r="J1490" s="163"/>
      <c r="K1490" s="163"/>
      <c r="L1490" s="163"/>
      <c r="M1490" s="163"/>
      <c r="N1490" s="163"/>
      <c r="O1490" s="163"/>
      <c r="P1490" s="163"/>
      <c r="Q1490" s="163"/>
      <c r="R1490" s="163"/>
      <c r="S1490" s="163"/>
      <c r="T1490" s="163"/>
      <c r="U1490" s="163"/>
      <c r="V1490" s="163"/>
      <c r="W1490" s="163"/>
      <c r="X1490" s="163"/>
      <c r="Y1490" s="163"/>
      <c r="Z1490" s="163"/>
      <c r="AA1490" s="163"/>
      <c r="AB1490" s="163"/>
      <c r="AC1490" s="163"/>
      <c r="AD1490" s="163"/>
      <c r="AE1490" s="163"/>
      <c r="AF1490" s="163"/>
      <c r="AG1490" s="163"/>
      <c r="AH1490" s="163"/>
      <c r="AI1490" s="163"/>
      <c r="AJ1490" s="163"/>
      <c r="AK1490" s="163"/>
      <c r="AL1490" s="163"/>
      <c r="AM1490" s="163"/>
      <c r="AN1490" s="163"/>
      <c r="AO1490" s="163"/>
      <c r="AP1490" s="163"/>
      <c r="AQ1490" s="163"/>
      <c r="AR1490" s="163"/>
      <c r="AS1490" s="163"/>
      <c r="AT1490" s="163"/>
      <c r="AU1490" s="163"/>
      <c r="AV1490" s="163"/>
      <c r="AW1490" s="163"/>
      <c r="AX1490" s="163"/>
      <c r="AY1490" s="163"/>
      <c r="AZ1490" s="163"/>
      <c r="BA1490" s="163"/>
      <c r="BB1490" s="163"/>
      <c r="BC1490" s="163"/>
      <c r="BD1490" s="163"/>
      <c r="BE1490" s="163"/>
      <c r="BF1490" s="163"/>
      <c r="BG1490" s="163"/>
      <c r="BH1490" s="163"/>
      <c r="BI1490" s="163"/>
      <c r="BJ1490" s="163"/>
      <c r="BK1490" s="163"/>
      <c r="BL1490" s="163"/>
      <c r="BM1490" s="163"/>
      <c r="BN1490" s="163"/>
      <c r="BO1490" s="163"/>
      <c r="BP1490" s="163"/>
      <c r="BQ1490" s="163"/>
      <c r="BR1490" s="163"/>
      <c r="BS1490" s="163"/>
      <c r="BT1490" s="163"/>
      <c r="BU1490" s="163"/>
      <c r="BV1490" s="163"/>
      <c r="BW1490" s="163"/>
      <c r="BX1490" s="163"/>
      <c r="BY1490" s="163"/>
      <c r="BZ1490" s="163"/>
      <c r="CA1490" s="163"/>
      <c r="CB1490" s="163"/>
      <c r="CC1490" s="163"/>
      <c r="CD1490" s="163"/>
      <c r="CE1490" s="163"/>
      <c r="CF1490" s="163"/>
      <c r="CG1490" s="163"/>
      <c r="CH1490" s="163"/>
      <c r="CI1490" s="163"/>
      <c r="CJ1490" s="163"/>
      <c r="CK1490" s="163"/>
      <c r="CL1490" s="163"/>
      <c r="CM1490" s="163"/>
      <c r="CN1490" s="163"/>
      <c r="CO1490" s="163"/>
      <c r="CP1490" s="163"/>
      <c r="CQ1490" s="163"/>
      <c r="CR1490" s="163"/>
      <c r="CS1490" s="163"/>
      <c r="CT1490" s="163"/>
      <c r="CU1490" s="163"/>
      <c r="CV1490" s="163"/>
      <c r="CW1490" s="163"/>
      <c r="CX1490" s="163"/>
      <c r="CY1490" s="163"/>
      <c r="CZ1490" s="163"/>
      <c r="DA1490" s="163"/>
      <c r="DB1490" s="163"/>
      <c r="DC1490" s="163"/>
      <c r="DD1490" s="163"/>
      <c r="DE1490" s="163"/>
      <c r="DF1490" s="163"/>
      <c r="DG1490" s="163"/>
      <c r="DH1490" s="163"/>
      <c r="DI1490" s="163"/>
      <c r="DJ1490" s="163"/>
      <c r="DK1490" s="163"/>
      <c r="DL1490" s="163"/>
      <c r="DM1490" s="163"/>
      <c r="DN1490" s="163"/>
      <c r="DO1490" s="163"/>
      <c r="DP1490" s="163"/>
      <c r="DQ1490" s="163"/>
      <c r="DR1490" s="163"/>
      <c r="DS1490" s="163"/>
      <c r="DT1490" s="163"/>
      <c r="DU1490" s="163"/>
      <c r="DV1490" s="163"/>
      <c r="DW1490" s="163"/>
      <c r="DX1490" s="163"/>
      <c r="DY1490" s="163"/>
      <c r="DZ1490" s="163"/>
      <c r="EA1490" s="163"/>
      <c r="EB1490" s="163"/>
      <c r="EC1490" s="163"/>
      <c r="ED1490" s="163"/>
      <c r="EE1490" s="163"/>
      <c r="EF1490" s="163"/>
      <c r="EG1490" s="163"/>
      <c r="EH1490" s="163"/>
      <c r="EI1490" s="163"/>
      <c r="EJ1490" s="163"/>
      <c r="EK1490" s="163"/>
      <c r="EL1490" s="163"/>
      <c r="EM1490" s="163"/>
      <c r="EN1490" s="163"/>
      <c r="EO1490" s="163"/>
      <c r="EP1490" s="163"/>
      <c r="EQ1490" s="163"/>
      <c r="ER1490" s="163"/>
      <c r="ES1490" s="163"/>
      <c r="ET1490" s="163"/>
      <c r="EU1490" s="163"/>
      <c r="EV1490" s="163"/>
      <c r="EW1490" s="163"/>
      <c r="EX1490" s="163"/>
      <c r="EY1490" s="163"/>
      <c r="EZ1490" s="163"/>
      <c r="FA1490" s="163"/>
      <c r="FB1490" s="163"/>
      <c r="FC1490" s="163"/>
      <c r="FD1490" s="163"/>
      <c r="FE1490" s="163"/>
      <c r="FF1490" s="163"/>
      <c r="FG1490" s="163"/>
      <c r="FH1490" s="163"/>
      <c r="FI1490" s="163"/>
      <c r="FJ1490" s="163"/>
      <c r="FK1490" s="163"/>
      <c r="FL1490" s="163"/>
      <c r="FM1490" s="163"/>
      <c r="FN1490" s="163"/>
      <c r="FO1490" s="163"/>
      <c r="FP1490" s="163"/>
      <c r="FQ1490" s="163"/>
      <c r="FR1490" s="163"/>
      <c r="FS1490" s="163"/>
      <c r="FT1490" s="163"/>
      <c r="FU1490" s="163"/>
      <c r="FV1490" s="163"/>
      <c r="FW1490" s="163"/>
      <c r="FX1490" s="163"/>
      <c r="FY1490" s="163"/>
      <c r="FZ1490" s="163"/>
      <c r="GA1490" s="163"/>
      <c r="GB1490" s="163"/>
      <c r="GC1490" s="163"/>
      <c r="GD1490" s="163"/>
      <c r="GE1490" s="163"/>
      <c r="GF1490" s="163"/>
      <c r="GG1490" s="163"/>
      <c r="GH1490" s="163"/>
      <c r="GI1490" s="163"/>
      <c r="GJ1490" s="163"/>
      <c r="GK1490" s="163"/>
      <c r="GL1490" s="163"/>
      <c r="GM1490" s="163"/>
      <c r="GN1490" s="163"/>
      <c r="GO1490" s="163"/>
      <c r="GP1490" s="163"/>
      <c r="GQ1490" s="163"/>
      <c r="GR1490" s="163"/>
      <c r="GS1490" s="163"/>
      <c r="GT1490" s="163"/>
      <c r="GU1490" s="163"/>
      <c r="GV1490" s="163"/>
      <c r="GW1490" s="163"/>
      <c r="GX1490" s="163"/>
      <c r="GY1490" s="163"/>
      <c r="GZ1490" s="163"/>
      <c r="HA1490" s="163"/>
      <c r="HB1490" s="163"/>
      <c r="HC1490" s="163"/>
      <c r="HD1490" s="163"/>
      <c r="HE1490" s="163"/>
      <c r="HF1490" s="163"/>
      <c r="HG1490" s="163"/>
      <c r="HH1490" s="163"/>
      <c r="HI1490" s="163"/>
      <c r="HJ1490" s="163"/>
      <c r="HK1490" s="163"/>
      <c r="HL1490" s="163"/>
      <c r="HM1490" s="163"/>
      <c r="HN1490" s="163"/>
      <c r="HO1490" s="163"/>
      <c r="HP1490" s="163"/>
      <c r="HQ1490" s="163"/>
      <c r="HR1490" s="163"/>
      <c r="HS1490" s="163"/>
      <c r="HT1490" s="163"/>
      <c r="HU1490" s="163"/>
      <c r="HV1490" s="163"/>
      <c r="HW1490" s="163"/>
      <c r="HX1490" s="163"/>
      <c r="HY1490" s="163"/>
      <c r="HZ1490" s="163"/>
      <c r="IA1490" s="163"/>
      <c r="IB1490" s="163"/>
      <c r="IC1490" s="163"/>
      <c r="ID1490" s="163"/>
      <c r="IE1490" s="163"/>
      <c r="IF1490" s="163"/>
      <c r="IG1490" s="163"/>
      <c r="IH1490" s="163"/>
      <c r="II1490" s="163"/>
      <c r="IJ1490" s="163"/>
      <c r="IK1490" s="163"/>
      <c r="IL1490" s="163"/>
      <c r="IM1490" s="163"/>
      <c r="IN1490" s="163"/>
      <c r="IO1490" s="163"/>
      <c r="IP1490" s="163"/>
      <c r="IQ1490" s="163"/>
      <c r="IR1490" s="163"/>
      <c r="IS1490" s="163"/>
      <c r="IT1490" s="163"/>
      <c r="IU1490" s="163"/>
      <c r="IV1490" s="163"/>
      <c r="IW1490" s="163"/>
      <c r="IX1490" s="163"/>
      <c r="IY1490" s="163"/>
      <c r="IZ1490" s="163"/>
      <c r="JA1490" s="163"/>
      <c r="JB1490" s="163"/>
      <c r="JC1490" s="163"/>
      <c r="JD1490" s="163"/>
      <c r="JE1490" s="163"/>
      <c r="JF1490" s="163"/>
      <c r="JG1490" s="163"/>
      <c r="JH1490" s="163"/>
      <c r="JI1490" s="163"/>
      <c r="JJ1490" s="163"/>
      <c r="JK1490" s="163"/>
      <c r="JL1490" s="163"/>
      <c r="JM1490" s="163"/>
      <c r="JN1490" s="163"/>
      <c r="JO1490" s="163"/>
      <c r="JP1490" s="163"/>
      <c r="JQ1490" s="163"/>
      <c r="JR1490" s="163"/>
      <c r="JS1490" s="163"/>
      <c r="JT1490" s="163"/>
      <c r="JU1490" s="163"/>
      <c r="JV1490" s="163"/>
      <c r="JW1490" s="163"/>
      <c r="JX1490" s="163"/>
      <c r="JY1490" s="163"/>
      <c r="JZ1490" s="163"/>
      <c r="KA1490" s="163"/>
      <c r="KB1490" s="163"/>
      <c r="KC1490" s="163"/>
      <c r="KD1490" s="163"/>
      <c r="KE1490" s="163"/>
      <c r="KF1490" s="163"/>
      <c r="KG1490" s="163"/>
      <c r="KH1490" s="163"/>
      <c r="KI1490" s="163"/>
      <c r="KJ1490" s="163"/>
      <c r="KK1490" s="163"/>
      <c r="KL1490" s="163"/>
      <c r="KM1490" s="163"/>
      <c r="KN1490" s="163"/>
      <c r="KO1490" s="163"/>
      <c r="KP1490" s="163"/>
      <c r="KQ1490" s="163"/>
      <c r="KR1490" s="163"/>
      <c r="KS1490" s="163"/>
      <c r="KT1490" s="163"/>
      <c r="KU1490" s="163"/>
      <c r="KV1490" s="163"/>
      <c r="KW1490" s="163"/>
      <c r="KX1490" s="163"/>
      <c r="KY1490" s="163"/>
      <c r="KZ1490" s="163"/>
      <c r="LA1490" s="163"/>
      <c r="LB1490" s="163"/>
      <c r="LC1490" s="163"/>
      <c r="LD1490" s="163"/>
      <c r="LE1490" s="163"/>
      <c r="LF1490" s="163"/>
      <c r="LG1490" s="163"/>
      <c r="LH1490" s="163"/>
      <c r="LI1490" s="163"/>
      <c r="LJ1490" s="163"/>
      <c r="LK1490" s="163"/>
      <c r="LL1490" s="163"/>
      <c r="LM1490" s="163"/>
      <c r="LN1490" s="163"/>
      <c r="LO1490" s="163"/>
      <c r="LP1490" s="163"/>
      <c r="LQ1490" s="163"/>
      <c r="LR1490" s="163"/>
      <c r="LS1490" s="163"/>
      <c r="LT1490" s="163"/>
      <c r="LU1490" s="163"/>
      <c r="LV1490" s="163"/>
      <c r="LW1490" s="163"/>
      <c r="LX1490" s="163"/>
      <c r="LY1490" s="163"/>
      <c r="LZ1490" s="163"/>
      <c r="MA1490" s="163"/>
      <c r="MB1490" s="163"/>
      <c r="MC1490" s="163"/>
      <c r="MD1490" s="163"/>
      <c r="ME1490" s="163"/>
      <c r="MF1490" s="163"/>
      <c r="MG1490" s="163"/>
      <c r="MH1490" s="163"/>
      <c r="MI1490" s="163"/>
      <c r="MJ1490" s="163"/>
      <c r="MK1490" s="163"/>
      <c r="ML1490" s="163"/>
      <c r="MM1490" s="163"/>
      <c r="MN1490" s="163"/>
      <c r="MO1490" s="163"/>
      <c r="MP1490" s="163"/>
      <c r="MQ1490" s="163"/>
      <c r="MR1490" s="163"/>
      <c r="MS1490" s="163"/>
      <c r="MT1490" s="163"/>
      <c r="MU1490" s="163"/>
      <c r="MV1490" s="163"/>
      <c r="MW1490" s="163"/>
      <c r="MX1490" s="163"/>
      <c r="MY1490" s="163"/>
      <c r="MZ1490" s="163"/>
      <c r="NA1490" s="163"/>
      <c r="NB1490" s="163"/>
      <c r="NC1490" s="163"/>
      <c r="ND1490" s="163"/>
      <c r="NE1490" s="163"/>
      <c r="NF1490" s="163"/>
      <c r="NG1490" s="163"/>
      <c r="NH1490" s="163"/>
      <c r="NI1490" s="163"/>
      <c r="NJ1490" s="163"/>
      <c r="NK1490" s="163"/>
      <c r="NL1490" s="163"/>
      <c r="NM1490" s="163"/>
      <c r="NN1490" s="163"/>
      <c r="NO1490" s="163"/>
      <c r="NP1490" s="163"/>
      <c r="NQ1490" s="163"/>
      <c r="NR1490" s="163"/>
      <c r="NS1490" s="163"/>
      <c r="NT1490" s="163"/>
      <c r="NU1490" s="163"/>
      <c r="NV1490" s="163"/>
      <c r="NW1490" s="163"/>
      <c r="NX1490" s="163"/>
      <c r="NY1490" s="163"/>
      <c r="NZ1490" s="163"/>
      <c r="OA1490" s="163"/>
      <c r="OB1490" s="163"/>
      <c r="OC1490" s="163"/>
      <c r="OD1490" s="163"/>
      <c r="OE1490" s="163"/>
      <c r="OF1490" s="163"/>
      <c r="OG1490" s="163"/>
      <c r="OH1490" s="163"/>
      <c r="OI1490" s="163"/>
      <c r="OJ1490" s="163"/>
      <c r="OK1490" s="163"/>
      <c r="OL1490" s="163"/>
      <c r="OM1490" s="163"/>
      <c r="ON1490" s="163"/>
      <c r="OO1490" s="163"/>
      <c r="OP1490" s="163"/>
      <c r="OQ1490" s="163"/>
      <c r="OR1490" s="163"/>
      <c r="OS1490" s="163"/>
      <c r="OT1490" s="163"/>
      <c r="OU1490" s="163"/>
      <c r="OV1490" s="163"/>
      <c r="OW1490" s="163"/>
      <c r="OX1490" s="163"/>
      <c r="OY1490" s="163"/>
      <c r="OZ1490" s="163"/>
      <c r="PA1490" s="163"/>
      <c r="PB1490" s="163"/>
      <c r="PC1490" s="163"/>
      <c r="PD1490" s="163"/>
      <c r="PE1490" s="163"/>
      <c r="PF1490" s="163"/>
      <c r="PG1490" s="163"/>
      <c r="PH1490" s="163"/>
      <c r="PI1490" s="163"/>
      <c r="PJ1490" s="163"/>
      <c r="PK1490" s="163"/>
      <c r="PL1490" s="163"/>
      <c r="PM1490" s="163"/>
      <c r="PN1490" s="163"/>
      <c r="PO1490" s="163"/>
      <c r="PP1490" s="163"/>
      <c r="PQ1490" s="163"/>
      <c r="PR1490" s="163"/>
      <c r="PS1490" s="163"/>
      <c r="PT1490" s="163"/>
      <c r="PU1490" s="163"/>
      <c r="PV1490" s="163"/>
      <c r="PW1490" s="163"/>
      <c r="PX1490" s="163"/>
      <c r="PY1490" s="163"/>
      <c r="PZ1490" s="163"/>
      <c r="QA1490" s="163"/>
      <c r="QB1490" s="163"/>
      <c r="QC1490" s="163"/>
      <c r="QD1490" s="163"/>
      <c r="QE1490" s="163"/>
      <c r="QF1490" s="163"/>
      <c r="QG1490" s="163"/>
      <c r="QH1490" s="163"/>
      <c r="QI1490" s="163"/>
      <c r="QJ1490" s="163"/>
      <c r="QK1490" s="163"/>
      <c r="QL1490" s="163"/>
      <c r="QM1490" s="163"/>
      <c r="QN1490" s="163"/>
      <c r="QO1490" s="163"/>
      <c r="QP1490" s="163"/>
      <c r="QQ1490" s="163"/>
      <c r="QR1490" s="163"/>
      <c r="QS1490" s="163"/>
      <c r="QT1490" s="163"/>
      <c r="QU1490" s="163"/>
      <c r="QV1490" s="163"/>
      <c r="QW1490" s="163"/>
      <c r="QX1490" s="163"/>
      <c r="QY1490" s="163"/>
      <c r="QZ1490" s="163"/>
      <c r="RA1490" s="163"/>
      <c r="RB1490" s="163"/>
      <c r="RC1490" s="163"/>
      <c r="RD1490" s="163"/>
      <c r="RE1490" s="163"/>
      <c r="RF1490" s="163"/>
      <c r="RG1490" s="163"/>
      <c r="RH1490" s="163"/>
      <c r="RI1490" s="163"/>
      <c r="RJ1490" s="163"/>
      <c r="RK1490" s="163"/>
      <c r="RL1490" s="163"/>
      <c r="RM1490" s="163"/>
      <c r="RN1490" s="163"/>
      <c r="RO1490" s="163"/>
      <c r="RP1490" s="163"/>
      <c r="RQ1490" s="163"/>
      <c r="RR1490" s="163"/>
      <c r="RS1490" s="163"/>
      <c r="RT1490" s="163"/>
      <c r="RU1490" s="163"/>
      <c r="RV1490" s="163"/>
      <c r="RW1490" s="163"/>
      <c r="RX1490" s="163"/>
      <c r="RY1490" s="163"/>
      <c r="RZ1490" s="163"/>
      <c r="SA1490" s="163"/>
      <c r="SB1490" s="163"/>
      <c r="SC1490" s="163"/>
      <c r="SD1490" s="163"/>
      <c r="SE1490" s="163"/>
      <c r="SF1490" s="163"/>
      <c r="SG1490" s="163"/>
      <c r="SH1490" s="163"/>
      <c r="SI1490" s="163"/>
      <c r="SJ1490" s="163"/>
      <c r="SK1490" s="163"/>
      <c r="SL1490" s="163"/>
      <c r="SM1490" s="163"/>
      <c r="SN1490" s="163"/>
      <c r="SO1490" s="163"/>
      <c r="SP1490" s="163"/>
      <c r="SQ1490" s="163"/>
      <c r="SR1490" s="163"/>
      <c r="SS1490" s="163"/>
      <c r="ST1490" s="163"/>
      <c r="SU1490" s="163"/>
      <c r="SV1490" s="163"/>
      <c r="SW1490" s="163"/>
      <c r="SX1490" s="163"/>
      <c r="SY1490" s="163"/>
      <c r="SZ1490" s="163"/>
      <c r="TA1490" s="163"/>
      <c r="TB1490" s="163"/>
      <c r="TC1490" s="163"/>
      <c r="TD1490" s="163"/>
      <c r="TE1490" s="163"/>
      <c r="TF1490" s="163"/>
      <c r="TG1490" s="163"/>
      <c r="TH1490" s="163"/>
      <c r="TI1490" s="163"/>
      <c r="TJ1490" s="163"/>
      <c r="TK1490" s="163"/>
      <c r="TL1490" s="163"/>
      <c r="TM1490" s="163"/>
      <c r="TN1490" s="163"/>
      <c r="TO1490" s="163"/>
      <c r="TP1490" s="163"/>
      <c r="TQ1490" s="163"/>
      <c r="TR1490" s="163"/>
      <c r="TS1490" s="163"/>
      <c r="TT1490" s="163"/>
      <c r="TU1490" s="163"/>
      <c r="TV1490" s="163"/>
      <c r="TW1490" s="163"/>
      <c r="TX1490" s="163"/>
      <c r="TY1490" s="163"/>
      <c r="TZ1490" s="163"/>
      <c r="UA1490" s="163"/>
      <c r="UB1490" s="163"/>
      <c r="UC1490" s="163"/>
      <c r="UD1490" s="163"/>
      <c r="UE1490" s="163"/>
      <c r="UF1490" s="163"/>
      <c r="UG1490" s="163"/>
      <c r="UH1490" s="163"/>
      <c r="UI1490" s="163"/>
      <c r="UJ1490" s="163"/>
      <c r="UK1490" s="163"/>
      <c r="UL1490" s="163"/>
      <c r="UM1490" s="163"/>
      <c r="UN1490" s="163"/>
      <c r="UO1490" s="163"/>
      <c r="UP1490" s="163"/>
      <c r="UQ1490" s="163"/>
      <c r="UR1490" s="163"/>
      <c r="US1490" s="163"/>
      <c r="UT1490" s="163"/>
      <c r="UU1490" s="163"/>
      <c r="UV1490" s="163"/>
      <c r="UW1490" s="163"/>
      <c r="UX1490" s="163"/>
      <c r="UY1490" s="163"/>
      <c r="UZ1490" s="163"/>
      <c r="VA1490" s="163"/>
      <c r="VB1490" s="163"/>
      <c r="VC1490" s="163"/>
      <c r="VD1490" s="163"/>
      <c r="VE1490" s="163"/>
      <c r="VF1490" s="163"/>
      <c r="VG1490" s="163"/>
      <c r="VH1490" s="163"/>
      <c r="VI1490" s="163"/>
      <c r="VJ1490" s="163"/>
      <c r="VK1490" s="163"/>
      <c r="VL1490" s="163"/>
      <c r="VM1490" s="163"/>
      <c r="VN1490" s="163"/>
      <c r="VO1490" s="163"/>
      <c r="VP1490" s="163"/>
      <c r="VQ1490" s="163"/>
      <c r="VR1490" s="163"/>
      <c r="VS1490" s="163"/>
      <c r="VT1490" s="163"/>
      <c r="VU1490" s="163"/>
      <c r="VV1490" s="163"/>
      <c r="VW1490" s="163"/>
      <c r="VX1490" s="163"/>
      <c r="VY1490" s="163"/>
      <c r="VZ1490" s="163"/>
      <c r="WA1490" s="163"/>
      <c r="WB1490" s="163"/>
      <c r="WC1490" s="163"/>
      <c r="WD1490" s="163"/>
      <c r="WE1490" s="163"/>
      <c r="WF1490" s="163"/>
      <c r="WG1490" s="163"/>
      <c r="WH1490" s="163"/>
      <c r="WI1490" s="163"/>
      <c r="WJ1490" s="163"/>
      <c r="WK1490" s="163"/>
      <c r="WL1490" s="163"/>
      <c r="WM1490" s="163"/>
      <c r="WN1490" s="163"/>
      <c r="WO1490" s="163"/>
      <c r="WP1490" s="163"/>
      <c r="WQ1490" s="163"/>
      <c r="WR1490" s="163"/>
      <c r="WS1490" s="163"/>
      <c r="WT1490" s="163"/>
      <c r="WU1490" s="163"/>
      <c r="WV1490" s="163"/>
      <c r="WW1490" s="163"/>
      <c r="WX1490" s="163"/>
      <c r="WY1490" s="163"/>
      <c r="WZ1490" s="163"/>
      <c r="XA1490" s="163"/>
      <c r="XB1490" s="163"/>
      <c r="XC1490" s="163"/>
      <c r="XD1490" s="163"/>
      <c r="XE1490" s="163"/>
      <c r="XF1490" s="163"/>
      <c r="XG1490" s="163"/>
      <c r="XH1490" s="163"/>
      <c r="XI1490" s="163"/>
      <c r="XJ1490" s="163"/>
      <c r="XK1490" s="163"/>
      <c r="XL1490" s="163"/>
      <c r="XM1490" s="163"/>
      <c r="XN1490" s="163"/>
      <c r="XO1490" s="163"/>
      <c r="XP1490" s="163"/>
      <c r="XQ1490" s="163"/>
      <c r="XR1490" s="163"/>
      <c r="XS1490" s="163"/>
      <c r="XT1490" s="163"/>
      <c r="XU1490" s="163"/>
      <c r="XV1490" s="163"/>
      <c r="XW1490" s="163"/>
      <c r="XX1490" s="163"/>
      <c r="XY1490" s="163"/>
      <c r="XZ1490" s="163"/>
      <c r="YA1490" s="163"/>
      <c r="YB1490" s="163"/>
      <c r="YC1490" s="163"/>
      <c r="YD1490" s="163"/>
      <c r="YE1490" s="163"/>
      <c r="YF1490" s="163"/>
      <c r="YG1490" s="163"/>
      <c r="YH1490" s="163"/>
      <c r="YI1490" s="163"/>
      <c r="YJ1490" s="163"/>
      <c r="YK1490" s="163"/>
      <c r="YL1490" s="163"/>
      <c r="YM1490" s="163"/>
      <c r="YN1490" s="163"/>
      <c r="YO1490" s="163"/>
      <c r="YP1490" s="163"/>
      <c r="YQ1490" s="163"/>
      <c r="YR1490" s="163"/>
      <c r="YS1490" s="163"/>
      <c r="YT1490" s="163"/>
      <c r="YU1490" s="163"/>
      <c r="YV1490" s="163"/>
      <c r="YW1490" s="163"/>
      <c r="YX1490" s="163"/>
      <c r="YY1490" s="163"/>
      <c r="YZ1490" s="163"/>
      <c r="ZA1490" s="163"/>
      <c r="ZB1490" s="163"/>
      <c r="ZC1490" s="163"/>
      <c r="ZD1490" s="163"/>
      <c r="ZE1490" s="163"/>
      <c r="ZF1490" s="163"/>
      <c r="ZG1490" s="163"/>
      <c r="ZH1490" s="163"/>
      <c r="ZI1490" s="163"/>
      <c r="ZJ1490" s="163"/>
      <c r="ZK1490" s="163"/>
      <c r="ZL1490" s="163"/>
      <c r="ZM1490" s="163"/>
      <c r="ZN1490" s="163"/>
      <c r="ZO1490" s="163"/>
      <c r="ZP1490" s="163"/>
      <c r="ZQ1490" s="163"/>
      <c r="ZR1490" s="163"/>
      <c r="ZS1490" s="163"/>
      <c r="ZT1490" s="163"/>
      <c r="ZU1490" s="163"/>
      <c r="ZV1490" s="163"/>
      <c r="ZW1490" s="163"/>
      <c r="ZX1490" s="163"/>
      <c r="ZY1490" s="163"/>
      <c r="ZZ1490" s="163"/>
      <c r="AAA1490" s="163"/>
      <c r="AAB1490" s="163"/>
      <c r="AAC1490" s="163"/>
      <c r="AAD1490" s="163"/>
      <c r="AAE1490" s="163"/>
      <c r="AAF1490" s="163"/>
      <c r="AAG1490" s="163"/>
      <c r="AAH1490" s="163"/>
      <c r="AAI1490" s="163"/>
      <c r="AAJ1490" s="163"/>
      <c r="AAK1490" s="163"/>
      <c r="AAL1490" s="163"/>
      <c r="AAM1490" s="163"/>
      <c r="AAN1490" s="163"/>
      <c r="AAO1490" s="163"/>
      <c r="AAP1490" s="163"/>
      <c r="AAQ1490" s="163"/>
      <c r="AAR1490" s="163"/>
      <c r="AAS1490" s="163"/>
      <c r="AAT1490" s="163"/>
      <c r="AAU1490" s="163"/>
      <c r="AAV1490" s="163"/>
      <c r="AAW1490" s="163"/>
      <c r="AAX1490" s="163"/>
      <c r="AAY1490" s="163"/>
      <c r="AAZ1490" s="163"/>
      <c r="ABA1490" s="163"/>
      <c r="ABB1490" s="163"/>
      <c r="ABC1490" s="163"/>
      <c r="ABD1490" s="163"/>
      <c r="ABE1490" s="163"/>
      <c r="ABF1490" s="163"/>
      <c r="ABG1490" s="163"/>
      <c r="ABH1490" s="163"/>
      <c r="ABI1490" s="163"/>
      <c r="ABJ1490" s="163"/>
      <c r="ABK1490" s="163"/>
      <c r="ABL1490" s="163"/>
      <c r="ABM1490" s="163"/>
      <c r="ABN1490" s="163"/>
      <c r="ABO1490" s="163"/>
      <c r="ABP1490" s="163"/>
      <c r="ABQ1490" s="163"/>
      <c r="ABR1490" s="163"/>
      <c r="ABS1490" s="163"/>
      <c r="ABT1490" s="163"/>
      <c r="ABU1490" s="163"/>
      <c r="ABV1490" s="163"/>
      <c r="ABW1490" s="163"/>
      <c r="ABX1490" s="163"/>
      <c r="ABY1490" s="163"/>
      <c r="ABZ1490" s="163"/>
      <c r="ACA1490" s="163"/>
      <c r="ACB1490" s="163"/>
      <c r="ACC1490" s="163"/>
      <c r="ACD1490" s="163"/>
      <c r="ACE1490" s="163"/>
      <c r="ACF1490" s="163"/>
      <c r="ACG1490" s="163"/>
      <c r="ACH1490" s="163"/>
      <c r="ACI1490" s="163"/>
      <c r="ACJ1490" s="163"/>
      <c r="ACK1490" s="163"/>
      <c r="ACL1490" s="163"/>
      <c r="ACM1490" s="163"/>
      <c r="ACN1490" s="163"/>
      <c r="ACO1490" s="163"/>
      <c r="ACP1490" s="163"/>
      <c r="ACQ1490" s="163"/>
      <c r="ACR1490" s="163"/>
      <c r="ACS1490" s="163"/>
      <c r="ACT1490" s="163"/>
      <c r="ACU1490" s="163"/>
      <c r="ACV1490" s="163"/>
      <c r="ACW1490" s="163"/>
      <c r="ACX1490" s="163"/>
      <c r="ACY1490" s="163"/>
      <c r="ACZ1490" s="163"/>
      <c r="ADA1490" s="163"/>
      <c r="ADB1490" s="163"/>
      <c r="ADC1490" s="163"/>
      <c r="ADD1490" s="163"/>
      <c r="ADE1490" s="163"/>
      <c r="ADF1490" s="163"/>
      <c r="ADG1490" s="163"/>
      <c r="ADH1490" s="163"/>
      <c r="ADI1490" s="163"/>
      <c r="ADJ1490" s="163"/>
      <c r="ADK1490" s="163"/>
      <c r="ADL1490" s="163"/>
      <c r="ADM1490" s="163"/>
      <c r="ADN1490" s="163"/>
      <c r="ADO1490" s="163"/>
      <c r="ADP1490" s="163"/>
      <c r="ADQ1490" s="163"/>
      <c r="ADR1490" s="163"/>
      <c r="ADS1490" s="163"/>
      <c r="ADT1490" s="163"/>
      <c r="ADU1490" s="163"/>
      <c r="ADV1490" s="163"/>
      <c r="ADW1490" s="163"/>
      <c r="ADX1490" s="163"/>
      <c r="ADY1490" s="163"/>
      <c r="ADZ1490" s="163"/>
      <c r="AEA1490" s="163"/>
      <c r="AEB1490" s="163"/>
      <c r="AEC1490" s="163"/>
      <c r="AED1490" s="163"/>
      <c r="AEE1490" s="163"/>
      <c r="AEF1490" s="163"/>
      <c r="AEG1490" s="163"/>
      <c r="AEH1490" s="163"/>
      <c r="AEI1490" s="163"/>
      <c r="AEJ1490" s="163"/>
      <c r="AEK1490" s="163"/>
      <c r="AEL1490" s="163"/>
      <c r="AEM1490" s="163"/>
      <c r="AEN1490" s="163"/>
      <c r="AEO1490" s="163"/>
      <c r="AEP1490" s="163"/>
      <c r="AEQ1490" s="163"/>
      <c r="AER1490" s="163"/>
      <c r="AES1490" s="163"/>
      <c r="AET1490" s="163"/>
      <c r="AEU1490" s="163"/>
      <c r="AEV1490" s="163"/>
      <c r="AEW1490" s="163"/>
      <c r="AEX1490" s="163"/>
      <c r="AEY1490" s="163"/>
      <c r="AEZ1490" s="163"/>
      <c r="AFA1490" s="163"/>
      <c r="AFB1490" s="163"/>
      <c r="AFC1490" s="163"/>
      <c r="AFD1490" s="163"/>
      <c r="AFE1490" s="163"/>
      <c r="AFF1490" s="163"/>
      <c r="AFG1490" s="163"/>
      <c r="AFH1490" s="163"/>
      <c r="AFI1490" s="163"/>
      <c r="AFJ1490" s="163"/>
      <c r="AFK1490" s="163"/>
      <c r="AFL1490" s="163"/>
      <c r="AFM1490" s="163"/>
      <c r="AFN1490" s="163"/>
      <c r="AFO1490" s="163"/>
      <c r="AFP1490" s="163"/>
      <c r="AFQ1490" s="163"/>
      <c r="AFR1490" s="163"/>
      <c r="AFS1490" s="163"/>
      <c r="AFT1490" s="163"/>
      <c r="AFU1490" s="163"/>
      <c r="AFV1490" s="163"/>
      <c r="AFW1490" s="163"/>
      <c r="AFX1490" s="163"/>
      <c r="AFY1490" s="163"/>
      <c r="AFZ1490" s="163"/>
      <c r="AGA1490" s="163"/>
      <c r="AGB1490" s="163"/>
      <c r="AGC1490" s="163"/>
      <c r="AGD1490" s="163"/>
      <c r="AGE1490" s="163"/>
      <c r="AGF1490" s="163"/>
      <c r="AGG1490" s="163"/>
      <c r="AGH1490" s="163"/>
      <c r="AGI1490" s="163"/>
      <c r="AGJ1490" s="163"/>
      <c r="AGK1490" s="163"/>
      <c r="AGL1490" s="163"/>
      <c r="AGM1490" s="163"/>
      <c r="AGN1490" s="163"/>
      <c r="AGO1490" s="163"/>
      <c r="AGP1490" s="163"/>
      <c r="AGQ1490" s="163"/>
      <c r="AGR1490" s="163"/>
      <c r="AGS1490" s="163"/>
      <c r="AGT1490" s="163"/>
      <c r="AGU1490" s="163"/>
      <c r="AGV1490" s="163"/>
      <c r="AGW1490" s="163"/>
      <c r="AGX1490" s="163"/>
      <c r="AGY1490" s="163"/>
      <c r="AGZ1490" s="163"/>
      <c r="AHA1490" s="163"/>
      <c r="AHB1490" s="163"/>
      <c r="AHC1490" s="163"/>
      <c r="AHD1490" s="163"/>
      <c r="AHE1490" s="163"/>
      <c r="AHF1490" s="163"/>
      <c r="AHG1490" s="163"/>
      <c r="AHH1490" s="163"/>
      <c r="AHI1490" s="163"/>
      <c r="AHJ1490" s="163"/>
      <c r="AHK1490" s="163"/>
      <c r="AHL1490" s="163"/>
      <c r="AHM1490" s="163"/>
      <c r="AHN1490" s="163"/>
      <c r="AHO1490" s="163"/>
      <c r="AHP1490" s="163"/>
      <c r="AHQ1490" s="163"/>
      <c r="AHR1490" s="163"/>
      <c r="AHS1490" s="163"/>
      <c r="AHT1490" s="163"/>
      <c r="AHU1490" s="163"/>
      <c r="AHV1490" s="163"/>
      <c r="AHW1490" s="163"/>
      <c r="AHX1490" s="163"/>
      <c r="AHY1490" s="163"/>
      <c r="AHZ1490" s="163"/>
      <c r="AIA1490" s="163"/>
      <c r="AIB1490" s="163"/>
      <c r="AIC1490" s="163"/>
      <c r="AID1490" s="163"/>
      <c r="AIE1490" s="163"/>
      <c r="AIF1490" s="163"/>
      <c r="AIG1490" s="163"/>
      <c r="AIH1490" s="163"/>
      <c r="AII1490" s="163"/>
      <c r="AIJ1490" s="163"/>
      <c r="AIK1490" s="163"/>
      <c r="AIL1490" s="163"/>
      <c r="AIM1490" s="163"/>
      <c r="AIN1490" s="163"/>
      <c r="AIO1490" s="163"/>
      <c r="AIP1490" s="163"/>
      <c r="AIQ1490" s="163"/>
      <c r="AIR1490" s="163"/>
      <c r="AIS1490" s="163"/>
      <c r="AIT1490" s="163"/>
      <c r="AIU1490" s="163"/>
      <c r="AIV1490" s="163"/>
      <c r="AIW1490" s="163"/>
      <c r="AIX1490" s="163"/>
      <c r="AIY1490" s="163"/>
      <c r="AIZ1490" s="163"/>
      <c r="AJA1490" s="163"/>
      <c r="AJB1490" s="163"/>
      <c r="AJC1490" s="163"/>
      <c r="AJD1490" s="163"/>
      <c r="AJE1490" s="163"/>
      <c r="AJF1490" s="163"/>
      <c r="AJG1490" s="163"/>
      <c r="AJH1490" s="163"/>
      <c r="AJI1490" s="163"/>
      <c r="AJJ1490" s="163"/>
      <c r="AJK1490" s="163"/>
      <c r="AJL1490" s="163"/>
      <c r="AJM1490" s="163"/>
      <c r="AJN1490" s="163"/>
      <c r="AJO1490" s="163"/>
      <c r="AJP1490" s="163"/>
      <c r="AJQ1490" s="163"/>
      <c r="AJR1490" s="163"/>
      <c r="AJS1490" s="163"/>
      <c r="AJT1490" s="163"/>
      <c r="AJU1490" s="163"/>
      <c r="AJV1490" s="163"/>
      <c r="AJW1490" s="163"/>
      <c r="AJX1490" s="163"/>
      <c r="AJY1490" s="163"/>
      <c r="AJZ1490" s="163"/>
      <c r="AKA1490" s="163"/>
      <c r="AKB1490" s="163"/>
      <c r="AKC1490" s="163"/>
      <c r="AKD1490" s="163"/>
      <c r="AKE1490" s="163"/>
      <c r="AKF1490" s="163"/>
      <c r="AKG1490" s="163"/>
      <c r="AKH1490" s="163"/>
      <c r="AKI1490" s="163"/>
      <c r="AKJ1490" s="163"/>
      <c r="AKK1490" s="163"/>
      <c r="AKL1490" s="163"/>
      <c r="AKM1490" s="163"/>
      <c r="AKN1490" s="163"/>
      <c r="AKO1490" s="163"/>
      <c r="AKP1490" s="163"/>
      <c r="AKQ1490" s="163"/>
      <c r="AKR1490" s="163"/>
      <c r="AKS1490" s="163"/>
      <c r="AKT1490" s="163"/>
      <c r="AKU1490" s="163"/>
      <c r="AKV1490" s="163"/>
      <c r="AKW1490" s="163"/>
      <c r="AKX1490" s="163"/>
      <c r="AKY1490" s="163"/>
      <c r="AKZ1490" s="163"/>
      <c r="ALA1490" s="163"/>
      <c r="ALB1490" s="163"/>
      <c r="ALC1490" s="163"/>
      <c r="ALD1490" s="163"/>
      <c r="ALE1490" s="163"/>
      <c r="ALF1490" s="163"/>
      <c r="ALG1490" s="163"/>
      <c r="ALH1490" s="163"/>
      <c r="ALI1490" s="163"/>
      <c r="ALJ1490" s="163"/>
      <c r="ALK1490" s="163"/>
      <c r="ALL1490" s="163"/>
    </row>
    <row r="1491" spans="1:1000" ht="15">
      <c r="A1491" s="2">
        <v>1490</v>
      </c>
      <c r="B1491" s="86">
        <v>45093</v>
      </c>
      <c r="C1491" s="85" t="s">
        <v>1495</v>
      </c>
      <c r="D1491" s="162"/>
      <c r="E1491" s="162"/>
    </row>
    <row r="1492" spans="1:1000" ht="15">
      <c r="A1492" s="2">
        <v>1491</v>
      </c>
      <c r="B1492" s="86">
        <v>45086</v>
      </c>
      <c r="C1492" s="85" t="s">
        <v>1496</v>
      </c>
      <c r="D1492" s="162"/>
      <c r="E1492" s="162"/>
    </row>
    <row r="1493" spans="1:1000" ht="15">
      <c r="A1493" s="2">
        <v>1492</v>
      </c>
      <c r="B1493" s="86">
        <v>45087</v>
      </c>
      <c r="C1493" s="85" t="s">
        <v>1497</v>
      </c>
      <c r="D1493" s="162"/>
      <c r="E1493" s="162"/>
    </row>
    <row r="1494" spans="1:1000" s="165" customFormat="1" ht="15">
      <c r="A1494" s="88">
        <v>1493</v>
      </c>
      <c r="B1494" s="86">
        <v>45087</v>
      </c>
      <c r="C1494" s="85" t="s">
        <v>1498</v>
      </c>
      <c r="D1494" s="162"/>
      <c r="E1494" s="162"/>
      <c r="F1494" s="163"/>
      <c r="G1494" s="163"/>
      <c r="H1494" s="163"/>
      <c r="I1494" s="163"/>
      <c r="J1494" s="163"/>
      <c r="K1494" s="163"/>
      <c r="L1494" s="163"/>
      <c r="M1494" s="163"/>
      <c r="N1494" s="163"/>
      <c r="O1494" s="163"/>
      <c r="P1494" s="163"/>
      <c r="Q1494" s="163"/>
      <c r="R1494" s="163"/>
      <c r="S1494" s="163"/>
      <c r="T1494" s="163"/>
      <c r="U1494" s="163"/>
      <c r="V1494" s="163"/>
      <c r="W1494" s="163"/>
      <c r="X1494" s="163"/>
      <c r="Y1494" s="163"/>
      <c r="Z1494" s="163"/>
      <c r="AA1494" s="163"/>
      <c r="AB1494" s="163"/>
      <c r="AC1494" s="163"/>
      <c r="AD1494" s="163"/>
      <c r="AE1494" s="163"/>
      <c r="AF1494" s="163"/>
      <c r="AG1494" s="163"/>
      <c r="AH1494" s="163"/>
      <c r="AI1494" s="163"/>
      <c r="AJ1494" s="163"/>
      <c r="AK1494" s="163"/>
      <c r="AL1494" s="163"/>
      <c r="AM1494" s="163"/>
      <c r="AN1494" s="163"/>
      <c r="AO1494" s="163"/>
      <c r="AP1494" s="163"/>
      <c r="AQ1494" s="163"/>
      <c r="AR1494" s="163"/>
      <c r="AS1494" s="163"/>
      <c r="AT1494" s="163"/>
      <c r="AU1494" s="163"/>
      <c r="AV1494" s="163"/>
      <c r="AW1494" s="163"/>
      <c r="AX1494" s="163"/>
      <c r="AY1494" s="163"/>
      <c r="AZ1494" s="163"/>
      <c r="BA1494" s="163"/>
      <c r="BB1494" s="163"/>
      <c r="BC1494" s="163"/>
      <c r="BD1494" s="163"/>
      <c r="BE1494" s="163"/>
      <c r="BF1494" s="163"/>
      <c r="BG1494" s="163"/>
      <c r="BH1494" s="163"/>
      <c r="BI1494" s="163"/>
      <c r="BJ1494" s="163"/>
      <c r="BK1494" s="163"/>
      <c r="BL1494" s="163"/>
      <c r="BM1494" s="163"/>
      <c r="BN1494" s="163"/>
      <c r="BO1494" s="163"/>
      <c r="BP1494" s="163"/>
      <c r="BQ1494" s="163"/>
      <c r="BR1494" s="163"/>
      <c r="BS1494" s="163"/>
      <c r="BT1494" s="163"/>
      <c r="BU1494" s="163"/>
      <c r="BV1494" s="163"/>
      <c r="BW1494" s="163"/>
      <c r="BX1494" s="163"/>
      <c r="BY1494" s="163"/>
      <c r="BZ1494" s="163"/>
      <c r="CA1494" s="163"/>
      <c r="CB1494" s="163"/>
      <c r="CC1494" s="163"/>
      <c r="CD1494" s="163"/>
      <c r="CE1494" s="163"/>
      <c r="CF1494" s="163"/>
      <c r="CG1494" s="163"/>
      <c r="CH1494" s="163"/>
      <c r="CI1494" s="163"/>
      <c r="CJ1494" s="163"/>
      <c r="CK1494" s="163"/>
      <c r="CL1494" s="163"/>
      <c r="CM1494" s="163"/>
      <c r="CN1494" s="163"/>
      <c r="CO1494" s="163"/>
      <c r="CP1494" s="163"/>
      <c r="CQ1494" s="163"/>
      <c r="CR1494" s="163"/>
      <c r="CS1494" s="163"/>
      <c r="CT1494" s="163"/>
      <c r="CU1494" s="163"/>
      <c r="CV1494" s="163"/>
      <c r="CW1494" s="163"/>
      <c r="CX1494" s="163"/>
      <c r="CY1494" s="163"/>
      <c r="CZ1494" s="163"/>
      <c r="DA1494" s="163"/>
      <c r="DB1494" s="163"/>
      <c r="DC1494" s="163"/>
      <c r="DD1494" s="163"/>
      <c r="DE1494" s="163"/>
      <c r="DF1494" s="163"/>
      <c r="DG1494" s="163"/>
      <c r="DH1494" s="163"/>
      <c r="DI1494" s="163"/>
      <c r="DJ1494" s="163"/>
      <c r="DK1494" s="163"/>
      <c r="DL1494" s="163"/>
      <c r="DM1494" s="163"/>
      <c r="DN1494" s="163"/>
      <c r="DO1494" s="163"/>
      <c r="DP1494" s="163"/>
      <c r="DQ1494" s="163"/>
      <c r="DR1494" s="163"/>
      <c r="DS1494" s="163"/>
      <c r="DT1494" s="163"/>
      <c r="DU1494" s="163"/>
      <c r="DV1494" s="163"/>
      <c r="DW1494" s="163"/>
      <c r="DX1494" s="163"/>
      <c r="DY1494" s="163"/>
      <c r="DZ1494" s="163"/>
      <c r="EA1494" s="163"/>
      <c r="EB1494" s="163"/>
      <c r="EC1494" s="163"/>
      <c r="ED1494" s="163"/>
      <c r="EE1494" s="163"/>
      <c r="EF1494" s="163"/>
      <c r="EG1494" s="163"/>
      <c r="EH1494" s="163"/>
      <c r="EI1494" s="163"/>
      <c r="EJ1494" s="163"/>
      <c r="EK1494" s="163"/>
      <c r="EL1494" s="163"/>
      <c r="EM1494" s="163"/>
      <c r="EN1494" s="163"/>
      <c r="EO1494" s="163"/>
      <c r="EP1494" s="163"/>
      <c r="EQ1494" s="163"/>
      <c r="ER1494" s="163"/>
      <c r="ES1494" s="163"/>
      <c r="ET1494" s="163"/>
      <c r="EU1494" s="163"/>
      <c r="EV1494" s="163"/>
      <c r="EW1494" s="163"/>
      <c r="EX1494" s="163"/>
      <c r="EY1494" s="163"/>
      <c r="EZ1494" s="163"/>
      <c r="FA1494" s="163"/>
      <c r="FB1494" s="163"/>
      <c r="FC1494" s="163"/>
      <c r="FD1494" s="163"/>
      <c r="FE1494" s="163"/>
      <c r="FF1494" s="163"/>
      <c r="FG1494" s="163"/>
      <c r="FH1494" s="163"/>
      <c r="FI1494" s="163"/>
      <c r="FJ1494" s="163"/>
      <c r="FK1494" s="163"/>
      <c r="FL1494" s="163"/>
      <c r="FM1494" s="163"/>
      <c r="FN1494" s="163"/>
      <c r="FO1494" s="163"/>
      <c r="FP1494" s="163"/>
      <c r="FQ1494" s="163"/>
      <c r="FR1494" s="163"/>
      <c r="FS1494" s="163"/>
      <c r="FT1494" s="163"/>
      <c r="FU1494" s="163"/>
      <c r="FV1494" s="163"/>
      <c r="FW1494" s="163"/>
      <c r="FX1494" s="163"/>
      <c r="FY1494" s="163"/>
      <c r="FZ1494" s="163"/>
      <c r="GA1494" s="163"/>
      <c r="GB1494" s="163"/>
      <c r="GC1494" s="163"/>
      <c r="GD1494" s="163"/>
      <c r="GE1494" s="163"/>
      <c r="GF1494" s="163"/>
      <c r="GG1494" s="163"/>
      <c r="GH1494" s="163"/>
      <c r="GI1494" s="163"/>
      <c r="GJ1494" s="163"/>
      <c r="GK1494" s="163"/>
      <c r="GL1494" s="163"/>
      <c r="GM1494" s="163"/>
      <c r="GN1494" s="163"/>
      <c r="GO1494" s="163"/>
      <c r="GP1494" s="163"/>
      <c r="GQ1494" s="163"/>
      <c r="GR1494" s="163"/>
      <c r="GS1494" s="163"/>
      <c r="GT1494" s="163"/>
      <c r="GU1494" s="163"/>
      <c r="GV1494" s="163"/>
      <c r="GW1494" s="163"/>
      <c r="GX1494" s="163"/>
      <c r="GY1494" s="163"/>
      <c r="GZ1494" s="163"/>
      <c r="HA1494" s="163"/>
      <c r="HB1494" s="163"/>
      <c r="HC1494" s="163"/>
      <c r="HD1494" s="163"/>
      <c r="HE1494" s="163"/>
      <c r="HF1494" s="163"/>
      <c r="HG1494" s="163"/>
      <c r="HH1494" s="163"/>
      <c r="HI1494" s="163"/>
      <c r="HJ1494" s="163"/>
      <c r="HK1494" s="163"/>
      <c r="HL1494" s="163"/>
      <c r="HM1494" s="163"/>
      <c r="HN1494" s="163"/>
      <c r="HO1494" s="163"/>
      <c r="HP1494" s="163"/>
      <c r="HQ1494" s="163"/>
      <c r="HR1494" s="163"/>
      <c r="HS1494" s="163"/>
      <c r="HT1494" s="163"/>
      <c r="HU1494" s="163"/>
      <c r="HV1494" s="163"/>
      <c r="HW1494" s="163"/>
      <c r="HX1494" s="163"/>
      <c r="HY1494" s="163"/>
      <c r="HZ1494" s="163"/>
      <c r="IA1494" s="163"/>
      <c r="IB1494" s="163"/>
      <c r="IC1494" s="163"/>
      <c r="ID1494" s="163"/>
      <c r="IE1494" s="163"/>
      <c r="IF1494" s="163"/>
      <c r="IG1494" s="163"/>
      <c r="IH1494" s="163"/>
      <c r="II1494" s="163"/>
      <c r="IJ1494" s="163"/>
      <c r="IK1494" s="163"/>
      <c r="IL1494" s="163"/>
      <c r="IM1494" s="163"/>
      <c r="IN1494" s="163"/>
      <c r="IO1494" s="163"/>
      <c r="IP1494" s="163"/>
      <c r="IQ1494" s="163"/>
      <c r="IR1494" s="163"/>
      <c r="IS1494" s="163"/>
      <c r="IT1494" s="163"/>
      <c r="IU1494" s="163"/>
      <c r="IV1494" s="163"/>
      <c r="IW1494" s="163"/>
      <c r="IX1494" s="163"/>
      <c r="IY1494" s="163"/>
      <c r="IZ1494" s="163"/>
      <c r="JA1494" s="163"/>
      <c r="JB1494" s="163"/>
      <c r="JC1494" s="163"/>
      <c r="JD1494" s="163"/>
      <c r="JE1494" s="163"/>
      <c r="JF1494" s="163"/>
      <c r="JG1494" s="163"/>
      <c r="JH1494" s="163"/>
      <c r="JI1494" s="163"/>
      <c r="JJ1494" s="163"/>
      <c r="JK1494" s="163"/>
      <c r="JL1494" s="163"/>
      <c r="JM1494" s="163"/>
      <c r="JN1494" s="163"/>
      <c r="JO1494" s="163"/>
      <c r="JP1494" s="163"/>
      <c r="JQ1494" s="163"/>
      <c r="JR1494" s="163"/>
      <c r="JS1494" s="163"/>
      <c r="JT1494" s="163"/>
      <c r="JU1494" s="163"/>
      <c r="JV1494" s="163"/>
      <c r="JW1494" s="163"/>
      <c r="JX1494" s="163"/>
      <c r="JY1494" s="163"/>
      <c r="JZ1494" s="163"/>
      <c r="KA1494" s="163"/>
      <c r="KB1494" s="163"/>
      <c r="KC1494" s="163"/>
      <c r="KD1494" s="163"/>
      <c r="KE1494" s="163"/>
      <c r="KF1494" s="163"/>
      <c r="KG1494" s="163"/>
      <c r="KH1494" s="163"/>
      <c r="KI1494" s="163"/>
      <c r="KJ1494" s="163"/>
      <c r="KK1494" s="163"/>
      <c r="KL1494" s="163"/>
      <c r="KM1494" s="163"/>
      <c r="KN1494" s="163"/>
      <c r="KO1494" s="163"/>
      <c r="KP1494" s="163"/>
      <c r="KQ1494" s="163"/>
      <c r="KR1494" s="163"/>
      <c r="KS1494" s="163"/>
      <c r="KT1494" s="163"/>
      <c r="KU1494" s="163"/>
      <c r="KV1494" s="163"/>
      <c r="KW1494" s="163"/>
      <c r="KX1494" s="163"/>
      <c r="KY1494" s="163"/>
      <c r="KZ1494" s="163"/>
      <c r="LA1494" s="163"/>
      <c r="LB1494" s="163"/>
      <c r="LC1494" s="163"/>
      <c r="LD1494" s="163"/>
      <c r="LE1494" s="163"/>
      <c r="LF1494" s="163"/>
      <c r="LG1494" s="163"/>
      <c r="LH1494" s="163"/>
      <c r="LI1494" s="163"/>
      <c r="LJ1494" s="163"/>
      <c r="LK1494" s="163"/>
      <c r="LL1494" s="163"/>
      <c r="LM1494" s="163"/>
      <c r="LN1494" s="163"/>
      <c r="LO1494" s="163"/>
      <c r="LP1494" s="163"/>
      <c r="LQ1494" s="163"/>
      <c r="LR1494" s="163"/>
      <c r="LS1494" s="163"/>
      <c r="LT1494" s="163"/>
      <c r="LU1494" s="163"/>
      <c r="LV1494" s="163"/>
      <c r="LW1494" s="163"/>
      <c r="LX1494" s="163"/>
      <c r="LY1494" s="163"/>
      <c r="LZ1494" s="163"/>
      <c r="MA1494" s="163"/>
      <c r="MB1494" s="163"/>
      <c r="MC1494" s="163"/>
      <c r="MD1494" s="163"/>
      <c r="ME1494" s="163"/>
      <c r="MF1494" s="163"/>
      <c r="MG1494" s="163"/>
      <c r="MH1494" s="163"/>
      <c r="MI1494" s="163"/>
      <c r="MJ1494" s="163"/>
      <c r="MK1494" s="163"/>
      <c r="ML1494" s="163"/>
      <c r="MM1494" s="163"/>
      <c r="MN1494" s="163"/>
      <c r="MO1494" s="163"/>
      <c r="MP1494" s="163"/>
      <c r="MQ1494" s="163"/>
      <c r="MR1494" s="163"/>
      <c r="MS1494" s="163"/>
      <c r="MT1494" s="163"/>
      <c r="MU1494" s="163"/>
      <c r="MV1494" s="163"/>
      <c r="MW1494" s="163"/>
      <c r="MX1494" s="163"/>
      <c r="MY1494" s="163"/>
      <c r="MZ1494" s="163"/>
      <c r="NA1494" s="163"/>
      <c r="NB1494" s="163"/>
      <c r="NC1494" s="163"/>
      <c r="ND1494" s="163"/>
      <c r="NE1494" s="163"/>
      <c r="NF1494" s="163"/>
      <c r="NG1494" s="163"/>
      <c r="NH1494" s="163"/>
      <c r="NI1494" s="163"/>
      <c r="NJ1494" s="163"/>
      <c r="NK1494" s="163"/>
      <c r="NL1494" s="163"/>
      <c r="NM1494" s="163"/>
      <c r="NN1494" s="163"/>
      <c r="NO1494" s="163"/>
      <c r="NP1494" s="163"/>
      <c r="NQ1494" s="163"/>
      <c r="NR1494" s="163"/>
      <c r="NS1494" s="163"/>
      <c r="NT1494" s="163"/>
      <c r="NU1494" s="163"/>
      <c r="NV1494" s="163"/>
      <c r="NW1494" s="163"/>
      <c r="NX1494" s="163"/>
      <c r="NY1494" s="163"/>
      <c r="NZ1494" s="163"/>
      <c r="OA1494" s="163"/>
      <c r="OB1494" s="163"/>
      <c r="OC1494" s="163"/>
      <c r="OD1494" s="163"/>
      <c r="OE1494" s="163"/>
      <c r="OF1494" s="163"/>
      <c r="OG1494" s="163"/>
      <c r="OH1494" s="163"/>
      <c r="OI1494" s="163"/>
      <c r="OJ1494" s="163"/>
      <c r="OK1494" s="163"/>
      <c r="OL1494" s="163"/>
      <c r="OM1494" s="163"/>
      <c r="ON1494" s="163"/>
      <c r="OO1494" s="163"/>
      <c r="OP1494" s="163"/>
      <c r="OQ1494" s="163"/>
      <c r="OR1494" s="163"/>
      <c r="OS1494" s="163"/>
      <c r="OT1494" s="163"/>
      <c r="OU1494" s="163"/>
      <c r="OV1494" s="163"/>
      <c r="OW1494" s="163"/>
      <c r="OX1494" s="163"/>
      <c r="OY1494" s="163"/>
      <c r="OZ1494" s="163"/>
      <c r="PA1494" s="163"/>
      <c r="PB1494" s="163"/>
      <c r="PC1494" s="163"/>
      <c r="PD1494" s="163"/>
      <c r="PE1494" s="163"/>
      <c r="PF1494" s="163"/>
      <c r="PG1494" s="163"/>
      <c r="PH1494" s="163"/>
      <c r="PI1494" s="163"/>
      <c r="PJ1494" s="163"/>
      <c r="PK1494" s="163"/>
      <c r="PL1494" s="163"/>
      <c r="PM1494" s="163"/>
      <c r="PN1494" s="163"/>
      <c r="PO1494" s="163"/>
      <c r="PP1494" s="163"/>
      <c r="PQ1494" s="163"/>
      <c r="PR1494" s="163"/>
      <c r="PS1494" s="163"/>
      <c r="PT1494" s="163"/>
      <c r="PU1494" s="163"/>
      <c r="PV1494" s="163"/>
      <c r="PW1494" s="163"/>
      <c r="PX1494" s="163"/>
      <c r="PY1494" s="163"/>
      <c r="PZ1494" s="163"/>
      <c r="QA1494" s="163"/>
      <c r="QB1494" s="163"/>
      <c r="QC1494" s="163"/>
      <c r="QD1494" s="163"/>
      <c r="QE1494" s="163"/>
      <c r="QF1494" s="163"/>
      <c r="QG1494" s="163"/>
      <c r="QH1494" s="163"/>
      <c r="QI1494" s="163"/>
      <c r="QJ1494" s="163"/>
      <c r="QK1494" s="163"/>
      <c r="QL1494" s="163"/>
      <c r="QM1494" s="163"/>
      <c r="QN1494" s="163"/>
      <c r="QO1494" s="163"/>
      <c r="QP1494" s="163"/>
      <c r="QQ1494" s="163"/>
      <c r="QR1494" s="163"/>
      <c r="QS1494" s="163"/>
      <c r="QT1494" s="163"/>
      <c r="QU1494" s="163"/>
      <c r="QV1494" s="163"/>
      <c r="QW1494" s="163"/>
      <c r="QX1494" s="163"/>
      <c r="QY1494" s="163"/>
      <c r="QZ1494" s="163"/>
      <c r="RA1494" s="163"/>
      <c r="RB1494" s="163"/>
      <c r="RC1494" s="163"/>
      <c r="RD1494" s="163"/>
      <c r="RE1494" s="163"/>
      <c r="RF1494" s="163"/>
      <c r="RG1494" s="163"/>
      <c r="RH1494" s="163"/>
      <c r="RI1494" s="163"/>
      <c r="RJ1494" s="163"/>
      <c r="RK1494" s="163"/>
      <c r="RL1494" s="163"/>
      <c r="RM1494" s="163"/>
      <c r="RN1494" s="163"/>
      <c r="RO1494" s="163"/>
      <c r="RP1494" s="163"/>
      <c r="RQ1494" s="163"/>
      <c r="RR1494" s="163"/>
      <c r="RS1494" s="163"/>
      <c r="RT1494" s="163"/>
      <c r="RU1494" s="163"/>
      <c r="RV1494" s="163"/>
      <c r="RW1494" s="163"/>
      <c r="RX1494" s="163"/>
      <c r="RY1494" s="163"/>
      <c r="RZ1494" s="163"/>
      <c r="SA1494" s="163"/>
      <c r="SB1494" s="163"/>
      <c r="SC1494" s="163"/>
      <c r="SD1494" s="163"/>
      <c r="SE1494" s="163"/>
      <c r="SF1494" s="163"/>
      <c r="SG1494" s="163"/>
      <c r="SH1494" s="163"/>
      <c r="SI1494" s="163"/>
      <c r="SJ1494" s="163"/>
      <c r="SK1494" s="163"/>
      <c r="SL1494" s="163"/>
      <c r="SM1494" s="163"/>
      <c r="SN1494" s="163"/>
      <c r="SO1494" s="163"/>
      <c r="SP1494" s="163"/>
      <c r="SQ1494" s="163"/>
      <c r="SR1494" s="163"/>
      <c r="SS1494" s="163"/>
      <c r="ST1494" s="163"/>
      <c r="SU1494" s="163"/>
      <c r="SV1494" s="163"/>
      <c r="SW1494" s="163"/>
      <c r="SX1494" s="163"/>
      <c r="SY1494" s="163"/>
      <c r="SZ1494" s="163"/>
      <c r="TA1494" s="163"/>
      <c r="TB1494" s="163"/>
      <c r="TC1494" s="163"/>
      <c r="TD1494" s="163"/>
      <c r="TE1494" s="163"/>
      <c r="TF1494" s="163"/>
      <c r="TG1494" s="163"/>
      <c r="TH1494" s="163"/>
      <c r="TI1494" s="163"/>
      <c r="TJ1494" s="163"/>
      <c r="TK1494" s="163"/>
      <c r="TL1494" s="163"/>
      <c r="TM1494" s="163"/>
      <c r="TN1494" s="163"/>
      <c r="TO1494" s="163"/>
      <c r="TP1494" s="163"/>
      <c r="TQ1494" s="163"/>
      <c r="TR1494" s="163"/>
      <c r="TS1494" s="163"/>
      <c r="TT1494" s="163"/>
      <c r="TU1494" s="163"/>
      <c r="TV1494" s="163"/>
      <c r="TW1494" s="163"/>
      <c r="TX1494" s="163"/>
      <c r="TY1494" s="163"/>
      <c r="TZ1494" s="163"/>
      <c r="UA1494" s="163"/>
      <c r="UB1494" s="163"/>
      <c r="UC1494" s="163"/>
      <c r="UD1494" s="163"/>
      <c r="UE1494" s="163"/>
      <c r="UF1494" s="163"/>
      <c r="UG1494" s="163"/>
      <c r="UH1494" s="163"/>
      <c r="UI1494" s="163"/>
      <c r="UJ1494" s="163"/>
      <c r="UK1494" s="163"/>
      <c r="UL1494" s="163"/>
      <c r="UM1494" s="163"/>
      <c r="UN1494" s="163"/>
      <c r="UO1494" s="163"/>
      <c r="UP1494" s="163"/>
      <c r="UQ1494" s="163"/>
      <c r="UR1494" s="163"/>
      <c r="US1494" s="163"/>
      <c r="UT1494" s="163"/>
      <c r="UU1494" s="163"/>
      <c r="UV1494" s="163"/>
      <c r="UW1494" s="163"/>
      <c r="UX1494" s="163"/>
      <c r="UY1494" s="163"/>
      <c r="UZ1494" s="163"/>
      <c r="VA1494" s="163"/>
      <c r="VB1494" s="163"/>
      <c r="VC1494" s="163"/>
      <c r="VD1494" s="163"/>
      <c r="VE1494" s="163"/>
      <c r="VF1494" s="163"/>
      <c r="VG1494" s="163"/>
      <c r="VH1494" s="163"/>
      <c r="VI1494" s="163"/>
      <c r="VJ1494" s="163"/>
      <c r="VK1494" s="163"/>
      <c r="VL1494" s="163"/>
      <c r="VM1494" s="163"/>
      <c r="VN1494" s="163"/>
      <c r="VO1494" s="163"/>
      <c r="VP1494" s="163"/>
      <c r="VQ1494" s="163"/>
      <c r="VR1494" s="163"/>
      <c r="VS1494" s="163"/>
      <c r="VT1494" s="163"/>
      <c r="VU1494" s="163"/>
      <c r="VV1494" s="163"/>
      <c r="VW1494" s="163"/>
      <c r="VX1494" s="163"/>
      <c r="VY1494" s="163"/>
      <c r="VZ1494" s="163"/>
      <c r="WA1494" s="163"/>
      <c r="WB1494" s="163"/>
      <c r="WC1494" s="163"/>
      <c r="WD1494" s="163"/>
      <c r="WE1494" s="163"/>
      <c r="WF1494" s="163"/>
      <c r="WG1494" s="163"/>
      <c r="WH1494" s="163"/>
      <c r="WI1494" s="163"/>
      <c r="WJ1494" s="163"/>
      <c r="WK1494" s="163"/>
      <c r="WL1494" s="163"/>
      <c r="WM1494" s="163"/>
      <c r="WN1494" s="163"/>
      <c r="WO1494" s="163"/>
      <c r="WP1494" s="163"/>
      <c r="WQ1494" s="163"/>
      <c r="WR1494" s="163"/>
      <c r="WS1494" s="163"/>
      <c r="WT1494" s="163"/>
      <c r="WU1494" s="163"/>
      <c r="WV1494" s="163"/>
      <c r="WW1494" s="163"/>
      <c r="WX1494" s="163"/>
      <c r="WY1494" s="163"/>
      <c r="WZ1494" s="163"/>
      <c r="XA1494" s="163"/>
      <c r="XB1494" s="163"/>
      <c r="XC1494" s="163"/>
      <c r="XD1494" s="163"/>
      <c r="XE1494" s="163"/>
      <c r="XF1494" s="163"/>
      <c r="XG1494" s="163"/>
      <c r="XH1494" s="163"/>
      <c r="XI1494" s="163"/>
      <c r="XJ1494" s="163"/>
      <c r="XK1494" s="163"/>
      <c r="XL1494" s="163"/>
      <c r="XM1494" s="163"/>
      <c r="XN1494" s="163"/>
      <c r="XO1494" s="163"/>
      <c r="XP1494" s="163"/>
      <c r="XQ1494" s="163"/>
      <c r="XR1494" s="163"/>
      <c r="XS1494" s="163"/>
      <c r="XT1494" s="163"/>
      <c r="XU1494" s="163"/>
      <c r="XV1494" s="163"/>
      <c r="XW1494" s="163"/>
      <c r="XX1494" s="163"/>
      <c r="XY1494" s="163"/>
      <c r="XZ1494" s="163"/>
      <c r="YA1494" s="163"/>
      <c r="YB1494" s="163"/>
      <c r="YC1494" s="163"/>
      <c r="YD1494" s="163"/>
      <c r="YE1494" s="163"/>
      <c r="YF1494" s="163"/>
      <c r="YG1494" s="163"/>
      <c r="YH1494" s="163"/>
      <c r="YI1494" s="163"/>
      <c r="YJ1494" s="163"/>
      <c r="YK1494" s="163"/>
      <c r="YL1494" s="163"/>
      <c r="YM1494" s="163"/>
      <c r="YN1494" s="163"/>
      <c r="YO1494" s="163"/>
      <c r="YP1494" s="163"/>
      <c r="YQ1494" s="163"/>
      <c r="YR1494" s="163"/>
      <c r="YS1494" s="163"/>
      <c r="YT1494" s="163"/>
      <c r="YU1494" s="163"/>
      <c r="YV1494" s="163"/>
      <c r="YW1494" s="163"/>
      <c r="YX1494" s="163"/>
      <c r="YY1494" s="163"/>
      <c r="YZ1494" s="163"/>
      <c r="ZA1494" s="163"/>
      <c r="ZB1494" s="163"/>
      <c r="ZC1494" s="163"/>
      <c r="ZD1494" s="163"/>
      <c r="ZE1494" s="163"/>
      <c r="ZF1494" s="163"/>
      <c r="ZG1494" s="163"/>
      <c r="ZH1494" s="163"/>
      <c r="ZI1494" s="163"/>
      <c r="ZJ1494" s="163"/>
      <c r="ZK1494" s="163"/>
      <c r="ZL1494" s="163"/>
      <c r="ZM1494" s="163"/>
      <c r="ZN1494" s="163"/>
      <c r="ZO1494" s="163"/>
      <c r="ZP1494" s="163"/>
      <c r="ZQ1494" s="163"/>
      <c r="ZR1494" s="163"/>
      <c r="ZS1494" s="163"/>
      <c r="ZT1494" s="163"/>
      <c r="ZU1494" s="163"/>
      <c r="ZV1494" s="163"/>
      <c r="ZW1494" s="163"/>
      <c r="ZX1494" s="163"/>
      <c r="ZY1494" s="163"/>
      <c r="ZZ1494" s="163"/>
      <c r="AAA1494" s="163"/>
      <c r="AAB1494" s="163"/>
      <c r="AAC1494" s="163"/>
      <c r="AAD1494" s="163"/>
      <c r="AAE1494" s="163"/>
      <c r="AAF1494" s="163"/>
      <c r="AAG1494" s="163"/>
      <c r="AAH1494" s="163"/>
      <c r="AAI1494" s="163"/>
      <c r="AAJ1494" s="163"/>
      <c r="AAK1494" s="163"/>
      <c r="AAL1494" s="163"/>
      <c r="AAM1494" s="163"/>
      <c r="AAN1494" s="163"/>
      <c r="AAO1494" s="163"/>
      <c r="AAP1494" s="163"/>
      <c r="AAQ1494" s="163"/>
      <c r="AAR1494" s="163"/>
      <c r="AAS1494" s="163"/>
      <c r="AAT1494" s="163"/>
      <c r="AAU1494" s="163"/>
      <c r="AAV1494" s="163"/>
      <c r="AAW1494" s="163"/>
      <c r="AAX1494" s="163"/>
      <c r="AAY1494" s="163"/>
      <c r="AAZ1494" s="163"/>
      <c r="ABA1494" s="163"/>
      <c r="ABB1494" s="163"/>
      <c r="ABC1494" s="163"/>
      <c r="ABD1494" s="163"/>
      <c r="ABE1494" s="163"/>
      <c r="ABF1494" s="163"/>
      <c r="ABG1494" s="163"/>
      <c r="ABH1494" s="163"/>
      <c r="ABI1494" s="163"/>
      <c r="ABJ1494" s="163"/>
      <c r="ABK1494" s="163"/>
      <c r="ABL1494" s="163"/>
      <c r="ABM1494" s="163"/>
      <c r="ABN1494" s="163"/>
      <c r="ABO1494" s="163"/>
      <c r="ABP1494" s="163"/>
      <c r="ABQ1494" s="163"/>
      <c r="ABR1494" s="163"/>
      <c r="ABS1494" s="163"/>
      <c r="ABT1494" s="163"/>
      <c r="ABU1494" s="163"/>
      <c r="ABV1494" s="163"/>
      <c r="ABW1494" s="163"/>
      <c r="ABX1494" s="163"/>
      <c r="ABY1494" s="163"/>
      <c r="ABZ1494" s="163"/>
      <c r="ACA1494" s="163"/>
      <c r="ACB1494" s="163"/>
      <c r="ACC1494" s="163"/>
      <c r="ACD1494" s="163"/>
      <c r="ACE1494" s="163"/>
      <c r="ACF1494" s="163"/>
      <c r="ACG1494" s="163"/>
      <c r="ACH1494" s="163"/>
      <c r="ACI1494" s="163"/>
      <c r="ACJ1494" s="163"/>
      <c r="ACK1494" s="163"/>
      <c r="ACL1494" s="163"/>
      <c r="ACM1494" s="163"/>
      <c r="ACN1494" s="163"/>
      <c r="ACO1494" s="163"/>
      <c r="ACP1494" s="163"/>
      <c r="ACQ1494" s="163"/>
      <c r="ACR1494" s="163"/>
      <c r="ACS1494" s="163"/>
      <c r="ACT1494" s="163"/>
      <c r="ACU1494" s="163"/>
      <c r="ACV1494" s="163"/>
      <c r="ACW1494" s="163"/>
      <c r="ACX1494" s="163"/>
      <c r="ACY1494" s="163"/>
      <c r="ACZ1494" s="163"/>
      <c r="ADA1494" s="163"/>
      <c r="ADB1494" s="163"/>
      <c r="ADC1494" s="163"/>
      <c r="ADD1494" s="163"/>
      <c r="ADE1494" s="163"/>
      <c r="ADF1494" s="163"/>
      <c r="ADG1494" s="163"/>
      <c r="ADH1494" s="163"/>
      <c r="ADI1494" s="163"/>
      <c r="ADJ1494" s="163"/>
      <c r="ADK1494" s="163"/>
      <c r="ADL1494" s="163"/>
      <c r="ADM1494" s="163"/>
      <c r="ADN1494" s="163"/>
      <c r="ADO1494" s="163"/>
      <c r="ADP1494" s="163"/>
      <c r="ADQ1494" s="163"/>
      <c r="ADR1494" s="163"/>
      <c r="ADS1494" s="163"/>
      <c r="ADT1494" s="163"/>
      <c r="ADU1494" s="163"/>
      <c r="ADV1494" s="163"/>
      <c r="ADW1494" s="163"/>
      <c r="ADX1494" s="163"/>
      <c r="ADY1494" s="163"/>
      <c r="ADZ1494" s="163"/>
      <c r="AEA1494" s="163"/>
      <c r="AEB1494" s="163"/>
      <c r="AEC1494" s="163"/>
      <c r="AED1494" s="163"/>
      <c r="AEE1494" s="163"/>
      <c r="AEF1494" s="163"/>
      <c r="AEG1494" s="163"/>
      <c r="AEH1494" s="163"/>
      <c r="AEI1494" s="163"/>
      <c r="AEJ1494" s="163"/>
      <c r="AEK1494" s="163"/>
      <c r="AEL1494" s="163"/>
      <c r="AEM1494" s="163"/>
      <c r="AEN1494" s="163"/>
      <c r="AEO1494" s="163"/>
      <c r="AEP1494" s="163"/>
      <c r="AEQ1494" s="163"/>
      <c r="AER1494" s="163"/>
      <c r="AES1494" s="163"/>
      <c r="AET1494" s="163"/>
      <c r="AEU1494" s="163"/>
      <c r="AEV1494" s="163"/>
      <c r="AEW1494" s="163"/>
      <c r="AEX1494" s="163"/>
      <c r="AEY1494" s="163"/>
      <c r="AEZ1494" s="163"/>
      <c r="AFA1494" s="163"/>
      <c r="AFB1494" s="163"/>
      <c r="AFC1494" s="163"/>
      <c r="AFD1494" s="163"/>
      <c r="AFE1494" s="163"/>
      <c r="AFF1494" s="163"/>
      <c r="AFG1494" s="163"/>
      <c r="AFH1494" s="163"/>
      <c r="AFI1494" s="163"/>
      <c r="AFJ1494" s="163"/>
      <c r="AFK1494" s="163"/>
      <c r="AFL1494" s="163"/>
      <c r="AFM1494" s="163"/>
      <c r="AFN1494" s="163"/>
      <c r="AFO1494" s="163"/>
      <c r="AFP1494" s="163"/>
      <c r="AFQ1494" s="163"/>
      <c r="AFR1494" s="163"/>
      <c r="AFS1494" s="163"/>
      <c r="AFT1494" s="163"/>
      <c r="AFU1494" s="163"/>
      <c r="AFV1494" s="163"/>
      <c r="AFW1494" s="163"/>
      <c r="AFX1494" s="163"/>
      <c r="AFY1494" s="163"/>
      <c r="AFZ1494" s="163"/>
      <c r="AGA1494" s="163"/>
      <c r="AGB1494" s="163"/>
      <c r="AGC1494" s="163"/>
      <c r="AGD1494" s="163"/>
      <c r="AGE1494" s="163"/>
      <c r="AGF1494" s="163"/>
      <c r="AGG1494" s="163"/>
      <c r="AGH1494" s="163"/>
      <c r="AGI1494" s="163"/>
      <c r="AGJ1494" s="163"/>
      <c r="AGK1494" s="163"/>
      <c r="AGL1494" s="163"/>
      <c r="AGM1494" s="163"/>
      <c r="AGN1494" s="163"/>
      <c r="AGO1494" s="163"/>
      <c r="AGP1494" s="163"/>
      <c r="AGQ1494" s="163"/>
      <c r="AGR1494" s="163"/>
      <c r="AGS1494" s="163"/>
      <c r="AGT1494" s="163"/>
      <c r="AGU1494" s="163"/>
      <c r="AGV1494" s="163"/>
      <c r="AGW1494" s="163"/>
      <c r="AGX1494" s="163"/>
      <c r="AGY1494" s="163"/>
      <c r="AGZ1494" s="163"/>
      <c r="AHA1494" s="163"/>
      <c r="AHB1494" s="163"/>
      <c r="AHC1494" s="163"/>
      <c r="AHD1494" s="163"/>
      <c r="AHE1494" s="163"/>
      <c r="AHF1494" s="163"/>
      <c r="AHG1494" s="163"/>
      <c r="AHH1494" s="163"/>
      <c r="AHI1494" s="163"/>
      <c r="AHJ1494" s="163"/>
      <c r="AHK1494" s="163"/>
      <c r="AHL1494" s="163"/>
      <c r="AHM1494" s="163"/>
      <c r="AHN1494" s="163"/>
      <c r="AHO1494" s="163"/>
      <c r="AHP1494" s="163"/>
      <c r="AHQ1494" s="163"/>
      <c r="AHR1494" s="163"/>
      <c r="AHS1494" s="163"/>
      <c r="AHT1494" s="163"/>
      <c r="AHU1494" s="163"/>
      <c r="AHV1494" s="163"/>
      <c r="AHW1494" s="163"/>
      <c r="AHX1494" s="163"/>
      <c r="AHY1494" s="163"/>
      <c r="AHZ1494" s="163"/>
      <c r="AIA1494" s="163"/>
      <c r="AIB1494" s="163"/>
      <c r="AIC1494" s="163"/>
      <c r="AID1494" s="163"/>
      <c r="AIE1494" s="163"/>
      <c r="AIF1494" s="163"/>
      <c r="AIG1494" s="163"/>
      <c r="AIH1494" s="163"/>
      <c r="AII1494" s="163"/>
      <c r="AIJ1494" s="163"/>
      <c r="AIK1494" s="163"/>
      <c r="AIL1494" s="163"/>
      <c r="AIM1494" s="163"/>
      <c r="AIN1494" s="163"/>
      <c r="AIO1494" s="163"/>
      <c r="AIP1494" s="163"/>
      <c r="AIQ1494" s="163"/>
      <c r="AIR1494" s="163"/>
      <c r="AIS1494" s="163"/>
      <c r="AIT1494" s="163"/>
      <c r="AIU1494" s="163"/>
      <c r="AIV1494" s="163"/>
      <c r="AIW1494" s="163"/>
      <c r="AIX1494" s="163"/>
      <c r="AIY1494" s="163"/>
      <c r="AIZ1494" s="163"/>
      <c r="AJA1494" s="163"/>
      <c r="AJB1494" s="163"/>
      <c r="AJC1494" s="163"/>
      <c r="AJD1494" s="163"/>
      <c r="AJE1494" s="163"/>
      <c r="AJF1494" s="163"/>
      <c r="AJG1494" s="163"/>
      <c r="AJH1494" s="163"/>
      <c r="AJI1494" s="163"/>
      <c r="AJJ1494" s="163"/>
      <c r="AJK1494" s="163"/>
      <c r="AJL1494" s="163"/>
      <c r="AJM1494" s="163"/>
      <c r="AJN1494" s="163"/>
      <c r="AJO1494" s="163"/>
      <c r="AJP1494" s="163"/>
      <c r="AJQ1494" s="163"/>
      <c r="AJR1494" s="163"/>
      <c r="AJS1494" s="163"/>
      <c r="AJT1494" s="163"/>
      <c r="AJU1494" s="163"/>
      <c r="AJV1494" s="163"/>
      <c r="AJW1494" s="163"/>
      <c r="AJX1494" s="163"/>
      <c r="AJY1494" s="163"/>
      <c r="AJZ1494" s="163"/>
      <c r="AKA1494" s="163"/>
      <c r="AKB1494" s="163"/>
      <c r="AKC1494" s="163"/>
      <c r="AKD1494" s="163"/>
      <c r="AKE1494" s="163"/>
      <c r="AKF1494" s="163"/>
      <c r="AKG1494" s="163"/>
      <c r="AKH1494" s="163"/>
      <c r="AKI1494" s="163"/>
      <c r="AKJ1494" s="163"/>
      <c r="AKK1494" s="163"/>
      <c r="AKL1494" s="163"/>
      <c r="AKM1494" s="163"/>
      <c r="AKN1494" s="163"/>
      <c r="AKO1494" s="163"/>
      <c r="AKP1494" s="163"/>
      <c r="AKQ1494" s="163"/>
      <c r="AKR1494" s="163"/>
      <c r="AKS1494" s="163"/>
      <c r="AKT1494" s="163"/>
      <c r="AKU1494" s="163"/>
      <c r="AKV1494" s="163"/>
      <c r="AKW1494" s="163"/>
      <c r="AKX1494" s="163"/>
      <c r="AKY1494" s="163"/>
      <c r="AKZ1494" s="163"/>
      <c r="ALA1494" s="163"/>
      <c r="ALB1494" s="163"/>
      <c r="ALC1494" s="163"/>
      <c r="ALD1494" s="163"/>
      <c r="ALE1494" s="163"/>
      <c r="ALF1494" s="163"/>
      <c r="ALG1494" s="163"/>
      <c r="ALH1494" s="163"/>
      <c r="ALI1494" s="163"/>
      <c r="ALJ1494" s="163"/>
      <c r="ALK1494" s="163"/>
      <c r="ALL1494" s="163"/>
    </row>
    <row r="1495" spans="1:1000" ht="15">
      <c r="A1495" s="2">
        <v>1494</v>
      </c>
      <c r="B1495" s="86">
        <v>45093</v>
      </c>
      <c r="C1495" s="85" t="s">
        <v>1499</v>
      </c>
      <c r="D1495" s="162"/>
      <c r="E1495" s="162"/>
    </row>
    <row r="1496" spans="1:1000" ht="15">
      <c r="A1496" s="2">
        <v>1495</v>
      </c>
      <c r="B1496" s="86">
        <v>45096</v>
      </c>
      <c r="C1496" s="85" t="s">
        <v>1500</v>
      </c>
      <c r="D1496" s="162"/>
      <c r="E1496" s="162"/>
    </row>
    <row r="1497" spans="1:1000" s="165" customFormat="1" ht="15">
      <c r="A1497" s="88">
        <v>1496</v>
      </c>
      <c r="B1497" s="86">
        <v>45087</v>
      </c>
      <c r="C1497" s="85" t="s">
        <v>1501</v>
      </c>
      <c r="D1497" s="162"/>
      <c r="E1497" s="162"/>
      <c r="F1497" s="163"/>
      <c r="G1497" s="163"/>
      <c r="H1497" s="163"/>
      <c r="I1497" s="163"/>
      <c r="J1497" s="163"/>
      <c r="K1497" s="163"/>
      <c r="L1497" s="163"/>
      <c r="M1497" s="163"/>
      <c r="N1497" s="163"/>
      <c r="O1497" s="163"/>
      <c r="P1497" s="163"/>
      <c r="Q1497" s="163"/>
      <c r="R1497" s="163"/>
      <c r="S1497" s="163"/>
      <c r="T1497" s="163"/>
      <c r="U1497" s="163"/>
      <c r="V1497" s="163"/>
      <c r="W1497" s="163"/>
      <c r="X1497" s="163"/>
      <c r="Y1497" s="163"/>
      <c r="Z1497" s="163"/>
      <c r="AA1497" s="163"/>
      <c r="AB1497" s="163"/>
      <c r="AC1497" s="163"/>
      <c r="AD1497" s="163"/>
      <c r="AE1497" s="163"/>
      <c r="AF1497" s="163"/>
      <c r="AG1497" s="163"/>
      <c r="AH1497" s="163"/>
      <c r="AI1497" s="163"/>
      <c r="AJ1497" s="163"/>
      <c r="AK1497" s="163"/>
      <c r="AL1497" s="163"/>
      <c r="AM1497" s="163"/>
      <c r="AN1497" s="163"/>
      <c r="AO1497" s="163"/>
      <c r="AP1497" s="163"/>
      <c r="AQ1497" s="163"/>
      <c r="AR1497" s="163"/>
      <c r="AS1497" s="163"/>
      <c r="AT1497" s="163"/>
      <c r="AU1497" s="163"/>
      <c r="AV1497" s="163"/>
      <c r="AW1497" s="163"/>
      <c r="AX1497" s="163"/>
      <c r="AY1497" s="163"/>
      <c r="AZ1497" s="163"/>
      <c r="BA1497" s="163"/>
      <c r="BB1497" s="163"/>
      <c r="BC1497" s="163"/>
      <c r="BD1497" s="163"/>
      <c r="BE1497" s="163"/>
      <c r="BF1497" s="163"/>
      <c r="BG1497" s="163"/>
      <c r="BH1497" s="163"/>
      <c r="BI1497" s="163"/>
      <c r="BJ1497" s="163"/>
      <c r="BK1497" s="163"/>
      <c r="BL1497" s="163"/>
      <c r="BM1497" s="163"/>
      <c r="BN1497" s="163"/>
      <c r="BO1497" s="163"/>
      <c r="BP1497" s="163"/>
      <c r="BQ1497" s="163"/>
      <c r="BR1497" s="163"/>
      <c r="BS1497" s="163"/>
      <c r="BT1497" s="163"/>
      <c r="BU1497" s="163"/>
      <c r="BV1497" s="163"/>
      <c r="BW1497" s="163"/>
      <c r="BX1497" s="163"/>
      <c r="BY1497" s="163"/>
      <c r="BZ1497" s="163"/>
      <c r="CA1497" s="163"/>
      <c r="CB1497" s="163"/>
      <c r="CC1497" s="163"/>
      <c r="CD1497" s="163"/>
      <c r="CE1497" s="163"/>
      <c r="CF1497" s="163"/>
      <c r="CG1497" s="163"/>
      <c r="CH1497" s="163"/>
      <c r="CI1497" s="163"/>
      <c r="CJ1497" s="163"/>
      <c r="CK1497" s="163"/>
      <c r="CL1497" s="163"/>
      <c r="CM1497" s="163"/>
      <c r="CN1497" s="163"/>
      <c r="CO1497" s="163"/>
      <c r="CP1497" s="163"/>
      <c r="CQ1497" s="163"/>
      <c r="CR1497" s="163"/>
      <c r="CS1497" s="163"/>
      <c r="CT1497" s="163"/>
      <c r="CU1497" s="163"/>
      <c r="CV1497" s="163"/>
      <c r="CW1497" s="163"/>
      <c r="CX1497" s="163"/>
      <c r="CY1497" s="163"/>
      <c r="CZ1497" s="163"/>
      <c r="DA1497" s="163"/>
      <c r="DB1497" s="163"/>
      <c r="DC1497" s="163"/>
      <c r="DD1497" s="163"/>
      <c r="DE1497" s="163"/>
      <c r="DF1497" s="163"/>
      <c r="DG1497" s="163"/>
      <c r="DH1497" s="163"/>
      <c r="DI1497" s="163"/>
      <c r="DJ1497" s="163"/>
      <c r="DK1497" s="163"/>
      <c r="DL1497" s="163"/>
      <c r="DM1497" s="163"/>
      <c r="DN1497" s="163"/>
      <c r="DO1497" s="163"/>
      <c r="DP1497" s="163"/>
      <c r="DQ1497" s="163"/>
      <c r="DR1497" s="163"/>
      <c r="DS1497" s="163"/>
      <c r="DT1497" s="163"/>
      <c r="DU1497" s="163"/>
      <c r="DV1497" s="163"/>
      <c r="DW1497" s="163"/>
      <c r="DX1497" s="163"/>
      <c r="DY1497" s="163"/>
      <c r="DZ1497" s="163"/>
      <c r="EA1497" s="163"/>
      <c r="EB1497" s="163"/>
      <c r="EC1497" s="163"/>
      <c r="ED1497" s="163"/>
      <c r="EE1497" s="163"/>
      <c r="EF1497" s="163"/>
      <c r="EG1497" s="163"/>
      <c r="EH1497" s="163"/>
      <c r="EI1497" s="163"/>
      <c r="EJ1497" s="163"/>
      <c r="EK1497" s="163"/>
      <c r="EL1497" s="163"/>
      <c r="EM1497" s="163"/>
      <c r="EN1497" s="163"/>
      <c r="EO1497" s="163"/>
      <c r="EP1497" s="163"/>
      <c r="EQ1497" s="163"/>
      <c r="ER1497" s="163"/>
      <c r="ES1497" s="163"/>
      <c r="ET1497" s="163"/>
      <c r="EU1497" s="163"/>
      <c r="EV1497" s="163"/>
      <c r="EW1497" s="163"/>
      <c r="EX1497" s="163"/>
      <c r="EY1497" s="163"/>
      <c r="EZ1497" s="163"/>
      <c r="FA1497" s="163"/>
      <c r="FB1497" s="163"/>
      <c r="FC1497" s="163"/>
      <c r="FD1497" s="163"/>
      <c r="FE1497" s="163"/>
      <c r="FF1497" s="163"/>
      <c r="FG1497" s="163"/>
      <c r="FH1497" s="163"/>
      <c r="FI1497" s="163"/>
      <c r="FJ1497" s="163"/>
      <c r="FK1497" s="163"/>
      <c r="FL1497" s="163"/>
      <c r="FM1497" s="163"/>
      <c r="FN1497" s="163"/>
      <c r="FO1497" s="163"/>
      <c r="FP1497" s="163"/>
      <c r="FQ1497" s="163"/>
      <c r="FR1497" s="163"/>
      <c r="FS1497" s="163"/>
      <c r="FT1497" s="163"/>
      <c r="FU1497" s="163"/>
      <c r="FV1497" s="163"/>
      <c r="FW1497" s="163"/>
      <c r="FX1497" s="163"/>
      <c r="FY1497" s="163"/>
      <c r="FZ1497" s="163"/>
      <c r="GA1497" s="163"/>
      <c r="GB1497" s="163"/>
      <c r="GC1497" s="163"/>
      <c r="GD1497" s="163"/>
      <c r="GE1497" s="163"/>
      <c r="GF1497" s="163"/>
      <c r="GG1497" s="163"/>
      <c r="GH1497" s="163"/>
      <c r="GI1497" s="163"/>
      <c r="GJ1497" s="163"/>
      <c r="GK1497" s="163"/>
      <c r="GL1497" s="163"/>
      <c r="GM1497" s="163"/>
      <c r="GN1497" s="163"/>
      <c r="GO1497" s="163"/>
      <c r="GP1497" s="163"/>
      <c r="GQ1497" s="163"/>
      <c r="GR1497" s="163"/>
      <c r="GS1497" s="163"/>
      <c r="GT1497" s="163"/>
      <c r="GU1497" s="163"/>
      <c r="GV1497" s="163"/>
      <c r="GW1497" s="163"/>
      <c r="GX1497" s="163"/>
      <c r="GY1497" s="163"/>
      <c r="GZ1497" s="163"/>
      <c r="HA1497" s="163"/>
      <c r="HB1497" s="163"/>
      <c r="HC1497" s="163"/>
      <c r="HD1497" s="163"/>
      <c r="HE1497" s="163"/>
      <c r="HF1497" s="163"/>
      <c r="HG1497" s="163"/>
      <c r="HH1497" s="163"/>
      <c r="HI1497" s="163"/>
      <c r="HJ1497" s="163"/>
      <c r="HK1497" s="163"/>
      <c r="HL1497" s="163"/>
      <c r="HM1497" s="163"/>
      <c r="HN1497" s="163"/>
      <c r="HO1497" s="163"/>
      <c r="HP1497" s="163"/>
      <c r="HQ1497" s="163"/>
      <c r="HR1497" s="163"/>
      <c r="HS1497" s="163"/>
      <c r="HT1497" s="163"/>
      <c r="HU1497" s="163"/>
      <c r="HV1497" s="163"/>
      <c r="HW1497" s="163"/>
      <c r="HX1497" s="163"/>
      <c r="HY1497" s="163"/>
      <c r="HZ1497" s="163"/>
      <c r="IA1497" s="163"/>
      <c r="IB1497" s="163"/>
      <c r="IC1497" s="163"/>
      <c r="ID1497" s="163"/>
      <c r="IE1497" s="163"/>
      <c r="IF1497" s="163"/>
      <c r="IG1497" s="163"/>
      <c r="IH1497" s="163"/>
      <c r="II1497" s="163"/>
      <c r="IJ1497" s="163"/>
      <c r="IK1497" s="163"/>
      <c r="IL1497" s="163"/>
      <c r="IM1497" s="163"/>
      <c r="IN1497" s="163"/>
      <c r="IO1497" s="163"/>
      <c r="IP1497" s="163"/>
      <c r="IQ1497" s="163"/>
      <c r="IR1497" s="163"/>
      <c r="IS1497" s="163"/>
      <c r="IT1497" s="163"/>
      <c r="IU1497" s="163"/>
      <c r="IV1497" s="163"/>
      <c r="IW1497" s="163"/>
      <c r="IX1497" s="163"/>
      <c r="IY1497" s="163"/>
      <c r="IZ1497" s="163"/>
      <c r="JA1497" s="163"/>
      <c r="JB1497" s="163"/>
      <c r="JC1497" s="163"/>
      <c r="JD1497" s="163"/>
      <c r="JE1497" s="163"/>
      <c r="JF1497" s="163"/>
      <c r="JG1497" s="163"/>
      <c r="JH1497" s="163"/>
      <c r="JI1497" s="163"/>
      <c r="JJ1497" s="163"/>
      <c r="JK1497" s="163"/>
      <c r="JL1497" s="163"/>
      <c r="JM1497" s="163"/>
      <c r="JN1497" s="163"/>
      <c r="JO1497" s="163"/>
      <c r="JP1497" s="163"/>
      <c r="JQ1497" s="163"/>
      <c r="JR1497" s="163"/>
      <c r="JS1497" s="163"/>
      <c r="JT1497" s="163"/>
      <c r="JU1497" s="163"/>
      <c r="JV1497" s="163"/>
      <c r="JW1497" s="163"/>
      <c r="JX1497" s="163"/>
      <c r="JY1497" s="163"/>
      <c r="JZ1497" s="163"/>
      <c r="KA1497" s="163"/>
      <c r="KB1497" s="163"/>
      <c r="KC1497" s="163"/>
      <c r="KD1497" s="163"/>
      <c r="KE1497" s="163"/>
      <c r="KF1497" s="163"/>
      <c r="KG1497" s="163"/>
      <c r="KH1497" s="163"/>
      <c r="KI1497" s="163"/>
      <c r="KJ1497" s="163"/>
      <c r="KK1497" s="163"/>
      <c r="KL1497" s="163"/>
      <c r="KM1497" s="163"/>
      <c r="KN1497" s="163"/>
      <c r="KO1497" s="163"/>
      <c r="KP1497" s="163"/>
      <c r="KQ1497" s="163"/>
      <c r="KR1497" s="163"/>
      <c r="KS1497" s="163"/>
      <c r="KT1497" s="163"/>
      <c r="KU1497" s="163"/>
      <c r="KV1497" s="163"/>
      <c r="KW1497" s="163"/>
      <c r="KX1497" s="163"/>
      <c r="KY1497" s="163"/>
      <c r="KZ1497" s="163"/>
      <c r="LA1497" s="163"/>
      <c r="LB1497" s="163"/>
      <c r="LC1497" s="163"/>
      <c r="LD1497" s="163"/>
      <c r="LE1497" s="163"/>
      <c r="LF1497" s="163"/>
      <c r="LG1497" s="163"/>
      <c r="LH1497" s="163"/>
      <c r="LI1497" s="163"/>
      <c r="LJ1497" s="163"/>
      <c r="LK1497" s="163"/>
      <c r="LL1497" s="163"/>
      <c r="LM1497" s="163"/>
      <c r="LN1497" s="163"/>
      <c r="LO1497" s="163"/>
      <c r="LP1497" s="163"/>
      <c r="LQ1497" s="163"/>
      <c r="LR1497" s="163"/>
      <c r="LS1497" s="163"/>
      <c r="LT1497" s="163"/>
      <c r="LU1497" s="163"/>
      <c r="LV1497" s="163"/>
      <c r="LW1497" s="163"/>
      <c r="LX1497" s="163"/>
      <c r="LY1497" s="163"/>
      <c r="LZ1497" s="163"/>
      <c r="MA1497" s="163"/>
      <c r="MB1497" s="163"/>
      <c r="MC1497" s="163"/>
      <c r="MD1497" s="163"/>
      <c r="ME1497" s="163"/>
      <c r="MF1497" s="163"/>
      <c r="MG1497" s="163"/>
      <c r="MH1497" s="163"/>
      <c r="MI1497" s="163"/>
      <c r="MJ1497" s="163"/>
      <c r="MK1497" s="163"/>
      <c r="ML1497" s="163"/>
      <c r="MM1497" s="163"/>
      <c r="MN1497" s="163"/>
      <c r="MO1497" s="163"/>
      <c r="MP1497" s="163"/>
      <c r="MQ1497" s="163"/>
      <c r="MR1497" s="163"/>
      <c r="MS1497" s="163"/>
      <c r="MT1497" s="163"/>
      <c r="MU1497" s="163"/>
      <c r="MV1497" s="163"/>
      <c r="MW1497" s="163"/>
      <c r="MX1497" s="163"/>
      <c r="MY1497" s="163"/>
      <c r="MZ1497" s="163"/>
      <c r="NA1497" s="163"/>
      <c r="NB1497" s="163"/>
      <c r="NC1497" s="163"/>
      <c r="ND1497" s="163"/>
      <c r="NE1497" s="163"/>
      <c r="NF1497" s="163"/>
      <c r="NG1497" s="163"/>
      <c r="NH1497" s="163"/>
      <c r="NI1497" s="163"/>
      <c r="NJ1497" s="163"/>
      <c r="NK1497" s="163"/>
      <c r="NL1497" s="163"/>
      <c r="NM1497" s="163"/>
      <c r="NN1497" s="163"/>
      <c r="NO1497" s="163"/>
      <c r="NP1497" s="163"/>
      <c r="NQ1497" s="163"/>
      <c r="NR1497" s="163"/>
      <c r="NS1497" s="163"/>
      <c r="NT1497" s="163"/>
      <c r="NU1497" s="163"/>
      <c r="NV1497" s="163"/>
      <c r="NW1497" s="163"/>
      <c r="NX1497" s="163"/>
      <c r="NY1497" s="163"/>
      <c r="NZ1497" s="163"/>
      <c r="OA1497" s="163"/>
      <c r="OB1497" s="163"/>
      <c r="OC1497" s="163"/>
      <c r="OD1497" s="163"/>
      <c r="OE1497" s="163"/>
      <c r="OF1497" s="163"/>
      <c r="OG1497" s="163"/>
      <c r="OH1497" s="163"/>
      <c r="OI1497" s="163"/>
      <c r="OJ1497" s="163"/>
      <c r="OK1497" s="163"/>
      <c r="OL1497" s="163"/>
      <c r="OM1497" s="163"/>
      <c r="ON1497" s="163"/>
      <c r="OO1497" s="163"/>
      <c r="OP1497" s="163"/>
      <c r="OQ1497" s="163"/>
      <c r="OR1497" s="163"/>
      <c r="OS1497" s="163"/>
      <c r="OT1497" s="163"/>
      <c r="OU1497" s="163"/>
      <c r="OV1497" s="163"/>
      <c r="OW1497" s="163"/>
      <c r="OX1497" s="163"/>
      <c r="OY1497" s="163"/>
      <c r="OZ1497" s="163"/>
      <c r="PA1497" s="163"/>
      <c r="PB1497" s="163"/>
      <c r="PC1497" s="163"/>
      <c r="PD1497" s="163"/>
      <c r="PE1497" s="163"/>
      <c r="PF1497" s="163"/>
      <c r="PG1497" s="163"/>
      <c r="PH1497" s="163"/>
      <c r="PI1497" s="163"/>
      <c r="PJ1497" s="163"/>
      <c r="PK1497" s="163"/>
      <c r="PL1497" s="163"/>
      <c r="PM1497" s="163"/>
      <c r="PN1497" s="163"/>
      <c r="PO1497" s="163"/>
      <c r="PP1497" s="163"/>
      <c r="PQ1497" s="163"/>
      <c r="PR1497" s="163"/>
      <c r="PS1497" s="163"/>
      <c r="PT1497" s="163"/>
      <c r="PU1497" s="163"/>
      <c r="PV1497" s="163"/>
      <c r="PW1497" s="163"/>
      <c r="PX1497" s="163"/>
      <c r="PY1497" s="163"/>
      <c r="PZ1497" s="163"/>
      <c r="QA1497" s="163"/>
      <c r="QB1497" s="163"/>
      <c r="QC1497" s="163"/>
      <c r="QD1497" s="163"/>
      <c r="QE1497" s="163"/>
      <c r="QF1497" s="163"/>
      <c r="QG1497" s="163"/>
      <c r="QH1497" s="163"/>
      <c r="QI1497" s="163"/>
      <c r="QJ1497" s="163"/>
      <c r="QK1497" s="163"/>
      <c r="QL1497" s="163"/>
      <c r="QM1497" s="163"/>
      <c r="QN1497" s="163"/>
      <c r="QO1497" s="163"/>
      <c r="QP1497" s="163"/>
      <c r="QQ1497" s="163"/>
      <c r="QR1497" s="163"/>
      <c r="QS1497" s="163"/>
      <c r="QT1497" s="163"/>
      <c r="QU1497" s="163"/>
      <c r="QV1497" s="163"/>
      <c r="QW1497" s="163"/>
      <c r="QX1497" s="163"/>
      <c r="QY1497" s="163"/>
      <c r="QZ1497" s="163"/>
      <c r="RA1497" s="163"/>
      <c r="RB1497" s="163"/>
      <c r="RC1497" s="163"/>
      <c r="RD1497" s="163"/>
      <c r="RE1497" s="163"/>
      <c r="RF1497" s="163"/>
      <c r="RG1497" s="163"/>
      <c r="RH1497" s="163"/>
      <c r="RI1497" s="163"/>
      <c r="RJ1497" s="163"/>
      <c r="RK1497" s="163"/>
      <c r="RL1497" s="163"/>
      <c r="RM1497" s="163"/>
      <c r="RN1497" s="163"/>
      <c r="RO1497" s="163"/>
      <c r="RP1497" s="163"/>
      <c r="RQ1497" s="163"/>
      <c r="RR1497" s="163"/>
      <c r="RS1497" s="163"/>
      <c r="RT1497" s="163"/>
      <c r="RU1497" s="163"/>
      <c r="RV1497" s="163"/>
      <c r="RW1497" s="163"/>
      <c r="RX1497" s="163"/>
      <c r="RY1497" s="163"/>
      <c r="RZ1497" s="163"/>
      <c r="SA1497" s="163"/>
      <c r="SB1497" s="163"/>
      <c r="SC1497" s="163"/>
      <c r="SD1497" s="163"/>
      <c r="SE1497" s="163"/>
      <c r="SF1497" s="163"/>
      <c r="SG1497" s="163"/>
      <c r="SH1497" s="163"/>
      <c r="SI1497" s="163"/>
      <c r="SJ1497" s="163"/>
      <c r="SK1497" s="163"/>
      <c r="SL1497" s="163"/>
      <c r="SM1497" s="163"/>
      <c r="SN1497" s="163"/>
      <c r="SO1497" s="163"/>
      <c r="SP1497" s="163"/>
      <c r="SQ1497" s="163"/>
      <c r="SR1497" s="163"/>
      <c r="SS1497" s="163"/>
      <c r="ST1497" s="163"/>
      <c r="SU1497" s="163"/>
      <c r="SV1497" s="163"/>
      <c r="SW1497" s="163"/>
      <c r="SX1497" s="163"/>
      <c r="SY1497" s="163"/>
      <c r="SZ1497" s="163"/>
      <c r="TA1497" s="163"/>
      <c r="TB1497" s="163"/>
      <c r="TC1497" s="163"/>
      <c r="TD1497" s="163"/>
      <c r="TE1497" s="163"/>
      <c r="TF1497" s="163"/>
      <c r="TG1497" s="163"/>
      <c r="TH1497" s="163"/>
      <c r="TI1497" s="163"/>
      <c r="TJ1497" s="163"/>
      <c r="TK1497" s="163"/>
      <c r="TL1497" s="163"/>
      <c r="TM1497" s="163"/>
      <c r="TN1497" s="163"/>
      <c r="TO1497" s="163"/>
      <c r="TP1497" s="163"/>
      <c r="TQ1497" s="163"/>
      <c r="TR1497" s="163"/>
      <c r="TS1497" s="163"/>
      <c r="TT1497" s="163"/>
      <c r="TU1497" s="163"/>
      <c r="TV1497" s="163"/>
      <c r="TW1497" s="163"/>
      <c r="TX1497" s="163"/>
      <c r="TY1497" s="163"/>
      <c r="TZ1497" s="163"/>
      <c r="UA1497" s="163"/>
      <c r="UB1497" s="163"/>
      <c r="UC1497" s="163"/>
      <c r="UD1497" s="163"/>
      <c r="UE1497" s="163"/>
      <c r="UF1497" s="163"/>
      <c r="UG1497" s="163"/>
      <c r="UH1497" s="163"/>
      <c r="UI1497" s="163"/>
      <c r="UJ1497" s="163"/>
      <c r="UK1497" s="163"/>
      <c r="UL1497" s="163"/>
      <c r="UM1497" s="163"/>
      <c r="UN1497" s="163"/>
      <c r="UO1497" s="163"/>
      <c r="UP1497" s="163"/>
      <c r="UQ1497" s="163"/>
      <c r="UR1497" s="163"/>
      <c r="US1497" s="163"/>
      <c r="UT1497" s="163"/>
      <c r="UU1497" s="163"/>
      <c r="UV1497" s="163"/>
      <c r="UW1497" s="163"/>
      <c r="UX1497" s="163"/>
      <c r="UY1497" s="163"/>
      <c r="UZ1497" s="163"/>
      <c r="VA1497" s="163"/>
      <c r="VB1497" s="163"/>
      <c r="VC1497" s="163"/>
      <c r="VD1497" s="163"/>
      <c r="VE1497" s="163"/>
      <c r="VF1497" s="163"/>
      <c r="VG1497" s="163"/>
      <c r="VH1497" s="163"/>
      <c r="VI1497" s="163"/>
      <c r="VJ1497" s="163"/>
      <c r="VK1497" s="163"/>
      <c r="VL1497" s="163"/>
      <c r="VM1497" s="163"/>
      <c r="VN1497" s="163"/>
      <c r="VO1497" s="163"/>
      <c r="VP1497" s="163"/>
      <c r="VQ1497" s="163"/>
      <c r="VR1497" s="163"/>
      <c r="VS1497" s="163"/>
      <c r="VT1497" s="163"/>
      <c r="VU1497" s="163"/>
      <c r="VV1497" s="163"/>
      <c r="VW1497" s="163"/>
      <c r="VX1497" s="163"/>
      <c r="VY1497" s="163"/>
      <c r="VZ1497" s="163"/>
      <c r="WA1497" s="163"/>
      <c r="WB1497" s="163"/>
      <c r="WC1497" s="163"/>
      <c r="WD1497" s="163"/>
      <c r="WE1497" s="163"/>
      <c r="WF1497" s="163"/>
      <c r="WG1497" s="163"/>
      <c r="WH1497" s="163"/>
      <c r="WI1497" s="163"/>
      <c r="WJ1497" s="163"/>
      <c r="WK1497" s="163"/>
      <c r="WL1497" s="163"/>
      <c r="WM1497" s="163"/>
      <c r="WN1497" s="163"/>
      <c r="WO1497" s="163"/>
      <c r="WP1497" s="163"/>
      <c r="WQ1497" s="163"/>
      <c r="WR1497" s="163"/>
      <c r="WS1497" s="163"/>
      <c r="WT1497" s="163"/>
      <c r="WU1497" s="163"/>
      <c r="WV1497" s="163"/>
      <c r="WW1497" s="163"/>
      <c r="WX1497" s="163"/>
      <c r="WY1497" s="163"/>
      <c r="WZ1497" s="163"/>
      <c r="XA1497" s="163"/>
      <c r="XB1497" s="163"/>
      <c r="XC1497" s="163"/>
      <c r="XD1497" s="163"/>
      <c r="XE1497" s="163"/>
      <c r="XF1497" s="163"/>
      <c r="XG1497" s="163"/>
      <c r="XH1497" s="163"/>
      <c r="XI1497" s="163"/>
      <c r="XJ1497" s="163"/>
      <c r="XK1497" s="163"/>
      <c r="XL1497" s="163"/>
      <c r="XM1497" s="163"/>
      <c r="XN1497" s="163"/>
      <c r="XO1497" s="163"/>
      <c r="XP1497" s="163"/>
      <c r="XQ1497" s="163"/>
      <c r="XR1497" s="163"/>
      <c r="XS1497" s="163"/>
      <c r="XT1497" s="163"/>
      <c r="XU1497" s="163"/>
      <c r="XV1497" s="163"/>
      <c r="XW1497" s="163"/>
      <c r="XX1497" s="163"/>
      <c r="XY1497" s="163"/>
      <c r="XZ1497" s="163"/>
      <c r="YA1497" s="163"/>
      <c r="YB1497" s="163"/>
      <c r="YC1497" s="163"/>
      <c r="YD1497" s="163"/>
      <c r="YE1497" s="163"/>
      <c r="YF1497" s="163"/>
      <c r="YG1497" s="163"/>
      <c r="YH1497" s="163"/>
      <c r="YI1497" s="163"/>
      <c r="YJ1497" s="163"/>
      <c r="YK1497" s="163"/>
      <c r="YL1497" s="163"/>
      <c r="YM1497" s="163"/>
      <c r="YN1497" s="163"/>
      <c r="YO1497" s="163"/>
      <c r="YP1497" s="163"/>
      <c r="YQ1497" s="163"/>
      <c r="YR1497" s="163"/>
      <c r="YS1497" s="163"/>
      <c r="YT1497" s="163"/>
      <c r="YU1497" s="163"/>
      <c r="YV1497" s="163"/>
      <c r="YW1497" s="163"/>
      <c r="YX1497" s="163"/>
      <c r="YY1497" s="163"/>
      <c r="YZ1497" s="163"/>
      <c r="ZA1497" s="163"/>
      <c r="ZB1497" s="163"/>
      <c r="ZC1497" s="163"/>
      <c r="ZD1497" s="163"/>
      <c r="ZE1497" s="163"/>
      <c r="ZF1497" s="163"/>
      <c r="ZG1497" s="163"/>
      <c r="ZH1497" s="163"/>
      <c r="ZI1497" s="163"/>
      <c r="ZJ1497" s="163"/>
      <c r="ZK1497" s="163"/>
      <c r="ZL1497" s="163"/>
      <c r="ZM1497" s="163"/>
      <c r="ZN1497" s="163"/>
      <c r="ZO1497" s="163"/>
      <c r="ZP1497" s="163"/>
      <c r="ZQ1497" s="163"/>
      <c r="ZR1497" s="163"/>
      <c r="ZS1497" s="163"/>
      <c r="ZT1497" s="163"/>
      <c r="ZU1497" s="163"/>
      <c r="ZV1497" s="163"/>
      <c r="ZW1497" s="163"/>
      <c r="ZX1497" s="163"/>
      <c r="ZY1497" s="163"/>
      <c r="ZZ1497" s="163"/>
      <c r="AAA1497" s="163"/>
      <c r="AAB1497" s="163"/>
      <c r="AAC1497" s="163"/>
      <c r="AAD1497" s="163"/>
      <c r="AAE1497" s="163"/>
      <c r="AAF1497" s="163"/>
      <c r="AAG1497" s="163"/>
      <c r="AAH1497" s="163"/>
      <c r="AAI1497" s="163"/>
      <c r="AAJ1497" s="163"/>
      <c r="AAK1497" s="163"/>
      <c r="AAL1497" s="163"/>
      <c r="AAM1497" s="163"/>
      <c r="AAN1497" s="163"/>
      <c r="AAO1497" s="163"/>
      <c r="AAP1497" s="163"/>
      <c r="AAQ1497" s="163"/>
      <c r="AAR1497" s="163"/>
      <c r="AAS1497" s="163"/>
      <c r="AAT1497" s="163"/>
      <c r="AAU1497" s="163"/>
      <c r="AAV1497" s="163"/>
      <c r="AAW1497" s="163"/>
      <c r="AAX1497" s="163"/>
      <c r="AAY1497" s="163"/>
      <c r="AAZ1497" s="163"/>
      <c r="ABA1497" s="163"/>
      <c r="ABB1497" s="163"/>
      <c r="ABC1497" s="163"/>
      <c r="ABD1497" s="163"/>
      <c r="ABE1497" s="163"/>
      <c r="ABF1497" s="163"/>
      <c r="ABG1497" s="163"/>
      <c r="ABH1497" s="163"/>
      <c r="ABI1497" s="163"/>
      <c r="ABJ1497" s="163"/>
      <c r="ABK1497" s="163"/>
      <c r="ABL1497" s="163"/>
      <c r="ABM1497" s="163"/>
      <c r="ABN1497" s="163"/>
      <c r="ABO1497" s="163"/>
      <c r="ABP1497" s="163"/>
      <c r="ABQ1497" s="163"/>
      <c r="ABR1497" s="163"/>
      <c r="ABS1497" s="163"/>
      <c r="ABT1497" s="163"/>
      <c r="ABU1497" s="163"/>
      <c r="ABV1497" s="163"/>
      <c r="ABW1497" s="163"/>
      <c r="ABX1497" s="163"/>
      <c r="ABY1497" s="163"/>
      <c r="ABZ1497" s="163"/>
      <c r="ACA1497" s="163"/>
      <c r="ACB1497" s="163"/>
      <c r="ACC1497" s="163"/>
      <c r="ACD1497" s="163"/>
      <c r="ACE1497" s="163"/>
      <c r="ACF1497" s="163"/>
      <c r="ACG1497" s="163"/>
      <c r="ACH1497" s="163"/>
      <c r="ACI1497" s="163"/>
      <c r="ACJ1497" s="163"/>
      <c r="ACK1497" s="163"/>
      <c r="ACL1497" s="163"/>
      <c r="ACM1497" s="163"/>
      <c r="ACN1497" s="163"/>
      <c r="ACO1497" s="163"/>
      <c r="ACP1497" s="163"/>
      <c r="ACQ1497" s="163"/>
      <c r="ACR1497" s="163"/>
      <c r="ACS1497" s="163"/>
      <c r="ACT1497" s="163"/>
      <c r="ACU1497" s="163"/>
      <c r="ACV1497" s="163"/>
      <c r="ACW1497" s="163"/>
      <c r="ACX1497" s="163"/>
      <c r="ACY1497" s="163"/>
      <c r="ACZ1497" s="163"/>
      <c r="ADA1497" s="163"/>
      <c r="ADB1497" s="163"/>
      <c r="ADC1497" s="163"/>
      <c r="ADD1497" s="163"/>
      <c r="ADE1497" s="163"/>
      <c r="ADF1497" s="163"/>
      <c r="ADG1497" s="163"/>
      <c r="ADH1497" s="163"/>
      <c r="ADI1497" s="163"/>
      <c r="ADJ1497" s="163"/>
      <c r="ADK1497" s="163"/>
      <c r="ADL1497" s="163"/>
      <c r="ADM1497" s="163"/>
      <c r="ADN1497" s="163"/>
      <c r="ADO1497" s="163"/>
      <c r="ADP1497" s="163"/>
      <c r="ADQ1497" s="163"/>
      <c r="ADR1497" s="163"/>
      <c r="ADS1497" s="163"/>
      <c r="ADT1497" s="163"/>
      <c r="ADU1497" s="163"/>
      <c r="ADV1497" s="163"/>
      <c r="ADW1497" s="163"/>
      <c r="ADX1497" s="163"/>
      <c r="ADY1497" s="163"/>
      <c r="ADZ1497" s="163"/>
      <c r="AEA1497" s="163"/>
      <c r="AEB1497" s="163"/>
      <c r="AEC1497" s="163"/>
      <c r="AED1497" s="163"/>
      <c r="AEE1497" s="163"/>
      <c r="AEF1497" s="163"/>
      <c r="AEG1497" s="163"/>
      <c r="AEH1497" s="163"/>
      <c r="AEI1497" s="163"/>
      <c r="AEJ1497" s="163"/>
      <c r="AEK1497" s="163"/>
      <c r="AEL1497" s="163"/>
      <c r="AEM1497" s="163"/>
      <c r="AEN1497" s="163"/>
      <c r="AEO1497" s="163"/>
      <c r="AEP1497" s="163"/>
      <c r="AEQ1497" s="163"/>
      <c r="AER1497" s="163"/>
      <c r="AES1497" s="163"/>
      <c r="AET1497" s="163"/>
      <c r="AEU1497" s="163"/>
      <c r="AEV1497" s="163"/>
      <c r="AEW1497" s="163"/>
      <c r="AEX1497" s="163"/>
      <c r="AEY1497" s="163"/>
      <c r="AEZ1497" s="163"/>
      <c r="AFA1497" s="163"/>
      <c r="AFB1497" s="163"/>
      <c r="AFC1497" s="163"/>
      <c r="AFD1497" s="163"/>
      <c r="AFE1497" s="163"/>
      <c r="AFF1497" s="163"/>
      <c r="AFG1497" s="163"/>
      <c r="AFH1497" s="163"/>
      <c r="AFI1497" s="163"/>
      <c r="AFJ1497" s="163"/>
      <c r="AFK1497" s="163"/>
      <c r="AFL1497" s="163"/>
      <c r="AFM1497" s="163"/>
      <c r="AFN1497" s="163"/>
      <c r="AFO1497" s="163"/>
      <c r="AFP1497" s="163"/>
      <c r="AFQ1497" s="163"/>
      <c r="AFR1497" s="163"/>
      <c r="AFS1497" s="163"/>
      <c r="AFT1497" s="163"/>
      <c r="AFU1497" s="163"/>
      <c r="AFV1497" s="163"/>
      <c r="AFW1497" s="163"/>
      <c r="AFX1497" s="163"/>
      <c r="AFY1497" s="163"/>
      <c r="AFZ1497" s="163"/>
      <c r="AGA1497" s="163"/>
      <c r="AGB1497" s="163"/>
      <c r="AGC1497" s="163"/>
      <c r="AGD1497" s="163"/>
      <c r="AGE1497" s="163"/>
      <c r="AGF1497" s="163"/>
      <c r="AGG1497" s="163"/>
      <c r="AGH1497" s="163"/>
      <c r="AGI1497" s="163"/>
      <c r="AGJ1497" s="163"/>
      <c r="AGK1497" s="163"/>
      <c r="AGL1497" s="163"/>
      <c r="AGM1497" s="163"/>
      <c r="AGN1497" s="163"/>
      <c r="AGO1497" s="163"/>
      <c r="AGP1497" s="163"/>
      <c r="AGQ1497" s="163"/>
      <c r="AGR1497" s="163"/>
      <c r="AGS1497" s="163"/>
      <c r="AGT1497" s="163"/>
      <c r="AGU1497" s="163"/>
      <c r="AGV1497" s="163"/>
      <c r="AGW1497" s="163"/>
      <c r="AGX1497" s="163"/>
      <c r="AGY1497" s="163"/>
      <c r="AGZ1497" s="163"/>
      <c r="AHA1497" s="163"/>
      <c r="AHB1497" s="163"/>
      <c r="AHC1497" s="163"/>
      <c r="AHD1497" s="163"/>
      <c r="AHE1497" s="163"/>
      <c r="AHF1497" s="163"/>
      <c r="AHG1497" s="163"/>
      <c r="AHH1497" s="163"/>
      <c r="AHI1497" s="163"/>
      <c r="AHJ1497" s="163"/>
      <c r="AHK1497" s="163"/>
      <c r="AHL1497" s="163"/>
      <c r="AHM1497" s="163"/>
      <c r="AHN1497" s="163"/>
      <c r="AHO1497" s="163"/>
      <c r="AHP1497" s="163"/>
      <c r="AHQ1497" s="163"/>
      <c r="AHR1497" s="163"/>
      <c r="AHS1497" s="163"/>
      <c r="AHT1497" s="163"/>
      <c r="AHU1497" s="163"/>
      <c r="AHV1497" s="163"/>
      <c r="AHW1497" s="163"/>
      <c r="AHX1497" s="163"/>
      <c r="AHY1497" s="163"/>
      <c r="AHZ1497" s="163"/>
      <c r="AIA1497" s="163"/>
      <c r="AIB1497" s="163"/>
      <c r="AIC1497" s="163"/>
      <c r="AID1497" s="163"/>
      <c r="AIE1497" s="163"/>
      <c r="AIF1497" s="163"/>
      <c r="AIG1497" s="163"/>
      <c r="AIH1497" s="163"/>
      <c r="AII1497" s="163"/>
      <c r="AIJ1497" s="163"/>
      <c r="AIK1497" s="163"/>
      <c r="AIL1497" s="163"/>
      <c r="AIM1497" s="163"/>
      <c r="AIN1497" s="163"/>
      <c r="AIO1497" s="163"/>
      <c r="AIP1497" s="163"/>
      <c r="AIQ1497" s="163"/>
      <c r="AIR1497" s="163"/>
      <c r="AIS1497" s="163"/>
      <c r="AIT1497" s="163"/>
      <c r="AIU1497" s="163"/>
      <c r="AIV1497" s="163"/>
      <c r="AIW1497" s="163"/>
      <c r="AIX1497" s="163"/>
      <c r="AIY1497" s="163"/>
      <c r="AIZ1497" s="163"/>
      <c r="AJA1497" s="163"/>
      <c r="AJB1497" s="163"/>
      <c r="AJC1497" s="163"/>
      <c r="AJD1497" s="163"/>
      <c r="AJE1497" s="163"/>
      <c r="AJF1497" s="163"/>
      <c r="AJG1497" s="163"/>
      <c r="AJH1497" s="163"/>
      <c r="AJI1497" s="163"/>
      <c r="AJJ1497" s="163"/>
      <c r="AJK1497" s="163"/>
      <c r="AJL1497" s="163"/>
      <c r="AJM1497" s="163"/>
      <c r="AJN1497" s="163"/>
      <c r="AJO1497" s="163"/>
      <c r="AJP1497" s="163"/>
      <c r="AJQ1497" s="163"/>
      <c r="AJR1497" s="163"/>
      <c r="AJS1497" s="163"/>
      <c r="AJT1497" s="163"/>
      <c r="AJU1497" s="163"/>
      <c r="AJV1497" s="163"/>
      <c r="AJW1497" s="163"/>
      <c r="AJX1497" s="163"/>
      <c r="AJY1497" s="163"/>
      <c r="AJZ1497" s="163"/>
      <c r="AKA1497" s="163"/>
      <c r="AKB1497" s="163"/>
      <c r="AKC1497" s="163"/>
      <c r="AKD1497" s="163"/>
      <c r="AKE1497" s="163"/>
      <c r="AKF1497" s="163"/>
      <c r="AKG1497" s="163"/>
      <c r="AKH1497" s="163"/>
      <c r="AKI1497" s="163"/>
      <c r="AKJ1497" s="163"/>
      <c r="AKK1497" s="163"/>
      <c r="AKL1497" s="163"/>
      <c r="AKM1497" s="163"/>
      <c r="AKN1497" s="163"/>
      <c r="AKO1497" s="163"/>
      <c r="AKP1497" s="163"/>
      <c r="AKQ1497" s="163"/>
      <c r="AKR1497" s="163"/>
      <c r="AKS1497" s="163"/>
      <c r="AKT1497" s="163"/>
      <c r="AKU1497" s="163"/>
      <c r="AKV1497" s="163"/>
      <c r="AKW1497" s="163"/>
      <c r="AKX1497" s="163"/>
      <c r="AKY1497" s="163"/>
      <c r="AKZ1497" s="163"/>
      <c r="ALA1497" s="163"/>
      <c r="ALB1497" s="163"/>
      <c r="ALC1497" s="163"/>
      <c r="ALD1497" s="163"/>
      <c r="ALE1497" s="163"/>
      <c r="ALF1497" s="163"/>
      <c r="ALG1497" s="163"/>
      <c r="ALH1497" s="163"/>
      <c r="ALI1497" s="163"/>
      <c r="ALJ1497" s="163"/>
      <c r="ALK1497" s="163"/>
      <c r="ALL1497" s="163"/>
    </row>
    <row r="1498" spans="1:1000" ht="15">
      <c r="A1498" s="2">
        <v>1497</v>
      </c>
      <c r="B1498" s="86">
        <v>45088</v>
      </c>
      <c r="C1498" s="85" t="s">
        <v>1502</v>
      </c>
      <c r="D1498" s="162"/>
      <c r="E1498" s="162"/>
    </row>
    <row r="1499" spans="1:1000" s="165" customFormat="1" ht="15">
      <c r="A1499" s="88">
        <v>1498</v>
      </c>
      <c r="B1499" s="86">
        <v>45087</v>
      </c>
      <c r="C1499" s="85" t="s">
        <v>1503</v>
      </c>
      <c r="D1499" s="162"/>
      <c r="E1499" s="162"/>
      <c r="F1499" s="163"/>
      <c r="G1499" s="163"/>
      <c r="H1499" s="163"/>
      <c r="I1499" s="163"/>
      <c r="J1499" s="163"/>
      <c r="K1499" s="163"/>
      <c r="L1499" s="163"/>
      <c r="M1499" s="163"/>
      <c r="N1499" s="163"/>
      <c r="O1499" s="163"/>
      <c r="P1499" s="163"/>
      <c r="Q1499" s="163"/>
      <c r="R1499" s="163"/>
      <c r="S1499" s="163"/>
      <c r="T1499" s="163"/>
      <c r="U1499" s="163"/>
      <c r="V1499" s="163"/>
      <c r="W1499" s="163"/>
      <c r="X1499" s="163"/>
      <c r="Y1499" s="163"/>
      <c r="Z1499" s="163"/>
      <c r="AA1499" s="163"/>
      <c r="AB1499" s="163"/>
      <c r="AC1499" s="163"/>
      <c r="AD1499" s="163"/>
      <c r="AE1499" s="163"/>
      <c r="AF1499" s="163"/>
      <c r="AG1499" s="163"/>
      <c r="AH1499" s="163"/>
      <c r="AI1499" s="163"/>
      <c r="AJ1499" s="163"/>
      <c r="AK1499" s="163"/>
      <c r="AL1499" s="163"/>
      <c r="AM1499" s="163"/>
      <c r="AN1499" s="163"/>
      <c r="AO1499" s="163"/>
      <c r="AP1499" s="163"/>
      <c r="AQ1499" s="163"/>
      <c r="AR1499" s="163"/>
      <c r="AS1499" s="163"/>
      <c r="AT1499" s="163"/>
      <c r="AU1499" s="163"/>
      <c r="AV1499" s="163"/>
      <c r="AW1499" s="163"/>
      <c r="AX1499" s="163"/>
      <c r="AY1499" s="163"/>
      <c r="AZ1499" s="163"/>
      <c r="BA1499" s="163"/>
      <c r="BB1499" s="163"/>
      <c r="BC1499" s="163"/>
      <c r="BD1499" s="163"/>
      <c r="BE1499" s="163"/>
      <c r="BF1499" s="163"/>
      <c r="BG1499" s="163"/>
      <c r="BH1499" s="163"/>
      <c r="BI1499" s="163"/>
      <c r="BJ1499" s="163"/>
      <c r="BK1499" s="163"/>
      <c r="BL1499" s="163"/>
      <c r="BM1499" s="163"/>
      <c r="BN1499" s="163"/>
      <c r="BO1499" s="163"/>
      <c r="BP1499" s="163"/>
      <c r="BQ1499" s="163"/>
      <c r="BR1499" s="163"/>
      <c r="BS1499" s="163"/>
      <c r="BT1499" s="163"/>
      <c r="BU1499" s="163"/>
      <c r="BV1499" s="163"/>
      <c r="BW1499" s="163"/>
      <c r="BX1499" s="163"/>
      <c r="BY1499" s="163"/>
      <c r="BZ1499" s="163"/>
      <c r="CA1499" s="163"/>
      <c r="CB1499" s="163"/>
      <c r="CC1499" s="163"/>
      <c r="CD1499" s="163"/>
      <c r="CE1499" s="163"/>
      <c r="CF1499" s="163"/>
      <c r="CG1499" s="163"/>
      <c r="CH1499" s="163"/>
      <c r="CI1499" s="163"/>
      <c r="CJ1499" s="163"/>
      <c r="CK1499" s="163"/>
      <c r="CL1499" s="163"/>
      <c r="CM1499" s="163"/>
      <c r="CN1499" s="163"/>
      <c r="CO1499" s="163"/>
      <c r="CP1499" s="163"/>
      <c r="CQ1499" s="163"/>
      <c r="CR1499" s="163"/>
      <c r="CS1499" s="163"/>
      <c r="CT1499" s="163"/>
      <c r="CU1499" s="163"/>
      <c r="CV1499" s="163"/>
      <c r="CW1499" s="163"/>
      <c r="CX1499" s="163"/>
      <c r="CY1499" s="163"/>
      <c r="CZ1499" s="163"/>
      <c r="DA1499" s="163"/>
      <c r="DB1499" s="163"/>
      <c r="DC1499" s="163"/>
      <c r="DD1499" s="163"/>
      <c r="DE1499" s="163"/>
      <c r="DF1499" s="163"/>
      <c r="DG1499" s="163"/>
      <c r="DH1499" s="163"/>
      <c r="DI1499" s="163"/>
      <c r="DJ1499" s="163"/>
      <c r="DK1499" s="163"/>
      <c r="DL1499" s="163"/>
      <c r="DM1499" s="163"/>
      <c r="DN1499" s="163"/>
      <c r="DO1499" s="163"/>
      <c r="DP1499" s="163"/>
      <c r="DQ1499" s="163"/>
      <c r="DR1499" s="163"/>
      <c r="DS1499" s="163"/>
      <c r="DT1499" s="163"/>
      <c r="DU1499" s="163"/>
      <c r="DV1499" s="163"/>
      <c r="DW1499" s="163"/>
      <c r="DX1499" s="163"/>
      <c r="DY1499" s="163"/>
      <c r="DZ1499" s="163"/>
      <c r="EA1499" s="163"/>
      <c r="EB1499" s="163"/>
      <c r="EC1499" s="163"/>
      <c r="ED1499" s="163"/>
      <c r="EE1499" s="163"/>
      <c r="EF1499" s="163"/>
      <c r="EG1499" s="163"/>
      <c r="EH1499" s="163"/>
      <c r="EI1499" s="163"/>
      <c r="EJ1499" s="163"/>
      <c r="EK1499" s="163"/>
      <c r="EL1499" s="163"/>
      <c r="EM1499" s="163"/>
      <c r="EN1499" s="163"/>
      <c r="EO1499" s="163"/>
      <c r="EP1499" s="163"/>
      <c r="EQ1499" s="163"/>
      <c r="ER1499" s="163"/>
      <c r="ES1499" s="163"/>
      <c r="ET1499" s="163"/>
      <c r="EU1499" s="163"/>
      <c r="EV1499" s="163"/>
      <c r="EW1499" s="163"/>
      <c r="EX1499" s="163"/>
      <c r="EY1499" s="163"/>
      <c r="EZ1499" s="163"/>
      <c r="FA1499" s="163"/>
      <c r="FB1499" s="163"/>
      <c r="FC1499" s="163"/>
      <c r="FD1499" s="163"/>
      <c r="FE1499" s="163"/>
      <c r="FF1499" s="163"/>
      <c r="FG1499" s="163"/>
      <c r="FH1499" s="163"/>
      <c r="FI1499" s="163"/>
      <c r="FJ1499" s="163"/>
      <c r="FK1499" s="163"/>
      <c r="FL1499" s="163"/>
      <c r="FM1499" s="163"/>
      <c r="FN1499" s="163"/>
      <c r="FO1499" s="163"/>
      <c r="FP1499" s="163"/>
      <c r="FQ1499" s="163"/>
      <c r="FR1499" s="163"/>
      <c r="FS1499" s="163"/>
      <c r="FT1499" s="163"/>
      <c r="FU1499" s="163"/>
      <c r="FV1499" s="163"/>
      <c r="FW1499" s="163"/>
      <c r="FX1499" s="163"/>
      <c r="FY1499" s="163"/>
      <c r="FZ1499" s="163"/>
      <c r="GA1499" s="163"/>
      <c r="GB1499" s="163"/>
      <c r="GC1499" s="163"/>
      <c r="GD1499" s="163"/>
      <c r="GE1499" s="163"/>
      <c r="GF1499" s="163"/>
      <c r="GG1499" s="163"/>
      <c r="GH1499" s="163"/>
      <c r="GI1499" s="163"/>
      <c r="GJ1499" s="163"/>
      <c r="GK1499" s="163"/>
      <c r="GL1499" s="163"/>
      <c r="GM1499" s="163"/>
      <c r="GN1499" s="163"/>
      <c r="GO1499" s="163"/>
      <c r="GP1499" s="163"/>
      <c r="GQ1499" s="163"/>
      <c r="GR1499" s="163"/>
      <c r="GS1499" s="163"/>
      <c r="GT1499" s="163"/>
      <c r="GU1499" s="163"/>
      <c r="GV1499" s="163"/>
      <c r="GW1499" s="163"/>
      <c r="GX1499" s="163"/>
      <c r="GY1499" s="163"/>
      <c r="GZ1499" s="163"/>
      <c r="HA1499" s="163"/>
      <c r="HB1499" s="163"/>
      <c r="HC1499" s="163"/>
      <c r="HD1499" s="163"/>
      <c r="HE1499" s="163"/>
      <c r="HF1499" s="163"/>
      <c r="HG1499" s="163"/>
      <c r="HH1499" s="163"/>
      <c r="HI1499" s="163"/>
      <c r="HJ1499" s="163"/>
      <c r="HK1499" s="163"/>
      <c r="HL1499" s="163"/>
      <c r="HM1499" s="163"/>
      <c r="HN1499" s="163"/>
      <c r="HO1499" s="163"/>
      <c r="HP1499" s="163"/>
      <c r="HQ1499" s="163"/>
      <c r="HR1499" s="163"/>
      <c r="HS1499" s="163"/>
      <c r="HT1499" s="163"/>
      <c r="HU1499" s="163"/>
      <c r="HV1499" s="163"/>
      <c r="HW1499" s="163"/>
      <c r="HX1499" s="163"/>
      <c r="HY1499" s="163"/>
      <c r="HZ1499" s="163"/>
      <c r="IA1499" s="163"/>
      <c r="IB1499" s="163"/>
      <c r="IC1499" s="163"/>
      <c r="ID1499" s="163"/>
      <c r="IE1499" s="163"/>
      <c r="IF1499" s="163"/>
      <c r="IG1499" s="163"/>
      <c r="IH1499" s="163"/>
      <c r="II1499" s="163"/>
      <c r="IJ1499" s="163"/>
      <c r="IK1499" s="163"/>
      <c r="IL1499" s="163"/>
      <c r="IM1499" s="163"/>
      <c r="IN1499" s="163"/>
      <c r="IO1499" s="163"/>
      <c r="IP1499" s="163"/>
      <c r="IQ1499" s="163"/>
      <c r="IR1499" s="163"/>
      <c r="IS1499" s="163"/>
      <c r="IT1499" s="163"/>
      <c r="IU1499" s="163"/>
      <c r="IV1499" s="163"/>
      <c r="IW1499" s="163"/>
      <c r="IX1499" s="163"/>
      <c r="IY1499" s="163"/>
      <c r="IZ1499" s="163"/>
      <c r="JA1499" s="163"/>
      <c r="JB1499" s="163"/>
      <c r="JC1499" s="163"/>
      <c r="JD1499" s="163"/>
      <c r="JE1499" s="163"/>
      <c r="JF1499" s="163"/>
      <c r="JG1499" s="163"/>
      <c r="JH1499" s="163"/>
      <c r="JI1499" s="163"/>
      <c r="JJ1499" s="163"/>
      <c r="JK1499" s="163"/>
      <c r="JL1499" s="163"/>
      <c r="JM1499" s="163"/>
      <c r="JN1499" s="163"/>
      <c r="JO1499" s="163"/>
      <c r="JP1499" s="163"/>
      <c r="JQ1499" s="163"/>
      <c r="JR1499" s="163"/>
      <c r="JS1499" s="163"/>
      <c r="JT1499" s="163"/>
      <c r="JU1499" s="163"/>
      <c r="JV1499" s="163"/>
      <c r="JW1499" s="163"/>
      <c r="JX1499" s="163"/>
      <c r="JY1499" s="163"/>
      <c r="JZ1499" s="163"/>
      <c r="KA1499" s="163"/>
      <c r="KB1499" s="163"/>
      <c r="KC1499" s="163"/>
      <c r="KD1499" s="163"/>
      <c r="KE1499" s="163"/>
      <c r="KF1499" s="163"/>
      <c r="KG1499" s="163"/>
      <c r="KH1499" s="163"/>
      <c r="KI1499" s="163"/>
      <c r="KJ1499" s="163"/>
      <c r="KK1499" s="163"/>
      <c r="KL1499" s="163"/>
      <c r="KM1499" s="163"/>
      <c r="KN1499" s="163"/>
      <c r="KO1499" s="163"/>
      <c r="KP1499" s="163"/>
      <c r="KQ1499" s="163"/>
      <c r="KR1499" s="163"/>
      <c r="KS1499" s="163"/>
      <c r="KT1499" s="163"/>
      <c r="KU1499" s="163"/>
      <c r="KV1499" s="163"/>
      <c r="KW1499" s="163"/>
      <c r="KX1499" s="163"/>
      <c r="KY1499" s="163"/>
      <c r="KZ1499" s="163"/>
      <c r="LA1499" s="163"/>
      <c r="LB1499" s="163"/>
      <c r="LC1499" s="163"/>
      <c r="LD1499" s="163"/>
      <c r="LE1499" s="163"/>
      <c r="LF1499" s="163"/>
      <c r="LG1499" s="163"/>
      <c r="LH1499" s="163"/>
      <c r="LI1499" s="163"/>
      <c r="LJ1499" s="163"/>
      <c r="LK1499" s="163"/>
      <c r="LL1499" s="163"/>
      <c r="LM1499" s="163"/>
      <c r="LN1499" s="163"/>
      <c r="LO1499" s="163"/>
      <c r="LP1499" s="163"/>
      <c r="LQ1499" s="163"/>
      <c r="LR1499" s="163"/>
      <c r="LS1499" s="163"/>
      <c r="LT1499" s="163"/>
      <c r="LU1499" s="163"/>
      <c r="LV1499" s="163"/>
      <c r="LW1499" s="163"/>
      <c r="LX1499" s="163"/>
      <c r="LY1499" s="163"/>
      <c r="LZ1499" s="163"/>
      <c r="MA1499" s="163"/>
      <c r="MB1499" s="163"/>
      <c r="MC1499" s="163"/>
      <c r="MD1499" s="163"/>
      <c r="ME1499" s="163"/>
      <c r="MF1499" s="163"/>
      <c r="MG1499" s="163"/>
      <c r="MH1499" s="163"/>
      <c r="MI1499" s="163"/>
      <c r="MJ1499" s="163"/>
      <c r="MK1499" s="163"/>
      <c r="ML1499" s="163"/>
      <c r="MM1499" s="163"/>
      <c r="MN1499" s="163"/>
      <c r="MO1499" s="163"/>
      <c r="MP1499" s="163"/>
      <c r="MQ1499" s="163"/>
      <c r="MR1499" s="163"/>
      <c r="MS1499" s="163"/>
      <c r="MT1499" s="163"/>
      <c r="MU1499" s="163"/>
      <c r="MV1499" s="163"/>
      <c r="MW1499" s="163"/>
      <c r="MX1499" s="163"/>
      <c r="MY1499" s="163"/>
      <c r="MZ1499" s="163"/>
      <c r="NA1499" s="163"/>
      <c r="NB1499" s="163"/>
      <c r="NC1499" s="163"/>
      <c r="ND1499" s="163"/>
      <c r="NE1499" s="163"/>
      <c r="NF1499" s="163"/>
      <c r="NG1499" s="163"/>
      <c r="NH1499" s="163"/>
      <c r="NI1499" s="163"/>
      <c r="NJ1499" s="163"/>
      <c r="NK1499" s="163"/>
      <c r="NL1499" s="163"/>
      <c r="NM1499" s="163"/>
      <c r="NN1499" s="163"/>
      <c r="NO1499" s="163"/>
      <c r="NP1499" s="163"/>
      <c r="NQ1499" s="163"/>
      <c r="NR1499" s="163"/>
      <c r="NS1499" s="163"/>
      <c r="NT1499" s="163"/>
      <c r="NU1499" s="163"/>
      <c r="NV1499" s="163"/>
      <c r="NW1499" s="163"/>
      <c r="NX1499" s="163"/>
      <c r="NY1499" s="163"/>
      <c r="NZ1499" s="163"/>
      <c r="OA1499" s="163"/>
      <c r="OB1499" s="163"/>
      <c r="OC1499" s="163"/>
      <c r="OD1499" s="163"/>
      <c r="OE1499" s="163"/>
      <c r="OF1499" s="163"/>
      <c r="OG1499" s="163"/>
      <c r="OH1499" s="163"/>
      <c r="OI1499" s="163"/>
      <c r="OJ1499" s="163"/>
      <c r="OK1499" s="163"/>
      <c r="OL1499" s="163"/>
      <c r="OM1499" s="163"/>
      <c r="ON1499" s="163"/>
      <c r="OO1499" s="163"/>
      <c r="OP1499" s="163"/>
      <c r="OQ1499" s="163"/>
      <c r="OR1499" s="163"/>
      <c r="OS1499" s="163"/>
      <c r="OT1499" s="163"/>
      <c r="OU1499" s="163"/>
      <c r="OV1499" s="163"/>
      <c r="OW1499" s="163"/>
      <c r="OX1499" s="163"/>
      <c r="OY1499" s="163"/>
      <c r="OZ1499" s="163"/>
      <c r="PA1499" s="163"/>
      <c r="PB1499" s="163"/>
      <c r="PC1499" s="163"/>
      <c r="PD1499" s="163"/>
      <c r="PE1499" s="163"/>
      <c r="PF1499" s="163"/>
      <c r="PG1499" s="163"/>
      <c r="PH1499" s="163"/>
      <c r="PI1499" s="163"/>
      <c r="PJ1499" s="163"/>
      <c r="PK1499" s="163"/>
      <c r="PL1499" s="163"/>
      <c r="PM1499" s="163"/>
      <c r="PN1499" s="163"/>
      <c r="PO1499" s="163"/>
      <c r="PP1499" s="163"/>
      <c r="PQ1499" s="163"/>
      <c r="PR1499" s="163"/>
      <c r="PS1499" s="163"/>
      <c r="PT1499" s="163"/>
      <c r="PU1499" s="163"/>
      <c r="PV1499" s="163"/>
      <c r="PW1499" s="163"/>
      <c r="PX1499" s="163"/>
      <c r="PY1499" s="163"/>
      <c r="PZ1499" s="163"/>
      <c r="QA1499" s="163"/>
      <c r="QB1499" s="163"/>
      <c r="QC1499" s="163"/>
      <c r="QD1499" s="163"/>
      <c r="QE1499" s="163"/>
      <c r="QF1499" s="163"/>
      <c r="QG1499" s="163"/>
      <c r="QH1499" s="163"/>
      <c r="QI1499" s="163"/>
      <c r="QJ1499" s="163"/>
      <c r="QK1499" s="163"/>
      <c r="QL1499" s="163"/>
      <c r="QM1499" s="163"/>
      <c r="QN1499" s="163"/>
      <c r="QO1499" s="163"/>
      <c r="QP1499" s="163"/>
      <c r="QQ1499" s="163"/>
      <c r="QR1499" s="163"/>
      <c r="QS1499" s="163"/>
      <c r="QT1499" s="163"/>
      <c r="QU1499" s="163"/>
      <c r="QV1499" s="163"/>
      <c r="QW1499" s="163"/>
      <c r="QX1499" s="163"/>
      <c r="QY1499" s="163"/>
      <c r="QZ1499" s="163"/>
      <c r="RA1499" s="163"/>
      <c r="RB1499" s="163"/>
      <c r="RC1499" s="163"/>
      <c r="RD1499" s="163"/>
      <c r="RE1499" s="163"/>
      <c r="RF1499" s="163"/>
      <c r="RG1499" s="163"/>
      <c r="RH1499" s="163"/>
      <c r="RI1499" s="163"/>
      <c r="RJ1499" s="163"/>
      <c r="RK1499" s="163"/>
      <c r="RL1499" s="163"/>
      <c r="RM1499" s="163"/>
      <c r="RN1499" s="163"/>
      <c r="RO1499" s="163"/>
      <c r="RP1499" s="163"/>
      <c r="RQ1499" s="163"/>
      <c r="RR1499" s="163"/>
      <c r="RS1499" s="163"/>
      <c r="RT1499" s="163"/>
      <c r="RU1499" s="163"/>
      <c r="RV1499" s="163"/>
      <c r="RW1499" s="163"/>
      <c r="RX1499" s="163"/>
      <c r="RY1499" s="163"/>
      <c r="RZ1499" s="163"/>
      <c r="SA1499" s="163"/>
      <c r="SB1499" s="163"/>
      <c r="SC1499" s="163"/>
      <c r="SD1499" s="163"/>
      <c r="SE1499" s="163"/>
      <c r="SF1499" s="163"/>
      <c r="SG1499" s="163"/>
      <c r="SH1499" s="163"/>
      <c r="SI1499" s="163"/>
      <c r="SJ1499" s="163"/>
      <c r="SK1499" s="163"/>
      <c r="SL1499" s="163"/>
      <c r="SM1499" s="163"/>
      <c r="SN1499" s="163"/>
      <c r="SO1499" s="163"/>
      <c r="SP1499" s="163"/>
      <c r="SQ1499" s="163"/>
      <c r="SR1499" s="163"/>
      <c r="SS1499" s="163"/>
      <c r="ST1499" s="163"/>
      <c r="SU1499" s="163"/>
      <c r="SV1499" s="163"/>
      <c r="SW1499" s="163"/>
      <c r="SX1499" s="163"/>
      <c r="SY1499" s="163"/>
      <c r="SZ1499" s="163"/>
      <c r="TA1499" s="163"/>
      <c r="TB1499" s="163"/>
      <c r="TC1499" s="163"/>
      <c r="TD1499" s="163"/>
      <c r="TE1499" s="163"/>
      <c r="TF1499" s="163"/>
      <c r="TG1499" s="163"/>
      <c r="TH1499" s="163"/>
      <c r="TI1499" s="163"/>
      <c r="TJ1499" s="163"/>
      <c r="TK1499" s="163"/>
      <c r="TL1499" s="163"/>
      <c r="TM1499" s="163"/>
      <c r="TN1499" s="163"/>
      <c r="TO1499" s="163"/>
      <c r="TP1499" s="163"/>
      <c r="TQ1499" s="163"/>
      <c r="TR1499" s="163"/>
      <c r="TS1499" s="163"/>
      <c r="TT1499" s="163"/>
      <c r="TU1499" s="163"/>
      <c r="TV1499" s="163"/>
      <c r="TW1499" s="163"/>
      <c r="TX1499" s="163"/>
      <c r="TY1499" s="163"/>
      <c r="TZ1499" s="163"/>
      <c r="UA1499" s="163"/>
      <c r="UB1499" s="163"/>
      <c r="UC1499" s="163"/>
      <c r="UD1499" s="163"/>
      <c r="UE1499" s="163"/>
      <c r="UF1499" s="163"/>
      <c r="UG1499" s="163"/>
      <c r="UH1499" s="163"/>
      <c r="UI1499" s="163"/>
      <c r="UJ1499" s="163"/>
      <c r="UK1499" s="163"/>
      <c r="UL1499" s="163"/>
      <c r="UM1499" s="163"/>
      <c r="UN1499" s="163"/>
      <c r="UO1499" s="163"/>
      <c r="UP1499" s="163"/>
      <c r="UQ1499" s="163"/>
      <c r="UR1499" s="163"/>
      <c r="US1499" s="163"/>
      <c r="UT1499" s="163"/>
      <c r="UU1499" s="163"/>
      <c r="UV1499" s="163"/>
      <c r="UW1499" s="163"/>
      <c r="UX1499" s="163"/>
      <c r="UY1499" s="163"/>
      <c r="UZ1499" s="163"/>
      <c r="VA1499" s="163"/>
      <c r="VB1499" s="163"/>
      <c r="VC1499" s="163"/>
      <c r="VD1499" s="163"/>
      <c r="VE1499" s="163"/>
      <c r="VF1499" s="163"/>
      <c r="VG1499" s="163"/>
      <c r="VH1499" s="163"/>
      <c r="VI1499" s="163"/>
      <c r="VJ1499" s="163"/>
      <c r="VK1499" s="163"/>
      <c r="VL1499" s="163"/>
      <c r="VM1499" s="163"/>
      <c r="VN1499" s="163"/>
      <c r="VO1499" s="163"/>
      <c r="VP1499" s="163"/>
      <c r="VQ1499" s="163"/>
      <c r="VR1499" s="163"/>
      <c r="VS1499" s="163"/>
      <c r="VT1499" s="163"/>
      <c r="VU1499" s="163"/>
      <c r="VV1499" s="163"/>
      <c r="VW1499" s="163"/>
      <c r="VX1499" s="163"/>
      <c r="VY1499" s="163"/>
      <c r="VZ1499" s="163"/>
      <c r="WA1499" s="163"/>
      <c r="WB1499" s="163"/>
      <c r="WC1499" s="163"/>
      <c r="WD1499" s="163"/>
      <c r="WE1499" s="163"/>
      <c r="WF1499" s="163"/>
      <c r="WG1499" s="163"/>
      <c r="WH1499" s="163"/>
      <c r="WI1499" s="163"/>
      <c r="WJ1499" s="163"/>
      <c r="WK1499" s="163"/>
      <c r="WL1499" s="163"/>
      <c r="WM1499" s="163"/>
      <c r="WN1499" s="163"/>
      <c r="WO1499" s="163"/>
      <c r="WP1499" s="163"/>
      <c r="WQ1499" s="163"/>
      <c r="WR1499" s="163"/>
      <c r="WS1499" s="163"/>
      <c r="WT1499" s="163"/>
      <c r="WU1499" s="163"/>
      <c r="WV1499" s="163"/>
      <c r="WW1499" s="163"/>
      <c r="WX1499" s="163"/>
      <c r="WY1499" s="163"/>
      <c r="WZ1499" s="163"/>
      <c r="XA1499" s="163"/>
      <c r="XB1499" s="163"/>
      <c r="XC1499" s="163"/>
      <c r="XD1499" s="163"/>
      <c r="XE1499" s="163"/>
      <c r="XF1499" s="163"/>
      <c r="XG1499" s="163"/>
      <c r="XH1499" s="163"/>
      <c r="XI1499" s="163"/>
      <c r="XJ1499" s="163"/>
      <c r="XK1499" s="163"/>
      <c r="XL1499" s="163"/>
      <c r="XM1499" s="163"/>
      <c r="XN1499" s="163"/>
      <c r="XO1499" s="163"/>
      <c r="XP1499" s="163"/>
      <c r="XQ1499" s="163"/>
      <c r="XR1499" s="163"/>
      <c r="XS1499" s="163"/>
      <c r="XT1499" s="163"/>
      <c r="XU1499" s="163"/>
      <c r="XV1499" s="163"/>
      <c r="XW1499" s="163"/>
      <c r="XX1499" s="163"/>
      <c r="XY1499" s="163"/>
      <c r="XZ1499" s="163"/>
      <c r="YA1499" s="163"/>
      <c r="YB1499" s="163"/>
      <c r="YC1499" s="163"/>
      <c r="YD1499" s="163"/>
      <c r="YE1499" s="163"/>
      <c r="YF1499" s="163"/>
      <c r="YG1499" s="163"/>
      <c r="YH1499" s="163"/>
      <c r="YI1499" s="163"/>
      <c r="YJ1499" s="163"/>
      <c r="YK1499" s="163"/>
      <c r="YL1499" s="163"/>
      <c r="YM1499" s="163"/>
      <c r="YN1499" s="163"/>
      <c r="YO1499" s="163"/>
      <c r="YP1499" s="163"/>
      <c r="YQ1499" s="163"/>
      <c r="YR1499" s="163"/>
      <c r="YS1499" s="163"/>
      <c r="YT1499" s="163"/>
      <c r="YU1499" s="163"/>
      <c r="YV1499" s="163"/>
      <c r="YW1499" s="163"/>
      <c r="YX1499" s="163"/>
      <c r="YY1499" s="163"/>
      <c r="YZ1499" s="163"/>
      <c r="ZA1499" s="163"/>
      <c r="ZB1499" s="163"/>
      <c r="ZC1499" s="163"/>
      <c r="ZD1499" s="163"/>
      <c r="ZE1499" s="163"/>
      <c r="ZF1499" s="163"/>
      <c r="ZG1499" s="163"/>
      <c r="ZH1499" s="163"/>
      <c r="ZI1499" s="163"/>
      <c r="ZJ1499" s="163"/>
      <c r="ZK1499" s="163"/>
      <c r="ZL1499" s="163"/>
      <c r="ZM1499" s="163"/>
      <c r="ZN1499" s="163"/>
      <c r="ZO1499" s="163"/>
      <c r="ZP1499" s="163"/>
      <c r="ZQ1499" s="163"/>
      <c r="ZR1499" s="163"/>
      <c r="ZS1499" s="163"/>
      <c r="ZT1499" s="163"/>
      <c r="ZU1499" s="163"/>
      <c r="ZV1499" s="163"/>
      <c r="ZW1499" s="163"/>
      <c r="ZX1499" s="163"/>
      <c r="ZY1499" s="163"/>
      <c r="ZZ1499" s="163"/>
      <c r="AAA1499" s="163"/>
      <c r="AAB1499" s="163"/>
      <c r="AAC1499" s="163"/>
      <c r="AAD1499" s="163"/>
      <c r="AAE1499" s="163"/>
      <c r="AAF1499" s="163"/>
      <c r="AAG1499" s="163"/>
      <c r="AAH1499" s="163"/>
      <c r="AAI1499" s="163"/>
      <c r="AAJ1499" s="163"/>
      <c r="AAK1499" s="163"/>
      <c r="AAL1499" s="163"/>
      <c r="AAM1499" s="163"/>
      <c r="AAN1499" s="163"/>
      <c r="AAO1499" s="163"/>
      <c r="AAP1499" s="163"/>
      <c r="AAQ1499" s="163"/>
      <c r="AAR1499" s="163"/>
      <c r="AAS1499" s="163"/>
      <c r="AAT1499" s="163"/>
      <c r="AAU1499" s="163"/>
      <c r="AAV1499" s="163"/>
      <c r="AAW1499" s="163"/>
      <c r="AAX1499" s="163"/>
      <c r="AAY1499" s="163"/>
      <c r="AAZ1499" s="163"/>
      <c r="ABA1499" s="163"/>
      <c r="ABB1499" s="163"/>
      <c r="ABC1499" s="163"/>
      <c r="ABD1499" s="163"/>
      <c r="ABE1499" s="163"/>
      <c r="ABF1499" s="163"/>
      <c r="ABG1499" s="163"/>
      <c r="ABH1499" s="163"/>
      <c r="ABI1499" s="163"/>
      <c r="ABJ1499" s="163"/>
      <c r="ABK1499" s="163"/>
      <c r="ABL1499" s="163"/>
      <c r="ABM1499" s="163"/>
      <c r="ABN1499" s="163"/>
      <c r="ABO1499" s="163"/>
      <c r="ABP1499" s="163"/>
      <c r="ABQ1499" s="163"/>
      <c r="ABR1499" s="163"/>
      <c r="ABS1499" s="163"/>
      <c r="ABT1499" s="163"/>
      <c r="ABU1499" s="163"/>
      <c r="ABV1499" s="163"/>
      <c r="ABW1499" s="163"/>
      <c r="ABX1499" s="163"/>
      <c r="ABY1499" s="163"/>
      <c r="ABZ1499" s="163"/>
      <c r="ACA1499" s="163"/>
      <c r="ACB1499" s="163"/>
      <c r="ACC1499" s="163"/>
      <c r="ACD1499" s="163"/>
      <c r="ACE1499" s="163"/>
      <c r="ACF1499" s="163"/>
      <c r="ACG1499" s="163"/>
      <c r="ACH1499" s="163"/>
      <c r="ACI1499" s="163"/>
      <c r="ACJ1499" s="163"/>
      <c r="ACK1499" s="163"/>
      <c r="ACL1499" s="163"/>
      <c r="ACM1499" s="163"/>
      <c r="ACN1499" s="163"/>
      <c r="ACO1499" s="163"/>
      <c r="ACP1499" s="163"/>
      <c r="ACQ1499" s="163"/>
      <c r="ACR1499" s="163"/>
      <c r="ACS1499" s="163"/>
      <c r="ACT1499" s="163"/>
      <c r="ACU1499" s="163"/>
      <c r="ACV1499" s="163"/>
      <c r="ACW1499" s="163"/>
      <c r="ACX1499" s="163"/>
      <c r="ACY1499" s="163"/>
      <c r="ACZ1499" s="163"/>
      <c r="ADA1499" s="163"/>
      <c r="ADB1499" s="163"/>
      <c r="ADC1499" s="163"/>
      <c r="ADD1499" s="163"/>
      <c r="ADE1499" s="163"/>
      <c r="ADF1499" s="163"/>
      <c r="ADG1499" s="163"/>
      <c r="ADH1499" s="163"/>
      <c r="ADI1499" s="163"/>
      <c r="ADJ1499" s="163"/>
      <c r="ADK1499" s="163"/>
      <c r="ADL1499" s="163"/>
      <c r="ADM1499" s="163"/>
      <c r="ADN1499" s="163"/>
      <c r="ADO1499" s="163"/>
      <c r="ADP1499" s="163"/>
      <c r="ADQ1499" s="163"/>
      <c r="ADR1499" s="163"/>
      <c r="ADS1499" s="163"/>
      <c r="ADT1499" s="163"/>
      <c r="ADU1499" s="163"/>
      <c r="ADV1499" s="163"/>
      <c r="ADW1499" s="163"/>
      <c r="ADX1499" s="163"/>
      <c r="ADY1499" s="163"/>
      <c r="ADZ1499" s="163"/>
      <c r="AEA1499" s="163"/>
      <c r="AEB1499" s="163"/>
      <c r="AEC1499" s="163"/>
      <c r="AED1499" s="163"/>
      <c r="AEE1499" s="163"/>
      <c r="AEF1499" s="163"/>
      <c r="AEG1499" s="163"/>
      <c r="AEH1499" s="163"/>
      <c r="AEI1499" s="163"/>
      <c r="AEJ1499" s="163"/>
      <c r="AEK1499" s="163"/>
      <c r="AEL1499" s="163"/>
      <c r="AEM1499" s="163"/>
      <c r="AEN1499" s="163"/>
      <c r="AEO1499" s="163"/>
      <c r="AEP1499" s="163"/>
      <c r="AEQ1499" s="163"/>
      <c r="AER1499" s="163"/>
      <c r="AES1499" s="163"/>
      <c r="AET1499" s="163"/>
      <c r="AEU1499" s="163"/>
      <c r="AEV1499" s="163"/>
      <c r="AEW1499" s="163"/>
      <c r="AEX1499" s="163"/>
      <c r="AEY1499" s="163"/>
      <c r="AEZ1499" s="163"/>
      <c r="AFA1499" s="163"/>
      <c r="AFB1499" s="163"/>
      <c r="AFC1499" s="163"/>
      <c r="AFD1499" s="163"/>
      <c r="AFE1499" s="163"/>
      <c r="AFF1499" s="163"/>
      <c r="AFG1499" s="163"/>
      <c r="AFH1499" s="163"/>
      <c r="AFI1499" s="163"/>
      <c r="AFJ1499" s="163"/>
      <c r="AFK1499" s="163"/>
      <c r="AFL1499" s="163"/>
      <c r="AFM1499" s="163"/>
      <c r="AFN1499" s="163"/>
      <c r="AFO1499" s="163"/>
      <c r="AFP1499" s="163"/>
      <c r="AFQ1499" s="163"/>
      <c r="AFR1499" s="163"/>
      <c r="AFS1499" s="163"/>
      <c r="AFT1499" s="163"/>
      <c r="AFU1499" s="163"/>
      <c r="AFV1499" s="163"/>
      <c r="AFW1499" s="163"/>
      <c r="AFX1499" s="163"/>
      <c r="AFY1499" s="163"/>
      <c r="AFZ1499" s="163"/>
      <c r="AGA1499" s="163"/>
      <c r="AGB1499" s="163"/>
      <c r="AGC1499" s="163"/>
      <c r="AGD1499" s="163"/>
      <c r="AGE1499" s="163"/>
      <c r="AGF1499" s="163"/>
      <c r="AGG1499" s="163"/>
      <c r="AGH1499" s="163"/>
      <c r="AGI1499" s="163"/>
      <c r="AGJ1499" s="163"/>
      <c r="AGK1499" s="163"/>
      <c r="AGL1499" s="163"/>
      <c r="AGM1499" s="163"/>
      <c r="AGN1499" s="163"/>
      <c r="AGO1499" s="163"/>
      <c r="AGP1499" s="163"/>
      <c r="AGQ1499" s="163"/>
      <c r="AGR1499" s="163"/>
      <c r="AGS1499" s="163"/>
      <c r="AGT1499" s="163"/>
      <c r="AGU1499" s="163"/>
      <c r="AGV1499" s="163"/>
      <c r="AGW1499" s="163"/>
      <c r="AGX1499" s="163"/>
      <c r="AGY1499" s="163"/>
      <c r="AGZ1499" s="163"/>
      <c r="AHA1499" s="163"/>
      <c r="AHB1499" s="163"/>
      <c r="AHC1499" s="163"/>
      <c r="AHD1499" s="163"/>
      <c r="AHE1499" s="163"/>
      <c r="AHF1499" s="163"/>
      <c r="AHG1499" s="163"/>
      <c r="AHH1499" s="163"/>
      <c r="AHI1499" s="163"/>
      <c r="AHJ1499" s="163"/>
      <c r="AHK1499" s="163"/>
      <c r="AHL1499" s="163"/>
      <c r="AHM1499" s="163"/>
      <c r="AHN1499" s="163"/>
      <c r="AHO1499" s="163"/>
      <c r="AHP1499" s="163"/>
      <c r="AHQ1499" s="163"/>
      <c r="AHR1499" s="163"/>
      <c r="AHS1499" s="163"/>
      <c r="AHT1499" s="163"/>
      <c r="AHU1499" s="163"/>
      <c r="AHV1499" s="163"/>
      <c r="AHW1499" s="163"/>
      <c r="AHX1499" s="163"/>
      <c r="AHY1499" s="163"/>
      <c r="AHZ1499" s="163"/>
      <c r="AIA1499" s="163"/>
      <c r="AIB1499" s="163"/>
      <c r="AIC1499" s="163"/>
      <c r="AID1499" s="163"/>
      <c r="AIE1499" s="163"/>
      <c r="AIF1499" s="163"/>
      <c r="AIG1499" s="163"/>
      <c r="AIH1499" s="163"/>
      <c r="AII1499" s="163"/>
      <c r="AIJ1499" s="163"/>
      <c r="AIK1499" s="163"/>
      <c r="AIL1499" s="163"/>
      <c r="AIM1499" s="163"/>
      <c r="AIN1499" s="163"/>
      <c r="AIO1499" s="163"/>
      <c r="AIP1499" s="163"/>
      <c r="AIQ1499" s="163"/>
      <c r="AIR1499" s="163"/>
      <c r="AIS1499" s="163"/>
      <c r="AIT1499" s="163"/>
      <c r="AIU1499" s="163"/>
      <c r="AIV1499" s="163"/>
      <c r="AIW1499" s="163"/>
      <c r="AIX1499" s="163"/>
      <c r="AIY1499" s="163"/>
      <c r="AIZ1499" s="163"/>
      <c r="AJA1499" s="163"/>
      <c r="AJB1499" s="163"/>
      <c r="AJC1499" s="163"/>
      <c r="AJD1499" s="163"/>
      <c r="AJE1499" s="163"/>
      <c r="AJF1499" s="163"/>
      <c r="AJG1499" s="163"/>
      <c r="AJH1499" s="163"/>
      <c r="AJI1499" s="163"/>
      <c r="AJJ1499" s="163"/>
      <c r="AJK1499" s="163"/>
      <c r="AJL1499" s="163"/>
      <c r="AJM1499" s="163"/>
      <c r="AJN1499" s="163"/>
      <c r="AJO1499" s="163"/>
      <c r="AJP1499" s="163"/>
      <c r="AJQ1499" s="163"/>
      <c r="AJR1499" s="163"/>
      <c r="AJS1499" s="163"/>
      <c r="AJT1499" s="163"/>
      <c r="AJU1499" s="163"/>
      <c r="AJV1499" s="163"/>
      <c r="AJW1499" s="163"/>
      <c r="AJX1499" s="163"/>
      <c r="AJY1499" s="163"/>
      <c r="AJZ1499" s="163"/>
      <c r="AKA1499" s="163"/>
      <c r="AKB1499" s="163"/>
      <c r="AKC1499" s="163"/>
      <c r="AKD1499" s="163"/>
      <c r="AKE1499" s="163"/>
      <c r="AKF1499" s="163"/>
      <c r="AKG1499" s="163"/>
      <c r="AKH1499" s="163"/>
      <c r="AKI1499" s="163"/>
      <c r="AKJ1499" s="163"/>
      <c r="AKK1499" s="163"/>
      <c r="AKL1499" s="163"/>
      <c r="AKM1499" s="163"/>
      <c r="AKN1499" s="163"/>
      <c r="AKO1499" s="163"/>
      <c r="AKP1499" s="163"/>
      <c r="AKQ1499" s="163"/>
      <c r="AKR1499" s="163"/>
      <c r="AKS1499" s="163"/>
      <c r="AKT1499" s="163"/>
      <c r="AKU1499" s="163"/>
      <c r="AKV1499" s="163"/>
      <c r="AKW1499" s="163"/>
      <c r="AKX1499" s="163"/>
      <c r="AKY1499" s="163"/>
      <c r="AKZ1499" s="163"/>
      <c r="ALA1499" s="163"/>
      <c r="ALB1499" s="163"/>
      <c r="ALC1499" s="163"/>
      <c r="ALD1499" s="163"/>
      <c r="ALE1499" s="163"/>
      <c r="ALF1499" s="163"/>
      <c r="ALG1499" s="163"/>
      <c r="ALH1499" s="163"/>
      <c r="ALI1499" s="163"/>
      <c r="ALJ1499" s="163"/>
      <c r="ALK1499" s="163"/>
      <c r="ALL1499" s="163"/>
    </row>
    <row r="1500" spans="1:1000" ht="15">
      <c r="A1500" s="2">
        <v>1499</v>
      </c>
      <c r="B1500" s="86">
        <v>45091</v>
      </c>
      <c r="C1500" s="85" t="s">
        <v>1504</v>
      </c>
      <c r="D1500" s="162"/>
      <c r="E1500" s="162"/>
    </row>
    <row r="1501" spans="1:1000" ht="15">
      <c r="A1501" s="2">
        <v>1500</v>
      </c>
      <c r="B1501" s="86">
        <v>45091</v>
      </c>
      <c r="C1501" s="85" t="s">
        <v>1505</v>
      </c>
      <c r="D1501" s="162"/>
      <c r="E1501" s="162"/>
    </row>
    <row r="1502" spans="1:1000" ht="15">
      <c r="A1502" s="2">
        <v>1501</v>
      </c>
      <c r="B1502" s="86">
        <v>45121</v>
      </c>
      <c r="C1502" s="85" t="s">
        <v>1506</v>
      </c>
      <c r="D1502" s="162"/>
      <c r="E1502" s="162"/>
    </row>
    <row r="1503" spans="1:1000" ht="15">
      <c r="A1503" s="2">
        <v>1502</v>
      </c>
      <c r="B1503" s="86">
        <v>45121</v>
      </c>
      <c r="C1503" s="85" t="s">
        <v>1507</v>
      </c>
      <c r="D1503" s="162"/>
      <c r="E1503" s="162"/>
    </row>
    <row r="1504" spans="1:1000" ht="15">
      <c r="A1504" s="2">
        <v>1503</v>
      </c>
      <c r="B1504" s="86">
        <v>45121</v>
      </c>
      <c r="C1504" s="85" t="s">
        <v>1508</v>
      </c>
      <c r="D1504" s="162"/>
      <c r="E1504" s="162"/>
    </row>
    <row r="1505" spans="1:1000" ht="15">
      <c r="A1505" s="2">
        <v>1504</v>
      </c>
      <c r="B1505" s="86">
        <v>45121</v>
      </c>
      <c r="C1505" s="85" t="s">
        <v>1509</v>
      </c>
      <c r="D1505" s="162"/>
      <c r="E1505" s="162"/>
    </row>
    <row r="1506" spans="1:1000" ht="15">
      <c r="A1506" s="2">
        <v>1505</v>
      </c>
      <c r="B1506" s="86">
        <v>45121</v>
      </c>
      <c r="C1506" s="85" t="s">
        <v>1510</v>
      </c>
      <c r="D1506" s="162"/>
      <c r="E1506" s="162"/>
    </row>
    <row r="1507" spans="1:1000" ht="15">
      <c r="A1507" s="2">
        <v>1506</v>
      </c>
      <c r="B1507" s="86">
        <v>45121</v>
      </c>
      <c r="C1507" s="85" t="s">
        <v>1511</v>
      </c>
      <c r="D1507" s="162"/>
      <c r="E1507" s="162"/>
    </row>
    <row r="1508" spans="1:1000" ht="15">
      <c r="A1508" s="2">
        <v>1507</v>
      </c>
      <c r="B1508" s="86">
        <v>45121</v>
      </c>
      <c r="C1508" s="85" t="s">
        <v>1512</v>
      </c>
      <c r="D1508" s="165"/>
      <c r="E1508" s="165"/>
      <c r="F1508" s="165"/>
      <c r="G1508" s="165"/>
      <c r="H1508" s="165"/>
      <c r="I1508" s="165"/>
      <c r="J1508" s="165"/>
      <c r="K1508" s="165"/>
      <c r="L1508" s="165"/>
      <c r="M1508" s="165"/>
      <c r="N1508" s="165"/>
      <c r="O1508" s="165"/>
      <c r="P1508" s="165"/>
      <c r="Q1508" s="165"/>
      <c r="R1508" s="165"/>
      <c r="S1508" s="165"/>
      <c r="T1508" s="165"/>
      <c r="U1508" s="165"/>
      <c r="V1508" s="165"/>
      <c r="W1508" s="165"/>
      <c r="X1508" s="165"/>
      <c r="Y1508" s="165"/>
      <c r="Z1508" s="165"/>
      <c r="AA1508" s="165"/>
      <c r="AB1508" s="165"/>
      <c r="AC1508" s="165"/>
      <c r="AD1508" s="165"/>
      <c r="AE1508" s="165"/>
      <c r="AF1508" s="165"/>
      <c r="AG1508" s="165"/>
      <c r="AH1508" s="165"/>
      <c r="AI1508" s="165"/>
      <c r="AJ1508" s="165"/>
      <c r="AK1508" s="165"/>
      <c r="AL1508" s="165"/>
      <c r="AM1508" s="165"/>
      <c r="AN1508" s="165"/>
      <c r="AO1508" s="165"/>
      <c r="AP1508" s="165"/>
      <c r="AQ1508" s="165"/>
      <c r="AR1508" s="165"/>
      <c r="AS1508" s="165"/>
      <c r="AT1508" s="165"/>
      <c r="AU1508" s="165"/>
      <c r="AV1508" s="165"/>
      <c r="AW1508" s="165"/>
      <c r="AX1508" s="165"/>
      <c r="AY1508" s="165"/>
      <c r="AZ1508" s="165"/>
      <c r="BA1508" s="165"/>
      <c r="BB1508" s="165"/>
      <c r="BC1508" s="165"/>
      <c r="BD1508" s="165"/>
      <c r="BE1508" s="165"/>
      <c r="BF1508" s="165"/>
      <c r="BG1508" s="165"/>
      <c r="BH1508" s="165"/>
      <c r="BI1508" s="165"/>
      <c r="BJ1508" s="165"/>
      <c r="BK1508" s="165"/>
      <c r="BL1508" s="165"/>
      <c r="BM1508" s="165"/>
      <c r="BN1508" s="165"/>
      <c r="BO1508" s="165"/>
      <c r="BP1508" s="165"/>
      <c r="BQ1508" s="165"/>
      <c r="BR1508" s="165"/>
      <c r="BS1508" s="165"/>
      <c r="BT1508" s="165"/>
      <c r="BU1508" s="165"/>
      <c r="BV1508" s="165"/>
      <c r="BW1508" s="165"/>
      <c r="BX1508" s="165"/>
      <c r="BY1508" s="165"/>
      <c r="BZ1508" s="165"/>
      <c r="CA1508" s="165"/>
      <c r="CB1508" s="165"/>
      <c r="CC1508" s="165"/>
      <c r="CD1508" s="165"/>
      <c r="CE1508" s="165"/>
      <c r="CF1508" s="165"/>
      <c r="CG1508" s="165"/>
      <c r="CH1508" s="165"/>
      <c r="CI1508" s="165"/>
      <c r="CJ1508" s="165"/>
      <c r="CK1508" s="165"/>
      <c r="CL1508" s="165"/>
      <c r="CM1508" s="165"/>
      <c r="CN1508" s="165"/>
      <c r="CO1508" s="165"/>
      <c r="CP1508" s="165"/>
      <c r="CQ1508" s="165"/>
      <c r="CR1508" s="165"/>
      <c r="CS1508" s="165"/>
      <c r="CT1508" s="165"/>
      <c r="CU1508" s="165"/>
      <c r="CV1508" s="165"/>
      <c r="CW1508" s="165"/>
      <c r="CX1508" s="165"/>
      <c r="CY1508" s="165"/>
      <c r="CZ1508" s="165"/>
      <c r="DA1508" s="165"/>
      <c r="DB1508" s="165"/>
      <c r="DC1508" s="165"/>
      <c r="DD1508" s="165"/>
      <c r="DE1508" s="165"/>
      <c r="DF1508" s="165"/>
      <c r="DG1508" s="165"/>
      <c r="DH1508" s="165"/>
      <c r="DI1508" s="165"/>
      <c r="DJ1508" s="165"/>
      <c r="DK1508" s="165"/>
      <c r="DL1508" s="165"/>
      <c r="DM1508" s="165"/>
      <c r="DN1508" s="165"/>
      <c r="DO1508" s="165"/>
      <c r="DP1508" s="165"/>
      <c r="DQ1508" s="165"/>
      <c r="DR1508" s="165"/>
      <c r="DS1508" s="165"/>
      <c r="DT1508" s="165"/>
      <c r="DU1508" s="165"/>
      <c r="DV1508" s="165"/>
      <c r="DW1508" s="165"/>
      <c r="DX1508" s="165"/>
      <c r="DY1508" s="165"/>
      <c r="DZ1508" s="165"/>
      <c r="EA1508" s="165"/>
      <c r="EB1508" s="165"/>
      <c r="EC1508" s="165"/>
      <c r="ED1508" s="165"/>
      <c r="EE1508" s="165"/>
      <c r="EF1508" s="165"/>
      <c r="EG1508" s="165"/>
      <c r="EH1508" s="165"/>
      <c r="EI1508" s="165"/>
      <c r="EJ1508" s="165"/>
      <c r="EK1508" s="165"/>
      <c r="EL1508" s="165"/>
      <c r="EM1508" s="165"/>
      <c r="EN1508" s="165"/>
      <c r="EO1508" s="165"/>
      <c r="EP1508" s="165"/>
      <c r="EQ1508" s="165"/>
      <c r="ER1508" s="165"/>
      <c r="ES1508" s="165"/>
      <c r="ET1508" s="165"/>
      <c r="EU1508" s="165"/>
      <c r="EV1508" s="165"/>
      <c r="EW1508" s="165"/>
      <c r="EX1508" s="165"/>
      <c r="EY1508" s="165"/>
      <c r="EZ1508" s="165"/>
      <c r="FA1508" s="165"/>
      <c r="FB1508" s="165"/>
      <c r="FC1508" s="165"/>
      <c r="FD1508" s="165"/>
      <c r="FE1508" s="165"/>
      <c r="FF1508" s="165"/>
      <c r="FG1508" s="165"/>
      <c r="FH1508" s="165"/>
      <c r="FI1508" s="165"/>
      <c r="FJ1508" s="165"/>
      <c r="FK1508" s="165"/>
      <c r="FL1508" s="165"/>
      <c r="FM1508" s="165"/>
      <c r="FN1508" s="165"/>
      <c r="FO1508" s="165"/>
      <c r="FP1508" s="165"/>
      <c r="FQ1508" s="165"/>
      <c r="FR1508" s="165"/>
      <c r="FS1508" s="165"/>
      <c r="FT1508" s="165"/>
      <c r="FU1508" s="165"/>
      <c r="FV1508" s="165"/>
      <c r="FW1508" s="165"/>
      <c r="FX1508" s="165"/>
      <c r="FY1508" s="165"/>
      <c r="FZ1508" s="165"/>
      <c r="GA1508" s="165"/>
      <c r="GB1508" s="165"/>
      <c r="GC1508" s="165"/>
      <c r="GD1508" s="165"/>
      <c r="GE1508" s="165"/>
      <c r="GF1508" s="165"/>
      <c r="GG1508" s="165"/>
      <c r="GH1508" s="165"/>
      <c r="GI1508" s="165"/>
      <c r="GJ1508" s="165"/>
      <c r="GK1508" s="165"/>
      <c r="GL1508" s="165"/>
      <c r="GM1508" s="165"/>
      <c r="GN1508" s="165"/>
      <c r="GO1508" s="165"/>
      <c r="GP1508" s="165"/>
      <c r="GQ1508" s="165"/>
      <c r="GR1508" s="165"/>
      <c r="GS1508" s="165"/>
      <c r="GT1508" s="165"/>
      <c r="GU1508" s="165"/>
      <c r="GV1508" s="165"/>
      <c r="GW1508" s="165"/>
      <c r="GX1508" s="165"/>
      <c r="GY1508" s="165"/>
      <c r="GZ1508" s="165"/>
      <c r="HA1508" s="165"/>
      <c r="HB1508" s="165"/>
      <c r="HC1508" s="165"/>
      <c r="HD1508" s="165"/>
      <c r="HE1508" s="165"/>
      <c r="HF1508" s="165"/>
      <c r="HG1508" s="165"/>
      <c r="HH1508" s="165"/>
      <c r="HI1508" s="165"/>
      <c r="HJ1508" s="165"/>
      <c r="HK1508" s="165"/>
      <c r="HL1508" s="165"/>
      <c r="HM1508" s="165"/>
      <c r="HN1508" s="165"/>
      <c r="HO1508" s="165"/>
      <c r="HP1508" s="165"/>
      <c r="HQ1508" s="165"/>
      <c r="HR1508" s="165"/>
      <c r="HS1508" s="165"/>
      <c r="HT1508" s="165"/>
      <c r="HU1508" s="165"/>
      <c r="HV1508" s="165"/>
      <c r="HW1508" s="165"/>
      <c r="HX1508" s="165"/>
      <c r="HY1508" s="165"/>
      <c r="HZ1508" s="165"/>
      <c r="IA1508" s="165"/>
      <c r="IB1508" s="165"/>
      <c r="IC1508" s="165"/>
      <c r="ID1508" s="165"/>
      <c r="IE1508" s="165"/>
      <c r="IF1508" s="165"/>
      <c r="IG1508" s="165"/>
      <c r="IH1508" s="165"/>
      <c r="II1508" s="165"/>
      <c r="IJ1508" s="165"/>
      <c r="IK1508" s="165"/>
      <c r="IL1508" s="165"/>
      <c r="IM1508" s="165"/>
      <c r="IN1508" s="165"/>
      <c r="IO1508" s="165"/>
      <c r="IP1508" s="165"/>
      <c r="IQ1508" s="165"/>
      <c r="IR1508" s="165"/>
      <c r="IS1508" s="165"/>
      <c r="IT1508" s="165"/>
      <c r="IU1508" s="165"/>
      <c r="IV1508" s="165"/>
      <c r="IW1508" s="165"/>
      <c r="IX1508" s="165"/>
      <c r="IY1508" s="165"/>
      <c r="IZ1508" s="165"/>
      <c r="JA1508" s="165"/>
      <c r="JB1508" s="165"/>
      <c r="JC1508" s="165"/>
      <c r="JD1508" s="165"/>
      <c r="JE1508" s="165"/>
      <c r="JF1508" s="165"/>
      <c r="JG1508" s="165"/>
      <c r="JH1508" s="165"/>
      <c r="JI1508" s="165"/>
      <c r="JJ1508" s="165"/>
      <c r="JK1508" s="165"/>
      <c r="JL1508" s="165"/>
      <c r="JM1508" s="165"/>
      <c r="JN1508" s="165"/>
      <c r="JO1508" s="165"/>
      <c r="JP1508" s="165"/>
      <c r="JQ1508" s="165"/>
      <c r="JR1508" s="165"/>
      <c r="JS1508" s="165"/>
      <c r="JT1508" s="165"/>
      <c r="JU1508" s="165"/>
      <c r="JV1508" s="165"/>
      <c r="JW1508" s="165"/>
      <c r="JX1508" s="165"/>
      <c r="JY1508" s="165"/>
      <c r="JZ1508" s="165"/>
      <c r="KA1508" s="165"/>
      <c r="KB1508" s="165"/>
      <c r="KC1508" s="165"/>
      <c r="KD1508" s="165"/>
      <c r="KE1508" s="165"/>
      <c r="KF1508" s="165"/>
      <c r="KG1508" s="165"/>
      <c r="KH1508" s="165"/>
      <c r="KI1508" s="165"/>
      <c r="KJ1508" s="165"/>
      <c r="KK1508" s="165"/>
      <c r="KL1508" s="165"/>
      <c r="KM1508" s="165"/>
      <c r="KN1508" s="165"/>
      <c r="KO1508" s="165"/>
      <c r="KP1508" s="165"/>
      <c r="KQ1508" s="165"/>
      <c r="KR1508" s="165"/>
      <c r="KS1508" s="165"/>
      <c r="KT1508" s="165"/>
      <c r="KU1508" s="165"/>
      <c r="KV1508" s="165"/>
      <c r="KW1508" s="165"/>
      <c r="KX1508" s="165"/>
      <c r="KY1508" s="165"/>
      <c r="KZ1508" s="165"/>
      <c r="LA1508" s="165"/>
      <c r="LB1508" s="165"/>
      <c r="LC1508" s="165"/>
      <c r="LD1508" s="165"/>
      <c r="LE1508" s="165"/>
      <c r="LF1508" s="165"/>
      <c r="LG1508" s="165"/>
      <c r="LH1508" s="165"/>
      <c r="LI1508" s="165"/>
      <c r="LJ1508" s="165"/>
      <c r="LK1508" s="165"/>
      <c r="LL1508" s="165"/>
      <c r="LM1508" s="165"/>
      <c r="LN1508" s="165"/>
      <c r="LO1508" s="165"/>
      <c r="LP1508" s="165"/>
      <c r="LQ1508" s="165"/>
      <c r="LR1508" s="165"/>
      <c r="LS1508" s="165"/>
      <c r="LT1508" s="165"/>
      <c r="LU1508" s="165"/>
      <c r="LV1508" s="165"/>
      <c r="LW1508" s="165"/>
      <c r="LX1508" s="165"/>
      <c r="LY1508" s="165"/>
      <c r="LZ1508" s="165"/>
      <c r="MA1508" s="165"/>
      <c r="MB1508" s="165"/>
      <c r="MC1508" s="165"/>
      <c r="MD1508" s="165"/>
      <c r="ME1508" s="165"/>
      <c r="MF1508" s="165"/>
      <c r="MG1508" s="165"/>
      <c r="MH1508" s="165"/>
      <c r="MI1508" s="165"/>
      <c r="MJ1508" s="165"/>
      <c r="MK1508" s="165"/>
      <c r="ML1508" s="165"/>
      <c r="MM1508" s="165"/>
      <c r="MN1508" s="165"/>
      <c r="MO1508" s="165"/>
      <c r="MP1508" s="165"/>
      <c r="MQ1508" s="165"/>
      <c r="MR1508" s="165"/>
      <c r="MS1508" s="165"/>
      <c r="MT1508" s="165"/>
      <c r="MU1508" s="165"/>
      <c r="MV1508" s="165"/>
      <c r="MW1508" s="165"/>
      <c r="MX1508" s="165"/>
      <c r="MY1508" s="165"/>
      <c r="MZ1508" s="165"/>
      <c r="NA1508" s="165"/>
      <c r="NB1508" s="165"/>
      <c r="NC1508" s="165"/>
      <c r="ND1508" s="165"/>
      <c r="NE1508" s="165"/>
      <c r="NF1508" s="165"/>
      <c r="NG1508" s="165"/>
      <c r="NH1508" s="165"/>
      <c r="NI1508" s="165"/>
      <c r="NJ1508" s="165"/>
      <c r="NK1508" s="165"/>
      <c r="NL1508" s="165"/>
      <c r="NM1508" s="165"/>
      <c r="NN1508" s="165"/>
      <c r="NO1508" s="165"/>
      <c r="NP1508" s="165"/>
      <c r="NQ1508" s="165"/>
      <c r="NR1508" s="165"/>
      <c r="NS1508" s="165"/>
      <c r="NT1508" s="165"/>
      <c r="NU1508" s="165"/>
      <c r="NV1508" s="165"/>
      <c r="NW1508" s="165"/>
      <c r="NX1508" s="165"/>
      <c r="NY1508" s="165"/>
      <c r="NZ1508" s="165"/>
      <c r="OA1508" s="165"/>
      <c r="OB1508" s="165"/>
      <c r="OC1508" s="165"/>
      <c r="OD1508" s="165"/>
      <c r="OE1508" s="165"/>
      <c r="OF1508" s="165"/>
      <c r="OG1508" s="165"/>
      <c r="OH1508" s="165"/>
      <c r="OI1508" s="165"/>
      <c r="OJ1508" s="165"/>
      <c r="OK1508" s="165"/>
      <c r="OL1508" s="165"/>
      <c r="OM1508" s="165"/>
      <c r="ON1508" s="165"/>
      <c r="OO1508" s="165"/>
      <c r="OP1508" s="165"/>
      <c r="OQ1508" s="165"/>
      <c r="OR1508" s="165"/>
      <c r="OS1508" s="165"/>
      <c r="OT1508" s="165"/>
      <c r="OU1508" s="165"/>
      <c r="OV1508" s="165"/>
      <c r="OW1508" s="165"/>
      <c r="OX1508" s="165"/>
      <c r="OY1508" s="165"/>
      <c r="OZ1508" s="165"/>
      <c r="PA1508" s="165"/>
      <c r="PB1508" s="165"/>
      <c r="PC1508" s="165"/>
      <c r="PD1508" s="165"/>
      <c r="PE1508" s="165"/>
      <c r="PF1508" s="165"/>
      <c r="PG1508" s="165"/>
      <c r="PH1508" s="165"/>
      <c r="PI1508" s="165"/>
      <c r="PJ1508" s="165"/>
      <c r="PK1508" s="165"/>
      <c r="PL1508" s="165"/>
      <c r="PM1508" s="165"/>
      <c r="PN1508" s="165"/>
      <c r="PO1508" s="165"/>
      <c r="PP1508" s="165"/>
      <c r="PQ1508" s="165"/>
      <c r="PR1508" s="165"/>
      <c r="PS1508" s="165"/>
      <c r="PT1508" s="165"/>
      <c r="PU1508" s="165"/>
      <c r="PV1508" s="165"/>
      <c r="PW1508" s="165"/>
      <c r="PX1508" s="165"/>
      <c r="PY1508" s="165"/>
      <c r="PZ1508" s="165"/>
      <c r="QA1508" s="165"/>
      <c r="QB1508" s="165"/>
      <c r="QC1508" s="165"/>
      <c r="QD1508" s="165"/>
      <c r="QE1508" s="165"/>
      <c r="QF1508" s="165"/>
      <c r="QG1508" s="165"/>
      <c r="QH1508" s="165"/>
      <c r="QI1508" s="165"/>
      <c r="QJ1508" s="165"/>
      <c r="QK1508" s="165"/>
      <c r="QL1508" s="165"/>
      <c r="QM1508" s="165"/>
      <c r="QN1508" s="165"/>
      <c r="QO1508" s="165"/>
      <c r="QP1508" s="165"/>
      <c r="QQ1508" s="165"/>
      <c r="QR1508" s="165"/>
      <c r="QS1508" s="165"/>
      <c r="QT1508" s="165"/>
      <c r="QU1508" s="165"/>
      <c r="QV1508" s="165"/>
      <c r="QW1508" s="165"/>
      <c r="QX1508" s="165"/>
      <c r="QY1508" s="165"/>
      <c r="QZ1508" s="165"/>
      <c r="RA1508" s="165"/>
      <c r="RB1508" s="165"/>
      <c r="RC1508" s="165"/>
      <c r="RD1508" s="165"/>
      <c r="RE1508" s="165"/>
      <c r="RF1508" s="165"/>
      <c r="RG1508" s="165"/>
      <c r="RH1508" s="165"/>
      <c r="RI1508" s="165"/>
      <c r="RJ1508" s="165"/>
      <c r="RK1508" s="165"/>
      <c r="RL1508" s="165"/>
      <c r="RM1508" s="165"/>
      <c r="RN1508" s="165"/>
      <c r="RO1508" s="165"/>
      <c r="RP1508" s="165"/>
      <c r="RQ1508" s="165"/>
      <c r="RR1508" s="165"/>
      <c r="RS1508" s="165"/>
      <c r="RT1508" s="165"/>
      <c r="RU1508" s="165"/>
      <c r="RV1508" s="165"/>
      <c r="RW1508" s="165"/>
      <c r="RX1508" s="165"/>
      <c r="RY1508" s="165"/>
      <c r="RZ1508" s="165"/>
      <c r="SA1508" s="165"/>
      <c r="SB1508" s="165"/>
      <c r="SC1508" s="165"/>
      <c r="SD1508" s="165"/>
      <c r="SE1508" s="165"/>
      <c r="SF1508" s="165"/>
      <c r="SG1508" s="165"/>
      <c r="SH1508" s="165"/>
      <c r="SI1508" s="165"/>
      <c r="SJ1508" s="165"/>
      <c r="SK1508" s="165"/>
      <c r="SL1508" s="165"/>
      <c r="SM1508" s="165"/>
      <c r="SN1508" s="165"/>
      <c r="SO1508" s="165"/>
      <c r="SP1508" s="165"/>
      <c r="SQ1508" s="165"/>
      <c r="SR1508" s="165"/>
      <c r="SS1508" s="165"/>
      <c r="ST1508" s="165"/>
      <c r="SU1508" s="165"/>
      <c r="SV1508" s="165"/>
      <c r="SW1508" s="165"/>
      <c r="SX1508" s="165"/>
      <c r="SY1508" s="165"/>
      <c r="SZ1508" s="165"/>
      <c r="TA1508" s="165"/>
      <c r="TB1508" s="165"/>
      <c r="TC1508" s="165"/>
      <c r="TD1508" s="165"/>
      <c r="TE1508" s="165"/>
      <c r="TF1508" s="165"/>
      <c r="TG1508" s="165"/>
      <c r="TH1508" s="165"/>
      <c r="TI1508" s="165"/>
      <c r="TJ1508" s="165"/>
      <c r="TK1508" s="165"/>
      <c r="TL1508" s="165"/>
      <c r="TM1508" s="165"/>
      <c r="TN1508" s="165"/>
      <c r="TO1508" s="165"/>
      <c r="TP1508" s="165"/>
      <c r="TQ1508" s="165"/>
      <c r="TR1508" s="165"/>
      <c r="TS1508" s="165"/>
      <c r="TT1508" s="165"/>
      <c r="TU1508" s="165"/>
      <c r="TV1508" s="165"/>
      <c r="TW1508" s="165"/>
      <c r="TX1508" s="165"/>
      <c r="TY1508" s="165"/>
      <c r="TZ1508" s="165"/>
      <c r="UA1508" s="165"/>
      <c r="UB1508" s="165"/>
      <c r="UC1508" s="165"/>
      <c r="UD1508" s="165"/>
      <c r="UE1508" s="165"/>
      <c r="UF1508" s="165"/>
      <c r="UG1508" s="165"/>
      <c r="UH1508" s="165"/>
      <c r="UI1508" s="165"/>
      <c r="UJ1508" s="165"/>
      <c r="UK1508" s="165"/>
      <c r="UL1508" s="165"/>
      <c r="UM1508" s="165"/>
      <c r="UN1508" s="165"/>
      <c r="UO1508" s="165"/>
      <c r="UP1508" s="165"/>
      <c r="UQ1508" s="165"/>
      <c r="UR1508" s="165"/>
      <c r="US1508" s="165"/>
      <c r="UT1508" s="165"/>
      <c r="UU1508" s="165"/>
      <c r="UV1508" s="165"/>
      <c r="UW1508" s="165"/>
      <c r="UX1508" s="165"/>
      <c r="UY1508" s="165"/>
      <c r="UZ1508" s="165"/>
      <c r="VA1508" s="165"/>
      <c r="VB1508" s="165"/>
      <c r="VC1508" s="165"/>
      <c r="VD1508" s="165"/>
      <c r="VE1508" s="165"/>
      <c r="VF1508" s="165"/>
      <c r="VG1508" s="165"/>
      <c r="VH1508" s="165"/>
      <c r="VI1508" s="165"/>
      <c r="VJ1508" s="165"/>
      <c r="VK1508" s="165"/>
      <c r="VL1508" s="165"/>
      <c r="VM1508" s="165"/>
      <c r="VN1508" s="165"/>
      <c r="VO1508" s="165"/>
      <c r="VP1508" s="165"/>
      <c r="VQ1508" s="165"/>
      <c r="VR1508" s="165"/>
      <c r="VS1508" s="165"/>
      <c r="VT1508" s="165"/>
      <c r="VU1508" s="165"/>
      <c r="VV1508" s="165"/>
      <c r="VW1508" s="165"/>
      <c r="VX1508" s="165"/>
      <c r="VY1508" s="165"/>
      <c r="VZ1508" s="165"/>
      <c r="WA1508" s="165"/>
      <c r="WB1508" s="165"/>
      <c r="WC1508" s="165"/>
      <c r="WD1508" s="165"/>
      <c r="WE1508" s="165"/>
      <c r="WF1508" s="165"/>
      <c r="WG1508" s="165"/>
      <c r="WH1508" s="165"/>
      <c r="WI1508" s="165"/>
      <c r="WJ1508" s="165"/>
      <c r="WK1508" s="165"/>
      <c r="WL1508" s="165"/>
      <c r="WM1508" s="165"/>
      <c r="WN1508" s="165"/>
      <c r="WO1508" s="165"/>
      <c r="WP1508" s="165"/>
      <c r="WQ1508" s="165"/>
      <c r="WR1508" s="165"/>
      <c r="WS1508" s="165"/>
      <c r="WT1508" s="165"/>
      <c r="WU1508" s="165"/>
      <c r="WV1508" s="165"/>
      <c r="WW1508" s="165"/>
      <c r="WX1508" s="165"/>
      <c r="WY1508" s="165"/>
      <c r="WZ1508" s="165"/>
      <c r="XA1508" s="165"/>
      <c r="XB1508" s="165"/>
      <c r="XC1508" s="165"/>
      <c r="XD1508" s="165"/>
      <c r="XE1508" s="165"/>
      <c r="XF1508" s="165"/>
      <c r="XG1508" s="165"/>
      <c r="XH1508" s="165"/>
      <c r="XI1508" s="165"/>
      <c r="XJ1508" s="165"/>
      <c r="XK1508" s="165"/>
      <c r="XL1508" s="165"/>
      <c r="XM1508" s="165"/>
      <c r="XN1508" s="165"/>
      <c r="XO1508" s="165"/>
      <c r="XP1508" s="165"/>
      <c r="XQ1508" s="165"/>
      <c r="XR1508" s="165"/>
      <c r="XS1508" s="165"/>
      <c r="XT1508" s="165"/>
      <c r="XU1508" s="165"/>
      <c r="XV1508" s="165"/>
      <c r="XW1508" s="165"/>
      <c r="XX1508" s="165"/>
      <c r="XY1508" s="165"/>
      <c r="XZ1508" s="165"/>
      <c r="YA1508" s="165"/>
      <c r="YB1508" s="165"/>
      <c r="YC1508" s="165"/>
      <c r="YD1508" s="165"/>
      <c r="YE1508" s="165"/>
      <c r="YF1508" s="165"/>
      <c r="YG1508" s="165"/>
      <c r="YH1508" s="165"/>
      <c r="YI1508" s="165"/>
      <c r="YJ1508" s="165"/>
      <c r="YK1508" s="165"/>
      <c r="YL1508" s="165"/>
      <c r="YM1508" s="165"/>
      <c r="YN1508" s="165"/>
      <c r="YO1508" s="165"/>
      <c r="YP1508" s="165"/>
      <c r="YQ1508" s="165"/>
      <c r="YR1508" s="165"/>
      <c r="YS1508" s="165"/>
      <c r="YT1508" s="165"/>
      <c r="YU1508" s="165"/>
      <c r="YV1508" s="165"/>
      <c r="YW1508" s="165"/>
      <c r="YX1508" s="165"/>
      <c r="YY1508" s="165"/>
      <c r="YZ1508" s="165"/>
      <c r="ZA1508" s="165"/>
      <c r="ZB1508" s="165"/>
      <c r="ZC1508" s="165"/>
      <c r="ZD1508" s="165"/>
      <c r="ZE1508" s="165"/>
      <c r="ZF1508" s="165"/>
      <c r="ZG1508" s="165"/>
      <c r="ZH1508" s="165"/>
      <c r="ZI1508" s="165"/>
      <c r="ZJ1508" s="165"/>
      <c r="ZK1508" s="165"/>
      <c r="ZL1508" s="165"/>
      <c r="ZM1508" s="165"/>
      <c r="ZN1508" s="165"/>
      <c r="ZO1508" s="165"/>
      <c r="ZP1508" s="165"/>
      <c r="ZQ1508" s="165"/>
      <c r="ZR1508" s="165"/>
      <c r="ZS1508" s="165"/>
      <c r="ZT1508" s="165"/>
      <c r="ZU1508" s="165"/>
      <c r="ZV1508" s="165"/>
      <c r="ZW1508" s="165"/>
      <c r="ZX1508" s="165"/>
      <c r="ZY1508" s="165"/>
      <c r="ZZ1508" s="165"/>
      <c r="AAA1508" s="165"/>
      <c r="AAB1508" s="165"/>
      <c r="AAC1508" s="165"/>
      <c r="AAD1508" s="165"/>
      <c r="AAE1508" s="165"/>
      <c r="AAF1508" s="165"/>
      <c r="AAG1508" s="165"/>
      <c r="AAH1508" s="165"/>
      <c r="AAI1508" s="165"/>
      <c r="AAJ1508" s="165"/>
      <c r="AAK1508" s="165"/>
      <c r="AAL1508" s="165"/>
      <c r="AAM1508" s="165"/>
      <c r="AAN1508" s="165"/>
      <c r="AAO1508" s="165"/>
      <c r="AAP1508" s="165"/>
      <c r="AAQ1508" s="165"/>
      <c r="AAR1508" s="165"/>
      <c r="AAS1508" s="165"/>
      <c r="AAT1508" s="165"/>
      <c r="AAU1508" s="165"/>
      <c r="AAV1508" s="165"/>
      <c r="AAW1508" s="165"/>
      <c r="AAX1508" s="165"/>
      <c r="AAY1508" s="165"/>
      <c r="AAZ1508" s="165"/>
      <c r="ABA1508" s="165"/>
      <c r="ABB1508" s="165"/>
      <c r="ABC1508" s="165"/>
      <c r="ABD1508" s="165"/>
      <c r="ABE1508" s="165"/>
      <c r="ABF1508" s="165"/>
      <c r="ABG1508" s="165"/>
      <c r="ABH1508" s="165"/>
      <c r="ABI1508" s="165"/>
      <c r="ABJ1508" s="165"/>
      <c r="ABK1508" s="165"/>
      <c r="ABL1508" s="165"/>
      <c r="ABM1508" s="165"/>
      <c r="ABN1508" s="165"/>
      <c r="ABO1508" s="165"/>
      <c r="ABP1508" s="165"/>
      <c r="ABQ1508" s="165"/>
      <c r="ABR1508" s="165"/>
      <c r="ABS1508" s="165"/>
      <c r="ABT1508" s="165"/>
      <c r="ABU1508" s="165"/>
      <c r="ABV1508" s="165"/>
      <c r="ABW1508" s="165"/>
      <c r="ABX1508" s="165"/>
      <c r="ABY1508" s="165"/>
      <c r="ABZ1508" s="165"/>
      <c r="ACA1508" s="165"/>
      <c r="ACB1508" s="165"/>
      <c r="ACC1508" s="165"/>
      <c r="ACD1508" s="165"/>
      <c r="ACE1508" s="165"/>
      <c r="ACF1508" s="165"/>
      <c r="ACG1508" s="165"/>
      <c r="ACH1508" s="165"/>
      <c r="ACI1508" s="165"/>
      <c r="ACJ1508" s="165"/>
      <c r="ACK1508" s="165"/>
      <c r="ACL1508" s="165"/>
      <c r="ACM1508" s="165"/>
      <c r="ACN1508" s="165"/>
      <c r="ACO1508" s="165"/>
      <c r="ACP1508" s="165"/>
      <c r="ACQ1508" s="165"/>
      <c r="ACR1508" s="165"/>
      <c r="ACS1508" s="165"/>
      <c r="ACT1508" s="165"/>
      <c r="ACU1508" s="165"/>
      <c r="ACV1508" s="165"/>
      <c r="ACW1508" s="165"/>
      <c r="ACX1508" s="165"/>
      <c r="ACY1508" s="165"/>
      <c r="ACZ1508" s="165"/>
      <c r="ADA1508" s="165"/>
      <c r="ADB1508" s="165"/>
      <c r="ADC1508" s="165"/>
      <c r="ADD1508" s="165"/>
      <c r="ADE1508" s="165"/>
      <c r="ADF1508" s="165"/>
      <c r="ADG1508" s="165"/>
      <c r="ADH1508" s="165"/>
      <c r="ADI1508" s="165"/>
      <c r="ADJ1508" s="165"/>
      <c r="ADK1508" s="165"/>
      <c r="ADL1508" s="165"/>
      <c r="ADM1508" s="165"/>
      <c r="ADN1508" s="165"/>
      <c r="ADO1508" s="165"/>
      <c r="ADP1508" s="165"/>
      <c r="ADQ1508" s="165"/>
      <c r="ADR1508" s="165"/>
      <c r="ADS1508" s="165"/>
      <c r="ADT1508" s="165"/>
      <c r="ADU1508" s="165"/>
      <c r="ADV1508" s="165"/>
      <c r="ADW1508" s="165"/>
      <c r="ADX1508" s="165"/>
      <c r="ADY1508" s="165"/>
      <c r="ADZ1508" s="165"/>
      <c r="AEA1508" s="165"/>
      <c r="AEB1508" s="165"/>
      <c r="AEC1508" s="165"/>
      <c r="AED1508" s="165"/>
      <c r="AEE1508" s="165"/>
      <c r="AEF1508" s="165"/>
      <c r="AEG1508" s="165"/>
      <c r="AEH1508" s="165"/>
      <c r="AEI1508" s="165"/>
      <c r="AEJ1508" s="165"/>
      <c r="AEK1508" s="165"/>
      <c r="AEL1508" s="165"/>
      <c r="AEM1508" s="165"/>
      <c r="AEN1508" s="165"/>
      <c r="AEO1508" s="165"/>
      <c r="AEP1508" s="165"/>
      <c r="AEQ1508" s="165"/>
      <c r="AER1508" s="165"/>
      <c r="AES1508" s="165"/>
      <c r="AET1508" s="165"/>
      <c r="AEU1508" s="165"/>
      <c r="AEV1508" s="165"/>
      <c r="AEW1508" s="165"/>
      <c r="AEX1508" s="165"/>
      <c r="AEY1508" s="165"/>
      <c r="AEZ1508" s="165"/>
      <c r="AFA1508" s="165"/>
      <c r="AFB1508" s="165"/>
      <c r="AFC1508" s="165"/>
      <c r="AFD1508" s="165"/>
      <c r="AFE1508" s="165"/>
      <c r="AFF1508" s="165"/>
      <c r="AFG1508" s="165"/>
      <c r="AFH1508" s="165"/>
      <c r="AFI1508" s="165"/>
      <c r="AFJ1508" s="165"/>
      <c r="AFK1508" s="165"/>
      <c r="AFL1508" s="165"/>
      <c r="AFM1508" s="165"/>
      <c r="AFN1508" s="165"/>
      <c r="AFO1508" s="165"/>
      <c r="AFP1508" s="165"/>
      <c r="AFQ1508" s="165"/>
      <c r="AFR1508" s="165"/>
      <c r="AFS1508" s="165"/>
      <c r="AFT1508" s="165"/>
      <c r="AFU1508" s="165"/>
      <c r="AFV1508" s="165"/>
      <c r="AFW1508" s="165"/>
      <c r="AFX1508" s="165"/>
      <c r="AFY1508" s="165"/>
      <c r="AFZ1508" s="165"/>
      <c r="AGA1508" s="165"/>
      <c r="AGB1508" s="165"/>
      <c r="AGC1508" s="165"/>
      <c r="AGD1508" s="165"/>
      <c r="AGE1508" s="165"/>
      <c r="AGF1508" s="165"/>
      <c r="AGG1508" s="165"/>
      <c r="AGH1508" s="165"/>
      <c r="AGI1508" s="165"/>
      <c r="AGJ1508" s="165"/>
      <c r="AGK1508" s="165"/>
      <c r="AGL1508" s="165"/>
      <c r="AGM1508" s="165"/>
      <c r="AGN1508" s="165"/>
      <c r="AGO1508" s="165"/>
      <c r="AGP1508" s="165"/>
      <c r="AGQ1508" s="165"/>
      <c r="AGR1508" s="165"/>
      <c r="AGS1508" s="165"/>
      <c r="AGT1508" s="165"/>
      <c r="AGU1508" s="165"/>
      <c r="AGV1508" s="165"/>
      <c r="AGW1508" s="165"/>
      <c r="AGX1508" s="165"/>
      <c r="AGY1508" s="165"/>
      <c r="AGZ1508" s="165"/>
      <c r="AHA1508" s="165"/>
      <c r="AHB1508" s="165"/>
      <c r="AHC1508" s="165"/>
      <c r="AHD1508" s="165"/>
      <c r="AHE1508" s="165"/>
      <c r="AHF1508" s="165"/>
      <c r="AHG1508" s="165"/>
      <c r="AHH1508" s="165"/>
      <c r="AHI1508" s="165"/>
      <c r="AHJ1508" s="165"/>
      <c r="AHK1508" s="165"/>
      <c r="AHL1508" s="165"/>
      <c r="AHM1508" s="165"/>
      <c r="AHN1508" s="165"/>
      <c r="AHO1508" s="165"/>
      <c r="AHP1508" s="165"/>
      <c r="AHQ1508" s="165"/>
      <c r="AHR1508" s="165"/>
      <c r="AHS1508" s="165"/>
      <c r="AHT1508" s="165"/>
      <c r="AHU1508" s="165"/>
      <c r="AHV1508" s="165"/>
      <c r="AHW1508" s="165"/>
      <c r="AHX1508" s="165"/>
      <c r="AHY1508" s="165"/>
      <c r="AHZ1508" s="165"/>
      <c r="AIA1508" s="165"/>
      <c r="AIB1508" s="165"/>
      <c r="AIC1508" s="165"/>
      <c r="AID1508" s="165"/>
      <c r="AIE1508" s="165"/>
      <c r="AIF1508" s="165"/>
      <c r="AIG1508" s="165"/>
      <c r="AIH1508" s="165"/>
      <c r="AII1508" s="165"/>
      <c r="AIJ1508" s="165"/>
      <c r="AIK1508" s="165"/>
      <c r="AIL1508" s="165"/>
      <c r="AIM1508" s="165"/>
      <c r="AIN1508" s="165"/>
      <c r="AIO1508" s="165"/>
      <c r="AIP1508" s="165"/>
      <c r="AIQ1508" s="165"/>
      <c r="AIR1508" s="165"/>
      <c r="AIS1508" s="165"/>
      <c r="AIT1508" s="165"/>
      <c r="AIU1508" s="165"/>
      <c r="AIV1508" s="165"/>
      <c r="AIW1508" s="165"/>
      <c r="AIX1508" s="165"/>
      <c r="AIY1508" s="165"/>
      <c r="AIZ1508" s="165"/>
      <c r="AJA1508" s="165"/>
      <c r="AJB1508" s="165"/>
      <c r="AJC1508" s="165"/>
      <c r="AJD1508" s="165"/>
      <c r="AJE1508" s="165"/>
      <c r="AJF1508" s="165"/>
      <c r="AJG1508" s="165"/>
      <c r="AJH1508" s="165"/>
      <c r="AJI1508" s="165"/>
      <c r="AJJ1508" s="165"/>
      <c r="AJK1508" s="165"/>
      <c r="AJL1508" s="165"/>
      <c r="AJM1508" s="165"/>
      <c r="AJN1508" s="165"/>
      <c r="AJO1508" s="165"/>
      <c r="AJP1508" s="165"/>
      <c r="AJQ1508" s="165"/>
      <c r="AJR1508" s="165"/>
      <c r="AJS1508" s="165"/>
      <c r="AJT1508" s="165"/>
      <c r="AJU1508" s="165"/>
      <c r="AJV1508" s="165"/>
      <c r="AJW1508" s="165"/>
      <c r="AJX1508" s="165"/>
      <c r="AJY1508" s="165"/>
      <c r="AJZ1508" s="165"/>
      <c r="AKA1508" s="165"/>
      <c r="AKB1508" s="165"/>
      <c r="AKC1508" s="165"/>
      <c r="AKD1508" s="165"/>
      <c r="AKE1508" s="165"/>
      <c r="AKF1508" s="165"/>
      <c r="AKG1508" s="165"/>
      <c r="AKH1508" s="165"/>
      <c r="AKI1508" s="165"/>
      <c r="AKJ1508" s="165"/>
      <c r="AKK1508" s="165"/>
      <c r="AKL1508" s="165"/>
      <c r="AKM1508" s="165"/>
      <c r="AKN1508" s="165"/>
      <c r="AKO1508" s="165"/>
      <c r="AKP1508" s="165"/>
      <c r="AKQ1508" s="165"/>
      <c r="AKR1508" s="165"/>
      <c r="AKS1508" s="165"/>
      <c r="AKT1508" s="165"/>
      <c r="AKU1508" s="165"/>
      <c r="AKV1508" s="165"/>
      <c r="AKW1508" s="165"/>
      <c r="AKX1508" s="165"/>
      <c r="AKY1508" s="165"/>
      <c r="AKZ1508" s="165"/>
      <c r="ALA1508" s="165"/>
      <c r="ALB1508" s="165"/>
      <c r="ALC1508" s="165"/>
      <c r="ALD1508" s="165"/>
      <c r="ALE1508" s="165"/>
      <c r="ALF1508" s="165"/>
      <c r="ALG1508" s="165"/>
      <c r="ALH1508" s="165"/>
      <c r="ALI1508" s="165"/>
      <c r="ALJ1508" s="165"/>
      <c r="ALK1508" s="165"/>
      <c r="ALL1508" s="165"/>
    </row>
    <row r="1509" spans="1:1000" ht="15">
      <c r="A1509" s="2">
        <v>1508</v>
      </c>
      <c r="B1509" s="86">
        <v>45121</v>
      </c>
      <c r="C1509" s="85" t="s">
        <v>1513</v>
      </c>
      <c r="D1509" s="162"/>
      <c r="E1509" s="162"/>
    </row>
    <row r="1510" spans="1:1000" ht="15">
      <c r="A1510" s="2">
        <v>1509</v>
      </c>
      <c r="B1510" s="86">
        <v>45121</v>
      </c>
      <c r="C1510" s="85" t="s">
        <v>1514</v>
      </c>
      <c r="D1510" s="162"/>
      <c r="E1510" s="162"/>
    </row>
    <row r="1511" spans="1:1000" ht="15">
      <c r="A1511" s="2">
        <v>1510</v>
      </c>
      <c r="B1511" s="86">
        <v>45121</v>
      </c>
      <c r="C1511" s="85" t="s">
        <v>1515</v>
      </c>
      <c r="D1511" s="162"/>
      <c r="E1511" s="162"/>
    </row>
    <row r="1512" spans="1:1000" ht="15">
      <c r="A1512" s="2">
        <v>1511</v>
      </c>
      <c r="B1512" s="86">
        <v>45121</v>
      </c>
      <c r="C1512" s="85" t="s">
        <v>1516</v>
      </c>
      <c r="D1512" s="162"/>
      <c r="E1512" s="162"/>
    </row>
    <row r="1513" spans="1:1000" ht="15">
      <c r="A1513" s="2">
        <v>1512</v>
      </c>
      <c r="B1513" s="86">
        <v>45121</v>
      </c>
      <c r="C1513" s="85" t="s">
        <v>1517</v>
      </c>
      <c r="D1513" s="162"/>
      <c r="E1513" s="162"/>
    </row>
    <row r="1514" spans="1:1000" ht="15">
      <c r="A1514" s="2">
        <v>1513</v>
      </c>
      <c r="B1514" s="86">
        <v>45121</v>
      </c>
      <c r="C1514" s="85" t="s">
        <v>1518</v>
      </c>
      <c r="D1514" s="162"/>
      <c r="E1514" s="162"/>
    </row>
    <row r="1515" spans="1:1000" s="165" customFormat="1" ht="15">
      <c r="A1515" s="2">
        <v>1514</v>
      </c>
      <c r="B1515" s="86">
        <v>45121</v>
      </c>
      <c r="C1515" s="85" t="s">
        <v>1519</v>
      </c>
      <c r="D1515" s="162"/>
      <c r="E1515" s="162"/>
      <c r="F1515" s="163"/>
      <c r="G1515" s="163"/>
      <c r="H1515" s="163"/>
      <c r="I1515" s="163"/>
      <c r="J1515" s="163"/>
      <c r="K1515" s="163"/>
      <c r="L1515" s="163"/>
      <c r="M1515" s="163"/>
      <c r="N1515" s="163"/>
      <c r="O1515" s="163"/>
      <c r="P1515" s="163"/>
      <c r="Q1515" s="163"/>
      <c r="R1515" s="163"/>
      <c r="S1515" s="163"/>
      <c r="T1515" s="163"/>
      <c r="U1515" s="163"/>
      <c r="V1515" s="163"/>
      <c r="W1515" s="163"/>
      <c r="X1515" s="163"/>
      <c r="Y1515" s="163"/>
      <c r="Z1515" s="163"/>
      <c r="AA1515" s="163"/>
      <c r="AB1515" s="163"/>
      <c r="AC1515" s="163"/>
      <c r="AD1515" s="163"/>
      <c r="AE1515" s="163"/>
      <c r="AF1515" s="163"/>
      <c r="AG1515" s="163"/>
      <c r="AH1515" s="163"/>
      <c r="AI1515" s="163"/>
      <c r="AJ1515" s="163"/>
      <c r="AK1515" s="163"/>
      <c r="AL1515" s="163"/>
      <c r="AM1515" s="163"/>
      <c r="AN1515" s="163"/>
      <c r="AO1515" s="163"/>
      <c r="AP1515" s="163"/>
      <c r="AQ1515" s="163"/>
      <c r="AR1515" s="163"/>
      <c r="AS1515" s="163"/>
      <c r="AT1515" s="163"/>
      <c r="AU1515" s="163"/>
      <c r="AV1515" s="163"/>
      <c r="AW1515" s="163"/>
      <c r="AX1515" s="163"/>
      <c r="AY1515" s="163"/>
      <c r="AZ1515" s="163"/>
      <c r="BA1515" s="163"/>
      <c r="BB1515" s="163"/>
      <c r="BC1515" s="163"/>
      <c r="BD1515" s="163"/>
      <c r="BE1515" s="163"/>
      <c r="BF1515" s="163"/>
      <c r="BG1515" s="163"/>
      <c r="BH1515" s="163"/>
      <c r="BI1515" s="163"/>
      <c r="BJ1515" s="163"/>
      <c r="BK1515" s="163"/>
      <c r="BL1515" s="163"/>
      <c r="BM1515" s="163"/>
      <c r="BN1515" s="163"/>
      <c r="BO1515" s="163"/>
      <c r="BP1515" s="163"/>
      <c r="BQ1515" s="163"/>
      <c r="BR1515" s="163"/>
      <c r="BS1515" s="163"/>
      <c r="BT1515" s="163"/>
      <c r="BU1515" s="163"/>
      <c r="BV1515" s="163"/>
      <c r="BW1515" s="163"/>
      <c r="BX1515" s="163"/>
      <c r="BY1515" s="163"/>
      <c r="BZ1515" s="163"/>
      <c r="CA1515" s="163"/>
      <c r="CB1515" s="163"/>
      <c r="CC1515" s="163"/>
      <c r="CD1515" s="163"/>
      <c r="CE1515" s="163"/>
      <c r="CF1515" s="163"/>
      <c r="CG1515" s="163"/>
      <c r="CH1515" s="163"/>
      <c r="CI1515" s="163"/>
      <c r="CJ1515" s="163"/>
      <c r="CK1515" s="163"/>
      <c r="CL1515" s="163"/>
      <c r="CM1515" s="163"/>
      <c r="CN1515" s="163"/>
      <c r="CO1515" s="163"/>
      <c r="CP1515" s="163"/>
      <c r="CQ1515" s="163"/>
      <c r="CR1515" s="163"/>
      <c r="CS1515" s="163"/>
      <c r="CT1515" s="163"/>
      <c r="CU1515" s="163"/>
      <c r="CV1515" s="163"/>
      <c r="CW1515" s="163"/>
      <c r="CX1515" s="163"/>
      <c r="CY1515" s="163"/>
      <c r="CZ1515" s="163"/>
      <c r="DA1515" s="163"/>
      <c r="DB1515" s="163"/>
      <c r="DC1515" s="163"/>
      <c r="DD1515" s="163"/>
      <c r="DE1515" s="163"/>
      <c r="DF1515" s="163"/>
      <c r="DG1515" s="163"/>
      <c r="DH1515" s="163"/>
      <c r="DI1515" s="163"/>
      <c r="DJ1515" s="163"/>
      <c r="DK1515" s="163"/>
      <c r="DL1515" s="163"/>
      <c r="DM1515" s="163"/>
      <c r="DN1515" s="163"/>
      <c r="DO1515" s="163"/>
      <c r="DP1515" s="163"/>
      <c r="DQ1515" s="163"/>
      <c r="DR1515" s="163"/>
      <c r="DS1515" s="163"/>
      <c r="DT1515" s="163"/>
      <c r="DU1515" s="163"/>
      <c r="DV1515" s="163"/>
      <c r="DW1515" s="163"/>
      <c r="DX1515" s="163"/>
      <c r="DY1515" s="163"/>
      <c r="DZ1515" s="163"/>
      <c r="EA1515" s="163"/>
      <c r="EB1515" s="163"/>
      <c r="EC1515" s="163"/>
      <c r="ED1515" s="163"/>
      <c r="EE1515" s="163"/>
      <c r="EF1515" s="163"/>
      <c r="EG1515" s="163"/>
      <c r="EH1515" s="163"/>
      <c r="EI1515" s="163"/>
      <c r="EJ1515" s="163"/>
      <c r="EK1515" s="163"/>
      <c r="EL1515" s="163"/>
      <c r="EM1515" s="163"/>
      <c r="EN1515" s="163"/>
      <c r="EO1515" s="163"/>
      <c r="EP1515" s="163"/>
      <c r="EQ1515" s="163"/>
      <c r="ER1515" s="163"/>
      <c r="ES1515" s="163"/>
      <c r="ET1515" s="163"/>
      <c r="EU1515" s="163"/>
      <c r="EV1515" s="163"/>
      <c r="EW1515" s="163"/>
      <c r="EX1515" s="163"/>
      <c r="EY1515" s="163"/>
      <c r="EZ1515" s="163"/>
      <c r="FA1515" s="163"/>
      <c r="FB1515" s="163"/>
      <c r="FC1515" s="163"/>
      <c r="FD1515" s="163"/>
      <c r="FE1515" s="163"/>
      <c r="FF1515" s="163"/>
      <c r="FG1515" s="163"/>
      <c r="FH1515" s="163"/>
      <c r="FI1515" s="163"/>
      <c r="FJ1515" s="163"/>
      <c r="FK1515" s="163"/>
      <c r="FL1515" s="163"/>
      <c r="FM1515" s="163"/>
      <c r="FN1515" s="163"/>
      <c r="FO1515" s="163"/>
      <c r="FP1515" s="163"/>
      <c r="FQ1515" s="163"/>
      <c r="FR1515" s="163"/>
      <c r="FS1515" s="163"/>
      <c r="FT1515" s="163"/>
      <c r="FU1515" s="163"/>
      <c r="FV1515" s="163"/>
      <c r="FW1515" s="163"/>
      <c r="FX1515" s="163"/>
      <c r="FY1515" s="163"/>
      <c r="FZ1515" s="163"/>
      <c r="GA1515" s="163"/>
      <c r="GB1515" s="163"/>
      <c r="GC1515" s="163"/>
      <c r="GD1515" s="163"/>
      <c r="GE1515" s="163"/>
      <c r="GF1515" s="163"/>
      <c r="GG1515" s="163"/>
      <c r="GH1515" s="163"/>
      <c r="GI1515" s="163"/>
      <c r="GJ1515" s="163"/>
      <c r="GK1515" s="163"/>
      <c r="GL1515" s="163"/>
      <c r="GM1515" s="163"/>
      <c r="GN1515" s="163"/>
      <c r="GO1515" s="163"/>
      <c r="GP1515" s="163"/>
      <c r="GQ1515" s="163"/>
      <c r="GR1515" s="163"/>
      <c r="GS1515" s="163"/>
      <c r="GT1515" s="163"/>
      <c r="GU1515" s="163"/>
      <c r="GV1515" s="163"/>
      <c r="GW1515" s="163"/>
      <c r="GX1515" s="163"/>
      <c r="GY1515" s="163"/>
      <c r="GZ1515" s="163"/>
      <c r="HA1515" s="163"/>
      <c r="HB1515" s="163"/>
      <c r="HC1515" s="163"/>
      <c r="HD1515" s="163"/>
      <c r="HE1515" s="163"/>
      <c r="HF1515" s="163"/>
      <c r="HG1515" s="163"/>
      <c r="HH1515" s="163"/>
      <c r="HI1515" s="163"/>
      <c r="HJ1515" s="163"/>
      <c r="HK1515" s="163"/>
      <c r="HL1515" s="163"/>
      <c r="HM1515" s="163"/>
      <c r="HN1515" s="163"/>
      <c r="HO1515" s="163"/>
      <c r="HP1515" s="163"/>
      <c r="HQ1515" s="163"/>
      <c r="HR1515" s="163"/>
      <c r="HS1515" s="163"/>
      <c r="HT1515" s="163"/>
      <c r="HU1515" s="163"/>
      <c r="HV1515" s="163"/>
      <c r="HW1515" s="163"/>
      <c r="HX1515" s="163"/>
      <c r="HY1515" s="163"/>
      <c r="HZ1515" s="163"/>
      <c r="IA1515" s="163"/>
      <c r="IB1515" s="163"/>
      <c r="IC1515" s="163"/>
      <c r="ID1515" s="163"/>
      <c r="IE1515" s="163"/>
      <c r="IF1515" s="163"/>
      <c r="IG1515" s="163"/>
      <c r="IH1515" s="163"/>
      <c r="II1515" s="163"/>
      <c r="IJ1515" s="163"/>
      <c r="IK1515" s="163"/>
      <c r="IL1515" s="163"/>
      <c r="IM1515" s="163"/>
      <c r="IN1515" s="163"/>
      <c r="IO1515" s="163"/>
      <c r="IP1515" s="163"/>
      <c r="IQ1515" s="163"/>
      <c r="IR1515" s="163"/>
      <c r="IS1515" s="163"/>
      <c r="IT1515" s="163"/>
      <c r="IU1515" s="163"/>
      <c r="IV1515" s="163"/>
      <c r="IW1515" s="163"/>
      <c r="IX1515" s="163"/>
      <c r="IY1515" s="163"/>
      <c r="IZ1515" s="163"/>
      <c r="JA1515" s="163"/>
      <c r="JB1515" s="163"/>
      <c r="JC1515" s="163"/>
      <c r="JD1515" s="163"/>
      <c r="JE1515" s="163"/>
      <c r="JF1515" s="163"/>
      <c r="JG1515" s="163"/>
      <c r="JH1515" s="163"/>
      <c r="JI1515" s="163"/>
      <c r="JJ1515" s="163"/>
      <c r="JK1515" s="163"/>
      <c r="JL1515" s="163"/>
      <c r="JM1515" s="163"/>
      <c r="JN1515" s="163"/>
      <c r="JO1515" s="163"/>
      <c r="JP1515" s="163"/>
      <c r="JQ1515" s="163"/>
      <c r="JR1515" s="163"/>
      <c r="JS1515" s="163"/>
      <c r="JT1515" s="163"/>
      <c r="JU1515" s="163"/>
      <c r="JV1515" s="163"/>
      <c r="JW1515" s="163"/>
      <c r="JX1515" s="163"/>
      <c r="JY1515" s="163"/>
      <c r="JZ1515" s="163"/>
      <c r="KA1515" s="163"/>
      <c r="KB1515" s="163"/>
      <c r="KC1515" s="163"/>
      <c r="KD1515" s="163"/>
      <c r="KE1515" s="163"/>
      <c r="KF1515" s="163"/>
      <c r="KG1515" s="163"/>
      <c r="KH1515" s="163"/>
      <c r="KI1515" s="163"/>
      <c r="KJ1515" s="163"/>
      <c r="KK1515" s="163"/>
      <c r="KL1515" s="163"/>
      <c r="KM1515" s="163"/>
      <c r="KN1515" s="163"/>
      <c r="KO1515" s="163"/>
      <c r="KP1515" s="163"/>
      <c r="KQ1515" s="163"/>
      <c r="KR1515" s="163"/>
      <c r="KS1515" s="163"/>
      <c r="KT1515" s="163"/>
      <c r="KU1515" s="163"/>
      <c r="KV1515" s="163"/>
      <c r="KW1515" s="163"/>
      <c r="KX1515" s="163"/>
      <c r="KY1515" s="163"/>
      <c r="KZ1515" s="163"/>
      <c r="LA1515" s="163"/>
      <c r="LB1515" s="163"/>
      <c r="LC1515" s="163"/>
      <c r="LD1515" s="163"/>
      <c r="LE1515" s="163"/>
      <c r="LF1515" s="163"/>
      <c r="LG1515" s="163"/>
      <c r="LH1515" s="163"/>
      <c r="LI1515" s="163"/>
      <c r="LJ1515" s="163"/>
      <c r="LK1515" s="163"/>
      <c r="LL1515" s="163"/>
      <c r="LM1515" s="163"/>
      <c r="LN1515" s="163"/>
      <c r="LO1515" s="163"/>
      <c r="LP1515" s="163"/>
      <c r="LQ1515" s="163"/>
      <c r="LR1515" s="163"/>
      <c r="LS1515" s="163"/>
      <c r="LT1515" s="163"/>
      <c r="LU1515" s="163"/>
      <c r="LV1515" s="163"/>
      <c r="LW1515" s="163"/>
      <c r="LX1515" s="163"/>
      <c r="LY1515" s="163"/>
      <c r="LZ1515" s="163"/>
      <c r="MA1515" s="163"/>
      <c r="MB1515" s="163"/>
      <c r="MC1515" s="163"/>
      <c r="MD1515" s="163"/>
      <c r="ME1515" s="163"/>
      <c r="MF1515" s="163"/>
      <c r="MG1515" s="163"/>
      <c r="MH1515" s="163"/>
      <c r="MI1515" s="163"/>
      <c r="MJ1515" s="163"/>
      <c r="MK1515" s="163"/>
      <c r="ML1515" s="163"/>
      <c r="MM1515" s="163"/>
      <c r="MN1515" s="163"/>
      <c r="MO1515" s="163"/>
      <c r="MP1515" s="163"/>
      <c r="MQ1515" s="163"/>
      <c r="MR1515" s="163"/>
      <c r="MS1515" s="163"/>
      <c r="MT1515" s="163"/>
      <c r="MU1515" s="163"/>
      <c r="MV1515" s="163"/>
      <c r="MW1515" s="163"/>
      <c r="MX1515" s="163"/>
      <c r="MY1515" s="163"/>
      <c r="MZ1515" s="163"/>
      <c r="NA1515" s="163"/>
      <c r="NB1515" s="163"/>
      <c r="NC1515" s="163"/>
      <c r="ND1515" s="163"/>
      <c r="NE1515" s="163"/>
      <c r="NF1515" s="163"/>
      <c r="NG1515" s="163"/>
      <c r="NH1515" s="163"/>
      <c r="NI1515" s="163"/>
      <c r="NJ1515" s="163"/>
      <c r="NK1515" s="163"/>
      <c r="NL1515" s="163"/>
      <c r="NM1515" s="163"/>
      <c r="NN1515" s="163"/>
      <c r="NO1515" s="163"/>
      <c r="NP1515" s="163"/>
      <c r="NQ1515" s="163"/>
      <c r="NR1515" s="163"/>
      <c r="NS1515" s="163"/>
      <c r="NT1515" s="163"/>
      <c r="NU1515" s="163"/>
      <c r="NV1515" s="163"/>
      <c r="NW1515" s="163"/>
      <c r="NX1515" s="163"/>
      <c r="NY1515" s="163"/>
      <c r="NZ1515" s="163"/>
      <c r="OA1515" s="163"/>
      <c r="OB1515" s="163"/>
      <c r="OC1515" s="163"/>
      <c r="OD1515" s="163"/>
      <c r="OE1515" s="163"/>
      <c r="OF1515" s="163"/>
      <c r="OG1515" s="163"/>
      <c r="OH1515" s="163"/>
      <c r="OI1515" s="163"/>
      <c r="OJ1515" s="163"/>
      <c r="OK1515" s="163"/>
      <c r="OL1515" s="163"/>
      <c r="OM1515" s="163"/>
      <c r="ON1515" s="163"/>
      <c r="OO1515" s="163"/>
      <c r="OP1515" s="163"/>
      <c r="OQ1515" s="163"/>
      <c r="OR1515" s="163"/>
      <c r="OS1515" s="163"/>
      <c r="OT1515" s="163"/>
      <c r="OU1515" s="163"/>
      <c r="OV1515" s="163"/>
      <c r="OW1515" s="163"/>
      <c r="OX1515" s="163"/>
      <c r="OY1515" s="163"/>
      <c r="OZ1515" s="163"/>
      <c r="PA1515" s="163"/>
      <c r="PB1515" s="163"/>
      <c r="PC1515" s="163"/>
      <c r="PD1515" s="163"/>
      <c r="PE1515" s="163"/>
      <c r="PF1515" s="163"/>
      <c r="PG1515" s="163"/>
      <c r="PH1515" s="163"/>
      <c r="PI1515" s="163"/>
      <c r="PJ1515" s="163"/>
      <c r="PK1515" s="163"/>
      <c r="PL1515" s="163"/>
      <c r="PM1515" s="163"/>
      <c r="PN1515" s="163"/>
      <c r="PO1515" s="163"/>
      <c r="PP1515" s="163"/>
      <c r="PQ1515" s="163"/>
      <c r="PR1515" s="163"/>
      <c r="PS1515" s="163"/>
      <c r="PT1515" s="163"/>
      <c r="PU1515" s="163"/>
      <c r="PV1515" s="163"/>
      <c r="PW1515" s="163"/>
      <c r="PX1515" s="163"/>
      <c r="PY1515" s="163"/>
      <c r="PZ1515" s="163"/>
      <c r="QA1515" s="163"/>
      <c r="QB1515" s="163"/>
      <c r="QC1515" s="163"/>
      <c r="QD1515" s="163"/>
      <c r="QE1515" s="163"/>
      <c r="QF1515" s="163"/>
      <c r="QG1515" s="163"/>
      <c r="QH1515" s="163"/>
      <c r="QI1515" s="163"/>
      <c r="QJ1515" s="163"/>
      <c r="QK1515" s="163"/>
      <c r="QL1515" s="163"/>
      <c r="QM1515" s="163"/>
      <c r="QN1515" s="163"/>
      <c r="QO1515" s="163"/>
      <c r="QP1515" s="163"/>
      <c r="QQ1515" s="163"/>
      <c r="QR1515" s="163"/>
      <c r="QS1515" s="163"/>
      <c r="QT1515" s="163"/>
      <c r="QU1515" s="163"/>
      <c r="QV1515" s="163"/>
      <c r="QW1515" s="163"/>
      <c r="QX1515" s="163"/>
      <c r="QY1515" s="163"/>
      <c r="QZ1515" s="163"/>
      <c r="RA1515" s="163"/>
      <c r="RB1515" s="163"/>
      <c r="RC1515" s="163"/>
      <c r="RD1515" s="163"/>
      <c r="RE1515" s="163"/>
      <c r="RF1515" s="163"/>
      <c r="RG1515" s="163"/>
      <c r="RH1515" s="163"/>
      <c r="RI1515" s="163"/>
      <c r="RJ1515" s="163"/>
      <c r="RK1515" s="163"/>
      <c r="RL1515" s="163"/>
      <c r="RM1515" s="163"/>
      <c r="RN1515" s="163"/>
      <c r="RO1515" s="163"/>
      <c r="RP1515" s="163"/>
      <c r="RQ1515" s="163"/>
      <c r="RR1515" s="163"/>
      <c r="RS1515" s="163"/>
      <c r="RT1515" s="163"/>
      <c r="RU1515" s="163"/>
      <c r="RV1515" s="163"/>
      <c r="RW1515" s="163"/>
      <c r="RX1515" s="163"/>
      <c r="RY1515" s="163"/>
      <c r="RZ1515" s="163"/>
      <c r="SA1515" s="163"/>
      <c r="SB1515" s="163"/>
      <c r="SC1515" s="163"/>
      <c r="SD1515" s="163"/>
      <c r="SE1515" s="163"/>
      <c r="SF1515" s="163"/>
      <c r="SG1515" s="163"/>
      <c r="SH1515" s="163"/>
      <c r="SI1515" s="163"/>
      <c r="SJ1515" s="163"/>
      <c r="SK1515" s="163"/>
      <c r="SL1515" s="163"/>
      <c r="SM1515" s="163"/>
      <c r="SN1515" s="163"/>
      <c r="SO1515" s="163"/>
      <c r="SP1515" s="163"/>
      <c r="SQ1515" s="163"/>
      <c r="SR1515" s="163"/>
      <c r="SS1515" s="163"/>
      <c r="ST1515" s="163"/>
      <c r="SU1515" s="163"/>
      <c r="SV1515" s="163"/>
      <c r="SW1515" s="163"/>
      <c r="SX1515" s="163"/>
      <c r="SY1515" s="163"/>
      <c r="SZ1515" s="163"/>
      <c r="TA1515" s="163"/>
      <c r="TB1515" s="163"/>
      <c r="TC1515" s="163"/>
      <c r="TD1515" s="163"/>
      <c r="TE1515" s="163"/>
      <c r="TF1515" s="163"/>
      <c r="TG1515" s="163"/>
      <c r="TH1515" s="163"/>
      <c r="TI1515" s="163"/>
      <c r="TJ1515" s="163"/>
      <c r="TK1515" s="163"/>
      <c r="TL1515" s="163"/>
      <c r="TM1515" s="163"/>
      <c r="TN1515" s="163"/>
      <c r="TO1515" s="163"/>
      <c r="TP1515" s="163"/>
      <c r="TQ1515" s="163"/>
      <c r="TR1515" s="163"/>
      <c r="TS1515" s="163"/>
      <c r="TT1515" s="163"/>
      <c r="TU1515" s="163"/>
      <c r="TV1515" s="163"/>
      <c r="TW1515" s="163"/>
      <c r="TX1515" s="163"/>
      <c r="TY1515" s="163"/>
      <c r="TZ1515" s="163"/>
      <c r="UA1515" s="163"/>
      <c r="UB1515" s="163"/>
      <c r="UC1515" s="163"/>
      <c r="UD1515" s="163"/>
      <c r="UE1515" s="163"/>
      <c r="UF1515" s="163"/>
      <c r="UG1515" s="163"/>
      <c r="UH1515" s="163"/>
      <c r="UI1515" s="163"/>
      <c r="UJ1515" s="163"/>
      <c r="UK1515" s="163"/>
      <c r="UL1515" s="163"/>
      <c r="UM1515" s="163"/>
      <c r="UN1515" s="163"/>
      <c r="UO1515" s="163"/>
      <c r="UP1515" s="163"/>
      <c r="UQ1515" s="163"/>
      <c r="UR1515" s="163"/>
      <c r="US1515" s="163"/>
      <c r="UT1515" s="163"/>
      <c r="UU1515" s="163"/>
      <c r="UV1515" s="163"/>
      <c r="UW1515" s="163"/>
      <c r="UX1515" s="163"/>
      <c r="UY1515" s="163"/>
      <c r="UZ1515" s="163"/>
      <c r="VA1515" s="163"/>
      <c r="VB1515" s="163"/>
      <c r="VC1515" s="163"/>
      <c r="VD1515" s="163"/>
      <c r="VE1515" s="163"/>
      <c r="VF1515" s="163"/>
      <c r="VG1515" s="163"/>
      <c r="VH1515" s="163"/>
      <c r="VI1515" s="163"/>
      <c r="VJ1515" s="163"/>
      <c r="VK1515" s="163"/>
      <c r="VL1515" s="163"/>
      <c r="VM1515" s="163"/>
      <c r="VN1515" s="163"/>
      <c r="VO1515" s="163"/>
      <c r="VP1515" s="163"/>
      <c r="VQ1515" s="163"/>
      <c r="VR1515" s="163"/>
      <c r="VS1515" s="163"/>
      <c r="VT1515" s="163"/>
      <c r="VU1515" s="163"/>
      <c r="VV1515" s="163"/>
      <c r="VW1515" s="163"/>
      <c r="VX1515" s="163"/>
      <c r="VY1515" s="163"/>
      <c r="VZ1515" s="163"/>
      <c r="WA1515" s="163"/>
      <c r="WB1515" s="163"/>
      <c r="WC1515" s="163"/>
      <c r="WD1515" s="163"/>
      <c r="WE1515" s="163"/>
      <c r="WF1515" s="163"/>
      <c r="WG1515" s="163"/>
      <c r="WH1515" s="163"/>
      <c r="WI1515" s="163"/>
      <c r="WJ1515" s="163"/>
      <c r="WK1515" s="163"/>
      <c r="WL1515" s="163"/>
      <c r="WM1515" s="163"/>
      <c r="WN1515" s="163"/>
      <c r="WO1515" s="163"/>
      <c r="WP1515" s="163"/>
      <c r="WQ1515" s="163"/>
      <c r="WR1515" s="163"/>
      <c r="WS1515" s="163"/>
      <c r="WT1515" s="163"/>
      <c r="WU1515" s="163"/>
      <c r="WV1515" s="163"/>
      <c r="WW1515" s="163"/>
      <c r="WX1515" s="163"/>
      <c r="WY1515" s="163"/>
      <c r="WZ1515" s="163"/>
      <c r="XA1515" s="163"/>
      <c r="XB1515" s="163"/>
      <c r="XC1515" s="163"/>
      <c r="XD1515" s="163"/>
      <c r="XE1515" s="163"/>
      <c r="XF1515" s="163"/>
      <c r="XG1515" s="163"/>
      <c r="XH1515" s="163"/>
      <c r="XI1515" s="163"/>
      <c r="XJ1515" s="163"/>
      <c r="XK1515" s="163"/>
      <c r="XL1515" s="163"/>
      <c r="XM1515" s="163"/>
      <c r="XN1515" s="163"/>
      <c r="XO1515" s="163"/>
      <c r="XP1515" s="163"/>
      <c r="XQ1515" s="163"/>
      <c r="XR1515" s="163"/>
      <c r="XS1515" s="163"/>
      <c r="XT1515" s="163"/>
      <c r="XU1515" s="163"/>
      <c r="XV1515" s="163"/>
      <c r="XW1515" s="163"/>
      <c r="XX1515" s="163"/>
      <c r="XY1515" s="163"/>
      <c r="XZ1515" s="163"/>
      <c r="YA1515" s="163"/>
      <c r="YB1515" s="163"/>
      <c r="YC1515" s="163"/>
      <c r="YD1515" s="163"/>
      <c r="YE1515" s="163"/>
      <c r="YF1515" s="163"/>
      <c r="YG1515" s="163"/>
      <c r="YH1515" s="163"/>
      <c r="YI1515" s="163"/>
      <c r="YJ1515" s="163"/>
      <c r="YK1515" s="163"/>
      <c r="YL1515" s="163"/>
      <c r="YM1515" s="163"/>
      <c r="YN1515" s="163"/>
      <c r="YO1515" s="163"/>
      <c r="YP1515" s="163"/>
      <c r="YQ1515" s="163"/>
      <c r="YR1515" s="163"/>
      <c r="YS1515" s="163"/>
      <c r="YT1515" s="163"/>
      <c r="YU1515" s="163"/>
      <c r="YV1515" s="163"/>
      <c r="YW1515" s="163"/>
      <c r="YX1515" s="163"/>
      <c r="YY1515" s="163"/>
      <c r="YZ1515" s="163"/>
      <c r="ZA1515" s="163"/>
      <c r="ZB1515" s="163"/>
      <c r="ZC1515" s="163"/>
      <c r="ZD1515" s="163"/>
      <c r="ZE1515" s="163"/>
      <c r="ZF1515" s="163"/>
      <c r="ZG1515" s="163"/>
      <c r="ZH1515" s="163"/>
      <c r="ZI1515" s="163"/>
      <c r="ZJ1515" s="163"/>
      <c r="ZK1515" s="163"/>
      <c r="ZL1515" s="163"/>
      <c r="ZM1515" s="163"/>
      <c r="ZN1515" s="163"/>
      <c r="ZO1515" s="163"/>
      <c r="ZP1515" s="163"/>
      <c r="ZQ1515" s="163"/>
      <c r="ZR1515" s="163"/>
      <c r="ZS1515" s="163"/>
      <c r="ZT1515" s="163"/>
      <c r="ZU1515" s="163"/>
      <c r="ZV1515" s="163"/>
      <c r="ZW1515" s="163"/>
      <c r="ZX1515" s="163"/>
      <c r="ZY1515" s="163"/>
      <c r="ZZ1515" s="163"/>
      <c r="AAA1515" s="163"/>
      <c r="AAB1515" s="163"/>
      <c r="AAC1515" s="163"/>
      <c r="AAD1515" s="163"/>
      <c r="AAE1515" s="163"/>
      <c r="AAF1515" s="163"/>
      <c r="AAG1515" s="163"/>
      <c r="AAH1515" s="163"/>
      <c r="AAI1515" s="163"/>
      <c r="AAJ1515" s="163"/>
      <c r="AAK1515" s="163"/>
      <c r="AAL1515" s="163"/>
      <c r="AAM1515" s="163"/>
      <c r="AAN1515" s="163"/>
      <c r="AAO1515" s="163"/>
      <c r="AAP1515" s="163"/>
      <c r="AAQ1515" s="163"/>
      <c r="AAR1515" s="163"/>
      <c r="AAS1515" s="163"/>
      <c r="AAT1515" s="163"/>
      <c r="AAU1515" s="163"/>
      <c r="AAV1515" s="163"/>
      <c r="AAW1515" s="163"/>
      <c r="AAX1515" s="163"/>
      <c r="AAY1515" s="163"/>
      <c r="AAZ1515" s="163"/>
      <c r="ABA1515" s="163"/>
      <c r="ABB1515" s="163"/>
      <c r="ABC1515" s="163"/>
      <c r="ABD1515" s="163"/>
      <c r="ABE1515" s="163"/>
      <c r="ABF1515" s="163"/>
      <c r="ABG1515" s="163"/>
      <c r="ABH1515" s="163"/>
      <c r="ABI1515" s="163"/>
      <c r="ABJ1515" s="163"/>
      <c r="ABK1515" s="163"/>
      <c r="ABL1515" s="163"/>
      <c r="ABM1515" s="163"/>
      <c r="ABN1515" s="163"/>
      <c r="ABO1515" s="163"/>
      <c r="ABP1515" s="163"/>
      <c r="ABQ1515" s="163"/>
      <c r="ABR1515" s="163"/>
      <c r="ABS1515" s="163"/>
      <c r="ABT1515" s="163"/>
      <c r="ABU1515" s="163"/>
      <c r="ABV1515" s="163"/>
      <c r="ABW1515" s="163"/>
      <c r="ABX1515" s="163"/>
      <c r="ABY1515" s="163"/>
      <c r="ABZ1515" s="163"/>
      <c r="ACA1515" s="163"/>
      <c r="ACB1515" s="163"/>
      <c r="ACC1515" s="163"/>
      <c r="ACD1515" s="163"/>
      <c r="ACE1515" s="163"/>
      <c r="ACF1515" s="163"/>
      <c r="ACG1515" s="163"/>
      <c r="ACH1515" s="163"/>
      <c r="ACI1515" s="163"/>
      <c r="ACJ1515" s="163"/>
      <c r="ACK1515" s="163"/>
      <c r="ACL1515" s="163"/>
      <c r="ACM1515" s="163"/>
      <c r="ACN1515" s="163"/>
      <c r="ACO1515" s="163"/>
      <c r="ACP1515" s="163"/>
      <c r="ACQ1515" s="163"/>
      <c r="ACR1515" s="163"/>
      <c r="ACS1515" s="163"/>
      <c r="ACT1515" s="163"/>
      <c r="ACU1515" s="163"/>
      <c r="ACV1515" s="163"/>
      <c r="ACW1515" s="163"/>
      <c r="ACX1515" s="163"/>
      <c r="ACY1515" s="163"/>
      <c r="ACZ1515" s="163"/>
      <c r="ADA1515" s="163"/>
      <c r="ADB1515" s="163"/>
      <c r="ADC1515" s="163"/>
      <c r="ADD1515" s="163"/>
      <c r="ADE1515" s="163"/>
      <c r="ADF1515" s="163"/>
      <c r="ADG1515" s="163"/>
      <c r="ADH1515" s="163"/>
      <c r="ADI1515" s="163"/>
      <c r="ADJ1515" s="163"/>
      <c r="ADK1515" s="163"/>
      <c r="ADL1515" s="163"/>
      <c r="ADM1515" s="163"/>
      <c r="ADN1515" s="163"/>
      <c r="ADO1515" s="163"/>
      <c r="ADP1515" s="163"/>
      <c r="ADQ1515" s="163"/>
      <c r="ADR1515" s="163"/>
      <c r="ADS1515" s="163"/>
      <c r="ADT1515" s="163"/>
      <c r="ADU1515" s="163"/>
      <c r="ADV1515" s="163"/>
      <c r="ADW1515" s="163"/>
      <c r="ADX1515" s="163"/>
      <c r="ADY1515" s="163"/>
      <c r="ADZ1515" s="163"/>
      <c r="AEA1515" s="163"/>
      <c r="AEB1515" s="163"/>
      <c r="AEC1515" s="163"/>
      <c r="AED1515" s="163"/>
      <c r="AEE1515" s="163"/>
      <c r="AEF1515" s="163"/>
      <c r="AEG1515" s="163"/>
      <c r="AEH1515" s="163"/>
      <c r="AEI1515" s="163"/>
      <c r="AEJ1515" s="163"/>
      <c r="AEK1515" s="163"/>
      <c r="AEL1515" s="163"/>
      <c r="AEM1515" s="163"/>
      <c r="AEN1515" s="163"/>
      <c r="AEO1515" s="163"/>
      <c r="AEP1515" s="163"/>
      <c r="AEQ1515" s="163"/>
      <c r="AER1515" s="163"/>
      <c r="AES1515" s="163"/>
      <c r="AET1515" s="163"/>
      <c r="AEU1515" s="163"/>
      <c r="AEV1515" s="163"/>
      <c r="AEW1515" s="163"/>
      <c r="AEX1515" s="163"/>
      <c r="AEY1515" s="163"/>
      <c r="AEZ1515" s="163"/>
      <c r="AFA1515" s="163"/>
      <c r="AFB1515" s="163"/>
      <c r="AFC1515" s="163"/>
      <c r="AFD1515" s="163"/>
      <c r="AFE1515" s="163"/>
      <c r="AFF1515" s="163"/>
      <c r="AFG1515" s="163"/>
      <c r="AFH1515" s="163"/>
      <c r="AFI1515" s="163"/>
      <c r="AFJ1515" s="163"/>
      <c r="AFK1515" s="163"/>
      <c r="AFL1515" s="163"/>
      <c r="AFM1515" s="163"/>
      <c r="AFN1515" s="163"/>
      <c r="AFO1515" s="163"/>
      <c r="AFP1515" s="163"/>
      <c r="AFQ1515" s="163"/>
      <c r="AFR1515" s="163"/>
      <c r="AFS1515" s="163"/>
      <c r="AFT1515" s="163"/>
      <c r="AFU1515" s="163"/>
      <c r="AFV1515" s="163"/>
      <c r="AFW1515" s="163"/>
      <c r="AFX1515" s="163"/>
      <c r="AFY1515" s="163"/>
      <c r="AFZ1515" s="163"/>
      <c r="AGA1515" s="163"/>
      <c r="AGB1515" s="163"/>
      <c r="AGC1515" s="163"/>
      <c r="AGD1515" s="163"/>
      <c r="AGE1515" s="163"/>
      <c r="AGF1515" s="163"/>
      <c r="AGG1515" s="163"/>
      <c r="AGH1515" s="163"/>
      <c r="AGI1515" s="163"/>
      <c r="AGJ1515" s="163"/>
      <c r="AGK1515" s="163"/>
      <c r="AGL1515" s="163"/>
      <c r="AGM1515" s="163"/>
      <c r="AGN1515" s="163"/>
      <c r="AGO1515" s="163"/>
      <c r="AGP1515" s="163"/>
      <c r="AGQ1515" s="163"/>
      <c r="AGR1515" s="163"/>
      <c r="AGS1515" s="163"/>
      <c r="AGT1515" s="163"/>
      <c r="AGU1515" s="163"/>
      <c r="AGV1515" s="163"/>
      <c r="AGW1515" s="163"/>
      <c r="AGX1515" s="163"/>
      <c r="AGY1515" s="163"/>
      <c r="AGZ1515" s="163"/>
      <c r="AHA1515" s="163"/>
      <c r="AHB1515" s="163"/>
      <c r="AHC1515" s="163"/>
      <c r="AHD1515" s="163"/>
      <c r="AHE1515" s="163"/>
      <c r="AHF1515" s="163"/>
      <c r="AHG1515" s="163"/>
      <c r="AHH1515" s="163"/>
      <c r="AHI1515" s="163"/>
      <c r="AHJ1515" s="163"/>
      <c r="AHK1515" s="163"/>
      <c r="AHL1515" s="163"/>
      <c r="AHM1515" s="163"/>
      <c r="AHN1515" s="163"/>
      <c r="AHO1515" s="163"/>
      <c r="AHP1515" s="163"/>
      <c r="AHQ1515" s="163"/>
      <c r="AHR1515" s="163"/>
      <c r="AHS1515" s="163"/>
      <c r="AHT1515" s="163"/>
      <c r="AHU1515" s="163"/>
      <c r="AHV1515" s="163"/>
      <c r="AHW1515" s="163"/>
      <c r="AHX1515" s="163"/>
      <c r="AHY1515" s="163"/>
      <c r="AHZ1515" s="163"/>
      <c r="AIA1515" s="163"/>
      <c r="AIB1515" s="163"/>
      <c r="AIC1515" s="163"/>
      <c r="AID1515" s="163"/>
      <c r="AIE1515" s="163"/>
      <c r="AIF1515" s="163"/>
      <c r="AIG1515" s="163"/>
      <c r="AIH1515" s="163"/>
      <c r="AII1515" s="163"/>
      <c r="AIJ1515" s="163"/>
      <c r="AIK1515" s="163"/>
      <c r="AIL1515" s="163"/>
      <c r="AIM1515" s="163"/>
      <c r="AIN1515" s="163"/>
      <c r="AIO1515" s="163"/>
      <c r="AIP1515" s="163"/>
      <c r="AIQ1515" s="163"/>
      <c r="AIR1515" s="163"/>
      <c r="AIS1515" s="163"/>
      <c r="AIT1515" s="163"/>
      <c r="AIU1515" s="163"/>
      <c r="AIV1515" s="163"/>
      <c r="AIW1515" s="163"/>
      <c r="AIX1515" s="163"/>
      <c r="AIY1515" s="163"/>
      <c r="AIZ1515" s="163"/>
      <c r="AJA1515" s="163"/>
      <c r="AJB1515" s="163"/>
      <c r="AJC1515" s="163"/>
      <c r="AJD1515" s="163"/>
      <c r="AJE1515" s="163"/>
      <c r="AJF1515" s="163"/>
      <c r="AJG1515" s="163"/>
      <c r="AJH1515" s="163"/>
      <c r="AJI1515" s="163"/>
      <c r="AJJ1515" s="163"/>
      <c r="AJK1515" s="163"/>
      <c r="AJL1515" s="163"/>
      <c r="AJM1515" s="163"/>
      <c r="AJN1515" s="163"/>
      <c r="AJO1515" s="163"/>
      <c r="AJP1515" s="163"/>
      <c r="AJQ1515" s="163"/>
      <c r="AJR1515" s="163"/>
      <c r="AJS1515" s="163"/>
      <c r="AJT1515" s="163"/>
      <c r="AJU1515" s="163"/>
      <c r="AJV1515" s="163"/>
      <c r="AJW1515" s="163"/>
      <c r="AJX1515" s="163"/>
      <c r="AJY1515" s="163"/>
      <c r="AJZ1515" s="163"/>
      <c r="AKA1515" s="163"/>
      <c r="AKB1515" s="163"/>
      <c r="AKC1515" s="163"/>
      <c r="AKD1515" s="163"/>
      <c r="AKE1515" s="163"/>
      <c r="AKF1515" s="163"/>
      <c r="AKG1515" s="163"/>
      <c r="AKH1515" s="163"/>
      <c r="AKI1515" s="163"/>
      <c r="AKJ1515" s="163"/>
      <c r="AKK1515" s="163"/>
      <c r="AKL1515" s="163"/>
      <c r="AKM1515" s="163"/>
      <c r="AKN1515" s="163"/>
      <c r="AKO1515" s="163"/>
      <c r="AKP1515" s="163"/>
      <c r="AKQ1515" s="163"/>
      <c r="AKR1515" s="163"/>
      <c r="AKS1515" s="163"/>
      <c r="AKT1515" s="163"/>
      <c r="AKU1515" s="163"/>
      <c r="AKV1515" s="163"/>
      <c r="AKW1515" s="163"/>
      <c r="AKX1515" s="163"/>
      <c r="AKY1515" s="163"/>
      <c r="AKZ1515" s="163"/>
      <c r="ALA1515" s="163"/>
      <c r="ALB1515" s="163"/>
      <c r="ALC1515" s="163"/>
      <c r="ALD1515" s="163"/>
      <c r="ALE1515" s="163"/>
      <c r="ALF1515" s="163"/>
      <c r="ALG1515" s="163"/>
      <c r="ALH1515" s="163"/>
      <c r="ALI1515" s="163"/>
      <c r="ALJ1515" s="163"/>
      <c r="ALK1515" s="163"/>
      <c r="ALL1515" s="163"/>
    </row>
    <row r="1516" spans="1:1000" ht="15">
      <c r="A1516" s="2">
        <v>1515</v>
      </c>
      <c r="B1516" s="86">
        <v>45121</v>
      </c>
      <c r="C1516" s="85" t="s">
        <v>1520</v>
      </c>
      <c r="D1516" s="162"/>
      <c r="E1516" s="162"/>
    </row>
    <row r="1517" spans="1:1000" ht="15">
      <c r="A1517" s="2">
        <v>1516</v>
      </c>
      <c r="B1517" s="86">
        <v>45121</v>
      </c>
      <c r="C1517" s="85" t="s">
        <v>1521</v>
      </c>
      <c r="D1517" s="162"/>
      <c r="E1517" s="162"/>
    </row>
    <row r="1518" spans="1:1000" ht="15">
      <c r="A1518" s="2">
        <v>1517</v>
      </c>
      <c r="B1518" s="86">
        <v>45121</v>
      </c>
      <c r="C1518" s="85" t="s">
        <v>1522</v>
      </c>
      <c r="D1518" s="162"/>
      <c r="E1518" s="162"/>
    </row>
    <row r="1519" spans="1:1000" ht="15">
      <c r="A1519" s="2">
        <v>1518</v>
      </c>
      <c r="B1519" s="86">
        <v>45121</v>
      </c>
      <c r="C1519" s="85" t="s">
        <v>1523</v>
      </c>
      <c r="D1519" s="162"/>
      <c r="E1519" s="162"/>
    </row>
    <row r="1520" spans="1:1000" ht="15">
      <c r="A1520" s="2">
        <v>1519</v>
      </c>
      <c r="B1520" s="86">
        <v>45121</v>
      </c>
      <c r="C1520" s="85" t="s">
        <v>1524</v>
      </c>
      <c r="D1520" s="162"/>
      <c r="E1520" s="162"/>
    </row>
    <row r="1521" spans="1:1000" ht="15">
      <c r="A1521" s="2">
        <v>1520</v>
      </c>
      <c r="B1521" s="86">
        <v>45121</v>
      </c>
      <c r="C1521" s="85" t="s">
        <v>1525</v>
      </c>
      <c r="D1521" s="162"/>
      <c r="E1521" s="162"/>
    </row>
    <row r="1522" spans="1:1000" s="165" customFormat="1" ht="15">
      <c r="A1522" s="88">
        <v>1521</v>
      </c>
      <c r="B1522" s="86">
        <v>45087</v>
      </c>
      <c r="C1522" s="85" t="s">
        <v>1526</v>
      </c>
      <c r="D1522" s="162"/>
      <c r="E1522" s="162"/>
      <c r="F1522" s="163"/>
      <c r="G1522" s="163"/>
      <c r="H1522" s="163"/>
      <c r="I1522" s="163"/>
      <c r="J1522" s="163"/>
      <c r="K1522" s="163"/>
      <c r="L1522" s="163"/>
      <c r="M1522" s="163"/>
      <c r="N1522" s="163"/>
      <c r="O1522" s="163"/>
      <c r="P1522" s="163"/>
      <c r="Q1522" s="163"/>
      <c r="R1522" s="163"/>
      <c r="S1522" s="163"/>
      <c r="T1522" s="163"/>
      <c r="U1522" s="163"/>
      <c r="V1522" s="163"/>
      <c r="W1522" s="163"/>
      <c r="X1522" s="163"/>
      <c r="Y1522" s="163"/>
      <c r="Z1522" s="163"/>
      <c r="AA1522" s="163"/>
      <c r="AB1522" s="163"/>
      <c r="AC1522" s="163"/>
      <c r="AD1522" s="163"/>
      <c r="AE1522" s="163"/>
      <c r="AF1522" s="163"/>
      <c r="AG1522" s="163"/>
      <c r="AH1522" s="163"/>
      <c r="AI1522" s="163"/>
      <c r="AJ1522" s="163"/>
      <c r="AK1522" s="163"/>
      <c r="AL1522" s="163"/>
      <c r="AM1522" s="163"/>
      <c r="AN1522" s="163"/>
      <c r="AO1522" s="163"/>
      <c r="AP1522" s="163"/>
      <c r="AQ1522" s="163"/>
      <c r="AR1522" s="163"/>
      <c r="AS1522" s="163"/>
      <c r="AT1522" s="163"/>
      <c r="AU1522" s="163"/>
      <c r="AV1522" s="163"/>
      <c r="AW1522" s="163"/>
      <c r="AX1522" s="163"/>
      <c r="AY1522" s="163"/>
      <c r="AZ1522" s="163"/>
      <c r="BA1522" s="163"/>
      <c r="BB1522" s="163"/>
      <c r="BC1522" s="163"/>
      <c r="BD1522" s="163"/>
      <c r="BE1522" s="163"/>
      <c r="BF1522" s="163"/>
      <c r="BG1522" s="163"/>
      <c r="BH1522" s="163"/>
      <c r="BI1522" s="163"/>
      <c r="BJ1522" s="163"/>
      <c r="BK1522" s="163"/>
      <c r="BL1522" s="163"/>
      <c r="BM1522" s="163"/>
      <c r="BN1522" s="163"/>
      <c r="BO1522" s="163"/>
      <c r="BP1522" s="163"/>
      <c r="BQ1522" s="163"/>
      <c r="BR1522" s="163"/>
      <c r="BS1522" s="163"/>
      <c r="BT1522" s="163"/>
      <c r="BU1522" s="163"/>
      <c r="BV1522" s="163"/>
      <c r="BW1522" s="163"/>
      <c r="BX1522" s="163"/>
      <c r="BY1522" s="163"/>
      <c r="BZ1522" s="163"/>
      <c r="CA1522" s="163"/>
      <c r="CB1522" s="163"/>
      <c r="CC1522" s="163"/>
      <c r="CD1522" s="163"/>
      <c r="CE1522" s="163"/>
      <c r="CF1522" s="163"/>
      <c r="CG1522" s="163"/>
      <c r="CH1522" s="163"/>
      <c r="CI1522" s="163"/>
      <c r="CJ1522" s="163"/>
      <c r="CK1522" s="163"/>
      <c r="CL1522" s="163"/>
      <c r="CM1522" s="163"/>
      <c r="CN1522" s="163"/>
      <c r="CO1522" s="163"/>
      <c r="CP1522" s="163"/>
      <c r="CQ1522" s="163"/>
      <c r="CR1522" s="163"/>
      <c r="CS1522" s="163"/>
      <c r="CT1522" s="163"/>
      <c r="CU1522" s="163"/>
      <c r="CV1522" s="163"/>
      <c r="CW1522" s="163"/>
      <c r="CX1522" s="163"/>
      <c r="CY1522" s="163"/>
      <c r="CZ1522" s="163"/>
      <c r="DA1522" s="163"/>
      <c r="DB1522" s="163"/>
      <c r="DC1522" s="163"/>
      <c r="DD1522" s="163"/>
      <c r="DE1522" s="163"/>
      <c r="DF1522" s="163"/>
      <c r="DG1522" s="163"/>
      <c r="DH1522" s="163"/>
      <c r="DI1522" s="163"/>
      <c r="DJ1522" s="163"/>
      <c r="DK1522" s="163"/>
      <c r="DL1522" s="163"/>
      <c r="DM1522" s="163"/>
      <c r="DN1522" s="163"/>
      <c r="DO1522" s="163"/>
      <c r="DP1522" s="163"/>
      <c r="DQ1522" s="163"/>
      <c r="DR1522" s="163"/>
      <c r="DS1522" s="163"/>
      <c r="DT1522" s="163"/>
      <c r="DU1522" s="163"/>
      <c r="DV1522" s="163"/>
      <c r="DW1522" s="163"/>
      <c r="DX1522" s="163"/>
      <c r="DY1522" s="163"/>
      <c r="DZ1522" s="163"/>
      <c r="EA1522" s="163"/>
      <c r="EB1522" s="163"/>
      <c r="EC1522" s="163"/>
      <c r="ED1522" s="163"/>
      <c r="EE1522" s="163"/>
      <c r="EF1522" s="163"/>
      <c r="EG1522" s="163"/>
      <c r="EH1522" s="163"/>
      <c r="EI1522" s="163"/>
      <c r="EJ1522" s="163"/>
      <c r="EK1522" s="163"/>
      <c r="EL1522" s="163"/>
      <c r="EM1522" s="163"/>
      <c r="EN1522" s="163"/>
      <c r="EO1522" s="163"/>
      <c r="EP1522" s="163"/>
      <c r="EQ1522" s="163"/>
      <c r="ER1522" s="163"/>
      <c r="ES1522" s="163"/>
      <c r="ET1522" s="163"/>
      <c r="EU1522" s="163"/>
      <c r="EV1522" s="163"/>
      <c r="EW1522" s="163"/>
      <c r="EX1522" s="163"/>
      <c r="EY1522" s="163"/>
      <c r="EZ1522" s="163"/>
      <c r="FA1522" s="163"/>
      <c r="FB1522" s="163"/>
      <c r="FC1522" s="163"/>
      <c r="FD1522" s="163"/>
      <c r="FE1522" s="163"/>
      <c r="FF1522" s="163"/>
      <c r="FG1522" s="163"/>
      <c r="FH1522" s="163"/>
      <c r="FI1522" s="163"/>
      <c r="FJ1522" s="163"/>
      <c r="FK1522" s="163"/>
      <c r="FL1522" s="163"/>
      <c r="FM1522" s="163"/>
      <c r="FN1522" s="163"/>
      <c r="FO1522" s="163"/>
      <c r="FP1522" s="163"/>
      <c r="FQ1522" s="163"/>
      <c r="FR1522" s="163"/>
      <c r="FS1522" s="163"/>
      <c r="FT1522" s="163"/>
      <c r="FU1522" s="163"/>
      <c r="FV1522" s="163"/>
      <c r="FW1522" s="163"/>
      <c r="FX1522" s="163"/>
      <c r="FY1522" s="163"/>
      <c r="FZ1522" s="163"/>
      <c r="GA1522" s="163"/>
      <c r="GB1522" s="163"/>
      <c r="GC1522" s="163"/>
      <c r="GD1522" s="163"/>
      <c r="GE1522" s="163"/>
      <c r="GF1522" s="163"/>
      <c r="GG1522" s="163"/>
      <c r="GH1522" s="163"/>
      <c r="GI1522" s="163"/>
      <c r="GJ1522" s="163"/>
      <c r="GK1522" s="163"/>
      <c r="GL1522" s="163"/>
      <c r="GM1522" s="163"/>
      <c r="GN1522" s="163"/>
      <c r="GO1522" s="163"/>
      <c r="GP1522" s="163"/>
      <c r="GQ1522" s="163"/>
      <c r="GR1522" s="163"/>
      <c r="GS1522" s="163"/>
      <c r="GT1522" s="163"/>
      <c r="GU1522" s="163"/>
      <c r="GV1522" s="163"/>
      <c r="GW1522" s="163"/>
      <c r="GX1522" s="163"/>
      <c r="GY1522" s="163"/>
      <c r="GZ1522" s="163"/>
      <c r="HA1522" s="163"/>
      <c r="HB1522" s="163"/>
      <c r="HC1522" s="163"/>
      <c r="HD1522" s="163"/>
      <c r="HE1522" s="163"/>
      <c r="HF1522" s="163"/>
      <c r="HG1522" s="163"/>
      <c r="HH1522" s="163"/>
      <c r="HI1522" s="163"/>
      <c r="HJ1522" s="163"/>
      <c r="HK1522" s="163"/>
      <c r="HL1522" s="163"/>
      <c r="HM1522" s="163"/>
      <c r="HN1522" s="163"/>
      <c r="HO1522" s="163"/>
      <c r="HP1522" s="163"/>
      <c r="HQ1522" s="163"/>
      <c r="HR1522" s="163"/>
      <c r="HS1522" s="163"/>
      <c r="HT1522" s="163"/>
      <c r="HU1522" s="163"/>
      <c r="HV1522" s="163"/>
      <c r="HW1522" s="163"/>
      <c r="HX1522" s="163"/>
      <c r="HY1522" s="163"/>
      <c r="HZ1522" s="163"/>
      <c r="IA1522" s="163"/>
      <c r="IB1522" s="163"/>
      <c r="IC1522" s="163"/>
      <c r="ID1522" s="163"/>
      <c r="IE1522" s="163"/>
      <c r="IF1522" s="163"/>
      <c r="IG1522" s="163"/>
      <c r="IH1522" s="163"/>
      <c r="II1522" s="163"/>
      <c r="IJ1522" s="163"/>
      <c r="IK1522" s="163"/>
      <c r="IL1522" s="163"/>
      <c r="IM1522" s="163"/>
      <c r="IN1522" s="163"/>
      <c r="IO1522" s="163"/>
      <c r="IP1522" s="163"/>
      <c r="IQ1522" s="163"/>
      <c r="IR1522" s="163"/>
      <c r="IS1522" s="163"/>
      <c r="IT1522" s="163"/>
      <c r="IU1522" s="163"/>
      <c r="IV1522" s="163"/>
      <c r="IW1522" s="163"/>
      <c r="IX1522" s="163"/>
      <c r="IY1522" s="163"/>
      <c r="IZ1522" s="163"/>
      <c r="JA1522" s="163"/>
      <c r="JB1522" s="163"/>
      <c r="JC1522" s="163"/>
      <c r="JD1522" s="163"/>
      <c r="JE1522" s="163"/>
      <c r="JF1522" s="163"/>
      <c r="JG1522" s="163"/>
      <c r="JH1522" s="163"/>
      <c r="JI1522" s="163"/>
      <c r="JJ1522" s="163"/>
      <c r="JK1522" s="163"/>
      <c r="JL1522" s="163"/>
      <c r="JM1522" s="163"/>
      <c r="JN1522" s="163"/>
      <c r="JO1522" s="163"/>
      <c r="JP1522" s="163"/>
      <c r="JQ1522" s="163"/>
      <c r="JR1522" s="163"/>
      <c r="JS1522" s="163"/>
      <c r="JT1522" s="163"/>
      <c r="JU1522" s="163"/>
      <c r="JV1522" s="163"/>
      <c r="JW1522" s="163"/>
      <c r="JX1522" s="163"/>
      <c r="JY1522" s="163"/>
      <c r="JZ1522" s="163"/>
      <c r="KA1522" s="163"/>
      <c r="KB1522" s="163"/>
      <c r="KC1522" s="163"/>
      <c r="KD1522" s="163"/>
      <c r="KE1522" s="163"/>
      <c r="KF1522" s="163"/>
      <c r="KG1522" s="163"/>
      <c r="KH1522" s="163"/>
      <c r="KI1522" s="163"/>
      <c r="KJ1522" s="163"/>
      <c r="KK1522" s="163"/>
      <c r="KL1522" s="163"/>
      <c r="KM1522" s="163"/>
      <c r="KN1522" s="163"/>
      <c r="KO1522" s="163"/>
      <c r="KP1522" s="163"/>
      <c r="KQ1522" s="163"/>
      <c r="KR1522" s="163"/>
      <c r="KS1522" s="163"/>
      <c r="KT1522" s="163"/>
      <c r="KU1522" s="163"/>
      <c r="KV1522" s="163"/>
      <c r="KW1522" s="163"/>
      <c r="KX1522" s="163"/>
      <c r="KY1522" s="163"/>
      <c r="KZ1522" s="163"/>
      <c r="LA1522" s="163"/>
      <c r="LB1522" s="163"/>
      <c r="LC1522" s="163"/>
      <c r="LD1522" s="163"/>
      <c r="LE1522" s="163"/>
      <c r="LF1522" s="163"/>
      <c r="LG1522" s="163"/>
      <c r="LH1522" s="163"/>
      <c r="LI1522" s="163"/>
      <c r="LJ1522" s="163"/>
      <c r="LK1522" s="163"/>
      <c r="LL1522" s="163"/>
      <c r="LM1522" s="163"/>
      <c r="LN1522" s="163"/>
      <c r="LO1522" s="163"/>
      <c r="LP1522" s="163"/>
      <c r="LQ1522" s="163"/>
      <c r="LR1522" s="163"/>
      <c r="LS1522" s="163"/>
      <c r="LT1522" s="163"/>
      <c r="LU1522" s="163"/>
      <c r="LV1522" s="163"/>
      <c r="LW1522" s="163"/>
      <c r="LX1522" s="163"/>
      <c r="LY1522" s="163"/>
      <c r="LZ1522" s="163"/>
      <c r="MA1522" s="163"/>
      <c r="MB1522" s="163"/>
      <c r="MC1522" s="163"/>
      <c r="MD1522" s="163"/>
      <c r="ME1522" s="163"/>
      <c r="MF1522" s="163"/>
      <c r="MG1522" s="163"/>
      <c r="MH1522" s="163"/>
      <c r="MI1522" s="163"/>
      <c r="MJ1522" s="163"/>
      <c r="MK1522" s="163"/>
      <c r="ML1522" s="163"/>
      <c r="MM1522" s="163"/>
      <c r="MN1522" s="163"/>
      <c r="MO1522" s="163"/>
      <c r="MP1522" s="163"/>
      <c r="MQ1522" s="163"/>
      <c r="MR1522" s="163"/>
      <c r="MS1522" s="163"/>
      <c r="MT1522" s="163"/>
      <c r="MU1522" s="163"/>
      <c r="MV1522" s="163"/>
      <c r="MW1522" s="163"/>
      <c r="MX1522" s="163"/>
      <c r="MY1522" s="163"/>
      <c r="MZ1522" s="163"/>
      <c r="NA1522" s="163"/>
      <c r="NB1522" s="163"/>
      <c r="NC1522" s="163"/>
      <c r="ND1522" s="163"/>
      <c r="NE1522" s="163"/>
      <c r="NF1522" s="163"/>
      <c r="NG1522" s="163"/>
      <c r="NH1522" s="163"/>
      <c r="NI1522" s="163"/>
      <c r="NJ1522" s="163"/>
      <c r="NK1522" s="163"/>
      <c r="NL1522" s="163"/>
      <c r="NM1522" s="163"/>
      <c r="NN1522" s="163"/>
      <c r="NO1522" s="163"/>
      <c r="NP1522" s="163"/>
      <c r="NQ1522" s="163"/>
      <c r="NR1522" s="163"/>
      <c r="NS1522" s="163"/>
      <c r="NT1522" s="163"/>
      <c r="NU1522" s="163"/>
      <c r="NV1522" s="163"/>
      <c r="NW1522" s="163"/>
      <c r="NX1522" s="163"/>
      <c r="NY1522" s="163"/>
      <c r="NZ1522" s="163"/>
      <c r="OA1522" s="163"/>
      <c r="OB1522" s="163"/>
      <c r="OC1522" s="163"/>
      <c r="OD1522" s="163"/>
      <c r="OE1522" s="163"/>
      <c r="OF1522" s="163"/>
      <c r="OG1522" s="163"/>
      <c r="OH1522" s="163"/>
      <c r="OI1522" s="163"/>
      <c r="OJ1522" s="163"/>
      <c r="OK1522" s="163"/>
      <c r="OL1522" s="163"/>
      <c r="OM1522" s="163"/>
      <c r="ON1522" s="163"/>
      <c r="OO1522" s="163"/>
      <c r="OP1522" s="163"/>
      <c r="OQ1522" s="163"/>
      <c r="OR1522" s="163"/>
      <c r="OS1522" s="163"/>
      <c r="OT1522" s="163"/>
      <c r="OU1522" s="163"/>
      <c r="OV1522" s="163"/>
      <c r="OW1522" s="163"/>
      <c r="OX1522" s="163"/>
      <c r="OY1522" s="163"/>
      <c r="OZ1522" s="163"/>
      <c r="PA1522" s="163"/>
      <c r="PB1522" s="163"/>
      <c r="PC1522" s="163"/>
      <c r="PD1522" s="163"/>
      <c r="PE1522" s="163"/>
      <c r="PF1522" s="163"/>
      <c r="PG1522" s="163"/>
      <c r="PH1522" s="163"/>
      <c r="PI1522" s="163"/>
      <c r="PJ1522" s="163"/>
      <c r="PK1522" s="163"/>
      <c r="PL1522" s="163"/>
      <c r="PM1522" s="163"/>
      <c r="PN1522" s="163"/>
      <c r="PO1522" s="163"/>
      <c r="PP1522" s="163"/>
      <c r="PQ1522" s="163"/>
      <c r="PR1522" s="163"/>
      <c r="PS1522" s="163"/>
      <c r="PT1522" s="163"/>
      <c r="PU1522" s="163"/>
      <c r="PV1522" s="163"/>
      <c r="PW1522" s="163"/>
      <c r="PX1522" s="163"/>
      <c r="PY1522" s="163"/>
      <c r="PZ1522" s="163"/>
      <c r="QA1522" s="163"/>
      <c r="QB1522" s="163"/>
      <c r="QC1522" s="163"/>
      <c r="QD1522" s="163"/>
      <c r="QE1522" s="163"/>
      <c r="QF1522" s="163"/>
      <c r="QG1522" s="163"/>
      <c r="QH1522" s="163"/>
      <c r="QI1522" s="163"/>
      <c r="QJ1522" s="163"/>
      <c r="QK1522" s="163"/>
      <c r="QL1522" s="163"/>
      <c r="QM1522" s="163"/>
      <c r="QN1522" s="163"/>
      <c r="QO1522" s="163"/>
      <c r="QP1522" s="163"/>
      <c r="QQ1522" s="163"/>
      <c r="QR1522" s="163"/>
      <c r="QS1522" s="163"/>
      <c r="QT1522" s="163"/>
      <c r="QU1522" s="163"/>
      <c r="QV1522" s="163"/>
      <c r="QW1522" s="163"/>
      <c r="QX1522" s="163"/>
      <c r="QY1522" s="163"/>
      <c r="QZ1522" s="163"/>
      <c r="RA1522" s="163"/>
      <c r="RB1522" s="163"/>
      <c r="RC1522" s="163"/>
      <c r="RD1522" s="163"/>
      <c r="RE1522" s="163"/>
      <c r="RF1522" s="163"/>
      <c r="RG1522" s="163"/>
      <c r="RH1522" s="163"/>
      <c r="RI1522" s="163"/>
      <c r="RJ1522" s="163"/>
      <c r="RK1522" s="163"/>
      <c r="RL1522" s="163"/>
      <c r="RM1522" s="163"/>
      <c r="RN1522" s="163"/>
      <c r="RO1522" s="163"/>
      <c r="RP1522" s="163"/>
      <c r="RQ1522" s="163"/>
      <c r="RR1522" s="163"/>
      <c r="RS1522" s="163"/>
      <c r="RT1522" s="163"/>
      <c r="RU1522" s="163"/>
      <c r="RV1522" s="163"/>
      <c r="RW1522" s="163"/>
      <c r="RX1522" s="163"/>
      <c r="RY1522" s="163"/>
      <c r="RZ1522" s="163"/>
      <c r="SA1522" s="163"/>
      <c r="SB1522" s="163"/>
      <c r="SC1522" s="163"/>
      <c r="SD1522" s="163"/>
      <c r="SE1522" s="163"/>
      <c r="SF1522" s="163"/>
      <c r="SG1522" s="163"/>
      <c r="SH1522" s="163"/>
      <c r="SI1522" s="163"/>
      <c r="SJ1522" s="163"/>
      <c r="SK1522" s="163"/>
      <c r="SL1522" s="163"/>
      <c r="SM1522" s="163"/>
      <c r="SN1522" s="163"/>
      <c r="SO1522" s="163"/>
      <c r="SP1522" s="163"/>
      <c r="SQ1522" s="163"/>
      <c r="SR1522" s="163"/>
      <c r="SS1522" s="163"/>
      <c r="ST1522" s="163"/>
      <c r="SU1522" s="163"/>
      <c r="SV1522" s="163"/>
      <c r="SW1522" s="163"/>
      <c r="SX1522" s="163"/>
      <c r="SY1522" s="163"/>
      <c r="SZ1522" s="163"/>
      <c r="TA1522" s="163"/>
      <c r="TB1522" s="163"/>
      <c r="TC1522" s="163"/>
      <c r="TD1522" s="163"/>
      <c r="TE1522" s="163"/>
      <c r="TF1522" s="163"/>
      <c r="TG1522" s="163"/>
      <c r="TH1522" s="163"/>
      <c r="TI1522" s="163"/>
      <c r="TJ1522" s="163"/>
      <c r="TK1522" s="163"/>
      <c r="TL1522" s="163"/>
      <c r="TM1522" s="163"/>
      <c r="TN1522" s="163"/>
      <c r="TO1522" s="163"/>
      <c r="TP1522" s="163"/>
      <c r="TQ1522" s="163"/>
      <c r="TR1522" s="163"/>
      <c r="TS1522" s="163"/>
      <c r="TT1522" s="163"/>
      <c r="TU1522" s="163"/>
      <c r="TV1522" s="163"/>
      <c r="TW1522" s="163"/>
      <c r="TX1522" s="163"/>
      <c r="TY1522" s="163"/>
      <c r="TZ1522" s="163"/>
      <c r="UA1522" s="163"/>
      <c r="UB1522" s="163"/>
      <c r="UC1522" s="163"/>
      <c r="UD1522" s="163"/>
      <c r="UE1522" s="163"/>
      <c r="UF1522" s="163"/>
      <c r="UG1522" s="163"/>
      <c r="UH1522" s="163"/>
      <c r="UI1522" s="163"/>
      <c r="UJ1522" s="163"/>
      <c r="UK1522" s="163"/>
      <c r="UL1522" s="163"/>
      <c r="UM1522" s="163"/>
      <c r="UN1522" s="163"/>
      <c r="UO1522" s="163"/>
      <c r="UP1522" s="163"/>
      <c r="UQ1522" s="163"/>
      <c r="UR1522" s="163"/>
      <c r="US1522" s="163"/>
      <c r="UT1522" s="163"/>
      <c r="UU1522" s="163"/>
      <c r="UV1522" s="163"/>
      <c r="UW1522" s="163"/>
      <c r="UX1522" s="163"/>
      <c r="UY1522" s="163"/>
      <c r="UZ1522" s="163"/>
      <c r="VA1522" s="163"/>
      <c r="VB1522" s="163"/>
      <c r="VC1522" s="163"/>
      <c r="VD1522" s="163"/>
      <c r="VE1522" s="163"/>
      <c r="VF1522" s="163"/>
      <c r="VG1522" s="163"/>
      <c r="VH1522" s="163"/>
      <c r="VI1522" s="163"/>
      <c r="VJ1522" s="163"/>
      <c r="VK1522" s="163"/>
      <c r="VL1522" s="163"/>
      <c r="VM1522" s="163"/>
      <c r="VN1522" s="163"/>
      <c r="VO1522" s="163"/>
      <c r="VP1522" s="163"/>
      <c r="VQ1522" s="163"/>
      <c r="VR1522" s="163"/>
      <c r="VS1522" s="163"/>
      <c r="VT1522" s="163"/>
      <c r="VU1522" s="163"/>
      <c r="VV1522" s="163"/>
      <c r="VW1522" s="163"/>
      <c r="VX1522" s="163"/>
      <c r="VY1522" s="163"/>
      <c r="VZ1522" s="163"/>
      <c r="WA1522" s="163"/>
      <c r="WB1522" s="163"/>
      <c r="WC1522" s="163"/>
      <c r="WD1522" s="163"/>
      <c r="WE1522" s="163"/>
      <c r="WF1522" s="163"/>
      <c r="WG1522" s="163"/>
      <c r="WH1522" s="163"/>
      <c r="WI1522" s="163"/>
      <c r="WJ1522" s="163"/>
      <c r="WK1522" s="163"/>
      <c r="WL1522" s="163"/>
      <c r="WM1522" s="163"/>
      <c r="WN1522" s="163"/>
      <c r="WO1522" s="163"/>
      <c r="WP1522" s="163"/>
      <c r="WQ1522" s="163"/>
      <c r="WR1522" s="163"/>
      <c r="WS1522" s="163"/>
      <c r="WT1522" s="163"/>
      <c r="WU1522" s="163"/>
      <c r="WV1522" s="163"/>
      <c r="WW1522" s="163"/>
      <c r="WX1522" s="163"/>
      <c r="WY1522" s="163"/>
      <c r="WZ1522" s="163"/>
      <c r="XA1522" s="163"/>
      <c r="XB1522" s="163"/>
      <c r="XC1522" s="163"/>
      <c r="XD1522" s="163"/>
      <c r="XE1522" s="163"/>
      <c r="XF1522" s="163"/>
      <c r="XG1522" s="163"/>
      <c r="XH1522" s="163"/>
      <c r="XI1522" s="163"/>
      <c r="XJ1522" s="163"/>
      <c r="XK1522" s="163"/>
      <c r="XL1522" s="163"/>
      <c r="XM1522" s="163"/>
      <c r="XN1522" s="163"/>
      <c r="XO1522" s="163"/>
      <c r="XP1522" s="163"/>
      <c r="XQ1522" s="163"/>
      <c r="XR1522" s="163"/>
      <c r="XS1522" s="163"/>
      <c r="XT1522" s="163"/>
      <c r="XU1522" s="163"/>
      <c r="XV1522" s="163"/>
      <c r="XW1522" s="163"/>
      <c r="XX1522" s="163"/>
      <c r="XY1522" s="163"/>
      <c r="XZ1522" s="163"/>
      <c r="YA1522" s="163"/>
      <c r="YB1522" s="163"/>
      <c r="YC1522" s="163"/>
      <c r="YD1522" s="163"/>
      <c r="YE1522" s="163"/>
      <c r="YF1522" s="163"/>
      <c r="YG1522" s="163"/>
      <c r="YH1522" s="163"/>
      <c r="YI1522" s="163"/>
      <c r="YJ1522" s="163"/>
      <c r="YK1522" s="163"/>
      <c r="YL1522" s="163"/>
      <c r="YM1522" s="163"/>
      <c r="YN1522" s="163"/>
      <c r="YO1522" s="163"/>
      <c r="YP1522" s="163"/>
      <c r="YQ1522" s="163"/>
      <c r="YR1522" s="163"/>
      <c r="YS1522" s="163"/>
      <c r="YT1522" s="163"/>
      <c r="YU1522" s="163"/>
      <c r="YV1522" s="163"/>
      <c r="YW1522" s="163"/>
      <c r="YX1522" s="163"/>
      <c r="YY1522" s="163"/>
      <c r="YZ1522" s="163"/>
      <c r="ZA1522" s="163"/>
      <c r="ZB1522" s="163"/>
      <c r="ZC1522" s="163"/>
      <c r="ZD1522" s="163"/>
      <c r="ZE1522" s="163"/>
      <c r="ZF1522" s="163"/>
      <c r="ZG1522" s="163"/>
      <c r="ZH1522" s="163"/>
      <c r="ZI1522" s="163"/>
      <c r="ZJ1522" s="163"/>
      <c r="ZK1522" s="163"/>
      <c r="ZL1522" s="163"/>
      <c r="ZM1522" s="163"/>
      <c r="ZN1522" s="163"/>
      <c r="ZO1522" s="163"/>
      <c r="ZP1522" s="163"/>
      <c r="ZQ1522" s="163"/>
      <c r="ZR1522" s="163"/>
      <c r="ZS1522" s="163"/>
      <c r="ZT1522" s="163"/>
      <c r="ZU1522" s="163"/>
      <c r="ZV1522" s="163"/>
      <c r="ZW1522" s="163"/>
      <c r="ZX1522" s="163"/>
      <c r="ZY1522" s="163"/>
      <c r="ZZ1522" s="163"/>
      <c r="AAA1522" s="163"/>
      <c r="AAB1522" s="163"/>
      <c r="AAC1522" s="163"/>
      <c r="AAD1522" s="163"/>
      <c r="AAE1522" s="163"/>
      <c r="AAF1522" s="163"/>
      <c r="AAG1522" s="163"/>
      <c r="AAH1522" s="163"/>
      <c r="AAI1522" s="163"/>
      <c r="AAJ1522" s="163"/>
      <c r="AAK1522" s="163"/>
      <c r="AAL1522" s="163"/>
      <c r="AAM1522" s="163"/>
      <c r="AAN1522" s="163"/>
      <c r="AAO1522" s="163"/>
      <c r="AAP1522" s="163"/>
      <c r="AAQ1522" s="163"/>
      <c r="AAR1522" s="163"/>
      <c r="AAS1522" s="163"/>
      <c r="AAT1522" s="163"/>
      <c r="AAU1522" s="163"/>
      <c r="AAV1522" s="163"/>
      <c r="AAW1522" s="163"/>
      <c r="AAX1522" s="163"/>
      <c r="AAY1522" s="163"/>
      <c r="AAZ1522" s="163"/>
      <c r="ABA1522" s="163"/>
      <c r="ABB1522" s="163"/>
      <c r="ABC1522" s="163"/>
      <c r="ABD1522" s="163"/>
      <c r="ABE1522" s="163"/>
      <c r="ABF1522" s="163"/>
      <c r="ABG1522" s="163"/>
      <c r="ABH1522" s="163"/>
      <c r="ABI1522" s="163"/>
      <c r="ABJ1522" s="163"/>
      <c r="ABK1522" s="163"/>
      <c r="ABL1522" s="163"/>
      <c r="ABM1522" s="163"/>
      <c r="ABN1522" s="163"/>
      <c r="ABO1522" s="163"/>
      <c r="ABP1522" s="163"/>
      <c r="ABQ1522" s="163"/>
      <c r="ABR1522" s="163"/>
      <c r="ABS1522" s="163"/>
      <c r="ABT1522" s="163"/>
      <c r="ABU1522" s="163"/>
      <c r="ABV1522" s="163"/>
      <c r="ABW1522" s="163"/>
      <c r="ABX1522" s="163"/>
      <c r="ABY1522" s="163"/>
      <c r="ABZ1522" s="163"/>
      <c r="ACA1522" s="163"/>
      <c r="ACB1522" s="163"/>
      <c r="ACC1522" s="163"/>
      <c r="ACD1522" s="163"/>
      <c r="ACE1522" s="163"/>
      <c r="ACF1522" s="163"/>
      <c r="ACG1522" s="163"/>
      <c r="ACH1522" s="163"/>
      <c r="ACI1522" s="163"/>
      <c r="ACJ1522" s="163"/>
      <c r="ACK1522" s="163"/>
      <c r="ACL1522" s="163"/>
      <c r="ACM1522" s="163"/>
      <c r="ACN1522" s="163"/>
      <c r="ACO1522" s="163"/>
      <c r="ACP1522" s="163"/>
      <c r="ACQ1522" s="163"/>
      <c r="ACR1522" s="163"/>
      <c r="ACS1522" s="163"/>
      <c r="ACT1522" s="163"/>
      <c r="ACU1522" s="163"/>
      <c r="ACV1522" s="163"/>
      <c r="ACW1522" s="163"/>
      <c r="ACX1522" s="163"/>
      <c r="ACY1522" s="163"/>
      <c r="ACZ1522" s="163"/>
      <c r="ADA1522" s="163"/>
      <c r="ADB1522" s="163"/>
      <c r="ADC1522" s="163"/>
      <c r="ADD1522" s="163"/>
      <c r="ADE1522" s="163"/>
      <c r="ADF1522" s="163"/>
      <c r="ADG1522" s="163"/>
      <c r="ADH1522" s="163"/>
      <c r="ADI1522" s="163"/>
      <c r="ADJ1522" s="163"/>
      <c r="ADK1522" s="163"/>
      <c r="ADL1522" s="163"/>
      <c r="ADM1522" s="163"/>
      <c r="ADN1522" s="163"/>
      <c r="ADO1522" s="163"/>
      <c r="ADP1522" s="163"/>
      <c r="ADQ1522" s="163"/>
      <c r="ADR1522" s="163"/>
      <c r="ADS1522" s="163"/>
      <c r="ADT1522" s="163"/>
      <c r="ADU1522" s="163"/>
      <c r="ADV1522" s="163"/>
      <c r="ADW1522" s="163"/>
      <c r="ADX1522" s="163"/>
      <c r="ADY1522" s="163"/>
      <c r="ADZ1522" s="163"/>
      <c r="AEA1522" s="163"/>
      <c r="AEB1522" s="163"/>
      <c r="AEC1522" s="163"/>
      <c r="AED1522" s="163"/>
      <c r="AEE1522" s="163"/>
      <c r="AEF1522" s="163"/>
      <c r="AEG1522" s="163"/>
      <c r="AEH1522" s="163"/>
      <c r="AEI1522" s="163"/>
      <c r="AEJ1522" s="163"/>
      <c r="AEK1522" s="163"/>
      <c r="AEL1522" s="163"/>
      <c r="AEM1522" s="163"/>
      <c r="AEN1522" s="163"/>
      <c r="AEO1522" s="163"/>
      <c r="AEP1522" s="163"/>
      <c r="AEQ1522" s="163"/>
      <c r="AER1522" s="163"/>
      <c r="AES1522" s="163"/>
      <c r="AET1522" s="163"/>
      <c r="AEU1522" s="163"/>
      <c r="AEV1522" s="163"/>
      <c r="AEW1522" s="163"/>
      <c r="AEX1522" s="163"/>
      <c r="AEY1522" s="163"/>
      <c r="AEZ1522" s="163"/>
      <c r="AFA1522" s="163"/>
      <c r="AFB1522" s="163"/>
      <c r="AFC1522" s="163"/>
      <c r="AFD1522" s="163"/>
      <c r="AFE1522" s="163"/>
      <c r="AFF1522" s="163"/>
      <c r="AFG1522" s="163"/>
      <c r="AFH1522" s="163"/>
      <c r="AFI1522" s="163"/>
      <c r="AFJ1522" s="163"/>
      <c r="AFK1522" s="163"/>
      <c r="AFL1522" s="163"/>
      <c r="AFM1522" s="163"/>
      <c r="AFN1522" s="163"/>
      <c r="AFO1522" s="163"/>
      <c r="AFP1522" s="163"/>
      <c r="AFQ1522" s="163"/>
      <c r="AFR1522" s="163"/>
      <c r="AFS1522" s="163"/>
      <c r="AFT1522" s="163"/>
      <c r="AFU1522" s="163"/>
      <c r="AFV1522" s="163"/>
      <c r="AFW1522" s="163"/>
      <c r="AFX1522" s="163"/>
      <c r="AFY1522" s="163"/>
      <c r="AFZ1522" s="163"/>
      <c r="AGA1522" s="163"/>
      <c r="AGB1522" s="163"/>
      <c r="AGC1522" s="163"/>
      <c r="AGD1522" s="163"/>
      <c r="AGE1522" s="163"/>
      <c r="AGF1522" s="163"/>
      <c r="AGG1522" s="163"/>
      <c r="AGH1522" s="163"/>
      <c r="AGI1522" s="163"/>
      <c r="AGJ1522" s="163"/>
      <c r="AGK1522" s="163"/>
      <c r="AGL1522" s="163"/>
      <c r="AGM1522" s="163"/>
      <c r="AGN1522" s="163"/>
      <c r="AGO1522" s="163"/>
      <c r="AGP1522" s="163"/>
      <c r="AGQ1522" s="163"/>
      <c r="AGR1522" s="163"/>
      <c r="AGS1522" s="163"/>
      <c r="AGT1522" s="163"/>
      <c r="AGU1522" s="163"/>
      <c r="AGV1522" s="163"/>
      <c r="AGW1522" s="163"/>
      <c r="AGX1522" s="163"/>
      <c r="AGY1522" s="163"/>
      <c r="AGZ1522" s="163"/>
      <c r="AHA1522" s="163"/>
      <c r="AHB1522" s="163"/>
      <c r="AHC1522" s="163"/>
      <c r="AHD1522" s="163"/>
      <c r="AHE1522" s="163"/>
      <c r="AHF1522" s="163"/>
      <c r="AHG1522" s="163"/>
      <c r="AHH1522" s="163"/>
      <c r="AHI1522" s="163"/>
      <c r="AHJ1522" s="163"/>
      <c r="AHK1522" s="163"/>
      <c r="AHL1522" s="163"/>
      <c r="AHM1522" s="163"/>
      <c r="AHN1522" s="163"/>
      <c r="AHO1522" s="163"/>
      <c r="AHP1522" s="163"/>
      <c r="AHQ1522" s="163"/>
      <c r="AHR1522" s="163"/>
      <c r="AHS1522" s="163"/>
      <c r="AHT1522" s="163"/>
      <c r="AHU1522" s="163"/>
      <c r="AHV1522" s="163"/>
      <c r="AHW1522" s="163"/>
      <c r="AHX1522" s="163"/>
      <c r="AHY1522" s="163"/>
      <c r="AHZ1522" s="163"/>
      <c r="AIA1522" s="163"/>
      <c r="AIB1522" s="163"/>
      <c r="AIC1522" s="163"/>
      <c r="AID1522" s="163"/>
      <c r="AIE1522" s="163"/>
      <c r="AIF1522" s="163"/>
      <c r="AIG1522" s="163"/>
      <c r="AIH1522" s="163"/>
      <c r="AII1522" s="163"/>
      <c r="AIJ1522" s="163"/>
      <c r="AIK1522" s="163"/>
      <c r="AIL1522" s="163"/>
      <c r="AIM1522" s="163"/>
      <c r="AIN1522" s="163"/>
      <c r="AIO1522" s="163"/>
      <c r="AIP1522" s="163"/>
      <c r="AIQ1522" s="163"/>
      <c r="AIR1522" s="163"/>
      <c r="AIS1522" s="163"/>
      <c r="AIT1522" s="163"/>
      <c r="AIU1522" s="163"/>
      <c r="AIV1522" s="163"/>
      <c r="AIW1522" s="163"/>
      <c r="AIX1522" s="163"/>
      <c r="AIY1522" s="163"/>
      <c r="AIZ1522" s="163"/>
      <c r="AJA1522" s="163"/>
      <c r="AJB1522" s="163"/>
      <c r="AJC1522" s="163"/>
      <c r="AJD1522" s="163"/>
      <c r="AJE1522" s="163"/>
      <c r="AJF1522" s="163"/>
      <c r="AJG1522" s="163"/>
      <c r="AJH1522" s="163"/>
      <c r="AJI1522" s="163"/>
      <c r="AJJ1522" s="163"/>
      <c r="AJK1522" s="163"/>
      <c r="AJL1522" s="163"/>
      <c r="AJM1522" s="163"/>
      <c r="AJN1522" s="163"/>
      <c r="AJO1522" s="163"/>
      <c r="AJP1522" s="163"/>
      <c r="AJQ1522" s="163"/>
      <c r="AJR1522" s="163"/>
      <c r="AJS1522" s="163"/>
      <c r="AJT1522" s="163"/>
      <c r="AJU1522" s="163"/>
      <c r="AJV1522" s="163"/>
      <c r="AJW1522" s="163"/>
      <c r="AJX1522" s="163"/>
      <c r="AJY1522" s="163"/>
      <c r="AJZ1522" s="163"/>
      <c r="AKA1522" s="163"/>
      <c r="AKB1522" s="163"/>
      <c r="AKC1522" s="163"/>
      <c r="AKD1522" s="163"/>
      <c r="AKE1522" s="163"/>
      <c r="AKF1522" s="163"/>
      <c r="AKG1522" s="163"/>
      <c r="AKH1522" s="163"/>
      <c r="AKI1522" s="163"/>
      <c r="AKJ1522" s="163"/>
      <c r="AKK1522" s="163"/>
      <c r="AKL1522" s="163"/>
      <c r="AKM1522" s="163"/>
      <c r="AKN1522" s="163"/>
      <c r="AKO1522" s="163"/>
      <c r="AKP1522" s="163"/>
      <c r="AKQ1522" s="163"/>
      <c r="AKR1522" s="163"/>
      <c r="AKS1522" s="163"/>
      <c r="AKT1522" s="163"/>
      <c r="AKU1522" s="163"/>
      <c r="AKV1522" s="163"/>
      <c r="AKW1522" s="163"/>
      <c r="AKX1522" s="163"/>
      <c r="AKY1522" s="163"/>
      <c r="AKZ1522" s="163"/>
      <c r="ALA1522" s="163"/>
      <c r="ALB1522" s="163"/>
      <c r="ALC1522" s="163"/>
      <c r="ALD1522" s="163"/>
      <c r="ALE1522" s="163"/>
      <c r="ALF1522" s="163"/>
      <c r="ALG1522" s="163"/>
      <c r="ALH1522" s="163"/>
      <c r="ALI1522" s="163"/>
      <c r="ALJ1522" s="163"/>
      <c r="ALK1522" s="163"/>
      <c r="ALL1522" s="163"/>
    </row>
    <row r="1523" spans="1:1000" ht="15">
      <c r="A1523" s="2">
        <v>1522</v>
      </c>
      <c r="B1523" s="86">
        <v>45121</v>
      </c>
      <c r="C1523" s="85" t="s">
        <v>1527</v>
      </c>
      <c r="D1523" s="162"/>
      <c r="E1523" s="162"/>
    </row>
    <row r="1524" spans="1:1000" s="165" customFormat="1" ht="15">
      <c r="A1524" s="88">
        <v>1523</v>
      </c>
      <c r="B1524" s="86">
        <v>45087</v>
      </c>
      <c r="C1524" s="85" t="s">
        <v>1528</v>
      </c>
    </row>
    <row r="1525" spans="1:1000" ht="15">
      <c r="A1525" s="2">
        <v>1524</v>
      </c>
      <c r="B1525" s="86">
        <v>45121</v>
      </c>
      <c r="C1525" s="85" t="s">
        <v>1529</v>
      </c>
      <c r="D1525" s="162"/>
      <c r="E1525" s="162"/>
    </row>
    <row r="1526" spans="1:1000" ht="15">
      <c r="A1526" s="2">
        <v>1525</v>
      </c>
      <c r="B1526" s="86">
        <v>45121</v>
      </c>
      <c r="C1526" s="85" t="s">
        <v>1530</v>
      </c>
      <c r="D1526" s="162"/>
      <c r="E1526" s="162"/>
    </row>
    <row r="1527" spans="1:1000" ht="15">
      <c r="A1527" s="2">
        <v>1526</v>
      </c>
      <c r="B1527" s="86">
        <v>45121</v>
      </c>
      <c r="C1527" s="85" t="s">
        <v>1531</v>
      </c>
      <c r="D1527" s="162"/>
      <c r="E1527" s="162"/>
    </row>
    <row r="1528" spans="1:1000" ht="15">
      <c r="A1528" s="2">
        <v>1527</v>
      </c>
      <c r="B1528" s="86">
        <v>45097</v>
      </c>
      <c r="C1528" s="85" t="s">
        <v>1532</v>
      </c>
      <c r="D1528" s="162"/>
      <c r="E1528" s="162"/>
    </row>
    <row r="1529" spans="1:1000" ht="15">
      <c r="A1529" s="2">
        <v>1528</v>
      </c>
      <c r="B1529" s="86">
        <v>45097</v>
      </c>
      <c r="C1529" s="85" t="s">
        <v>1533</v>
      </c>
      <c r="D1529" s="162"/>
      <c r="E1529" s="162"/>
    </row>
    <row r="1530" spans="1:1000" ht="15">
      <c r="A1530" s="2">
        <v>1529</v>
      </c>
      <c r="B1530" s="86">
        <v>45097</v>
      </c>
      <c r="C1530" s="85" t="s">
        <v>1534</v>
      </c>
      <c r="D1530" s="162"/>
      <c r="E1530" s="162"/>
    </row>
    <row r="1531" spans="1:1000" ht="15">
      <c r="A1531" s="2">
        <v>1530</v>
      </c>
      <c r="B1531" s="86">
        <v>45097</v>
      </c>
      <c r="C1531" s="85" t="s">
        <v>1535</v>
      </c>
      <c r="D1531" s="165"/>
      <c r="E1531" s="165"/>
      <c r="F1531" s="165"/>
      <c r="G1531" s="165"/>
      <c r="H1531" s="165"/>
      <c r="I1531" s="165"/>
      <c r="J1531" s="165"/>
      <c r="K1531" s="165"/>
      <c r="L1531" s="165"/>
      <c r="M1531" s="165"/>
      <c r="N1531" s="165"/>
      <c r="O1531" s="165"/>
      <c r="P1531" s="165"/>
      <c r="Q1531" s="165"/>
      <c r="R1531" s="165"/>
      <c r="S1531" s="165"/>
      <c r="T1531" s="165"/>
      <c r="U1531" s="165"/>
      <c r="V1531" s="165"/>
      <c r="W1531" s="165"/>
      <c r="X1531" s="165"/>
      <c r="Y1531" s="165"/>
      <c r="Z1531" s="165"/>
      <c r="AA1531" s="165"/>
      <c r="AB1531" s="165"/>
      <c r="AC1531" s="165"/>
      <c r="AD1531" s="165"/>
      <c r="AE1531" s="165"/>
      <c r="AF1531" s="165"/>
      <c r="AG1531" s="165"/>
      <c r="AH1531" s="165"/>
      <c r="AI1531" s="165"/>
      <c r="AJ1531" s="165"/>
      <c r="AK1531" s="165"/>
      <c r="AL1531" s="165"/>
      <c r="AM1531" s="165"/>
      <c r="AN1531" s="165"/>
      <c r="AO1531" s="165"/>
      <c r="AP1531" s="165"/>
      <c r="AQ1531" s="165"/>
      <c r="AR1531" s="165"/>
      <c r="AS1531" s="165"/>
      <c r="AT1531" s="165"/>
      <c r="AU1531" s="165"/>
      <c r="AV1531" s="165"/>
      <c r="AW1531" s="165"/>
      <c r="AX1531" s="165"/>
      <c r="AY1531" s="165"/>
      <c r="AZ1531" s="165"/>
      <c r="BA1531" s="165"/>
      <c r="BB1531" s="165"/>
      <c r="BC1531" s="165"/>
      <c r="BD1531" s="165"/>
      <c r="BE1531" s="165"/>
      <c r="BF1531" s="165"/>
      <c r="BG1531" s="165"/>
      <c r="BH1531" s="165"/>
      <c r="BI1531" s="165"/>
      <c r="BJ1531" s="165"/>
      <c r="BK1531" s="165"/>
      <c r="BL1531" s="165"/>
      <c r="BM1531" s="165"/>
      <c r="BN1531" s="165"/>
      <c r="BO1531" s="165"/>
      <c r="BP1531" s="165"/>
      <c r="BQ1531" s="165"/>
      <c r="BR1531" s="165"/>
      <c r="BS1531" s="165"/>
      <c r="BT1531" s="165"/>
      <c r="BU1531" s="165"/>
      <c r="BV1531" s="165"/>
      <c r="BW1531" s="165"/>
      <c r="BX1531" s="165"/>
      <c r="BY1531" s="165"/>
      <c r="BZ1531" s="165"/>
      <c r="CA1531" s="165"/>
      <c r="CB1531" s="165"/>
      <c r="CC1531" s="165"/>
      <c r="CD1531" s="165"/>
      <c r="CE1531" s="165"/>
      <c r="CF1531" s="165"/>
      <c r="CG1531" s="165"/>
      <c r="CH1531" s="165"/>
      <c r="CI1531" s="165"/>
      <c r="CJ1531" s="165"/>
      <c r="CK1531" s="165"/>
      <c r="CL1531" s="165"/>
      <c r="CM1531" s="165"/>
      <c r="CN1531" s="165"/>
      <c r="CO1531" s="165"/>
      <c r="CP1531" s="165"/>
      <c r="CQ1531" s="165"/>
      <c r="CR1531" s="165"/>
      <c r="CS1531" s="165"/>
      <c r="CT1531" s="165"/>
      <c r="CU1531" s="165"/>
      <c r="CV1531" s="165"/>
      <c r="CW1531" s="165"/>
      <c r="CX1531" s="165"/>
      <c r="CY1531" s="165"/>
      <c r="CZ1531" s="165"/>
      <c r="DA1531" s="165"/>
      <c r="DB1531" s="165"/>
      <c r="DC1531" s="165"/>
      <c r="DD1531" s="165"/>
      <c r="DE1531" s="165"/>
      <c r="DF1531" s="165"/>
      <c r="DG1531" s="165"/>
      <c r="DH1531" s="165"/>
      <c r="DI1531" s="165"/>
      <c r="DJ1531" s="165"/>
      <c r="DK1531" s="165"/>
      <c r="DL1531" s="165"/>
      <c r="DM1531" s="165"/>
      <c r="DN1531" s="165"/>
      <c r="DO1531" s="165"/>
      <c r="DP1531" s="165"/>
      <c r="DQ1531" s="165"/>
      <c r="DR1531" s="165"/>
      <c r="DS1531" s="165"/>
      <c r="DT1531" s="165"/>
      <c r="DU1531" s="165"/>
      <c r="DV1531" s="165"/>
      <c r="DW1531" s="165"/>
      <c r="DX1531" s="165"/>
      <c r="DY1531" s="165"/>
      <c r="DZ1531" s="165"/>
      <c r="EA1531" s="165"/>
      <c r="EB1531" s="165"/>
      <c r="EC1531" s="165"/>
      <c r="ED1531" s="165"/>
      <c r="EE1531" s="165"/>
      <c r="EF1531" s="165"/>
      <c r="EG1531" s="165"/>
      <c r="EH1531" s="165"/>
      <c r="EI1531" s="165"/>
      <c r="EJ1531" s="165"/>
      <c r="EK1531" s="165"/>
      <c r="EL1531" s="165"/>
      <c r="EM1531" s="165"/>
      <c r="EN1531" s="165"/>
      <c r="EO1531" s="165"/>
      <c r="EP1531" s="165"/>
      <c r="EQ1531" s="165"/>
      <c r="ER1531" s="165"/>
      <c r="ES1531" s="165"/>
      <c r="ET1531" s="165"/>
      <c r="EU1531" s="165"/>
      <c r="EV1531" s="165"/>
      <c r="EW1531" s="165"/>
      <c r="EX1531" s="165"/>
      <c r="EY1531" s="165"/>
      <c r="EZ1531" s="165"/>
      <c r="FA1531" s="165"/>
      <c r="FB1531" s="165"/>
      <c r="FC1531" s="165"/>
      <c r="FD1531" s="165"/>
      <c r="FE1531" s="165"/>
      <c r="FF1531" s="165"/>
      <c r="FG1531" s="165"/>
      <c r="FH1531" s="165"/>
      <c r="FI1531" s="165"/>
      <c r="FJ1531" s="165"/>
      <c r="FK1531" s="165"/>
      <c r="FL1531" s="165"/>
      <c r="FM1531" s="165"/>
      <c r="FN1531" s="165"/>
      <c r="FO1531" s="165"/>
      <c r="FP1531" s="165"/>
      <c r="FQ1531" s="165"/>
      <c r="FR1531" s="165"/>
      <c r="FS1531" s="165"/>
      <c r="FT1531" s="165"/>
      <c r="FU1531" s="165"/>
      <c r="FV1531" s="165"/>
      <c r="FW1531" s="165"/>
      <c r="FX1531" s="165"/>
      <c r="FY1531" s="165"/>
      <c r="FZ1531" s="165"/>
      <c r="GA1531" s="165"/>
      <c r="GB1531" s="165"/>
      <c r="GC1531" s="165"/>
      <c r="GD1531" s="165"/>
      <c r="GE1531" s="165"/>
      <c r="GF1531" s="165"/>
      <c r="GG1531" s="165"/>
      <c r="GH1531" s="165"/>
      <c r="GI1531" s="165"/>
      <c r="GJ1531" s="165"/>
      <c r="GK1531" s="165"/>
      <c r="GL1531" s="165"/>
      <c r="GM1531" s="165"/>
      <c r="GN1531" s="165"/>
      <c r="GO1531" s="165"/>
      <c r="GP1531" s="165"/>
      <c r="GQ1531" s="165"/>
      <c r="GR1531" s="165"/>
      <c r="GS1531" s="165"/>
      <c r="GT1531" s="165"/>
      <c r="GU1531" s="165"/>
      <c r="GV1531" s="165"/>
      <c r="GW1531" s="165"/>
      <c r="GX1531" s="165"/>
      <c r="GY1531" s="165"/>
      <c r="GZ1531" s="165"/>
      <c r="HA1531" s="165"/>
      <c r="HB1531" s="165"/>
      <c r="HC1531" s="165"/>
      <c r="HD1531" s="165"/>
      <c r="HE1531" s="165"/>
      <c r="HF1531" s="165"/>
      <c r="HG1531" s="165"/>
      <c r="HH1531" s="165"/>
      <c r="HI1531" s="165"/>
      <c r="HJ1531" s="165"/>
      <c r="HK1531" s="165"/>
      <c r="HL1531" s="165"/>
      <c r="HM1531" s="165"/>
      <c r="HN1531" s="165"/>
      <c r="HO1531" s="165"/>
      <c r="HP1531" s="165"/>
      <c r="HQ1531" s="165"/>
      <c r="HR1531" s="165"/>
      <c r="HS1531" s="165"/>
      <c r="HT1531" s="165"/>
      <c r="HU1531" s="165"/>
      <c r="HV1531" s="165"/>
      <c r="HW1531" s="165"/>
      <c r="HX1531" s="165"/>
      <c r="HY1531" s="165"/>
      <c r="HZ1531" s="165"/>
      <c r="IA1531" s="165"/>
      <c r="IB1531" s="165"/>
      <c r="IC1531" s="165"/>
      <c r="ID1531" s="165"/>
      <c r="IE1531" s="165"/>
      <c r="IF1531" s="165"/>
      <c r="IG1531" s="165"/>
      <c r="IH1531" s="165"/>
      <c r="II1531" s="165"/>
      <c r="IJ1531" s="165"/>
      <c r="IK1531" s="165"/>
      <c r="IL1531" s="165"/>
      <c r="IM1531" s="165"/>
      <c r="IN1531" s="165"/>
      <c r="IO1531" s="165"/>
      <c r="IP1531" s="165"/>
      <c r="IQ1531" s="165"/>
      <c r="IR1531" s="165"/>
      <c r="IS1531" s="165"/>
      <c r="IT1531" s="165"/>
      <c r="IU1531" s="165"/>
      <c r="IV1531" s="165"/>
      <c r="IW1531" s="165"/>
      <c r="IX1531" s="165"/>
      <c r="IY1531" s="165"/>
      <c r="IZ1531" s="165"/>
      <c r="JA1531" s="165"/>
      <c r="JB1531" s="165"/>
      <c r="JC1531" s="165"/>
      <c r="JD1531" s="165"/>
      <c r="JE1531" s="165"/>
      <c r="JF1531" s="165"/>
      <c r="JG1531" s="165"/>
      <c r="JH1531" s="165"/>
      <c r="JI1531" s="165"/>
      <c r="JJ1531" s="165"/>
      <c r="JK1531" s="165"/>
      <c r="JL1531" s="165"/>
      <c r="JM1531" s="165"/>
      <c r="JN1531" s="165"/>
      <c r="JO1531" s="165"/>
      <c r="JP1531" s="165"/>
      <c r="JQ1531" s="165"/>
      <c r="JR1531" s="165"/>
      <c r="JS1531" s="165"/>
      <c r="JT1531" s="165"/>
      <c r="JU1531" s="165"/>
      <c r="JV1531" s="165"/>
      <c r="JW1531" s="165"/>
      <c r="JX1531" s="165"/>
      <c r="JY1531" s="165"/>
      <c r="JZ1531" s="165"/>
      <c r="KA1531" s="165"/>
      <c r="KB1531" s="165"/>
      <c r="KC1531" s="165"/>
      <c r="KD1531" s="165"/>
      <c r="KE1531" s="165"/>
      <c r="KF1531" s="165"/>
      <c r="KG1531" s="165"/>
      <c r="KH1531" s="165"/>
      <c r="KI1531" s="165"/>
      <c r="KJ1531" s="165"/>
      <c r="KK1531" s="165"/>
      <c r="KL1531" s="165"/>
      <c r="KM1531" s="165"/>
      <c r="KN1531" s="165"/>
      <c r="KO1531" s="165"/>
      <c r="KP1531" s="165"/>
      <c r="KQ1531" s="165"/>
      <c r="KR1531" s="165"/>
      <c r="KS1531" s="165"/>
      <c r="KT1531" s="165"/>
      <c r="KU1531" s="165"/>
      <c r="KV1531" s="165"/>
      <c r="KW1531" s="165"/>
      <c r="KX1531" s="165"/>
      <c r="KY1531" s="165"/>
      <c r="KZ1531" s="165"/>
      <c r="LA1531" s="165"/>
      <c r="LB1531" s="165"/>
      <c r="LC1531" s="165"/>
      <c r="LD1531" s="165"/>
      <c r="LE1531" s="165"/>
      <c r="LF1531" s="165"/>
      <c r="LG1531" s="165"/>
      <c r="LH1531" s="165"/>
      <c r="LI1531" s="165"/>
      <c r="LJ1531" s="165"/>
      <c r="LK1531" s="165"/>
      <c r="LL1531" s="165"/>
      <c r="LM1531" s="165"/>
      <c r="LN1531" s="165"/>
      <c r="LO1531" s="165"/>
      <c r="LP1531" s="165"/>
      <c r="LQ1531" s="165"/>
      <c r="LR1531" s="165"/>
      <c r="LS1531" s="165"/>
      <c r="LT1531" s="165"/>
      <c r="LU1531" s="165"/>
      <c r="LV1531" s="165"/>
      <c r="LW1531" s="165"/>
      <c r="LX1531" s="165"/>
      <c r="LY1531" s="165"/>
      <c r="LZ1531" s="165"/>
      <c r="MA1531" s="165"/>
      <c r="MB1531" s="165"/>
      <c r="MC1531" s="165"/>
      <c r="MD1531" s="165"/>
      <c r="ME1531" s="165"/>
      <c r="MF1531" s="165"/>
      <c r="MG1531" s="165"/>
      <c r="MH1531" s="165"/>
      <c r="MI1531" s="165"/>
      <c r="MJ1531" s="165"/>
      <c r="MK1531" s="165"/>
      <c r="ML1531" s="165"/>
      <c r="MM1531" s="165"/>
      <c r="MN1531" s="165"/>
      <c r="MO1531" s="165"/>
      <c r="MP1531" s="165"/>
      <c r="MQ1531" s="165"/>
      <c r="MR1531" s="165"/>
      <c r="MS1531" s="165"/>
      <c r="MT1531" s="165"/>
      <c r="MU1531" s="165"/>
      <c r="MV1531" s="165"/>
      <c r="MW1531" s="165"/>
      <c r="MX1531" s="165"/>
      <c r="MY1531" s="165"/>
      <c r="MZ1531" s="165"/>
      <c r="NA1531" s="165"/>
      <c r="NB1531" s="165"/>
      <c r="NC1531" s="165"/>
      <c r="ND1531" s="165"/>
      <c r="NE1531" s="165"/>
      <c r="NF1531" s="165"/>
      <c r="NG1531" s="165"/>
      <c r="NH1531" s="165"/>
      <c r="NI1531" s="165"/>
      <c r="NJ1531" s="165"/>
      <c r="NK1531" s="165"/>
      <c r="NL1531" s="165"/>
      <c r="NM1531" s="165"/>
      <c r="NN1531" s="165"/>
      <c r="NO1531" s="165"/>
      <c r="NP1531" s="165"/>
      <c r="NQ1531" s="165"/>
      <c r="NR1531" s="165"/>
      <c r="NS1531" s="165"/>
      <c r="NT1531" s="165"/>
      <c r="NU1531" s="165"/>
      <c r="NV1531" s="165"/>
      <c r="NW1531" s="165"/>
      <c r="NX1531" s="165"/>
      <c r="NY1531" s="165"/>
      <c r="NZ1531" s="165"/>
      <c r="OA1531" s="165"/>
      <c r="OB1531" s="165"/>
      <c r="OC1531" s="165"/>
      <c r="OD1531" s="165"/>
      <c r="OE1531" s="165"/>
      <c r="OF1531" s="165"/>
      <c r="OG1531" s="165"/>
      <c r="OH1531" s="165"/>
      <c r="OI1531" s="165"/>
      <c r="OJ1531" s="165"/>
      <c r="OK1531" s="165"/>
      <c r="OL1531" s="165"/>
      <c r="OM1531" s="165"/>
      <c r="ON1531" s="165"/>
      <c r="OO1531" s="165"/>
      <c r="OP1531" s="165"/>
      <c r="OQ1531" s="165"/>
      <c r="OR1531" s="165"/>
      <c r="OS1531" s="165"/>
      <c r="OT1531" s="165"/>
      <c r="OU1531" s="165"/>
      <c r="OV1531" s="165"/>
      <c r="OW1531" s="165"/>
      <c r="OX1531" s="165"/>
      <c r="OY1531" s="165"/>
      <c r="OZ1531" s="165"/>
      <c r="PA1531" s="165"/>
      <c r="PB1531" s="165"/>
      <c r="PC1531" s="165"/>
      <c r="PD1531" s="165"/>
      <c r="PE1531" s="165"/>
      <c r="PF1531" s="165"/>
      <c r="PG1531" s="165"/>
      <c r="PH1531" s="165"/>
      <c r="PI1531" s="165"/>
      <c r="PJ1531" s="165"/>
      <c r="PK1531" s="165"/>
      <c r="PL1531" s="165"/>
      <c r="PM1531" s="165"/>
      <c r="PN1531" s="165"/>
      <c r="PO1531" s="165"/>
      <c r="PP1531" s="165"/>
      <c r="PQ1531" s="165"/>
      <c r="PR1531" s="165"/>
      <c r="PS1531" s="165"/>
      <c r="PT1531" s="165"/>
      <c r="PU1531" s="165"/>
      <c r="PV1531" s="165"/>
      <c r="PW1531" s="165"/>
      <c r="PX1531" s="165"/>
      <c r="PY1531" s="165"/>
      <c r="PZ1531" s="165"/>
      <c r="QA1531" s="165"/>
      <c r="QB1531" s="165"/>
      <c r="QC1531" s="165"/>
      <c r="QD1531" s="165"/>
      <c r="QE1531" s="165"/>
      <c r="QF1531" s="165"/>
      <c r="QG1531" s="165"/>
      <c r="QH1531" s="165"/>
      <c r="QI1531" s="165"/>
      <c r="QJ1531" s="165"/>
      <c r="QK1531" s="165"/>
      <c r="QL1531" s="165"/>
      <c r="QM1531" s="165"/>
      <c r="QN1531" s="165"/>
      <c r="QO1531" s="165"/>
      <c r="QP1531" s="165"/>
      <c r="QQ1531" s="165"/>
      <c r="QR1531" s="165"/>
      <c r="QS1531" s="165"/>
      <c r="QT1531" s="165"/>
      <c r="QU1531" s="165"/>
      <c r="QV1531" s="165"/>
      <c r="QW1531" s="165"/>
      <c r="QX1531" s="165"/>
      <c r="QY1531" s="165"/>
      <c r="QZ1531" s="165"/>
      <c r="RA1531" s="165"/>
      <c r="RB1531" s="165"/>
      <c r="RC1531" s="165"/>
      <c r="RD1531" s="165"/>
      <c r="RE1531" s="165"/>
      <c r="RF1531" s="165"/>
      <c r="RG1531" s="165"/>
      <c r="RH1531" s="165"/>
      <c r="RI1531" s="165"/>
      <c r="RJ1531" s="165"/>
      <c r="RK1531" s="165"/>
      <c r="RL1531" s="165"/>
      <c r="RM1531" s="165"/>
      <c r="RN1531" s="165"/>
      <c r="RO1531" s="165"/>
      <c r="RP1531" s="165"/>
      <c r="RQ1531" s="165"/>
      <c r="RR1531" s="165"/>
      <c r="RS1531" s="165"/>
      <c r="RT1531" s="165"/>
      <c r="RU1531" s="165"/>
      <c r="RV1531" s="165"/>
      <c r="RW1531" s="165"/>
      <c r="RX1531" s="165"/>
      <c r="RY1531" s="165"/>
      <c r="RZ1531" s="165"/>
      <c r="SA1531" s="165"/>
      <c r="SB1531" s="165"/>
      <c r="SC1531" s="165"/>
      <c r="SD1531" s="165"/>
      <c r="SE1531" s="165"/>
      <c r="SF1531" s="165"/>
      <c r="SG1531" s="165"/>
      <c r="SH1531" s="165"/>
      <c r="SI1531" s="165"/>
      <c r="SJ1531" s="165"/>
      <c r="SK1531" s="165"/>
      <c r="SL1531" s="165"/>
      <c r="SM1531" s="165"/>
      <c r="SN1531" s="165"/>
      <c r="SO1531" s="165"/>
      <c r="SP1531" s="165"/>
      <c r="SQ1531" s="165"/>
      <c r="SR1531" s="165"/>
      <c r="SS1531" s="165"/>
      <c r="ST1531" s="165"/>
      <c r="SU1531" s="165"/>
      <c r="SV1531" s="165"/>
      <c r="SW1531" s="165"/>
      <c r="SX1531" s="165"/>
      <c r="SY1531" s="165"/>
      <c r="SZ1531" s="165"/>
      <c r="TA1531" s="165"/>
      <c r="TB1531" s="165"/>
      <c r="TC1531" s="165"/>
      <c r="TD1531" s="165"/>
      <c r="TE1531" s="165"/>
      <c r="TF1531" s="165"/>
      <c r="TG1531" s="165"/>
      <c r="TH1531" s="165"/>
      <c r="TI1531" s="165"/>
      <c r="TJ1531" s="165"/>
      <c r="TK1531" s="165"/>
      <c r="TL1531" s="165"/>
      <c r="TM1531" s="165"/>
      <c r="TN1531" s="165"/>
      <c r="TO1531" s="165"/>
      <c r="TP1531" s="165"/>
      <c r="TQ1531" s="165"/>
      <c r="TR1531" s="165"/>
      <c r="TS1531" s="165"/>
      <c r="TT1531" s="165"/>
      <c r="TU1531" s="165"/>
      <c r="TV1531" s="165"/>
      <c r="TW1531" s="165"/>
      <c r="TX1531" s="165"/>
      <c r="TY1531" s="165"/>
      <c r="TZ1531" s="165"/>
      <c r="UA1531" s="165"/>
      <c r="UB1531" s="165"/>
      <c r="UC1531" s="165"/>
      <c r="UD1531" s="165"/>
      <c r="UE1531" s="165"/>
      <c r="UF1531" s="165"/>
      <c r="UG1531" s="165"/>
      <c r="UH1531" s="165"/>
      <c r="UI1531" s="165"/>
      <c r="UJ1531" s="165"/>
      <c r="UK1531" s="165"/>
      <c r="UL1531" s="165"/>
      <c r="UM1531" s="165"/>
      <c r="UN1531" s="165"/>
      <c r="UO1531" s="165"/>
      <c r="UP1531" s="165"/>
      <c r="UQ1531" s="165"/>
      <c r="UR1531" s="165"/>
      <c r="US1531" s="165"/>
      <c r="UT1531" s="165"/>
      <c r="UU1531" s="165"/>
      <c r="UV1531" s="165"/>
      <c r="UW1531" s="165"/>
      <c r="UX1531" s="165"/>
      <c r="UY1531" s="165"/>
      <c r="UZ1531" s="165"/>
      <c r="VA1531" s="165"/>
      <c r="VB1531" s="165"/>
      <c r="VC1531" s="165"/>
      <c r="VD1531" s="165"/>
      <c r="VE1531" s="165"/>
      <c r="VF1531" s="165"/>
      <c r="VG1531" s="165"/>
      <c r="VH1531" s="165"/>
      <c r="VI1531" s="165"/>
      <c r="VJ1531" s="165"/>
      <c r="VK1531" s="165"/>
      <c r="VL1531" s="165"/>
      <c r="VM1531" s="165"/>
      <c r="VN1531" s="165"/>
      <c r="VO1531" s="165"/>
      <c r="VP1531" s="165"/>
      <c r="VQ1531" s="165"/>
      <c r="VR1531" s="165"/>
      <c r="VS1531" s="165"/>
      <c r="VT1531" s="165"/>
      <c r="VU1531" s="165"/>
      <c r="VV1531" s="165"/>
      <c r="VW1531" s="165"/>
      <c r="VX1531" s="165"/>
      <c r="VY1531" s="165"/>
      <c r="VZ1531" s="165"/>
      <c r="WA1531" s="165"/>
      <c r="WB1531" s="165"/>
      <c r="WC1531" s="165"/>
      <c r="WD1531" s="165"/>
      <c r="WE1531" s="165"/>
      <c r="WF1531" s="165"/>
      <c r="WG1531" s="165"/>
      <c r="WH1531" s="165"/>
      <c r="WI1531" s="165"/>
      <c r="WJ1531" s="165"/>
      <c r="WK1531" s="165"/>
      <c r="WL1531" s="165"/>
      <c r="WM1531" s="165"/>
      <c r="WN1531" s="165"/>
      <c r="WO1531" s="165"/>
      <c r="WP1531" s="165"/>
      <c r="WQ1531" s="165"/>
      <c r="WR1531" s="165"/>
      <c r="WS1531" s="165"/>
      <c r="WT1531" s="165"/>
      <c r="WU1531" s="165"/>
      <c r="WV1531" s="165"/>
      <c r="WW1531" s="165"/>
      <c r="WX1531" s="165"/>
      <c r="WY1531" s="165"/>
      <c r="WZ1531" s="165"/>
      <c r="XA1531" s="165"/>
      <c r="XB1531" s="165"/>
      <c r="XC1531" s="165"/>
      <c r="XD1531" s="165"/>
      <c r="XE1531" s="165"/>
      <c r="XF1531" s="165"/>
      <c r="XG1531" s="165"/>
      <c r="XH1531" s="165"/>
      <c r="XI1531" s="165"/>
      <c r="XJ1531" s="165"/>
      <c r="XK1531" s="165"/>
      <c r="XL1531" s="165"/>
      <c r="XM1531" s="165"/>
      <c r="XN1531" s="165"/>
      <c r="XO1531" s="165"/>
      <c r="XP1531" s="165"/>
      <c r="XQ1531" s="165"/>
      <c r="XR1531" s="165"/>
      <c r="XS1531" s="165"/>
      <c r="XT1531" s="165"/>
      <c r="XU1531" s="165"/>
      <c r="XV1531" s="165"/>
      <c r="XW1531" s="165"/>
      <c r="XX1531" s="165"/>
      <c r="XY1531" s="165"/>
      <c r="XZ1531" s="165"/>
      <c r="YA1531" s="165"/>
      <c r="YB1531" s="165"/>
      <c r="YC1531" s="165"/>
      <c r="YD1531" s="165"/>
      <c r="YE1531" s="165"/>
      <c r="YF1531" s="165"/>
      <c r="YG1531" s="165"/>
      <c r="YH1531" s="165"/>
      <c r="YI1531" s="165"/>
      <c r="YJ1531" s="165"/>
      <c r="YK1531" s="165"/>
      <c r="YL1531" s="165"/>
      <c r="YM1531" s="165"/>
      <c r="YN1531" s="165"/>
      <c r="YO1531" s="165"/>
      <c r="YP1531" s="165"/>
      <c r="YQ1531" s="165"/>
      <c r="YR1531" s="165"/>
      <c r="YS1531" s="165"/>
      <c r="YT1531" s="165"/>
      <c r="YU1531" s="165"/>
      <c r="YV1531" s="165"/>
      <c r="YW1531" s="165"/>
      <c r="YX1531" s="165"/>
      <c r="YY1531" s="165"/>
      <c r="YZ1531" s="165"/>
      <c r="ZA1531" s="165"/>
      <c r="ZB1531" s="165"/>
      <c r="ZC1531" s="165"/>
      <c r="ZD1531" s="165"/>
      <c r="ZE1531" s="165"/>
      <c r="ZF1531" s="165"/>
      <c r="ZG1531" s="165"/>
      <c r="ZH1531" s="165"/>
      <c r="ZI1531" s="165"/>
      <c r="ZJ1531" s="165"/>
      <c r="ZK1531" s="165"/>
      <c r="ZL1531" s="165"/>
      <c r="ZM1531" s="165"/>
      <c r="ZN1531" s="165"/>
      <c r="ZO1531" s="165"/>
      <c r="ZP1531" s="165"/>
      <c r="ZQ1531" s="165"/>
      <c r="ZR1531" s="165"/>
      <c r="ZS1531" s="165"/>
      <c r="ZT1531" s="165"/>
      <c r="ZU1531" s="165"/>
      <c r="ZV1531" s="165"/>
      <c r="ZW1531" s="165"/>
      <c r="ZX1531" s="165"/>
      <c r="ZY1531" s="165"/>
      <c r="ZZ1531" s="165"/>
      <c r="AAA1531" s="165"/>
      <c r="AAB1531" s="165"/>
      <c r="AAC1531" s="165"/>
      <c r="AAD1531" s="165"/>
      <c r="AAE1531" s="165"/>
      <c r="AAF1531" s="165"/>
      <c r="AAG1531" s="165"/>
      <c r="AAH1531" s="165"/>
      <c r="AAI1531" s="165"/>
      <c r="AAJ1531" s="165"/>
      <c r="AAK1531" s="165"/>
      <c r="AAL1531" s="165"/>
      <c r="AAM1531" s="165"/>
      <c r="AAN1531" s="165"/>
      <c r="AAO1531" s="165"/>
      <c r="AAP1531" s="165"/>
      <c r="AAQ1531" s="165"/>
      <c r="AAR1531" s="165"/>
      <c r="AAS1531" s="165"/>
      <c r="AAT1531" s="165"/>
      <c r="AAU1531" s="165"/>
      <c r="AAV1531" s="165"/>
      <c r="AAW1531" s="165"/>
      <c r="AAX1531" s="165"/>
      <c r="AAY1531" s="165"/>
      <c r="AAZ1531" s="165"/>
      <c r="ABA1531" s="165"/>
      <c r="ABB1531" s="165"/>
      <c r="ABC1531" s="165"/>
      <c r="ABD1531" s="165"/>
      <c r="ABE1531" s="165"/>
      <c r="ABF1531" s="165"/>
      <c r="ABG1531" s="165"/>
      <c r="ABH1531" s="165"/>
      <c r="ABI1531" s="165"/>
      <c r="ABJ1531" s="165"/>
      <c r="ABK1531" s="165"/>
      <c r="ABL1531" s="165"/>
      <c r="ABM1531" s="165"/>
      <c r="ABN1531" s="165"/>
      <c r="ABO1531" s="165"/>
      <c r="ABP1531" s="165"/>
      <c r="ABQ1531" s="165"/>
      <c r="ABR1531" s="165"/>
      <c r="ABS1531" s="165"/>
      <c r="ABT1531" s="165"/>
      <c r="ABU1531" s="165"/>
      <c r="ABV1531" s="165"/>
      <c r="ABW1531" s="165"/>
      <c r="ABX1531" s="165"/>
      <c r="ABY1531" s="165"/>
      <c r="ABZ1531" s="165"/>
      <c r="ACA1531" s="165"/>
      <c r="ACB1531" s="165"/>
      <c r="ACC1531" s="165"/>
      <c r="ACD1531" s="165"/>
      <c r="ACE1531" s="165"/>
      <c r="ACF1531" s="165"/>
      <c r="ACG1531" s="165"/>
      <c r="ACH1531" s="165"/>
      <c r="ACI1531" s="165"/>
      <c r="ACJ1531" s="165"/>
      <c r="ACK1531" s="165"/>
      <c r="ACL1531" s="165"/>
      <c r="ACM1531" s="165"/>
      <c r="ACN1531" s="165"/>
      <c r="ACO1531" s="165"/>
      <c r="ACP1531" s="165"/>
      <c r="ACQ1531" s="165"/>
      <c r="ACR1531" s="165"/>
      <c r="ACS1531" s="165"/>
      <c r="ACT1531" s="165"/>
      <c r="ACU1531" s="165"/>
      <c r="ACV1531" s="165"/>
      <c r="ACW1531" s="165"/>
      <c r="ACX1531" s="165"/>
      <c r="ACY1531" s="165"/>
      <c r="ACZ1531" s="165"/>
      <c r="ADA1531" s="165"/>
      <c r="ADB1531" s="165"/>
      <c r="ADC1531" s="165"/>
      <c r="ADD1531" s="165"/>
      <c r="ADE1531" s="165"/>
      <c r="ADF1531" s="165"/>
      <c r="ADG1531" s="165"/>
      <c r="ADH1531" s="165"/>
      <c r="ADI1531" s="165"/>
      <c r="ADJ1531" s="165"/>
      <c r="ADK1531" s="165"/>
      <c r="ADL1531" s="165"/>
      <c r="ADM1531" s="165"/>
      <c r="ADN1531" s="165"/>
      <c r="ADO1531" s="165"/>
      <c r="ADP1531" s="165"/>
      <c r="ADQ1531" s="165"/>
      <c r="ADR1531" s="165"/>
      <c r="ADS1531" s="165"/>
      <c r="ADT1531" s="165"/>
      <c r="ADU1531" s="165"/>
      <c r="ADV1531" s="165"/>
      <c r="ADW1531" s="165"/>
      <c r="ADX1531" s="165"/>
      <c r="ADY1531" s="165"/>
      <c r="ADZ1531" s="165"/>
      <c r="AEA1531" s="165"/>
      <c r="AEB1531" s="165"/>
      <c r="AEC1531" s="165"/>
      <c r="AED1531" s="165"/>
      <c r="AEE1531" s="165"/>
      <c r="AEF1531" s="165"/>
      <c r="AEG1531" s="165"/>
      <c r="AEH1531" s="165"/>
      <c r="AEI1531" s="165"/>
      <c r="AEJ1531" s="165"/>
      <c r="AEK1531" s="165"/>
      <c r="AEL1531" s="165"/>
      <c r="AEM1531" s="165"/>
      <c r="AEN1531" s="165"/>
      <c r="AEO1531" s="165"/>
      <c r="AEP1531" s="165"/>
      <c r="AEQ1531" s="165"/>
      <c r="AER1531" s="165"/>
      <c r="AES1531" s="165"/>
      <c r="AET1531" s="165"/>
      <c r="AEU1531" s="165"/>
      <c r="AEV1531" s="165"/>
      <c r="AEW1531" s="165"/>
      <c r="AEX1531" s="165"/>
      <c r="AEY1531" s="165"/>
      <c r="AEZ1531" s="165"/>
      <c r="AFA1531" s="165"/>
      <c r="AFB1531" s="165"/>
      <c r="AFC1531" s="165"/>
      <c r="AFD1531" s="165"/>
      <c r="AFE1531" s="165"/>
      <c r="AFF1531" s="165"/>
      <c r="AFG1531" s="165"/>
      <c r="AFH1531" s="165"/>
      <c r="AFI1531" s="165"/>
      <c r="AFJ1531" s="165"/>
      <c r="AFK1531" s="165"/>
      <c r="AFL1531" s="165"/>
      <c r="AFM1531" s="165"/>
      <c r="AFN1531" s="165"/>
      <c r="AFO1531" s="165"/>
      <c r="AFP1531" s="165"/>
      <c r="AFQ1531" s="165"/>
      <c r="AFR1531" s="165"/>
      <c r="AFS1531" s="165"/>
      <c r="AFT1531" s="165"/>
      <c r="AFU1531" s="165"/>
      <c r="AFV1531" s="165"/>
      <c r="AFW1531" s="165"/>
      <c r="AFX1531" s="165"/>
      <c r="AFY1531" s="165"/>
      <c r="AFZ1531" s="165"/>
      <c r="AGA1531" s="165"/>
      <c r="AGB1531" s="165"/>
      <c r="AGC1531" s="165"/>
      <c r="AGD1531" s="165"/>
      <c r="AGE1531" s="165"/>
      <c r="AGF1531" s="165"/>
      <c r="AGG1531" s="165"/>
      <c r="AGH1531" s="165"/>
      <c r="AGI1531" s="165"/>
      <c r="AGJ1531" s="165"/>
      <c r="AGK1531" s="165"/>
      <c r="AGL1531" s="165"/>
      <c r="AGM1531" s="165"/>
      <c r="AGN1531" s="165"/>
      <c r="AGO1531" s="165"/>
      <c r="AGP1531" s="165"/>
      <c r="AGQ1531" s="165"/>
      <c r="AGR1531" s="165"/>
      <c r="AGS1531" s="165"/>
      <c r="AGT1531" s="165"/>
      <c r="AGU1531" s="165"/>
      <c r="AGV1531" s="165"/>
      <c r="AGW1531" s="165"/>
      <c r="AGX1531" s="165"/>
      <c r="AGY1531" s="165"/>
      <c r="AGZ1531" s="165"/>
      <c r="AHA1531" s="165"/>
      <c r="AHB1531" s="165"/>
      <c r="AHC1531" s="165"/>
      <c r="AHD1531" s="165"/>
      <c r="AHE1531" s="165"/>
      <c r="AHF1531" s="165"/>
      <c r="AHG1531" s="165"/>
      <c r="AHH1531" s="165"/>
      <c r="AHI1531" s="165"/>
      <c r="AHJ1531" s="165"/>
      <c r="AHK1531" s="165"/>
      <c r="AHL1531" s="165"/>
      <c r="AHM1531" s="165"/>
      <c r="AHN1531" s="165"/>
      <c r="AHO1531" s="165"/>
      <c r="AHP1531" s="165"/>
      <c r="AHQ1531" s="165"/>
      <c r="AHR1531" s="165"/>
      <c r="AHS1531" s="165"/>
      <c r="AHT1531" s="165"/>
      <c r="AHU1531" s="165"/>
      <c r="AHV1531" s="165"/>
      <c r="AHW1531" s="165"/>
      <c r="AHX1531" s="165"/>
      <c r="AHY1531" s="165"/>
      <c r="AHZ1531" s="165"/>
      <c r="AIA1531" s="165"/>
      <c r="AIB1531" s="165"/>
      <c r="AIC1531" s="165"/>
      <c r="AID1531" s="165"/>
      <c r="AIE1531" s="165"/>
      <c r="AIF1531" s="165"/>
      <c r="AIG1531" s="165"/>
      <c r="AIH1531" s="165"/>
      <c r="AII1531" s="165"/>
      <c r="AIJ1531" s="165"/>
      <c r="AIK1531" s="165"/>
      <c r="AIL1531" s="165"/>
      <c r="AIM1531" s="165"/>
      <c r="AIN1531" s="165"/>
      <c r="AIO1531" s="165"/>
      <c r="AIP1531" s="165"/>
      <c r="AIQ1531" s="165"/>
      <c r="AIR1531" s="165"/>
      <c r="AIS1531" s="165"/>
      <c r="AIT1531" s="165"/>
      <c r="AIU1531" s="165"/>
      <c r="AIV1531" s="165"/>
      <c r="AIW1531" s="165"/>
      <c r="AIX1531" s="165"/>
      <c r="AIY1531" s="165"/>
      <c r="AIZ1531" s="165"/>
      <c r="AJA1531" s="165"/>
      <c r="AJB1531" s="165"/>
      <c r="AJC1531" s="165"/>
      <c r="AJD1531" s="165"/>
      <c r="AJE1531" s="165"/>
      <c r="AJF1531" s="165"/>
      <c r="AJG1531" s="165"/>
      <c r="AJH1531" s="165"/>
      <c r="AJI1531" s="165"/>
      <c r="AJJ1531" s="165"/>
      <c r="AJK1531" s="165"/>
      <c r="AJL1531" s="165"/>
      <c r="AJM1531" s="165"/>
      <c r="AJN1531" s="165"/>
      <c r="AJO1531" s="165"/>
      <c r="AJP1531" s="165"/>
      <c r="AJQ1531" s="165"/>
      <c r="AJR1531" s="165"/>
      <c r="AJS1531" s="165"/>
      <c r="AJT1531" s="165"/>
      <c r="AJU1531" s="165"/>
      <c r="AJV1531" s="165"/>
      <c r="AJW1531" s="165"/>
      <c r="AJX1531" s="165"/>
      <c r="AJY1531" s="165"/>
      <c r="AJZ1531" s="165"/>
      <c r="AKA1531" s="165"/>
      <c r="AKB1531" s="165"/>
      <c r="AKC1531" s="165"/>
      <c r="AKD1531" s="165"/>
      <c r="AKE1531" s="165"/>
      <c r="AKF1531" s="165"/>
      <c r="AKG1531" s="165"/>
      <c r="AKH1531" s="165"/>
      <c r="AKI1531" s="165"/>
      <c r="AKJ1531" s="165"/>
      <c r="AKK1531" s="165"/>
      <c r="AKL1531" s="165"/>
      <c r="AKM1531" s="165"/>
      <c r="AKN1531" s="165"/>
      <c r="AKO1531" s="165"/>
      <c r="AKP1531" s="165"/>
      <c r="AKQ1531" s="165"/>
      <c r="AKR1531" s="165"/>
      <c r="AKS1531" s="165"/>
      <c r="AKT1531" s="165"/>
      <c r="AKU1531" s="165"/>
      <c r="AKV1531" s="165"/>
      <c r="AKW1531" s="165"/>
      <c r="AKX1531" s="165"/>
      <c r="AKY1531" s="165"/>
      <c r="AKZ1531" s="165"/>
      <c r="ALA1531" s="165"/>
      <c r="ALB1531" s="165"/>
      <c r="ALC1531" s="165"/>
      <c r="ALD1531" s="165"/>
      <c r="ALE1531" s="165"/>
      <c r="ALF1531" s="165"/>
      <c r="ALG1531" s="165"/>
      <c r="ALH1531" s="165"/>
      <c r="ALI1531" s="165"/>
      <c r="ALJ1531" s="165"/>
      <c r="ALK1531" s="165"/>
      <c r="ALL1531" s="165"/>
    </row>
    <row r="1532" spans="1:1000" ht="15">
      <c r="A1532" s="2">
        <v>1531</v>
      </c>
      <c r="B1532" s="86">
        <v>45097</v>
      </c>
      <c r="C1532" s="85" t="s">
        <v>1536</v>
      </c>
      <c r="D1532" s="162"/>
      <c r="E1532" s="162"/>
    </row>
    <row r="1533" spans="1:1000" ht="15">
      <c r="A1533" s="2">
        <v>1532</v>
      </c>
      <c r="B1533" s="86">
        <v>45097</v>
      </c>
      <c r="C1533" s="85" t="s">
        <v>1537</v>
      </c>
      <c r="D1533" s="162"/>
      <c r="E1533" s="162"/>
    </row>
    <row r="1534" spans="1:1000" s="165" customFormat="1" ht="15">
      <c r="A1534" s="88">
        <v>1533</v>
      </c>
      <c r="B1534" s="86">
        <v>45087</v>
      </c>
      <c r="C1534" s="85" t="s">
        <v>1538</v>
      </c>
      <c r="D1534" s="162"/>
      <c r="E1534" s="162"/>
      <c r="F1534" s="163"/>
      <c r="G1534" s="163"/>
      <c r="H1534" s="163"/>
      <c r="I1534" s="163"/>
      <c r="J1534" s="163"/>
      <c r="K1534" s="163"/>
      <c r="L1534" s="163"/>
      <c r="M1534" s="163"/>
      <c r="N1534" s="163"/>
      <c r="O1534" s="163"/>
      <c r="P1534" s="163"/>
      <c r="Q1534" s="163"/>
      <c r="R1534" s="163"/>
      <c r="S1534" s="163"/>
      <c r="T1534" s="163"/>
      <c r="U1534" s="163"/>
      <c r="V1534" s="163"/>
      <c r="W1534" s="163"/>
      <c r="X1534" s="163"/>
      <c r="Y1534" s="163"/>
      <c r="Z1534" s="163"/>
      <c r="AA1534" s="163"/>
      <c r="AB1534" s="163"/>
      <c r="AC1534" s="163"/>
      <c r="AD1534" s="163"/>
      <c r="AE1534" s="163"/>
      <c r="AF1534" s="163"/>
      <c r="AG1534" s="163"/>
      <c r="AH1534" s="163"/>
      <c r="AI1534" s="163"/>
      <c r="AJ1534" s="163"/>
      <c r="AK1534" s="163"/>
      <c r="AL1534" s="163"/>
      <c r="AM1534" s="163"/>
      <c r="AN1534" s="163"/>
      <c r="AO1534" s="163"/>
      <c r="AP1534" s="163"/>
      <c r="AQ1534" s="163"/>
      <c r="AR1534" s="163"/>
      <c r="AS1534" s="163"/>
      <c r="AT1534" s="163"/>
      <c r="AU1534" s="163"/>
      <c r="AV1534" s="163"/>
      <c r="AW1534" s="163"/>
      <c r="AX1534" s="163"/>
      <c r="AY1534" s="163"/>
      <c r="AZ1534" s="163"/>
      <c r="BA1534" s="163"/>
      <c r="BB1534" s="163"/>
      <c r="BC1534" s="163"/>
      <c r="BD1534" s="163"/>
      <c r="BE1534" s="163"/>
      <c r="BF1534" s="163"/>
      <c r="BG1534" s="163"/>
      <c r="BH1534" s="163"/>
      <c r="BI1534" s="163"/>
      <c r="BJ1534" s="163"/>
      <c r="BK1534" s="163"/>
      <c r="BL1534" s="163"/>
      <c r="BM1534" s="163"/>
      <c r="BN1534" s="163"/>
      <c r="BO1534" s="163"/>
      <c r="BP1534" s="163"/>
      <c r="BQ1534" s="163"/>
      <c r="BR1534" s="163"/>
      <c r="BS1534" s="163"/>
      <c r="BT1534" s="163"/>
      <c r="BU1534" s="163"/>
      <c r="BV1534" s="163"/>
      <c r="BW1534" s="163"/>
      <c r="BX1534" s="163"/>
      <c r="BY1534" s="163"/>
      <c r="BZ1534" s="163"/>
      <c r="CA1534" s="163"/>
      <c r="CB1534" s="163"/>
      <c r="CC1534" s="163"/>
      <c r="CD1534" s="163"/>
      <c r="CE1534" s="163"/>
      <c r="CF1534" s="163"/>
      <c r="CG1534" s="163"/>
      <c r="CH1534" s="163"/>
      <c r="CI1534" s="163"/>
      <c r="CJ1534" s="163"/>
      <c r="CK1534" s="163"/>
      <c r="CL1534" s="163"/>
      <c r="CM1534" s="163"/>
      <c r="CN1534" s="163"/>
      <c r="CO1534" s="163"/>
      <c r="CP1534" s="163"/>
      <c r="CQ1534" s="163"/>
      <c r="CR1534" s="163"/>
      <c r="CS1534" s="163"/>
      <c r="CT1534" s="163"/>
      <c r="CU1534" s="163"/>
      <c r="CV1534" s="163"/>
      <c r="CW1534" s="163"/>
      <c r="CX1534" s="163"/>
      <c r="CY1534" s="163"/>
      <c r="CZ1534" s="163"/>
      <c r="DA1534" s="163"/>
      <c r="DB1534" s="163"/>
      <c r="DC1534" s="163"/>
      <c r="DD1534" s="163"/>
      <c r="DE1534" s="163"/>
      <c r="DF1534" s="163"/>
      <c r="DG1534" s="163"/>
      <c r="DH1534" s="163"/>
      <c r="DI1534" s="163"/>
      <c r="DJ1534" s="163"/>
      <c r="DK1534" s="163"/>
      <c r="DL1534" s="163"/>
      <c r="DM1534" s="163"/>
      <c r="DN1534" s="163"/>
      <c r="DO1534" s="163"/>
      <c r="DP1534" s="163"/>
      <c r="DQ1534" s="163"/>
      <c r="DR1534" s="163"/>
      <c r="DS1534" s="163"/>
      <c r="DT1534" s="163"/>
      <c r="DU1534" s="163"/>
      <c r="DV1534" s="163"/>
      <c r="DW1534" s="163"/>
      <c r="DX1534" s="163"/>
      <c r="DY1534" s="163"/>
      <c r="DZ1534" s="163"/>
      <c r="EA1534" s="163"/>
      <c r="EB1534" s="163"/>
      <c r="EC1534" s="163"/>
      <c r="ED1534" s="163"/>
      <c r="EE1534" s="163"/>
      <c r="EF1534" s="163"/>
      <c r="EG1534" s="163"/>
      <c r="EH1534" s="163"/>
      <c r="EI1534" s="163"/>
      <c r="EJ1534" s="163"/>
      <c r="EK1534" s="163"/>
      <c r="EL1534" s="163"/>
      <c r="EM1534" s="163"/>
      <c r="EN1534" s="163"/>
      <c r="EO1534" s="163"/>
      <c r="EP1534" s="163"/>
      <c r="EQ1534" s="163"/>
      <c r="ER1534" s="163"/>
      <c r="ES1534" s="163"/>
      <c r="ET1534" s="163"/>
      <c r="EU1534" s="163"/>
      <c r="EV1534" s="163"/>
      <c r="EW1534" s="163"/>
      <c r="EX1534" s="163"/>
      <c r="EY1534" s="163"/>
      <c r="EZ1534" s="163"/>
      <c r="FA1534" s="163"/>
      <c r="FB1534" s="163"/>
      <c r="FC1534" s="163"/>
      <c r="FD1534" s="163"/>
      <c r="FE1534" s="163"/>
      <c r="FF1534" s="163"/>
      <c r="FG1534" s="163"/>
      <c r="FH1534" s="163"/>
      <c r="FI1534" s="163"/>
      <c r="FJ1534" s="163"/>
      <c r="FK1534" s="163"/>
      <c r="FL1534" s="163"/>
      <c r="FM1534" s="163"/>
      <c r="FN1534" s="163"/>
      <c r="FO1534" s="163"/>
      <c r="FP1534" s="163"/>
      <c r="FQ1534" s="163"/>
      <c r="FR1534" s="163"/>
      <c r="FS1534" s="163"/>
      <c r="FT1534" s="163"/>
      <c r="FU1534" s="163"/>
      <c r="FV1534" s="163"/>
      <c r="FW1534" s="163"/>
      <c r="FX1534" s="163"/>
      <c r="FY1534" s="163"/>
      <c r="FZ1534" s="163"/>
      <c r="GA1534" s="163"/>
      <c r="GB1534" s="163"/>
      <c r="GC1534" s="163"/>
      <c r="GD1534" s="163"/>
      <c r="GE1534" s="163"/>
      <c r="GF1534" s="163"/>
      <c r="GG1534" s="163"/>
      <c r="GH1534" s="163"/>
      <c r="GI1534" s="163"/>
      <c r="GJ1534" s="163"/>
      <c r="GK1534" s="163"/>
      <c r="GL1534" s="163"/>
      <c r="GM1534" s="163"/>
      <c r="GN1534" s="163"/>
      <c r="GO1534" s="163"/>
      <c r="GP1534" s="163"/>
      <c r="GQ1534" s="163"/>
      <c r="GR1534" s="163"/>
      <c r="GS1534" s="163"/>
      <c r="GT1534" s="163"/>
      <c r="GU1534" s="163"/>
      <c r="GV1534" s="163"/>
      <c r="GW1534" s="163"/>
      <c r="GX1534" s="163"/>
      <c r="GY1534" s="163"/>
      <c r="GZ1534" s="163"/>
      <c r="HA1534" s="163"/>
      <c r="HB1534" s="163"/>
      <c r="HC1534" s="163"/>
      <c r="HD1534" s="163"/>
      <c r="HE1534" s="163"/>
      <c r="HF1534" s="163"/>
      <c r="HG1534" s="163"/>
      <c r="HH1534" s="163"/>
      <c r="HI1534" s="163"/>
      <c r="HJ1534" s="163"/>
      <c r="HK1534" s="163"/>
      <c r="HL1534" s="163"/>
      <c r="HM1534" s="163"/>
      <c r="HN1534" s="163"/>
      <c r="HO1534" s="163"/>
      <c r="HP1534" s="163"/>
      <c r="HQ1534" s="163"/>
      <c r="HR1534" s="163"/>
      <c r="HS1534" s="163"/>
      <c r="HT1534" s="163"/>
      <c r="HU1534" s="163"/>
      <c r="HV1534" s="163"/>
      <c r="HW1534" s="163"/>
      <c r="HX1534" s="163"/>
      <c r="HY1534" s="163"/>
      <c r="HZ1534" s="163"/>
      <c r="IA1534" s="163"/>
      <c r="IB1534" s="163"/>
      <c r="IC1534" s="163"/>
      <c r="ID1534" s="163"/>
      <c r="IE1534" s="163"/>
      <c r="IF1534" s="163"/>
      <c r="IG1534" s="163"/>
      <c r="IH1534" s="163"/>
      <c r="II1534" s="163"/>
      <c r="IJ1534" s="163"/>
      <c r="IK1534" s="163"/>
      <c r="IL1534" s="163"/>
      <c r="IM1534" s="163"/>
      <c r="IN1534" s="163"/>
      <c r="IO1534" s="163"/>
      <c r="IP1534" s="163"/>
      <c r="IQ1534" s="163"/>
      <c r="IR1534" s="163"/>
      <c r="IS1534" s="163"/>
      <c r="IT1534" s="163"/>
      <c r="IU1534" s="163"/>
      <c r="IV1534" s="163"/>
      <c r="IW1534" s="163"/>
      <c r="IX1534" s="163"/>
      <c r="IY1534" s="163"/>
      <c r="IZ1534" s="163"/>
      <c r="JA1534" s="163"/>
      <c r="JB1534" s="163"/>
      <c r="JC1534" s="163"/>
      <c r="JD1534" s="163"/>
      <c r="JE1534" s="163"/>
      <c r="JF1534" s="163"/>
      <c r="JG1534" s="163"/>
      <c r="JH1534" s="163"/>
      <c r="JI1534" s="163"/>
      <c r="JJ1534" s="163"/>
      <c r="JK1534" s="163"/>
      <c r="JL1534" s="163"/>
      <c r="JM1534" s="163"/>
      <c r="JN1534" s="163"/>
      <c r="JO1534" s="163"/>
      <c r="JP1534" s="163"/>
      <c r="JQ1534" s="163"/>
      <c r="JR1534" s="163"/>
      <c r="JS1534" s="163"/>
      <c r="JT1534" s="163"/>
      <c r="JU1534" s="163"/>
      <c r="JV1534" s="163"/>
      <c r="JW1534" s="163"/>
      <c r="JX1534" s="163"/>
      <c r="JY1534" s="163"/>
      <c r="JZ1534" s="163"/>
      <c r="KA1534" s="163"/>
      <c r="KB1534" s="163"/>
      <c r="KC1534" s="163"/>
      <c r="KD1534" s="163"/>
      <c r="KE1534" s="163"/>
      <c r="KF1534" s="163"/>
      <c r="KG1534" s="163"/>
      <c r="KH1534" s="163"/>
      <c r="KI1534" s="163"/>
      <c r="KJ1534" s="163"/>
      <c r="KK1534" s="163"/>
      <c r="KL1534" s="163"/>
      <c r="KM1534" s="163"/>
      <c r="KN1534" s="163"/>
      <c r="KO1534" s="163"/>
      <c r="KP1534" s="163"/>
      <c r="KQ1534" s="163"/>
      <c r="KR1534" s="163"/>
      <c r="KS1534" s="163"/>
      <c r="KT1534" s="163"/>
      <c r="KU1534" s="163"/>
      <c r="KV1534" s="163"/>
      <c r="KW1534" s="163"/>
      <c r="KX1534" s="163"/>
      <c r="KY1534" s="163"/>
      <c r="KZ1534" s="163"/>
      <c r="LA1534" s="163"/>
      <c r="LB1534" s="163"/>
      <c r="LC1534" s="163"/>
      <c r="LD1534" s="163"/>
      <c r="LE1534" s="163"/>
      <c r="LF1534" s="163"/>
      <c r="LG1534" s="163"/>
      <c r="LH1534" s="163"/>
      <c r="LI1534" s="163"/>
      <c r="LJ1534" s="163"/>
      <c r="LK1534" s="163"/>
      <c r="LL1534" s="163"/>
      <c r="LM1534" s="163"/>
      <c r="LN1534" s="163"/>
      <c r="LO1534" s="163"/>
      <c r="LP1534" s="163"/>
      <c r="LQ1534" s="163"/>
      <c r="LR1534" s="163"/>
      <c r="LS1534" s="163"/>
      <c r="LT1534" s="163"/>
      <c r="LU1534" s="163"/>
      <c r="LV1534" s="163"/>
      <c r="LW1534" s="163"/>
      <c r="LX1534" s="163"/>
      <c r="LY1534" s="163"/>
      <c r="LZ1534" s="163"/>
      <c r="MA1534" s="163"/>
      <c r="MB1534" s="163"/>
      <c r="MC1534" s="163"/>
      <c r="MD1534" s="163"/>
      <c r="ME1534" s="163"/>
      <c r="MF1534" s="163"/>
      <c r="MG1534" s="163"/>
      <c r="MH1534" s="163"/>
      <c r="MI1534" s="163"/>
      <c r="MJ1534" s="163"/>
      <c r="MK1534" s="163"/>
      <c r="ML1534" s="163"/>
      <c r="MM1534" s="163"/>
      <c r="MN1534" s="163"/>
      <c r="MO1534" s="163"/>
      <c r="MP1534" s="163"/>
      <c r="MQ1534" s="163"/>
      <c r="MR1534" s="163"/>
      <c r="MS1534" s="163"/>
      <c r="MT1534" s="163"/>
      <c r="MU1534" s="163"/>
      <c r="MV1534" s="163"/>
      <c r="MW1534" s="163"/>
      <c r="MX1534" s="163"/>
      <c r="MY1534" s="163"/>
      <c r="MZ1534" s="163"/>
      <c r="NA1534" s="163"/>
      <c r="NB1534" s="163"/>
      <c r="NC1534" s="163"/>
      <c r="ND1534" s="163"/>
      <c r="NE1534" s="163"/>
      <c r="NF1534" s="163"/>
      <c r="NG1534" s="163"/>
      <c r="NH1534" s="163"/>
      <c r="NI1534" s="163"/>
      <c r="NJ1534" s="163"/>
      <c r="NK1534" s="163"/>
      <c r="NL1534" s="163"/>
      <c r="NM1534" s="163"/>
      <c r="NN1534" s="163"/>
      <c r="NO1534" s="163"/>
      <c r="NP1534" s="163"/>
      <c r="NQ1534" s="163"/>
      <c r="NR1534" s="163"/>
      <c r="NS1534" s="163"/>
      <c r="NT1534" s="163"/>
      <c r="NU1534" s="163"/>
      <c r="NV1534" s="163"/>
      <c r="NW1534" s="163"/>
      <c r="NX1534" s="163"/>
      <c r="NY1534" s="163"/>
      <c r="NZ1534" s="163"/>
      <c r="OA1534" s="163"/>
      <c r="OB1534" s="163"/>
      <c r="OC1534" s="163"/>
      <c r="OD1534" s="163"/>
      <c r="OE1534" s="163"/>
      <c r="OF1534" s="163"/>
      <c r="OG1534" s="163"/>
      <c r="OH1534" s="163"/>
      <c r="OI1534" s="163"/>
      <c r="OJ1534" s="163"/>
      <c r="OK1534" s="163"/>
      <c r="OL1534" s="163"/>
      <c r="OM1534" s="163"/>
      <c r="ON1534" s="163"/>
      <c r="OO1534" s="163"/>
      <c r="OP1534" s="163"/>
      <c r="OQ1534" s="163"/>
      <c r="OR1534" s="163"/>
      <c r="OS1534" s="163"/>
      <c r="OT1534" s="163"/>
      <c r="OU1534" s="163"/>
      <c r="OV1534" s="163"/>
      <c r="OW1534" s="163"/>
      <c r="OX1534" s="163"/>
      <c r="OY1534" s="163"/>
      <c r="OZ1534" s="163"/>
      <c r="PA1534" s="163"/>
      <c r="PB1534" s="163"/>
      <c r="PC1534" s="163"/>
      <c r="PD1534" s="163"/>
      <c r="PE1534" s="163"/>
      <c r="PF1534" s="163"/>
      <c r="PG1534" s="163"/>
      <c r="PH1534" s="163"/>
      <c r="PI1534" s="163"/>
      <c r="PJ1534" s="163"/>
      <c r="PK1534" s="163"/>
      <c r="PL1534" s="163"/>
      <c r="PM1534" s="163"/>
      <c r="PN1534" s="163"/>
      <c r="PO1534" s="163"/>
      <c r="PP1534" s="163"/>
      <c r="PQ1534" s="163"/>
      <c r="PR1534" s="163"/>
      <c r="PS1534" s="163"/>
      <c r="PT1534" s="163"/>
      <c r="PU1534" s="163"/>
      <c r="PV1534" s="163"/>
      <c r="PW1534" s="163"/>
      <c r="PX1534" s="163"/>
      <c r="PY1534" s="163"/>
      <c r="PZ1534" s="163"/>
      <c r="QA1534" s="163"/>
      <c r="QB1534" s="163"/>
      <c r="QC1534" s="163"/>
      <c r="QD1534" s="163"/>
      <c r="QE1534" s="163"/>
      <c r="QF1534" s="163"/>
      <c r="QG1534" s="163"/>
      <c r="QH1534" s="163"/>
      <c r="QI1534" s="163"/>
      <c r="QJ1534" s="163"/>
      <c r="QK1534" s="163"/>
      <c r="QL1534" s="163"/>
      <c r="QM1534" s="163"/>
      <c r="QN1534" s="163"/>
      <c r="QO1534" s="163"/>
      <c r="QP1534" s="163"/>
      <c r="QQ1534" s="163"/>
      <c r="QR1534" s="163"/>
      <c r="QS1534" s="163"/>
      <c r="QT1534" s="163"/>
      <c r="QU1534" s="163"/>
      <c r="QV1534" s="163"/>
      <c r="QW1534" s="163"/>
      <c r="QX1534" s="163"/>
      <c r="QY1534" s="163"/>
      <c r="QZ1534" s="163"/>
      <c r="RA1534" s="163"/>
      <c r="RB1534" s="163"/>
      <c r="RC1534" s="163"/>
      <c r="RD1534" s="163"/>
      <c r="RE1534" s="163"/>
      <c r="RF1534" s="163"/>
      <c r="RG1534" s="163"/>
      <c r="RH1534" s="163"/>
      <c r="RI1534" s="163"/>
      <c r="RJ1534" s="163"/>
      <c r="RK1534" s="163"/>
      <c r="RL1534" s="163"/>
      <c r="RM1534" s="163"/>
      <c r="RN1534" s="163"/>
      <c r="RO1534" s="163"/>
      <c r="RP1534" s="163"/>
      <c r="RQ1534" s="163"/>
      <c r="RR1534" s="163"/>
      <c r="RS1534" s="163"/>
      <c r="RT1534" s="163"/>
      <c r="RU1534" s="163"/>
      <c r="RV1534" s="163"/>
      <c r="RW1534" s="163"/>
      <c r="RX1534" s="163"/>
      <c r="RY1534" s="163"/>
      <c r="RZ1534" s="163"/>
      <c r="SA1534" s="163"/>
      <c r="SB1534" s="163"/>
      <c r="SC1534" s="163"/>
      <c r="SD1534" s="163"/>
      <c r="SE1534" s="163"/>
      <c r="SF1534" s="163"/>
      <c r="SG1534" s="163"/>
      <c r="SH1534" s="163"/>
      <c r="SI1534" s="163"/>
      <c r="SJ1534" s="163"/>
      <c r="SK1534" s="163"/>
      <c r="SL1534" s="163"/>
      <c r="SM1534" s="163"/>
      <c r="SN1534" s="163"/>
      <c r="SO1534" s="163"/>
      <c r="SP1534" s="163"/>
      <c r="SQ1534" s="163"/>
      <c r="SR1534" s="163"/>
      <c r="SS1534" s="163"/>
      <c r="ST1534" s="163"/>
      <c r="SU1534" s="163"/>
      <c r="SV1534" s="163"/>
      <c r="SW1534" s="163"/>
      <c r="SX1534" s="163"/>
      <c r="SY1534" s="163"/>
      <c r="SZ1534" s="163"/>
      <c r="TA1534" s="163"/>
      <c r="TB1534" s="163"/>
      <c r="TC1534" s="163"/>
      <c r="TD1534" s="163"/>
      <c r="TE1534" s="163"/>
      <c r="TF1534" s="163"/>
      <c r="TG1534" s="163"/>
      <c r="TH1534" s="163"/>
      <c r="TI1534" s="163"/>
      <c r="TJ1534" s="163"/>
      <c r="TK1534" s="163"/>
      <c r="TL1534" s="163"/>
      <c r="TM1534" s="163"/>
      <c r="TN1534" s="163"/>
      <c r="TO1534" s="163"/>
      <c r="TP1534" s="163"/>
      <c r="TQ1534" s="163"/>
      <c r="TR1534" s="163"/>
      <c r="TS1534" s="163"/>
      <c r="TT1534" s="163"/>
      <c r="TU1534" s="163"/>
      <c r="TV1534" s="163"/>
      <c r="TW1534" s="163"/>
      <c r="TX1534" s="163"/>
      <c r="TY1534" s="163"/>
      <c r="TZ1534" s="163"/>
      <c r="UA1534" s="163"/>
      <c r="UB1534" s="163"/>
      <c r="UC1534" s="163"/>
      <c r="UD1534" s="163"/>
      <c r="UE1534" s="163"/>
      <c r="UF1534" s="163"/>
      <c r="UG1534" s="163"/>
      <c r="UH1534" s="163"/>
      <c r="UI1534" s="163"/>
      <c r="UJ1534" s="163"/>
      <c r="UK1534" s="163"/>
      <c r="UL1534" s="163"/>
      <c r="UM1534" s="163"/>
      <c r="UN1534" s="163"/>
      <c r="UO1534" s="163"/>
      <c r="UP1534" s="163"/>
      <c r="UQ1534" s="163"/>
      <c r="UR1534" s="163"/>
      <c r="US1534" s="163"/>
      <c r="UT1534" s="163"/>
      <c r="UU1534" s="163"/>
      <c r="UV1534" s="163"/>
      <c r="UW1534" s="163"/>
      <c r="UX1534" s="163"/>
      <c r="UY1534" s="163"/>
      <c r="UZ1534" s="163"/>
      <c r="VA1534" s="163"/>
      <c r="VB1534" s="163"/>
      <c r="VC1534" s="163"/>
      <c r="VD1534" s="163"/>
      <c r="VE1534" s="163"/>
      <c r="VF1534" s="163"/>
      <c r="VG1534" s="163"/>
      <c r="VH1534" s="163"/>
      <c r="VI1534" s="163"/>
      <c r="VJ1534" s="163"/>
      <c r="VK1534" s="163"/>
      <c r="VL1534" s="163"/>
      <c r="VM1534" s="163"/>
      <c r="VN1534" s="163"/>
      <c r="VO1534" s="163"/>
      <c r="VP1534" s="163"/>
      <c r="VQ1534" s="163"/>
      <c r="VR1534" s="163"/>
      <c r="VS1534" s="163"/>
      <c r="VT1534" s="163"/>
      <c r="VU1534" s="163"/>
      <c r="VV1534" s="163"/>
      <c r="VW1534" s="163"/>
      <c r="VX1534" s="163"/>
      <c r="VY1534" s="163"/>
      <c r="VZ1534" s="163"/>
      <c r="WA1534" s="163"/>
      <c r="WB1534" s="163"/>
      <c r="WC1534" s="163"/>
      <c r="WD1534" s="163"/>
      <c r="WE1534" s="163"/>
      <c r="WF1534" s="163"/>
      <c r="WG1534" s="163"/>
      <c r="WH1534" s="163"/>
      <c r="WI1534" s="163"/>
      <c r="WJ1534" s="163"/>
      <c r="WK1534" s="163"/>
      <c r="WL1534" s="163"/>
      <c r="WM1534" s="163"/>
      <c r="WN1534" s="163"/>
      <c r="WO1534" s="163"/>
      <c r="WP1534" s="163"/>
      <c r="WQ1534" s="163"/>
      <c r="WR1534" s="163"/>
      <c r="WS1534" s="163"/>
      <c r="WT1534" s="163"/>
      <c r="WU1534" s="163"/>
      <c r="WV1534" s="163"/>
      <c r="WW1534" s="163"/>
      <c r="WX1534" s="163"/>
      <c r="WY1534" s="163"/>
      <c r="WZ1534" s="163"/>
      <c r="XA1534" s="163"/>
      <c r="XB1534" s="163"/>
      <c r="XC1534" s="163"/>
      <c r="XD1534" s="163"/>
      <c r="XE1534" s="163"/>
      <c r="XF1534" s="163"/>
      <c r="XG1534" s="163"/>
      <c r="XH1534" s="163"/>
      <c r="XI1534" s="163"/>
      <c r="XJ1534" s="163"/>
      <c r="XK1534" s="163"/>
      <c r="XL1534" s="163"/>
      <c r="XM1534" s="163"/>
      <c r="XN1534" s="163"/>
      <c r="XO1534" s="163"/>
      <c r="XP1534" s="163"/>
      <c r="XQ1534" s="163"/>
      <c r="XR1534" s="163"/>
      <c r="XS1534" s="163"/>
      <c r="XT1534" s="163"/>
      <c r="XU1534" s="163"/>
      <c r="XV1534" s="163"/>
      <c r="XW1534" s="163"/>
      <c r="XX1534" s="163"/>
      <c r="XY1534" s="163"/>
      <c r="XZ1534" s="163"/>
      <c r="YA1534" s="163"/>
      <c r="YB1534" s="163"/>
      <c r="YC1534" s="163"/>
      <c r="YD1534" s="163"/>
      <c r="YE1534" s="163"/>
      <c r="YF1534" s="163"/>
      <c r="YG1534" s="163"/>
      <c r="YH1534" s="163"/>
      <c r="YI1534" s="163"/>
      <c r="YJ1534" s="163"/>
      <c r="YK1534" s="163"/>
      <c r="YL1534" s="163"/>
      <c r="YM1534" s="163"/>
      <c r="YN1534" s="163"/>
      <c r="YO1534" s="163"/>
      <c r="YP1534" s="163"/>
      <c r="YQ1534" s="163"/>
      <c r="YR1534" s="163"/>
      <c r="YS1534" s="163"/>
      <c r="YT1534" s="163"/>
      <c r="YU1534" s="163"/>
      <c r="YV1534" s="163"/>
      <c r="YW1534" s="163"/>
      <c r="YX1534" s="163"/>
      <c r="YY1534" s="163"/>
      <c r="YZ1534" s="163"/>
      <c r="ZA1534" s="163"/>
      <c r="ZB1534" s="163"/>
      <c r="ZC1534" s="163"/>
      <c r="ZD1534" s="163"/>
      <c r="ZE1534" s="163"/>
      <c r="ZF1534" s="163"/>
      <c r="ZG1534" s="163"/>
      <c r="ZH1534" s="163"/>
      <c r="ZI1534" s="163"/>
      <c r="ZJ1534" s="163"/>
      <c r="ZK1534" s="163"/>
      <c r="ZL1534" s="163"/>
      <c r="ZM1534" s="163"/>
      <c r="ZN1534" s="163"/>
      <c r="ZO1534" s="163"/>
      <c r="ZP1534" s="163"/>
      <c r="ZQ1534" s="163"/>
      <c r="ZR1534" s="163"/>
      <c r="ZS1534" s="163"/>
      <c r="ZT1534" s="163"/>
      <c r="ZU1534" s="163"/>
      <c r="ZV1534" s="163"/>
      <c r="ZW1534" s="163"/>
      <c r="ZX1534" s="163"/>
      <c r="ZY1534" s="163"/>
      <c r="ZZ1534" s="163"/>
      <c r="AAA1534" s="163"/>
      <c r="AAB1534" s="163"/>
      <c r="AAC1534" s="163"/>
      <c r="AAD1534" s="163"/>
      <c r="AAE1534" s="163"/>
      <c r="AAF1534" s="163"/>
      <c r="AAG1534" s="163"/>
      <c r="AAH1534" s="163"/>
      <c r="AAI1534" s="163"/>
      <c r="AAJ1534" s="163"/>
      <c r="AAK1534" s="163"/>
      <c r="AAL1534" s="163"/>
      <c r="AAM1534" s="163"/>
      <c r="AAN1534" s="163"/>
      <c r="AAO1534" s="163"/>
      <c r="AAP1534" s="163"/>
      <c r="AAQ1534" s="163"/>
      <c r="AAR1534" s="163"/>
      <c r="AAS1534" s="163"/>
      <c r="AAT1534" s="163"/>
      <c r="AAU1534" s="163"/>
      <c r="AAV1534" s="163"/>
      <c r="AAW1534" s="163"/>
      <c r="AAX1534" s="163"/>
      <c r="AAY1534" s="163"/>
      <c r="AAZ1534" s="163"/>
      <c r="ABA1534" s="163"/>
      <c r="ABB1534" s="163"/>
      <c r="ABC1534" s="163"/>
      <c r="ABD1534" s="163"/>
      <c r="ABE1534" s="163"/>
      <c r="ABF1534" s="163"/>
      <c r="ABG1534" s="163"/>
      <c r="ABH1534" s="163"/>
      <c r="ABI1534" s="163"/>
      <c r="ABJ1534" s="163"/>
      <c r="ABK1534" s="163"/>
      <c r="ABL1534" s="163"/>
      <c r="ABM1534" s="163"/>
      <c r="ABN1534" s="163"/>
      <c r="ABO1534" s="163"/>
      <c r="ABP1534" s="163"/>
      <c r="ABQ1534" s="163"/>
      <c r="ABR1534" s="163"/>
      <c r="ABS1534" s="163"/>
      <c r="ABT1534" s="163"/>
      <c r="ABU1534" s="163"/>
      <c r="ABV1534" s="163"/>
      <c r="ABW1534" s="163"/>
      <c r="ABX1534" s="163"/>
      <c r="ABY1534" s="163"/>
      <c r="ABZ1534" s="163"/>
      <c r="ACA1534" s="163"/>
      <c r="ACB1534" s="163"/>
      <c r="ACC1534" s="163"/>
      <c r="ACD1534" s="163"/>
      <c r="ACE1534" s="163"/>
      <c r="ACF1534" s="163"/>
      <c r="ACG1534" s="163"/>
      <c r="ACH1534" s="163"/>
      <c r="ACI1534" s="163"/>
      <c r="ACJ1534" s="163"/>
      <c r="ACK1534" s="163"/>
      <c r="ACL1534" s="163"/>
      <c r="ACM1534" s="163"/>
      <c r="ACN1534" s="163"/>
      <c r="ACO1534" s="163"/>
      <c r="ACP1534" s="163"/>
      <c r="ACQ1534" s="163"/>
      <c r="ACR1534" s="163"/>
      <c r="ACS1534" s="163"/>
      <c r="ACT1534" s="163"/>
      <c r="ACU1534" s="163"/>
      <c r="ACV1534" s="163"/>
      <c r="ACW1534" s="163"/>
      <c r="ACX1534" s="163"/>
      <c r="ACY1534" s="163"/>
      <c r="ACZ1534" s="163"/>
      <c r="ADA1534" s="163"/>
      <c r="ADB1534" s="163"/>
      <c r="ADC1534" s="163"/>
      <c r="ADD1534" s="163"/>
      <c r="ADE1534" s="163"/>
      <c r="ADF1534" s="163"/>
      <c r="ADG1534" s="163"/>
      <c r="ADH1534" s="163"/>
      <c r="ADI1534" s="163"/>
      <c r="ADJ1534" s="163"/>
      <c r="ADK1534" s="163"/>
      <c r="ADL1534" s="163"/>
      <c r="ADM1534" s="163"/>
      <c r="ADN1534" s="163"/>
      <c r="ADO1534" s="163"/>
      <c r="ADP1534" s="163"/>
      <c r="ADQ1534" s="163"/>
      <c r="ADR1534" s="163"/>
      <c r="ADS1534" s="163"/>
      <c r="ADT1534" s="163"/>
      <c r="ADU1534" s="163"/>
      <c r="ADV1534" s="163"/>
      <c r="ADW1534" s="163"/>
      <c r="ADX1534" s="163"/>
      <c r="ADY1534" s="163"/>
      <c r="ADZ1534" s="163"/>
      <c r="AEA1534" s="163"/>
      <c r="AEB1534" s="163"/>
      <c r="AEC1534" s="163"/>
      <c r="AED1534" s="163"/>
      <c r="AEE1534" s="163"/>
      <c r="AEF1534" s="163"/>
      <c r="AEG1534" s="163"/>
      <c r="AEH1534" s="163"/>
      <c r="AEI1534" s="163"/>
      <c r="AEJ1534" s="163"/>
      <c r="AEK1534" s="163"/>
      <c r="AEL1534" s="163"/>
      <c r="AEM1534" s="163"/>
      <c r="AEN1534" s="163"/>
      <c r="AEO1534" s="163"/>
      <c r="AEP1534" s="163"/>
      <c r="AEQ1534" s="163"/>
      <c r="AER1534" s="163"/>
      <c r="AES1534" s="163"/>
      <c r="AET1534" s="163"/>
      <c r="AEU1534" s="163"/>
      <c r="AEV1534" s="163"/>
      <c r="AEW1534" s="163"/>
      <c r="AEX1534" s="163"/>
      <c r="AEY1534" s="163"/>
      <c r="AEZ1534" s="163"/>
      <c r="AFA1534" s="163"/>
      <c r="AFB1534" s="163"/>
      <c r="AFC1534" s="163"/>
      <c r="AFD1534" s="163"/>
      <c r="AFE1534" s="163"/>
      <c r="AFF1534" s="163"/>
      <c r="AFG1534" s="163"/>
      <c r="AFH1534" s="163"/>
      <c r="AFI1534" s="163"/>
      <c r="AFJ1534" s="163"/>
      <c r="AFK1534" s="163"/>
      <c r="AFL1534" s="163"/>
      <c r="AFM1534" s="163"/>
      <c r="AFN1534" s="163"/>
      <c r="AFO1534" s="163"/>
      <c r="AFP1534" s="163"/>
      <c r="AFQ1534" s="163"/>
      <c r="AFR1534" s="163"/>
      <c r="AFS1534" s="163"/>
      <c r="AFT1534" s="163"/>
      <c r="AFU1534" s="163"/>
      <c r="AFV1534" s="163"/>
      <c r="AFW1534" s="163"/>
      <c r="AFX1534" s="163"/>
      <c r="AFY1534" s="163"/>
      <c r="AFZ1534" s="163"/>
      <c r="AGA1534" s="163"/>
      <c r="AGB1534" s="163"/>
      <c r="AGC1534" s="163"/>
      <c r="AGD1534" s="163"/>
      <c r="AGE1534" s="163"/>
      <c r="AGF1534" s="163"/>
      <c r="AGG1534" s="163"/>
      <c r="AGH1534" s="163"/>
      <c r="AGI1534" s="163"/>
      <c r="AGJ1534" s="163"/>
      <c r="AGK1534" s="163"/>
      <c r="AGL1534" s="163"/>
      <c r="AGM1534" s="163"/>
      <c r="AGN1534" s="163"/>
      <c r="AGO1534" s="163"/>
      <c r="AGP1534" s="163"/>
      <c r="AGQ1534" s="163"/>
      <c r="AGR1534" s="163"/>
      <c r="AGS1534" s="163"/>
      <c r="AGT1534" s="163"/>
      <c r="AGU1534" s="163"/>
      <c r="AGV1534" s="163"/>
      <c r="AGW1534" s="163"/>
      <c r="AGX1534" s="163"/>
      <c r="AGY1534" s="163"/>
      <c r="AGZ1534" s="163"/>
      <c r="AHA1534" s="163"/>
      <c r="AHB1534" s="163"/>
      <c r="AHC1534" s="163"/>
      <c r="AHD1534" s="163"/>
      <c r="AHE1534" s="163"/>
      <c r="AHF1534" s="163"/>
      <c r="AHG1534" s="163"/>
      <c r="AHH1534" s="163"/>
      <c r="AHI1534" s="163"/>
      <c r="AHJ1534" s="163"/>
      <c r="AHK1534" s="163"/>
      <c r="AHL1534" s="163"/>
      <c r="AHM1534" s="163"/>
      <c r="AHN1534" s="163"/>
      <c r="AHO1534" s="163"/>
      <c r="AHP1534" s="163"/>
      <c r="AHQ1534" s="163"/>
      <c r="AHR1534" s="163"/>
      <c r="AHS1534" s="163"/>
      <c r="AHT1534" s="163"/>
      <c r="AHU1534" s="163"/>
      <c r="AHV1534" s="163"/>
      <c r="AHW1534" s="163"/>
      <c r="AHX1534" s="163"/>
      <c r="AHY1534" s="163"/>
      <c r="AHZ1534" s="163"/>
      <c r="AIA1534" s="163"/>
      <c r="AIB1534" s="163"/>
      <c r="AIC1534" s="163"/>
      <c r="AID1534" s="163"/>
      <c r="AIE1534" s="163"/>
      <c r="AIF1534" s="163"/>
      <c r="AIG1534" s="163"/>
      <c r="AIH1534" s="163"/>
      <c r="AII1534" s="163"/>
      <c r="AIJ1534" s="163"/>
      <c r="AIK1534" s="163"/>
      <c r="AIL1534" s="163"/>
      <c r="AIM1534" s="163"/>
      <c r="AIN1534" s="163"/>
      <c r="AIO1534" s="163"/>
      <c r="AIP1534" s="163"/>
      <c r="AIQ1534" s="163"/>
      <c r="AIR1534" s="163"/>
      <c r="AIS1534" s="163"/>
      <c r="AIT1534" s="163"/>
      <c r="AIU1534" s="163"/>
      <c r="AIV1534" s="163"/>
      <c r="AIW1534" s="163"/>
      <c r="AIX1534" s="163"/>
      <c r="AIY1534" s="163"/>
      <c r="AIZ1534" s="163"/>
      <c r="AJA1534" s="163"/>
      <c r="AJB1534" s="163"/>
      <c r="AJC1534" s="163"/>
      <c r="AJD1534" s="163"/>
      <c r="AJE1534" s="163"/>
      <c r="AJF1534" s="163"/>
      <c r="AJG1534" s="163"/>
      <c r="AJH1534" s="163"/>
      <c r="AJI1534" s="163"/>
      <c r="AJJ1534" s="163"/>
      <c r="AJK1534" s="163"/>
      <c r="AJL1534" s="163"/>
      <c r="AJM1534" s="163"/>
      <c r="AJN1534" s="163"/>
      <c r="AJO1534" s="163"/>
      <c r="AJP1534" s="163"/>
      <c r="AJQ1534" s="163"/>
      <c r="AJR1534" s="163"/>
      <c r="AJS1534" s="163"/>
      <c r="AJT1534" s="163"/>
      <c r="AJU1534" s="163"/>
      <c r="AJV1534" s="163"/>
      <c r="AJW1534" s="163"/>
      <c r="AJX1534" s="163"/>
      <c r="AJY1534" s="163"/>
      <c r="AJZ1534" s="163"/>
      <c r="AKA1534" s="163"/>
      <c r="AKB1534" s="163"/>
      <c r="AKC1534" s="163"/>
      <c r="AKD1534" s="163"/>
      <c r="AKE1534" s="163"/>
      <c r="AKF1534" s="163"/>
      <c r="AKG1534" s="163"/>
      <c r="AKH1534" s="163"/>
      <c r="AKI1534" s="163"/>
      <c r="AKJ1534" s="163"/>
      <c r="AKK1534" s="163"/>
      <c r="AKL1534" s="163"/>
      <c r="AKM1534" s="163"/>
      <c r="AKN1534" s="163"/>
      <c r="AKO1534" s="163"/>
      <c r="AKP1534" s="163"/>
      <c r="AKQ1534" s="163"/>
      <c r="AKR1534" s="163"/>
      <c r="AKS1534" s="163"/>
      <c r="AKT1534" s="163"/>
      <c r="AKU1534" s="163"/>
      <c r="AKV1534" s="163"/>
      <c r="AKW1534" s="163"/>
      <c r="AKX1534" s="163"/>
      <c r="AKY1534" s="163"/>
      <c r="AKZ1534" s="163"/>
      <c r="ALA1534" s="163"/>
      <c r="ALB1534" s="163"/>
      <c r="ALC1534" s="163"/>
      <c r="ALD1534" s="163"/>
      <c r="ALE1534" s="163"/>
      <c r="ALF1534" s="163"/>
      <c r="ALG1534" s="163"/>
      <c r="ALH1534" s="163"/>
      <c r="ALI1534" s="163"/>
      <c r="ALJ1534" s="163"/>
      <c r="ALK1534" s="163"/>
      <c r="ALL1534" s="163"/>
    </row>
    <row r="1535" spans="1:1000" ht="15">
      <c r="A1535" s="2">
        <v>1534</v>
      </c>
      <c r="B1535" s="86">
        <v>45097</v>
      </c>
      <c r="C1535" s="85" t="s">
        <v>1539</v>
      </c>
      <c r="D1535" s="162"/>
      <c r="E1535" s="162"/>
    </row>
    <row r="1536" spans="1:1000" ht="15">
      <c r="A1536" s="2">
        <v>1535</v>
      </c>
      <c r="B1536" s="86">
        <v>45097</v>
      </c>
      <c r="C1536" s="85" t="s">
        <v>1540</v>
      </c>
      <c r="D1536" s="162"/>
      <c r="E1536" s="162"/>
    </row>
    <row r="1537" spans="1:5" ht="15">
      <c r="A1537" s="2">
        <v>1536</v>
      </c>
      <c r="B1537" s="86">
        <v>45097</v>
      </c>
      <c r="C1537" s="85" t="s">
        <v>1541</v>
      </c>
      <c r="D1537" s="162"/>
      <c r="E1537" s="162"/>
    </row>
    <row r="1538" spans="1:5" ht="15">
      <c r="A1538" s="2">
        <v>1537</v>
      </c>
      <c r="B1538" s="86">
        <v>45097</v>
      </c>
      <c r="C1538" s="85" t="s">
        <v>1542</v>
      </c>
      <c r="D1538" s="162"/>
      <c r="E1538" s="162"/>
    </row>
    <row r="1539" spans="1:5" ht="15">
      <c r="A1539" s="2">
        <v>1538</v>
      </c>
      <c r="B1539" s="86">
        <v>45097</v>
      </c>
      <c r="C1539" s="85" t="s">
        <v>1543</v>
      </c>
      <c r="D1539" s="162"/>
      <c r="E1539" s="162"/>
    </row>
    <row r="1540" spans="1:5" ht="15">
      <c r="A1540" s="2">
        <v>1539</v>
      </c>
      <c r="B1540" s="86">
        <v>45097</v>
      </c>
      <c r="C1540" s="85" t="s">
        <v>1544</v>
      </c>
      <c r="D1540" s="162"/>
      <c r="E1540" s="162"/>
    </row>
    <row r="1541" spans="1:5" ht="15">
      <c r="A1541" s="2">
        <v>1540</v>
      </c>
      <c r="B1541" s="86">
        <v>45097</v>
      </c>
      <c r="C1541" s="85" t="s">
        <v>1545</v>
      </c>
      <c r="D1541" s="162"/>
      <c r="E1541" s="162"/>
    </row>
    <row r="1542" spans="1:5" ht="15">
      <c r="A1542" s="2">
        <v>1541</v>
      </c>
      <c r="B1542" s="86">
        <v>45097</v>
      </c>
      <c r="C1542" s="85" t="s">
        <v>1546</v>
      </c>
      <c r="D1542" s="162"/>
      <c r="E1542" s="162"/>
    </row>
    <row r="1543" spans="1:5" ht="15">
      <c r="A1543" s="2">
        <v>1542</v>
      </c>
      <c r="B1543" s="86">
        <v>45097</v>
      </c>
      <c r="C1543" s="85" t="s">
        <v>1547</v>
      </c>
      <c r="D1543" s="162"/>
      <c r="E1543" s="162"/>
    </row>
    <row r="1544" spans="1:5" ht="15">
      <c r="A1544" s="2">
        <v>1543</v>
      </c>
      <c r="B1544" s="86">
        <v>45097</v>
      </c>
      <c r="C1544" s="85" t="s">
        <v>1548</v>
      </c>
      <c r="D1544" s="162"/>
      <c r="E1544" s="162"/>
    </row>
    <row r="1545" spans="1:5" ht="15">
      <c r="A1545" s="2">
        <v>1544</v>
      </c>
      <c r="B1545" s="86">
        <v>45097</v>
      </c>
      <c r="C1545" s="85" t="s">
        <v>1549</v>
      </c>
      <c r="D1545" s="162"/>
      <c r="E1545" s="162"/>
    </row>
    <row r="1546" spans="1:5" ht="15">
      <c r="A1546" s="2">
        <v>1545</v>
      </c>
      <c r="B1546" s="86">
        <v>45097</v>
      </c>
      <c r="C1546" s="85" t="s">
        <v>1550</v>
      </c>
      <c r="D1546" s="162"/>
      <c r="E1546" s="162"/>
    </row>
    <row r="1547" spans="1:5" ht="15">
      <c r="A1547" s="2">
        <v>1546</v>
      </c>
      <c r="B1547" s="86">
        <v>45097</v>
      </c>
      <c r="C1547" s="85" t="s">
        <v>1551</v>
      </c>
      <c r="D1547" s="162"/>
      <c r="E1547" s="162"/>
    </row>
    <row r="1548" spans="1:5" ht="15">
      <c r="A1548" s="2">
        <v>1547</v>
      </c>
      <c r="B1548" s="86">
        <v>45097</v>
      </c>
      <c r="C1548" s="85" t="s">
        <v>1552</v>
      </c>
      <c r="D1548" s="162"/>
      <c r="E1548" s="162"/>
    </row>
    <row r="1549" spans="1:5" s="163" customFormat="1" ht="15">
      <c r="A1549" s="2">
        <v>1548</v>
      </c>
      <c r="B1549" s="86">
        <v>45097</v>
      </c>
      <c r="C1549" s="85" t="s">
        <v>1553</v>
      </c>
      <c r="D1549" s="162"/>
      <c r="E1549" s="162"/>
    </row>
    <row r="1550" spans="1:5" ht="15">
      <c r="A1550" s="2">
        <v>1549</v>
      </c>
      <c r="B1550" s="86">
        <v>45097</v>
      </c>
      <c r="C1550" s="85" t="s">
        <v>1554</v>
      </c>
      <c r="D1550" s="162"/>
      <c r="E1550" s="162"/>
    </row>
    <row r="1551" spans="1:5" ht="15">
      <c r="A1551" s="2">
        <v>1550</v>
      </c>
      <c r="B1551" s="86">
        <v>45097</v>
      </c>
      <c r="C1551" s="85" t="s">
        <v>1555</v>
      </c>
      <c r="D1551" s="162"/>
      <c r="E1551" s="162"/>
    </row>
    <row r="1552" spans="1:5" ht="15">
      <c r="A1552" s="2">
        <v>1551</v>
      </c>
      <c r="B1552" s="86">
        <v>45097</v>
      </c>
      <c r="C1552" s="85" t="s">
        <v>1556</v>
      </c>
      <c r="D1552" s="162"/>
      <c r="E1552" s="162"/>
    </row>
    <row r="1553" spans="1:1000" ht="15">
      <c r="A1553" s="2">
        <v>1552</v>
      </c>
      <c r="B1553" s="86">
        <v>45097</v>
      </c>
      <c r="C1553" s="85" t="s">
        <v>1557</v>
      </c>
      <c r="D1553" s="162"/>
      <c r="E1553" s="162"/>
    </row>
    <row r="1554" spans="1:1000" ht="15">
      <c r="A1554" s="2">
        <v>1553</v>
      </c>
      <c r="B1554" s="86">
        <v>45097</v>
      </c>
      <c r="C1554" s="85" t="s">
        <v>1558</v>
      </c>
      <c r="D1554" s="162"/>
      <c r="E1554" s="162"/>
    </row>
    <row r="1555" spans="1:1000" ht="15">
      <c r="A1555" s="2">
        <v>1554</v>
      </c>
      <c r="B1555" s="86">
        <v>45097</v>
      </c>
      <c r="C1555" s="85" t="s">
        <v>1559</v>
      </c>
      <c r="D1555" s="162"/>
      <c r="E1555" s="162"/>
    </row>
    <row r="1556" spans="1:1000" ht="15">
      <c r="A1556" s="2">
        <v>1555</v>
      </c>
      <c r="B1556" s="86">
        <v>45097</v>
      </c>
      <c r="C1556" s="85" t="s">
        <v>1560</v>
      </c>
      <c r="D1556" s="162"/>
      <c r="E1556" s="162"/>
    </row>
    <row r="1557" spans="1:1000" ht="15">
      <c r="A1557" s="2">
        <v>1556</v>
      </c>
      <c r="B1557" s="86">
        <v>45097</v>
      </c>
      <c r="C1557" s="85" t="s">
        <v>1561</v>
      </c>
      <c r="D1557" s="162"/>
      <c r="E1557" s="162"/>
    </row>
    <row r="1558" spans="1:1000" ht="15">
      <c r="A1558" s="2">
        <v>1557</v>
      </c>
      <c r="B1558" s="86">
        <v>45097</v>
      </c>
      <c r="C1558" s="85" t="s">
        <v>1562</v>
      </c>
      <c r="D1558" s="162"/>
      <c r="E1558" s="162"/>
    </row>
    <row r="1559" spans="1:1000" ht="15">
      <c r="A1559" s="2">
        <v>1558</v>
      </c>
      <c r="B1559" s="86">
        <v>45097</v>
      </c>
      <c r="C1559" s="85" t="s">
        <v>1563</v>
      </c>
      <c r="D1559" s="162"/>
      <c r="E1559" s="162"/>
    </row>
    <row r="1560" spans="1:1000" s="165" customFormat="1" ht="15">
      <c r="A1560" s="88">
        <v>1559</v>
      </c>
      <c r="B1560" s="86">
        <v>45087</v>
      </c>
      <c r="C1560" s="85" t="s">
        <v>1564</v>
      </c>
      <c r="D1560" s="162"/>
      <c r="E1560" s="162"/>
      <c r="F1560" s="163"/>
      <c r="G1560" s="163"/>
      <c r="H1560" s="163"/>
      <c r="I1560" s="163"/>
      <c r="J1560" s="163"/>
      <c r="K1560" s="163"/>
      <c r="L1560" s="163"/>
      <c r="M1560" s="163"/>
      <c r="N1560" s="163"/>
      <c r="O1560" s="163"/>
      <c r="P1560" s="163"/>
      <c r="Q1560" s="163"/>
      <c r="R1560" s="163"/>
      <c r="S1560" s="163"/>
      <c r="T1560" s="163"/>
      <c r="U1560" s="163"/>
      <c r="V1560" s="163"/>
      <c r="W1560" s="163"/>
      <c r="X1560" s="163"/>
      <c r="Y1560" s="163"/>
      <c r="Z1560" s="163"/>
      <c r="AA1560" s="163"/>
      <c r="AB1560" s="163"/>
      <c r="AC1560" s="163"/>
      <c r="AD1560" s="163"/>
      <c r="AE1560" s="163"/>
      <c r="AF1560" s="163"/>
      <c r="AG1560" s="163"/>
      <c r="AH1560" s="163"/>
      <c r="AI1560" s="163"/>
      <c r="AJ1560" s="163"/>
      <c r="AK1560" s="163"/>
      <c r="AL1560" s="163"/>
      <c r="AM1560" s="163"/>
      <c r="AN1560" s="163"/>
      <c r="AO1560" s="163"/>
      <c r="AP1560" s="163"/>
      <c r="AQ1560" s="163"/>
      <c r="AR1560" s="163"/>
      <c r="AS1560" s="163"/>
      <c r="AT1560" s="163"/>
      <c r="AU1560" s="163"/>
      <c r="AV1560" s="163"/>
      <c r="AW1560" s="163"/>
      <c r="AX1560" s="163"/>
      <c r="AY1560" s="163"/>
      <c r="AZ1560" s="163"/>
      <c r="BA1560" s="163"/>
      <c r="BB1560" s="163"/>
      <c r="BC1560" s="163"/>
      <c r="BD1560" s="163"/>
      <c r="BE1560" s="163"/>
      <c r="BF1560" s="163"/>
      <c r="BG1560" s="163"/>
      <c r="BH1560" s="163"/>
      <c r="BI1560" s="163"/>
      <c r="BJ1560" s="163"/>
      <c r="BK1560" s="163"/>
      <c r="BL1560" s="163"/>
      <c r="BM1560" s="163"/>
      <c r="BN1560" s="163"/>
      <c r="BO1560" s="163"/>
      <c r="BP1560" s="163"/>
      <c r="BQ1560" s="163"/>
      <c r="BR1560" s="163"/>
      <c r="BS1560" s="163"/>
      <c r="BT1560" s="163"/>
      <c r="BU1560" s="163"/>
      <c r="BV1560" s="163"/>
      <c r="BW1560" s="163"/>
      <c r="BX1560" s="163"/>
      <c r="BY1560" s="163"/>
      <c r="BZ1560" s="163"/>
      <c r="CA1560" s="163"/>
      <c r="CB1560" s="163"/>
      <c r="CC1560" s="163"/>
      <c r="CD1560" s="163"/>
      <c r="CE1560" s="163"/>
      <c r="CF1560" s="163"/>
      <c r="CG1560" s="163"/>
      <c r="CH1560" s="163"/>
      <c r="CI1560" s="163"/>
      <c r="CJ1560" s="163"/>
      <c r="CK1560" s="163"/>
      <c r="CL1560" s="163"/>
      <c r="CM1560" s="163"/>
      <c r="CN1560" s="163"/>
      <c r="CO1560" s="163"/>
      <c r="CP1560" s="163"/>
      <c r="CQ1560" s="163"/>
      <c r="CR1560" s="163"/>
      <c r="CS1560" s="163"/>
      <c r="CT1560" s="163"/>
      <c r="CU1560" s="163"/>
      <c r="CV1560" s="163"/>
      <c r="CW1560" s="163"/>
      <c r="CX1560" s="163"/>
      <c r="CY1560" s="163"/>
      <c r="CZ1560" s="163"/>
      <c r="DA1560" s="163"/>
      <c r="DB1560" s="163"/>
      <c r="DC1560" s="163"/>
      <c r="DD1560" s="163"/>
      <c r="DE1560" s="163"/>
      <c r="DF1560" s="163"/>
      <c r="DG1560" s="163"/>
      <c r="DH1560" s="163"/>
      <c r="DI1560" s="163"/>
      <c r="DJ1560" s="163"/>
      <c r="DK1560" s="163"/>
      <c r="DL1560" s="163"/>
      <c r="DM1560" s="163"/>
      <c r="DN1560" s="163"/>
      <c r="DO1560" s="163"/>
      <c r="DP1560" s="163"/>
      <c r="DQ1560" s="163"/>
      <c r="DR1560" s="163"/>
      <c r="DS1560" s="163"/>
      <c r="DT1560" s="163"/>
      <c r="DU1560" s="163"/>
      <c r="DV1560" s="163"/>
      <c r="DW1560" s="163"/>
      <c r="DX1560" s="163"/>
      <c r="DY1560" s="163"/>
      <c r="DZ1560" s="163"/>
      <c r="EA1560" s="163"/>
      <c r="EB1560" s="163"/>
      <c r="EC1560" s="163"/>
      <c r="ED1560" s="163"/>
      <c r="EE1560" s="163"/>
      <c r="EF1560" s="163"/>
      <c r="EG1560" s="163"/>
      <c r="EH1560" s="163"/>
      <c r="EI1560" s="163"/>
      <c r="EJ1560" s="163"/>
      <c r="EK1560" s="163"/>
      <c r="EL1560" s="163"/>
      <c r="EM1560" s="163"/>
      <c r="EN1560" s="163"/>
      <c r="EO1560" s="163"/>
      <c r="EP1560" s="163"/>
      <c r="EQ1560" s="163"/>
      <c r="ER1560" s="163"/>
      <c r="ES1560" s="163"/>
      <c r="ET1560" s="163"/>
      <c r="EU1560" s="163"/>
      <c r="EV1560" s="163"/>
      <c r="EW1560" s="163"/>
      <c r="EX1560" s="163"/>
      <c r="EY1560" s="163"/>
      <c r="EZ1560" s="163"/>
      <c r="FA1560" s="163"/>
      <c r="FB1560" s="163"/>
      <c r="FC1560" s="163"/>
      <c r="FD1560" s="163"/>
      <c r="FE1560" s="163"/>
      <c r="FF1560" s="163"/>
      <c r="FG1560" s="163"/>
      <c r="FH1560" s="163"/>
      <c r="FI1560" s="163"/>
      <c r="FJ1560" s="163"/>
      <c r="FK1560" s="163"/>
      <c r="FL1560" s="163"/>
      <c r="FM1560" s="163"/>
      <c r="FN1560" s="163"/>
      <c r="FO1560" s="163"/>
      <c r="FP1560" s="163"/>
      <c r="FQ1560" s="163"/>
      <c r="FR1560" s="163"/>
      <c r="FS1560" s="163"/>
      <c r="FT1560" s="163"/>
      <c r="FU1560" s="163"/>
      <c r="FV1560" s="163"/>
      <c r="FW1560" s="163"/>
      <c r="FX1560" s="163"/>
      <c r="FY1560" s="163"/>
      <c r="FZ1560" s="163"/>
      <c r="GA1560" s="163"/>
      <c r="GB1560" s="163"/>
      <c r="GC1560" s="163"/>
      <c r="GD1560" s="163"/>
      <c r="GE1560" s="163"/>
      <c r="GF1560" s="163"/>
      <c r="GG1560" s="163"/>
      <c r="GH1560" s="163"/>
      <c r="GI1560" s="163"/>
      <c r="GJ1560" s="163"/>
      <c r="GK1560" s="163"/>
      <c r="GL1560" s="163"/>
      <c r="GM1560" s="163"/>
      <c r="GN1560" s="163"/>
      <c r="GO1560" s="163"/>
      <c r="GP1560" s="163"/>
      <c r="GQ1560" s="163"/>
      <c r="GR1560" s="163"/>
      <c r="GS1560" s="163"/>
      <c r="GT1560" s="163"/>
      <c r="GU1560" s="163"/>
      <c r="GV1560" s="163"/>
      <c r="GW1560" s="163"/>
      <c r="GX1560" s="163"/>
      <c r="GY1560" s="163"/>
      <c r="GZ1560" s="163"/>
      <c r="HA1560" s="163"/>
      <c r="HB1560" s="163"/>
      <c r="HC1560" s="163"/>
      <c r="HD1560" s="163"/>
      <c r="HE1560" s="163"/>
      <c r="HF1560" s="163"/>
      <c r="HG1560" s="163"/>
      <c r="HH1560" s="163"/>
      <c r="HI1560" s="163"/>
      <c r="HJ1560" s="163"/>
      <c r="HK1560" s="163"/>
      <c r="HL1560" s="163"/>
      <c r="HM1560" s="163"/>
      <c r="HN1560" s="163"/>
      <c r="HO1560" s="163"/>
      <c r="HP1560" s="163"/>
      <c r="HQ1560" s="163"/>
      <c r="HR1560" s="163"/>
      <c r="HS1560" s="163"/>
      <c r="HT1560" s="163"/>
      <c r="HU1560" s="163"/>
      <c r="HV1560" s="163"/>
      <c r="HW1560" s="163"/>
      <c r="HX1560" s="163"/>
      <c r="HY1560" s="163"/>
      <c r="HZ1560" s="163"/>
      <c r="IA1560" s="163"/>
      <c r="IB1560" s="163"/>
      <c r="IC1560" s="163"/>
      <c r="ID1560" s="163"/>
      <c r="IE1560" s="163"/>
      <c r="IF1560" s="163"/>
      <c r="IG1560" s="163"/>
      <c r="IH1560" s="163"/>
      <c r="II1560" s="163"/>
      <c r="IJ1560" s="163"/>
      <c r="IK1560" s="163"/>
      <c r="IL1560" s="163"/>
      <c r="IM1560" s="163"/>
      <c r="IN1560" s="163"/>
      <c r="IO1560" s="163"/>
      <c r="IP1560" s="163"/>
      <c r="IQ1560" s="163"/>
      <c r="IR1560" s="163"/>
      <c r="IS1560" s="163"/>
      <c r="IT1560" s="163"/>
      <c r="IU1560" s="163"/>
      <c r="IV1560" s="163"/>
      <c r="IW1560" s="163"/>
      <c r="IX1560" s="163"/>
      <c r="IY1560" s="163"/>
      <c r="IZ1560" s="163"/>
      <c r="JA1560" s="163"/>
      <c r="JB1560" s="163"/>
      <c r="JC1560" s="163"/>
      <c r="JD1560" s="163"/>
      <c r="JE1560" s="163"/>
      <c r="JF1560" s="163"/>
      <c r="JG1560" s="163"/>
      <c r="JH1560" s="163"/>
      <c r="JI1560" s="163"/>
      <c r="JJ1560" s="163"/>
      <c r="JK1560" s="163"/>
      <c r="JL1560" s="163"/>
      <c r="JM1560" s="163"/>
      <c r="JN1560" s="163"/>
      <c r="JO1560" s="163"/>
      <c r="JP1560" s="163"/>
      <c r="JQ1560" s="163"/>
      <c r="JR1560" s="163"/>
      <c r="JS1560" s="163"/>
      <c r="JT1560" s="163"/>
      <c r="JU1560" s="163"/>
      <c r="JV1560" s="163"/>
      <c r="JW1560" s="163"/>
      <c r="JX1560" s="163"/>
      <c r="JY1560" s="163"/>
      <c r="JZ1560" s="163"/>
      <c r="KA1560" s="163"/>
      <c r="KB1560" s="163"/>
      <c r="KC1560" s="163"/>
      <c r="KD1560" s="163"/>
      <c r="KE1560" s="163"/>
      <c r="KF1560" s="163"/>
      <c r="KG1560" s="163"/>
      <c r="KH1560" s="163"/>
      <c r="KI1560" s="163"/>
      <c r="KJ1560" s="163"/>
      <c r="KK1560" s="163"/>
      <c r="KL1560" s="163"/>
      <c r="KM1560" s="163"/>
      <c r="KN1560" s="163"/>
      <c r="KO1560" s="163"/>
      <c r="KP1560" s="163"/>
      <c r="KQ1560" s="163"/>
      <c r="KR1560" s="163"/>
      <c r="KS1560" s="163"/>
      <c r="KT1560" s="163"/>
      <c r="KU1560" s="163"/>
      <c r="KV1560" s="163"/>
      <c r="KW1560" s="163"/>
      <c r="KX1560" s="163"/>
      <c r="KY1560" s="163"/>
      <c r="KZ1560" s="163"/>
      <c r="LA1560" s="163"/>
      <c r="LB1560" s="163"/>
      <c r="LC1560" s="163"/>
      <c r="LD1560" s="163"/>
      <c r="LE1560" s="163"/>
      <c r="LF1560" s="163"/>
      <c r="LG1560" s="163"/>
      <c r="LH1560" s="163"/>
      <c r="LI1560" s="163"/>
      <c r="LJ1560" s="163"/>
      <c r="LK1560" s="163"/>
      <c r="LL1560" s="163"/>
      <c r="LM1560" s="163"/>
      <c r="LN1560" s="163"/>
      <c r="LO1560" s="163"/>
      <c r="LP1560" s="163"/>
      <c r="LQ1560" s="163"/>
      <c r="LR1560" s="163"/>
      <c r="LS1560" s="163"/>
      <c r="LT1560" s="163"/>
      <c r="LU1560" s="163"/>
      <c r="LV1560" s="163"/>
      <c r="LW1560" s="163"/>
      <c r="LX1560" s="163"/>
      <c r="LY1560" s="163"/>
      <c r="LZ1560" s="163"/>
      <c r="MA1560" s="163"/>
      <c r="MB1560" s="163"/>
      <c r="MC1560" s="163"/>
      <c r="MD1560" s="163"/>
      <c r="ME1560" s="163"/>
      <c r="MF1560" s="163"/>
      <c r="MG1560" s="163"/>
      <c r="MH1560" s="163"/>
      <c r="MI1560" s="163"/>
      <c r="MJ1560" s="163"/>
      <c r="MK1560" s="163"/>
      <c r="ML1560" s="163"/>
      <c r="MM1560" s="163"/>
      <c r="MN1560" s="163"/>
      <c r="MO1560" s="163"/>
      <c r="MP1560" s="163"/>
      <c r="MQ1560" s="163"/>
      <c r="MR1560" s="163"/>
      <c r="MS1560" s="163"/>
      <c r="MT1560" s="163"/>
      <c r="MU1560" s="163"/>
      <c r="MV1560" s="163"/>
      <c r="MW1560" s="163"/>
      <c r="MX1560" s="163"/>
      <c r="MY1560" s="163"/>
      <c r="MZ1560" s="163"/>
      <c r="NA1560" s="163"/>
      <c r="NB1560" s="163"/>
      <c r="NC1560" s="163"/>
      <c r="ND1560" s="163"/>
      <c r="NE1560" s="163"/>
      <c r="NF1560" s="163"/>
      <c r="NG1560" s="163"/>
      <c r="NH1560" s="163"/>
      <c r="NI1560" s="163"/>
      <c r="NJ1560" s="163"/>
      <c r="NK1560" s="163"/>
      <c r="NL1560" s="163"/>
      <c r="NM1560" s="163"/>
      <c r="NN1560" s="163"/>
      <c r="NO1560" s="163"/>
      <c r="NP1560" s="163"/>
      <c r="NQ1560" s="163"/>
      <c r="NR1560" s="163"/>
      <c r="NS1560" s="163"/>
      <c r="NT1560" s="163"/>
      <c r="NU1560" s="163"/>
      <c r="NV1560" s="163"/>
      <c r="NW1560" s="163"/>
      <c r="NX1560" s="163"/>
      <c r="NY1560" s="163"/>
      <c r="NZ1560" s="163"/>
      <c r="OA1560" s="163"/>
      <c r="OB1560" s="163"/>
      <c r="OC1560" s="163"/>
      <c r="OD1560" s="163"/>
      <c r="OE1560" s="163"/>
      <c r="OF1560" s="163"/>
      <c r="OG1560" s="163"/>
      <c r="OH1560" s="163"/>
      <c r="OI1560" s="163"/>
      <c r="OJ1560" s="163"/>
      <c r="OK1560" s="163"/>
      <c r="OL1560" s="163"/>
      <c r="OM1560" s="163"/>
      <c r="ON1560" s="163"/>
      <c r="OO1560" s="163"/>
      <c r="OP1560" s="163"/>
      <c r="OQ1560" s="163"/>
      <c r="OR1560" s="163"/>
      <c r="OS1560" s="163"/>
      <c r="OT1560" s="163"/>
      <c r="OU1560" s="163"/>
      <c r="OV1560" s="163"/>
      <c r="OW1560" s="163"/>
      <c r="OX1560" s="163"/>
      <c r="OY1560" s="163"/>
      <c r="OZ1560" s="163"/>
      <c r="PA1560" s="163"/>
      <c r="PB1560" s="163"/>
      <c r="PC1560" s="163"/>
      <c r="PD1560" s="163"/>
      <c r="PE1560" s="163"/>
      <c r="PF1560" s="163"/>
      <c r="PG1560" s="163"/>
      <c r="PH1560" s="163"/>
      <c r="PI1560" s="163"/>
      <c r="PJ1560" s="163"/>
      <c r="PK1560" s="163"/>
      <c r="PL1560" s="163"/>
      <c r="PM1560" s="163"/>
      <c r="PN1560" s="163"/>
      <c r="PO1560" s="163"/>
      <c r="PP1560" s="163"/>
      <c r="PQ1560" s="163"/>
      <c r="PR1560" s="163"/>
      <c r="PS1560" s="163"/>
      <c r="PT1560" s="163"/>
      <c r="PU1560" s="163"/>
      <c r="PV1560" s="163"/>
      <c r="PW1560" s="163"/>
      <c r="PX1560" s="163"/>
      <c r="PY1560" s="163"/>
      <c r="PZ1560" s="163"/>
      <c r="QA1560" s="163"/>
      <c r="QB1560" s="163"/>
      <c r="QC1560" s="163"/>
      <c r="QD1560" s="163"/>
      <c r="QE1560" s="163"/>
      <c r="QF1560" s="163"/>
      <c r="QG1560" s="163"/>
      <c r="QH1560" s="163"/>
      <c r="QI1560" s="163"/>
      <c r="QJ1560" s="163"/>
      <c r="QK1560" s="163"/>
      <c r="QL1560" s="163"/>
      <c r="QM1560" s="163"/>
      <c r="QN1560" s="163"/>
      <c r="QO1560" s="163"/>
      <c r="QP1560" s="163"/>
      <c r="QQ1560" s="163"/>
      <c r="QR1560" s="163"/>
      <c r="QS1560" s="163"/>
      <c r="QT1560" s="163"/>
      <c r="QU1560" s="163"/>
      <c r="QV1560" s="163"/>
      <c r="QW1560" s="163"/>
      <c r="QX1560" s="163"/>
      <c r="QY1560" s="163"/>
      <c r="QZ1560" s="163"/>
      <c r="RA1560" s="163"/>
      <c r="RB1560" s="163"/>
      <c r="RC1560" s="163"/>
      <c r="RD1560" s="163"/>
      <c r="RE1560" s="163"/>
      <c r="RF1560" s="163"/>
      <c r="RG1560" s="163"/>
      <c r="RH1560" s="163"/>
      <c r="RI1560" s="163"/>
      <c r="RJ1560" s="163"/>
      <c r="RK1560" s="163"/>
      <c r="RL1560" s="163"/>
      <c r="RM1560" s="163"/>
      <c r="RN1560" s="163"/>
      <c r="RO1560" s="163"/>
      <c r="RP1560" s="163"/>
      <c r="RQ1560" s="163"/>
      <c r="RR1560" s="163"/>
      <c r="RS1560" s="163"/>
      <c r="RT1560" s="163"/>
      <c r="RU1560" s="163"/>
      <c r="RV1560" s="163"/>
      <c r="RW1560" s="163"/>
      <c r="RX1560" s="163"/>
      <c r="RY1560" s="163"/>
      <c r="RZ1560" s="163"/>
      <c r="SA1560" s="163"/>
      <c r="SB1560" s="163"/>
      <c r="SC1560" s="163"/>
      <c r="SD1560" s="163"/>
      <c r="SE1560" s="163"/>
      <c r="SF1560" s="163"/>
      <c r="SG1560" s="163"/>
      <c r="SH1560" s="163"/>
      <c r="SI1560" s="163"/>
      <c r="SJ1560" s="163"/>
      <c r="SK1560" s="163"/>
      <c r="SL1560" s="163"/>
      <c r="SM1560" s="163"/>
      <c r="SN1560" s="163"/>
      <c r="SO1560" s="163"/>
      <c r="SP1560" s="163"/>
      <c r="SQ1560" s="163"/>
      <c r="SR1560" s="163"/>
      <c r="SS1560" s="163"/>
      <c r="ST1560" s="163"/>
      <c r="SU1560" s="163"/>
      <c r="SV1560" s="163"/>
      <c r="SW1560" s="163"/>
      <c r="SX1560" s="163"/>
      <c r="SY1560" s="163"/>
      <c r="SZ1560" s="163"/>
      <c r="TA1560" s="163"/>
      <c r="TB1560" s="163"/>
      <c r="TC1560" s="163"/>
      <c r="TD1560" s="163"/>
      <c r="TE1560" s="163"/>
      <c r="TF1560" s="163"/>
      <c r="TG1560" s="163"/>
      <c r="TH1560" s="163"/>
      <c r="TI1560" s="163"/>
      <c r="TJ1560" s="163"/>
      <c r="TK1560" s="163"/>
      <c r="TL1560" s="163"/>
      <c r="TM1560" s="163"/>
      <c r="TN1560" s="163"/>
      <c r="TO1560" s="163"/>
      <c r="TP1560" s="163"/>
      <c r="TQ1560" s="163"/>
      <c r="TR1560" s="163"/>
      <c r="TS1560" s="163"/>
      <c r="TT1560" s="163"/>
      <c r="TU1560" s="163"/>
      <c r="TV1560" s="163"/>
      <c r="TW1560" s="163"/>
      <c r="TX1560" s="163"/>
      <c r="TY1560" s="163"/>
      <c r="TZ1560" s="163"/>
      <c r="UA1560" s="163"/>
      <c r="UB1560" s="163"/>
      <c r="UC1560" s="163"/>
      <c r="UD1560" s="163"/>
      <c r="UE1560" s="163"/>
      <c r="UF1560" s="163"/>
      <c r="UG1560" s="163"/>
      <c r="UH1560" s="163"/>
      <c r="UI1560" s="163"/>
      <c r="UJ1560" s="163"/>
      <c r="UK1560" s="163"/>
      <c r="UL1560" s="163"/>
      <c r="UM1560" s="163"/>
      <c r="UN1560" s="163"/>
      <c r="UO1560" s="163"/>
      <c r="UP1560" s="163"/>
      <c r="UQ1560" s="163"/>
      <c r="UR1560" s="163"/>
      <c r="US1560" s="163"/>
      <c r="UT1560" s="163"/>
      <c r="UU1560" s="163"/>
      <c r="UV1560" s="163"/>
      <c r="UW1560" s="163"/>
      <c r="UX1560" s="163"/>
      <c r="UY1560" s="163"/>
      <c r="UZ1560" s="163"/>
      <c r="VA1560" s="163"/>
      <c r="VB1560" s="163"/>
      <c r="VC1560" s="163"/>
      <c r="VD1560" s="163"/>
      <c r="VE1560" s="163"/>
      <c r="VF1560" s="163"/>
      <c r="VG1560" s="163"/>
      <c r="VH1560" s="163"/>
      <c r="VI1560" s="163"/>
      <c r="VJ1560" s="163"/>
      <c r="VK1560" s="163"/>
      <c r="VL1560" s="163"/>
      <c r="VM1560" s="163"/>
      <c r="VN1560" s="163"/>
      <c r="VO1560" s="163"/>
      <c r="VP1560" s="163"/>
      <c r="VQ1560" s="163"/>
      <c r="VR1560" s="163"/>
      <c r="VS1560" s="163"/>
      <c r="VT1560" s="163"/>
      <c r="VU1560" s="163"/>
      <c r="VV1560" s="163"/>
      <c r="VW1560" s="163"/>
      <c r="VX1560" s="163"/>
      <c r="VY1560" s="163"/>
      <c r="VZ1560" s="163"/>
      <c r="WA1560" s="163"/>
      <c r="WB1560" s="163"/>
      <c r="WC1560" s="163"/>
      <c r="WD1560" s="163"/>
      <c r="WE1560" s="163"/>
      <c r="WF1560" s="163"/>
      <c r="WG1560" s="163"/>
      <c r="WH1560" s="163"/>
      <c r="WI1560" s="163"/>
      <c r="WJ1560" s="163"/>
      <c r="WK1560" s="163"/>
      <c r="WL1560" s="163"/>
      <c r="WM1560" s="163"/>
      <c r="WN1560" s="163"/>
      <c r="WO1560" s="163"/>
      <c r="WP1560" s="163"/>
      <c r="WQ1560" s="163"/>
      <c r="WR1560" s="163"/>
      <c r="WS1560" s="163"/>
      <c r="WT1560" s="163"/>
      <c r="WU1560" s="163"/>
      <c r="WV1560" s="163"/>
      <c r="WW1560" s="163"/>
      <c r="WX1560" s="163"/>
      <c r="WY1560" s="163"/>
      <c r="WZ1560" s="163"/>
      <c r="XA1560" s="163"/>
      <c r="XB1560" s="163"/>
      <c r="XC1560" s="163"/>
      <c r="XD1560" s="163"/>
      <c r="XE1560" s="163"/>
      <c r="XF1560" s="163"/>
      <c r="XG1560" s="163"/>
      <c r="XH1560" s="163"/>
      <c r="XI1560" s="163"/>
      <c r="XJ1560" s="163"/>
      <c r="XK1560" s="163"/>
      <c r="XL1560" s="163"/>
      <c r="XM1560" s="163"/>
      <c r="XN1560" s="163"/>
      <c r="XO1560" s="163"/>
      <c r="XP1560" s="163"/>
      <c r="XQ1560" s="163"/>
      <c r="XR1560" s="163"/>
      <c r="XS1560" s="163"/>
      <c r="XT1560" s="163"/>
      <c r="XU1560" s="163"/>
      <c r="XV1560" s="163"/>
      <c r="XW1560" s="163"/>
      <c r="XX1560" s="163"/>
      <c r="XY1560" s="163"/>
      <c r="XZ1560" s="163"/>
      <c r="YA1560" s="163"/>
      <c r="YB1560" s="163"/>
      <c r="YC1560" s="163"/>
      <c r="YD1560" s="163"/>
      <c r="YE1560" s="163"/>
      <c r="YF1560" s="163"/>
      <c r="YG1560" s="163"/>
      <c r="YH1560" s="163"/>
      <c r="YI1560" s="163"/>
      <c r="YJ1560" s="163"/>
      <c r="YK1560" s="163"/>
      <c r="YL1560" s="163"/>
      <c r="YM1560" s="163"/>
      <c r="YN1560" s="163"/>
      <c r="YO1560" s="163"/>
      <c r="YP1560" s="163"/>
      <c r="YQ1560" s="163"/>
      <c r="YR1560" s="163"/>
      <c r="YS1560" s="163"/>
      <c r="YT1560" s="163"/>
      <c r="YU1560" s="163"/>
      <c r="YV1560" s="163"/>
      <c r="YW1560" s="163"/>
      <c r="YX1560" s="163"/>
      <c r="YY1560" s="163"/>
      <c r="YZ1560" s="163"/>
      <c r="ZA1560" s="163"/>
      <c r="ZB1560" s="163"/>
      <c r="ZC1560" s="163"/>
      <c r="ZD1560" s="163"/>
      <c r="ZE1560" s="163"/>
      <c r="ZF1560" s="163"/>
      <c r="ZG1560" s="163"/>
      <c r="ZH1560" s="163"/>
      <c r="ZI1560" s="163"/>
      <c r="ZJ1560" s="163"/>
      <c r="ZK1560" s="163"/>
      <c r="ZL1560" s="163"/>
      <c r="ZM1560" s="163"/>
      <c r="ZN1560" s="163"/>
      <c r="ZO1560" s="163"/>
      <c r="ZP1560" s="163"/>
      <c r="ZQ1560" s="163"/>
      <c r="ZR1560" s="163"/>
      <c r="ZS1560" s="163"/>
      <c r="ZT1560" s="163"/>
      <c r="ZU1560" s="163"/>
      <c r="ZV1560" s="163"/>
      <c r="ZW1560" s="163"/>
      <c r="ZX1560" s="163"/>
      <c r="ZY1560" s="163"/>
      <c r="ZZ1560" s="163"/>
      <c r="AAA1560" s="163"/>
      <c r="AAB1560" s="163"/>
      <c r="AAC1560" s="163"/>
      <c r="AAD1560" s="163"/>
      <c r="AAE1560" s="163"/>
      <c r="AAF1560" s="163"/>
      <c r="AAG1560" s="163"/>
      <c r="AAH1560" s="163"/>
      <c r="AAI1560" s="163"/>
      <c r="AAJ1560" s="163"/>
      <c r="AAK1560" s="163"/>
      <c r="AAL1560" s="163"/>
      <c r="AAM1560" s="163"/>
      <c r="AAN1560" s="163"/>
      <c r="AAO1560" s="163"/>
      <c r="AAP1560" s="163"/>
      <c r="AAQ1560" s="163"/>
      <c r="AAR1560" s="163"/>
      <c r="AAS1560" s="163"/>
      <c r="AAT1560" s="163"/>
      <c r="AAU1560" s="163"/>
      <c r="AAV1560" s="163"/>
      <c r="AAW1560" s="163"/>
      <c r="AAX1560" s="163"/>
      <c r="AAY1560" s="163"/>
      <c r="AAZ1560" s="163"/>
      <c r="ABA1560" s="163"/>
      <c r="ABB1560" s="163"/>
      <c r="ABC1560" s="163"/>
      <c r="ABD1560" s="163"/>
      <c r="ABE1560" s="163"/>
      <c r="ABF1560" s="163"/>
      <c r="ABG1560" s="163"/>
      <c r="ABH1560" s="163"/>
      <c r="ABI1560" s="163"/>
      <c r="ABJ1560" s="163"/>
      <c r="ABK1560" s="163"/>
      <c r="ABL1560" s="163"/>
      <c r="ABM1560" s="163"/>
      <c r="ABN1560" s="163"/>
      <c r="ABO1560" s="163"/>
      <c r="ABP1560" s="163"/>
      <c r="ABQ1560" s="163"/>
      <c r="ABR1560" s="163"/>
      <c r="ABS1560" s="163"/>
      <c r="ABT1560" s="163"/>
      <c r="ABU1560" s="163"/>
      <c r="ABV1560" s="163"/>
      <c r="ABW1560" s="163"/>
      <c r="ABX1560" s="163"/>
      <c r="ABY1560" s="163"/>
      <c r="ABZ1560" s="163"/>
      <c r="ACA1560" s="163"/>
      <c r="ACB1560" s="163"/>
      <c r="ACC1560" s="163"/>
      <c r="ACD1560" s="163"/>
      <c r="ACE1560" s="163"/>
      <c r="ACF1560" s="163"/>
      <c r="ACG1560" s="163"/>
      <c r="ACH1560" s="163"/>
      <c r="ACI1560" s="163"/>
      <c r="ACJ1560" s="163"/>
      <c r="ACK1560" s="163"/>
      <c r="ACL1560" s="163"/>
      <c r="ACM1560" s="163"/>
      <c r="ACN1560" s="163"/>
      <c r="ACO1560" s="163"/>
      <c r="ACP1560" s="163"/>
      <c r="ACQ1560" s="163"/>
      <c r="ACR1560" s="163"/>
      <c r="ACS1560" s="163"/>
      <c r="ACT1560" s="163"/>
      <c r="ACU1560" s="163"/>
      <c r="ACV1560" s="163"/>
      <c r="ACW1560" s="163"/>
      <c r="ACX1560" s="163"/>
      <c r="ACY1560" s="163"/>
      <c r="ACZ1560" s="163"/>
      <c r="ADA1560" s="163"/>
      <c r="ADB1560" s="163"/>
      <c r="ADC1560" s="163"/>
      <c r="ADD1560" s="163"/>
      <c r="ADE1560" s="163"/>
      <c r="ADF1560" s="163"/>
      <c r="ADG1560" s="163"/>
      <c r="ADH1560" s="163"/>
      <c r="ADI1560" s="163"/>
      <c r="ADJ1560" s="163"/>
      <c r="ADK1560" s="163"/>
      <c r="ADL1560" s="163"/>
      <c r="ADM1560" s="163"/>
      <c r="ADN1560" s="163"/>
      <c r="ADO1560" s="163"/>
      <c r="ADP1560" s="163"/>
      <c r="ADQ1560" s="163"/>
      <c r="ADR1560" s="163"/>
      <c r="ADS1560" s="163"/>
      <c r="ADT1560" s="163"/>
      <c r="ADU1560" s="163"/>
      <c r="ADV1560" s="163"/>
      <c r="ADW1560" s="163"/>
      <c r="ADX1560" s="163"/>
      <c r="ADY1560" s="163"/>
      <c r="ADZ1560" s="163"/>
      <c r="AEA1560" s="163"/>
      <c r="AEB1560" s="163"/>
      <c r="AEC1560" s="163"/>
      <c r="AED1560" s="163"/>
      <c r="AEE1560" s="163"/>
      <c r="AEF1560" s="163"/>
      <c r="AEG1560" s="163"/>
      <c r="AEH1560" s="163"/>
      <c r="AEI1560" s="163"/>
      <c r="AEJ1560" s="163"/>
      <c r="AEK1560" s="163"/>
      <c r="AEL1560" s="163"/>
      <c r="AEM1560" s="163"/>
      <c r="AEN1560" s="163"/>
      <c r="AEO1560" s="163"/>
      <c r="AEP1560" s="163"/>
      <c r="AEQ1560" s="163"/>
      <c r="AER1560" s="163"/>
      <c r="AES1560" s="163"/>
      <c r="AET1560" s="163"/>
      <c r="AEU1560" s="163"/>
      <c r="AEV1560" s="163"/>
      <c r="AEW1560" s="163"/>
      <c r="AEX1560" s="163"/>
      <c r="AEY1560" s="163"/>
      <c r="AEZ1560" s="163"/>
      <c r="AFA1560" s="163"/>
      <c r="AFB1560" s="163"/>
      <c r="AFC1560" s="163"/>
      <c r="AFD1560" s="163"/>
      <c r="AFE1560" s="163"/>
      <c r="AFF1560" s="163"/>
      <c r="AFG1560" s="163"/>
      <c r="AFH1560" s="163"/>
      <c r="AFI1560" s="163"/>
      <c r="AFJ1560" s="163"/>
      <c r="AFK1560" s="163"/>
      <c r="AFL1560" s="163"/>
      <c r="AFM1560" s="163"/>
      <c r="AFN1560" s="163"/>
      <c r="AFO1560" s="163"/>
      <c r="AFP1560" s="163"/>
      <c r="AFQ1560" s="163"/>
      <c r="AFR1560" s="163"/>
      <c r="AFS1560" s="163"/>
      <c r="AFT1560" s="163"/>
      <c r="AFU1560" s="163"/>
      <c r="AFV1560" s="163"/>
      <c r="AFW1560" s="163"/>
      <c r="AFX1560" s="163"/>
      <c r="AFY1560" s="163"/>
      <c r="AFZ1560" s="163"/>
      <c r="AGA1560" s="163"/>
      <c r="AGB1560" s="163"/>
      <c r="AGC1560" s="163"/>
      <c r="AGD1560" s="163"/>
      <c r="AGE1560" s="163"/>
      <c r="AGF1560" s="163"/>
      <c r="AGG1560" s="163"/>
      <c r="AGH1560" s="163"/>
      <c r="AGI1560" s="163"/>
      <c r="AGJ1560" s="163"/>
      <c r="AGK1560" s="163"/>
      <c r="AGL1560" s="163"/>
      <c r="AGM1560" s="163"/>
      <c r="AGN1560" s="163"/>
      <c r="AGO1560" s="163"/>
      <c r="AGP1560" s="163"/>
      <c r="AGQ1560" s="163"/>
      <c r="AGR1560" s="163"/>
      <c r="AGS1560" s="163"/>
      <c r="AGT1560" s="163"/>
      <c r="AGU1560" s="163"/>
      <c r="AGV1560" s="163"/>
      <c r="AGW1560" s="163"/>
      <c r="AGX1560" s="163"/>
      <c r="AGY1560" s="163"/>
      <c r="AGZ1560" s="163"/>
      <c r="AHA1560" s="163"/>
      <c r="AHB1560" s="163"/>
      <c r="AHC1560" s="163"/>
      <c r="AHD1560" s="163"/>
      <c r="AHE1560" s="163"/>
      <c r="AHF1560" s="163"/>
      <c r="AHG1560" s="163"/>
      <c r="AHH1560" s="163"/>
      <c r="AHI1560" s="163"/>
      <c r="AHJ1560" s="163"/>
      <c r="AHK1560" s="163"/>
      <c r="AHL1560" s="163"/>
      <c r="AHM1560" s="163"/>
      <c r="AHN1560" s="163"/>
      <c r="AHO1560" s="163"/>
      <c r="AHP1560" s="163"/>
      <c r="AHQ1560" s="163"/>
      <c r="AHR1560" s="163"/>
      <c r="AHS1560" s="163"/>
      <c r="AHT1560" s="163"/>
      <c r="AHU1560" s="163"/>
      <c r="AHV1560" s="163"/>
      <c r="AHW1560" s="163"/>
      <c r="AHX1560" s="163"/>
      <c r="AHY1560" s="163"/>
      <c r="AHZ1560" s="163"/>
      <c r="AIA1560" s="163"/>
      <c r="AIB1560" s="163"/>
      <c r="AIC1560" s="163"/>
      <c r="AID1560" s="163"/>
      <c r="AIE1560" s="163"/>
      <c r="AIF1560" s="163"/>
      <c r="AIG1560" s="163"/>
      <c r="AIH1560" s="163"/>
      <c r="AII1560" s="163"/>
      <c r="AIJ1560" s="163"/>
      <c r="AIK1560" s="163"/>
      <c r="AIL1560" s="163"/>
      <c r="AIM1560" s="163"/>
      <c r="AIN1560" s="163"/>
      <c r="AIO1560" s="163"/>
      <c r="AIP1560" s="163"/>
      <c r="AIQ1560" s="163"/>
      <c r="AIR1560" s="163"/>
      <c r="AIS1560" s="163"/>
      <c r="AIT1560" s="163"/>
      <c r="AIU1560" s="163"/>
      <c r="AIV1560" s="163"/>
      <c r="AIW1560" s="163"/>
      <c r="AIX1560" s="163"/>
      <c r="AIY1560" s="163"/>
      <c r="AIZ1560" s="163"/>
      <c r="AJA1560" s="163"/>
      <c r="AJB1560" s="163"/>
      <c r="AJC1560" s="163"/>
      <c r="AJD1560" s="163"/>
      <c r="AJE1560" s="163"/>
      <c r="AJF1560" s="163"/>
      <c r="AJG1560" s="163"/>
      <c r="AJH1560" s="163"/>
      <c r="AJI1560" s="163"/>
      <c r="AJJ1560" s="163"/>
      <c r="AJK1560" s="163"/>
      <c r="AJL1560" s="163"/>
      <c r="AJM1560" s="163"/>
      <c r="AJN1560" s="163"/>
      <c r="AJO1560" s="163"/>
      <c r="AJP1560" s="163"/>
      <c r="AJQ1560" s="163"/>
      <c r="AJR1560" s="163"/>
      <c r="AJS1560" s="163"/>
      <c r="AJT1560" s="163"/>
      <c r="AJU1560" s="163"/>
      <c r="AJV1560" s="163"/>
      <c r="AJW1560" s="163"/>
      <c r="AJX1560" s="163"/>
      <c r="AJY1560" s="163"/>
      <c r="AJZ1560" s="163"/>
      <c r="AKA1560" s="163"/>
      <c r="AKB1560" s="163"/>
      <c r="AKC1560" s="163"/>
      <c r="AKD1560" s="163"/>
      <c r="AKE1560" s="163"/>
      <c r="AKF1560" s="163"/>
      <c r="AKG1560" s="163"/>
      <c r="AKH1560" s="163"/>
      <c r="AKI1560" s="163"/>
      <c r="AKJ1560" s="163"/>
      <c r="AKK1560" s="163"/>
      <c r="AKL1560" s="163"/>
      <c r="AKM1560" s="163"/>
      <c r="AKN1560" s="163"/>
      <c r="AKO1560" s="163"/>
      <c r="AKP1560" s="163"/>
      <c r="AKQ1560" s="163"/>
      <c r="AKR1560" s="163"/>
      <c r="AKS1560" s="163"/>
      <c r="AKT1560" s="163"/>
      <c r="AKU1560" s="163"/>
      <c r="AKV1560" s="163"/>
      <c r="AKW1560" s="163"/>
      <c r="AKX1560" s="163"/>
      <c r="AKY1560" s="163"/>
      <c r="AKZ1560" s="163"/>
      <c r="ALA1560" s="163"/>
      <c r="ALB1560" s="163"/>
      <c r="ALC1560" s="163"/>
      <c r="ALD1560" s="163"/>
      <c r="ALE1560" s="163"/>
      <c r="ALF1560" s="163"/>
      <c r="ALG1560" s="163"/>
      <c r="ALH1560" s="163"/>
      <c r="ALI1560" s="163"/>
      <c r="ALJ1560" s="163"/>
      <c r="ALK1560" s="163"/>
      <c r="ALL1560" s="163"/>
    </row>
    <row r="1561" spans="1:1000" ht="15">
      <c r="A1561" s="2">
        <v>1560</v>
      </c>
      <c r="B1561" s="86">
        <v>45097</v>
      </c>
      <c r="C1561" s="85" t="s">
        <v>1565</v>
      </c>
      <c r="D1561" s="162"/>
      <c r="E1561" s="162"/>
    </row>
    <row r="1562" spans="1:1000" ht="15">
      <c r="A1562" s="2">
        <v>1561</v>
      </c>
      <c r="B1562" s="86">
        <v>45097</v>
      </c>
      <c r="C1562" s="85" t="s">
        <v>1566</v>
      </c>
      <c r="D1562" s="162"/>
      <c r="E1562" s="162"/>
    </row>
    <row r="1563" spans="1:1000" ht="15">
      <c r="A1563" s="2">
        <v>1562</v>
      </c>
      <c r="B1563" s="86">
        <v>45097</v>
      </c>
      <c r="C1563" s="85" t="s">
        <v>1567</v>
      </c>
      <c r="D1563" s="162"/>
      <c r="E1563" s="162"/>
    </row>
    <row r="1564" spans="1:1000" ht="15">
      <c r="A1564" s="2">
        <v>1563</v>
      </c>
      <c r="B1564" s="86">
        <v>45098</v>
      </c>
      <c r="C1564" s="85" t="s">
        <v>1568</v>
      </c>
      <c r="D1564" s="162"/>
      <c r="E1564" s="162"/>
    </row>
    <row r="1565" spans="1:1000" ht="15">
      <c r="A1565" s="2">
        <v>1564</v>
      </c>
      <c r="B1565" s="86">
        <v>45098</v>
      </c>
      <c r="C1565" s="85" t="s">
        <v>1569</v>
      </c>
      <c r="D1565" s="162"/>
      <c r="E1565" s="162"/>
    </row>
    <row r="1566" spans="1:1000" ht="15">
      <c r="A1566" s="2">
        <v>1565</v>
      </c>
      <c r="B1566" s="86">
        <v>45098</v>
      </c>
      <c r="C1566" s="85" t="s">
        <v>1570</v>
      </c>
      <c r="D1566" s="162"/>
      <c r="E1566" s="162"/>
    </row>
    <row r="1567" spans="1:1000" ht="15">
      <c r="A1567" s="2">
        <v>1566</v>
      </c>
      <c r="B1567" s="86">
        <v>45098</v>
      </c>
      <c r="C1567" s="85" t="s">
        <v>1571</v>
      </c>
      <c r="D1567" s="162"/>
      <c r="E1567" s="162"/>
    </row>
    <row r="1568" spans="1:1000" ht="15">
      <c r="A1568" s="2">
        <v>1567</v>
      </c>
      <c r="B1568" s="86">
        <v>45098</v>
      </c>
      <c r="C1568" s="85" t="s">
        <v>1572</v>
      </c>
      <c r="D1568" s="162"/>
      <c r="E1568" s="162"/>
    </row>
    <row r="1569" spans="1:5" ht="15">
      <c r="A1569" s="2">
        <v>1568</v>
      </c>
      <c r="B1569" s="86">
        <v>45098</v>
      </c>
      <c r="C1569" s="85" t="s">
        <v>1573</v>
      </c>
      <c r="D1569" s="162"/>
      <c r="E1569" s="162"/>
    </row>
    <row r="1570" spans="1:5" ht="15">
      <c r="A1570" s="2">
        <v>1569</v>
      </c>
      <c r="B1570" s="86">
        <v>45098</v>
      </c>
      <c r="C1570" s="85" t="s">
        <v>1574</v>
      </c>
      <c r="D1570" s="162"/>
      <c r="E1570" s="162"/>
    </row>
    <row r="1571" spans="1:5" ht="15">
      <c r="A1571" s="2">
        <v>1570</v>
      </c>
      <c r="B1571" s="86">
        <v>45098</v>
      </c>
      <c r="C1571" s="85" t="s">
        <v>1575</v>
      </c>
      <c r="D1571" s="162"/>
      <c r="E1571" s="162"/>
    </row>
    <row r="1572" spans="1:5" ht="15">
      <c r="A1572" s="2">
        <v>1571</v>
      </c>
      <c r="B1572" s="86">
        <v>45098</v>
      </c>
      <c r="C1572" s="85" t="s">
        <v>1576</v>
      </c>
      <c r="D1572" s="162"/>
      <c r="E1572" s="162"/>
    </row>
    <row r="1573" spans="1:5" ht="15">
      <c r="A1573" s="2">
        <v>1572</v>
      </c>
      <c r="B1573" s="86">
        <v>45098</v>
      </c>
      <c r="C1573" s="85" t="s">
        <v>1577</v>
      </c>
      <c r="D1573" s="162"/>
      <c r="E1573" s="162"/>
    </row>
    <row r="1574" spans="1:5" ht="15">
      <c r="A1574" s="2">
        <v>1573</v>
      </c>
      <c r="B1574" s="86">
        <v>45098</v>
      </c>
      <c r="C1574" s="85" t="s">
        <v>1578</v>
      </c>
      <c r="D1574" s="162"/>
      <c r="E1574" s="162"/>
    </row>
    <row r="1575" spans="1:5" ht="15">
      <c r="A1575" s="2">
        <v>1574</v>
      </c>
      <c r="B1575" s="86">
        <v>45098</v>
      </c>
      <c r="C1575" s="85" t="s">
        <v>1579</v>
      </c>
      <c r="D1575" s="162"/>
      <c r="E1575" s="162"/>
    </row>
    <row r="1576" spans="1:5" ht="15">
      <c r="A1576" s="2">
        <v>1575</v>
      </c>
      <c r="B1576" s="86">
        <v>45098</v>
      </c>
      <c r="C1576" s="85" t="s">
        <v>1580</v>
      </c>
      <c r="D1576" s="162"/>
      <c r="E1576" s="162"/>
    </row>
    <row r="1577" spans="1:5" ht="15">
      <c r="A1577" s="2">
        <v>1576</v>
      </c>
      <c r="B1577" s="86">
        <v>45098</v>
      </c>
      <c r="C1577" s="85" t="s">
        <v>1581</v>
      </c>
      <c r="D1577" s="162"/>
      <c r="E1577" s="162"/>
    </row>
    <row r="1578" spans="1:5" ht="15">
      <c r="A1578" s="2">
        <v>1577</v>
      </c>
      <c r="B1578" s="86">
        <v>45098</v>
      </c>
      <c r="C1578" s="85" t="s">
        <v>1582</v>
      </c>
      <c r="D1578" s="162"/>
      <c r="E1578" s="162"/>
    </row>
    <row r="1579" spans="1:5" ht="15">
      <c r="A1579" s="2">
        <v>1578</v>
      </c>
      <c r="B1579" s="86">
        <v>45098</v>
      </c>
      <c r="C1579" s="85" t="s">
        <v>1583</v>
      </c>
      <c r="D1579" s="162"/>
      <c r="E1579" s="162"/>
    </row>
    <row r="1580" spans="1:5" ht="15">
      <c r="A1580" s="2">
        <v>1579</v>
      </c>
      <c r="B1580" s="86">
        <v>45098</v>
      </c>
      <c r="C1580" s="85" t="s">
        <v>1584</v>
      </c>
      <c r="D1580" s="162"/>
      <c r="E1580" s="162"/>
    </row>
    <row r="1581" spans="1:5" ht="15">
      <c r="A1581" s="2">
        <v>1580</v>
      </c>
      <c r="B1581" s="86">
        <v>45098</v>
      </c>
      <c r="C1581" s="85" t="s">
        <v>1585</v>
      </c>
      <c r="D1581" s="162"/>
      <c r="E1581" s="162"/>
    </row>
    <row r="1582" spans="1:5" ht="15">
      <c r="A1582" s="2">
        <v>1581</v>
      </c>
      <c r="B1582" s="86">
        <v>45098</v>
      </c>
      <c r="C1582" s="85" t="s">
        <v>1586</v>
      </c>
      <c r="D1582" s="162"/>
      <c r="E1582" s="162"/>
    </row>
    <row r="1583" spans="1:5" ht="15">
      <c r="A1583" s="2">
        <v>1582</v>
      </c>
      <c r="B1583" s="86">
        <v>45098</v>
      </c>
      <c r="C1583" s="85" t="s">
        <v>1587</v>
      </c>
      <c r="D1583" s="162"/>
      <c r="E1583" s="162"/>
    </row>
    <row r="1584" spans="1:5" ht="15">
      <c r="A1584" s="2">
        <v>1583</v>
      </c>
      <c r="B1584" s="86">
        <v>45098</v>
      </c>
      <c r="C1584" s="85" t="s">
        <v>1588</v>
      </c>
      <c r="D1584" s="162"/>
      <c r="E1584" s="162"/>
    </row>
    <row r="1585" spans="1:1000" ht="15">
      <c r="A1585" s="2">
        <v>1584</v>
      </c>
      <c r="B1585" s="86">
        <v>45098</v>
      </c>
      <c r="C1585" s="85" t="s">
        <v>1589</v>
      </c>
      <c r="D1585" s="162"/>
      <c r="E1585" s="162"/>
    </row>
    <row r="1586" spans="1:1000" s="163" customFormat="1" ht="15">
      <c r="A1586" s="2">
        <v>1585</v>
      </c>
      <c r="B1586" s="86">
        <v>45121</v>
      </c>
      <c r="C1586" s="85" t="s">
        <v>1590</v>
      </c>
      <c r="D1586" s="162"/>
      <c r="E1586" s="162"/>
    </row>
    <row r="1587" spans="1:1000" s="165" customFormat="1" ht="15">
      <c r="A1587" s="88">
        <v>1586</v>
      </c>
      <c r="B1587" s="86">
        <v>45087</v>
      </c>
      <c r="C1587" s="85" t="s">
        <v>1591</v>
      </c>
      <c r="D1587" s="162"/>
      <c r="E1587" s="162"/>
      <c r="F1587" s="163"/>
      <c r="G1587" s="163"/>
      <c r="H1587" s="163"/>
      <c r="I1587" s="163"/>
      <c r="J1587" s="163"/>
      <c r="K1587" s="163"/>
      <c r="L1587" s="163"/>
      <c r="M1587" s="163"/>
      <c r="N1587" s="163"/>
      <c r="O1587" s="163"/>
      <c r="P1587" s="163"/>
      <c r="Q1587" s="163"/>
      <c r="R1587" s="163"/>
      <c r="S1587" s="163"/>
      <c r="T1587" s="163"/>
      <c r="U1587" s="163"/>
      <c r="V1587" s="163"/>
      <c r="W1587" s="163"/>
      <c r="X1587" s="163"/>
      <c r="Y1587" s="163"/>
      <c r="Z1587" s="163"/>
      <c r="AA1587" s="163"/>
      <c r="AB1587" s="163"/>
      <c r="AC1587" s="163"/>
      <c r="AD1587" s="163"/>
      <c r="AE1587" s="163"/>
      <c r="AF1587" s="163"/>
      <c r="AG1587" s="163"/>
      <c r="AH1587" s="163"/>
      <c r="AI1587" s="163"/>
      <c r="AJ1587" s="163"/>
      <c r="AK1587" s="163"/>
      <c r="AL1587" s="163"/>
      <c r="AM1587" s="163"/>
      <c r="AN1587" s="163"/>
      <c r="AO1587" s="163"/>
      <c r="AP1587" s="163"/>
      <c r="AQ1587" s="163"/>
      <c r="AR1587" s="163"/>
      <c r="AS1587" s="163"/>
      <c r="AT1587" s="163"/>
      <c r="AU1587" s="163"/>
      <c r="AV1587" s="163"/>
      <c r="AW1587" s="163"/>
      <c r="AX1587" s="163"/>
      <c r="AY1587" s="163"/>
      <c r="AZ1587" s="163"/>
      <c r="BA1587" s="163"/>
      <c r="BB1587" s="163"/>
      <c r="BC1587" s="163"/>
      <c r="BD1587" s="163"/>
      <c r="BE1587" s="163"/>
      <c r="BF1587" s="163"/>
      <c r="BG1587" s="163"/>
      <c r="BH1587" s="163"/>
      <c r="BI1587" s="163"/>
      <c r="BJ1587" s="163"/>
      <c r="BK1587" s="163"/>
      <c r="BL1587" s="163"/>
      <c r="BM1587" s="163"/>
      <c r="BN1587" s="163"/>
      <c r="BO1587" s="163"/>
      <c r="BP1587" s="163"/>
      <c r="BQ1587" s="163"/>
      <c r="BR1587" s="163"/>
      <c r="BS1587" s="163"/>
      <c r="BT1587" s="163"/>
      <c r="BU1587" s="163"/>
      <c r="BV1587" s="163"/>
      <c r="BW1587" s="163"/>
      <c r="BX1587" s="163"/>
      <c r="BY1587" s="163"/>
      <c r="BZ1587" s="163"/>
      <c r="CA1587" s="163"/>
      <c r="CB1587" s="163"/>
      <c r="CC1587" s="163"/>
      <c r="CD1587" s="163"/>
      <c r="CE1587" s="163"/>
      <c r="CF1587" s="163"/>
      <c r="CG1587" s="163"/>
      <c r="CH1587" s="163"/>
      <c r="CI1587" s="163"/>
      <c r="CJ1587" s="163"/>
      <c r="CK1587" s="163"/>
      <c r="CL1587" s="163"/>
      <c r="CM1587" s="163"/>
      <c r="CN1587" s="163"/>
      <c r="CO1587" s="163"/>
      <c r="CP1587" s="163"/>
      <c r="CQ1587" s="163"/>
      <c r="CR1587" s="163"/>
      <c r="CS1587" s="163"/>
      <c r="CT1587" s="163"/>
      <c r="CU1587" s="163"/>
      <c r="CV1587" s="163"/>
      <c r="CW1587" s="163"/>
      <c r="CX1587" s="163"/>
      <c r="CY1587" s="163"/>
      <c r="CZ1587" s="163"/>
      <c r="DA1587" s="163"/>
      <c r="DB1587" s="163"/>
      <c r="DC1587" s="163"/>
      <c r="DD1587" s="163"/>
      <c r="DE1587" s="163"/>
      <c r="DF1587" s="163"/>
      <c r="DG1587" s="163"/>
      <c r="DH1587" s="163"/>
      <c r="DI1587" s="163"/>
      <c r="DJ1587" s="163"/>
      <c r="DK1587" s="163"/>
      <c r="DL1587" s="163"/>
      <c r="DM1587" s="163"/>
      <c r="DN1587" s="163"/>
      <c r="DO1587" s="163"/>
      <c r="DP1587" s="163"/>
      <c r="DQ1587" s="163"/>
      <c r="DR1587" s="163"/>
      <c r="DS1587" s="163"/>
      <c r="DT1587" s="163"/>
      <c r="DU1587" s="163"/>
      <c r="DV1587" s="163"/>
      <c r="DW1587" s="163"/>
      <c r="DX1587" s="163"/>
      <c r="DY1587" s="163"/>
      <c r="DZ1587" s="163"/>
      <c r="EA1587" s="163"/>
      <c r="EB1587" s="163"/>
      <c r="EC1587" s="163"/>
      <c r="ED1587" s="163"/>
      <c r="EE1587" s="163"/>
      <c r="EF1587" s="163"/>
      <c r="EG1587" s="163"/>
      <c r="EH1587" s="163"/>
      <c r="EI1587" s="163"/>
      <c r="EJ1587" s="163"/>
      <c r="EK1587" s="163"/>
      <c r="EL1587" s="163"/>
      <c r="EM1587" s="163"/>
      <c r="EN1587" s="163"/>
      <c r="EO1587" s="163"/>
      <c r="EP1587" s="163"/>
      <c r="EQ1587" s="163"/>
      <c r="ER1587" s="163"/>
      <c r="ES1587" s="163"/>
      <c r="ET1587" s="163"/>
      <c r="EU1587" s="163"/>
      <c r="EV1587" s="163"/>
      <c r="EW1587" s="163"/>
      <c r="EX1587" s="163"/>
      <c r="EY1587" s="163"/>
      <c r="EZ1587" s="163"/>
      <c r="FA1587" s="163"/>
      <c r="FB1587" s="163"/>
      <c r="FC1587" s="163"/>
      <c r="FD1587" s="163"/>
      <c r="FE1587" s="163"/>
      <c r="FF1587" s="163"/>
      <c r="FG1587" s="163"/>
      <c r="FH1587" s="163"/>
      <c r="FI1587" s="163"/>
      <c r="FJ1587" s="163"/>
      <c r="FK1587" s="163"/>
      <c r="FL1587" s="163"/>
      <c r="FM1587" s="163"/>
      <c r="FN1587" s="163"/>
      <c r="FO1587" s="163"/>
      <c r="FP1587" s="163"/>
      <c r="FQ1587" s="163"/>
      <c r="FR1587" s="163"/>
      <c r="FS1587" s="163"/>
      <c r="FT1587" s="163"/>
      <c r="FU1587" s="163"/>
      <c r="FV1587" s="163"/>
      <c r="FW1587" s="163"/>
      <c r="FX1587" s="163"/>
      <c r="FY1587" s="163"/>
      <c r="FZ1587" s="163"/>
      <c r="GA1587" s="163"/>
      <c r="GB1587" s="163"/>
      <c r="GC1587" s="163"/>
      <c r="GD1587" s="163"/>
      <c r="GE1587" s="163"/>
      <c r="GF1587" s="163"/>
      <c r="GG1587" s="163"/>
      <c r="GH1587" s="163"/>
      <c r="GI1587" s="163"/>
      <c r="GJ1587" s="163"/>
      <c r="GK1587" s="163"/>
      <c r="GL1587" s="163"/>
      <c r="GM1587" s="163"/>
      <c r="GN1587" s="163"/>
      <c r="GO1587" s="163"/>
      <c r="GP1587" s="163"/>
      <c r="GQ1587" s="163"/>
      <c r="GR1587" s="163"/>
      <c r="GS1587" s="163"/>
      <c r="GT1587" s="163"/>
      <c r="GU1587" s="163"/>
      <c r="GV1587" s="163"/>
      <c r="GW1587" s="163"/>
      <c r="GX1587" s="163"/>
      <c r="GY1587" s="163"/>
      <c r="GZ1587" s="163"/>
      <c r="HA1587" s="163"/>
      <c r="HB1587" s="163"/>
      <c r="HC1587" s="163"/>
      <c r="HD1587" s="163"/>
      <c r="HE1587" s="163"/>
      <c r="HF1587" s="163"/>
      <c r="HG1587" s="163"/>
      <c r="HH1587" s="163"/>
      <c r="HI1587" s="163"/>
      <c r="HJ1587" s="163"/>
      <c r="HK1587" s="163"/>
      <c r="HL1587" s="163"/>
      <c r="HM1587" s="163"/>
      <c r="HN1587" s="163"/>
      <c r="HO1587" s="163"/>
      <c r="HP1587" s="163"/>
      <c r="HQ1587" s="163"/>
      <c r="HR1587" s="163"/>
      <c r="HS1587" s="163"/>
      <c r="HT1587" s="163"/>
      <c r="HU1587" s="163"/>
      <c r="HV1587" s="163"/>
      <c r="HW1587" s="163"/>
      <c r="HX1587" s="163"/>
      <c r="HY1587" s="163"/>
      <c r="HZ1587" s="163"/>
      <c r="IA1587" s="163"/>
      <c r="IB1587" s="163"/>
      <c r="IC1587" s="163"/>
      <c r="ID1587" s="163"/>
      <c r="IE1587" s="163"/>
      <c r="IF1587" s="163"/>
      <c r="IG1587" s="163"/>
      <c r="IH1587" s="163"/>
      <c r="II1587" s="163"/>
      <c r="IJ1587" s="163"/>
      <c r="IK1587" s="163"/>
      <c r="IL1587" s="163"/>
      <c r="IM1587" s="163"/>
      <c r="IN1587" s="163"/>
      <c r="IO1587" s="163"/>
      <c r="IP1587" s="163"/>
      <c r="IQ1587" s="163"/>
      <c r="IR1587" s="163"/>
      <c r="IS1587" s="163"/>
      <c r="IT1587" s="163"/>
      <c r="IU1587" s="163"/>
      <c r="IV1587" s="163"/>
      <c r="IW1587" s="163"/>
      <c r="IX1587" s="163"/>
      <c r="IY1587" s="163"/>
      <c r="IZ1587" s="163"/>
      <c r="JA1587" s="163"/>
      <c r="JB1587" s="163"/>
      <c r="JC1587" s="163"/>
      <c r="JD1587" s="163"/>
      <c r="JE1587" s="163"/>
      <c r="JF1587" s="163"/>
      <c r="JG1587" s="163"/>
      <c r="JH1587" s="163"/>
      <c r="JI1587" s="163"/>
      <c r="JJ1587" s="163"/>
      <c r="JK1587" s="163"/>
      <c r="JL1587" s="163"/>
      <c r="JM1587" s="163"/>
      <c r="JN1587" s="163"/>
      <c r="JO1587" s="163"/>
      <c r="JP1587" s="163"/>
      <c r="JQ1587" s="163"/>
      <c r="JR1587" s="163"/>
      <c r="JS1587" s="163"/>
      <c r="JT1587" s="163"/>
      <c r="JU1587" s="163"/>
      <c r="JV1587" s="163"/>
      <c r="JW1587" s="163"/>
      <c r="JX1587" s="163"/>
      <c r="JY1587" s="163"/>
      <c r="JZ1587" s="163"/>
      <c r="KA1587" s="163"/>
      <c r="KB1587" s="163"/>
      <c r="KC1587" s="163"/>
      <c r="KD1587" s="163"/>
      <c r="KE1587" s="163"/>
      <c r="KF1587" s="163"/>
      <c r="KG1587" s="163"/>
      <c r="KH1587" s="163"/>
      <c r="KI1587" s="163"/>
      <c r="KJ1587" s="163"/>
      <c r="KK1587" s="163"/>
      <c r="KL1587" s="163"/>
      <c r="KM1587" s="163"/>
      <c r="KN1587" s="163"/>
      <c r="KO1587" s="163"/>
      <c r="KP1587" s="163"/>
      <c r="KQ1587" s="163"/>
      <c r="KR1587" s="163"/>
      <c r="KS1587" s="163"/>
      <c r="KT1587" s="163"/>
      <c r="KU1587" s="163"/>
      <c r="KV1587" s="163"/>
      <c r="KW1587" s="163"/>
      <c r="KX1587" s="163"/>
      <c r="KY1587" s="163"/>
      <c r="KZ1587" s="163"/>
      <c r="LA1587" s="163"/>
      <c r="LB1587" s="163"/>
      <c r="LC1587" s="163"/>
      <c r="LD1587" s="163"/>
      <c r="LE1587" s="163"/>
      <c r="LF1587" s="163"/>
      <c r="LG1587" s="163"/>
      <c r="LH1587" s="163"/>
      <c r="LI1587" s="163"/>
      <c r="LJ1587" s="163"/>
      <c r="LK1587" s="163"/>
      <c r="LL1587" s="163"/>
      <c r="LM1587" s="163"/>
      <c r="LN1587" s="163"/>
      <c r="LO1587" s="163"/>
      <c r="LP1587" s="163"/>
      <c r="LQ1587" s="163"/>
      <c r="LR1587" s="163"/>
      <c r="LS1587" s="163"/>
      <c r="LT1587" s="163"/>
      <c r="LU1587" s="163"/>
      <c r="LV1587" s="163"/>
      <c r="LW1587" s="163"/>
      <c r="LX1587" s="163"/>
      <c r="LY1587" s="163"/>
      <c r="LZ1587" s="163"/>
      <c r="MA1587" s="163"/>
      <c r="MB1587" s="163"/>
      <c r="MC1587" s="163"/>
      <c r="MD1587" s="163"/>
      <c r="ME1587" s="163"/>
      <c r="MF1587" s="163"/>
      <c r="MG1587" s="163"/>
      <c r="MH1587" s="163"/>
      <c r="MI1587" s="163"/>
      <c r="MJ1587" s="163"/>
      <c r="MK1587" s="163"/>
      <c r="ML1587" s="163"/>
      <c r="MM1587" s="163"/>
      <c r="MN1587" s="163"/>
      <c r="MO1587" s="163"/>
      <c r="MP1587" s="163"/>
      <c r="MQ1587" s="163"/>
      <c r="MR1587" s="163"/>
      <c r="MS1587" s="163"/>
      <c r="MT1587" s="163"/>
      <c r="MU1587" s="163"/>
      <c r="MV1587" s="163"/>
      <c r="MW1587" s="163"/>
      <c r="MX1587" s="163"/>
      <c r="MY1587" s="163"/>
      <c r="MZ1587" s="163"/>
      <c r="NA1587" s="163"/>
      <c r="NB1587" s="163"/>
      <c r="NC1587" s="163"/>
      <c r="ND1587" s="163"/>
      <c r="NE1587" s="163"/>
      <c r="NF1587" s="163"/>
      <c r="NG1587" s="163"/>
      <c r="NH1587" s="163"/>
      <c r="NI1587" s="163"/>
      <c r="NJ1587" s="163"/>
      <c r="NK1587" s="163"/>
      <c r="NL1587" s="163"/>
      <c r="NM1587" s="163"/>
      <c r="NN1587" s="163"/>
      <c r="NO1587" s="163"/>
      <c r="NP1587" s="163"/>
      <c r="NQ1587" s="163"/>
      <c r="NR1587" s="163"/>
      <c r="NS1587" s="163"/>
      <c r="NT1587" s="163"/>
      <c r="NU1587" s="163"/>
      <c r="NV1587" s="163"/>
      <c r="NW1587" s="163"/>
      <c r="NX1587" s="163"/>
      <c r="NY1587" s="163"/>
      <c r="NZ1587" s="163"/>
      <c r="OA1587" s="163"/>
      <c r="OB1587" s="163"/>
      <c r="OC1587" s="163"/>
      <c r="OD1587" s="163"/>
      <c r="OE1587" s="163"/>
      <c r="OF1587" s="163"/>
      <c r="OG1587" s="163"/>
      <c r="OH1587" s="163"/>
      <c r="OI1587" s="163"/>
      <c r="OJ1587" s="163"/>
      <c r="OK1587" s="163"/>
      <c r="OL1587" s="163"/>
      <c r="OM1587" s="163"/>
      <c r="ON1587" s="163"/>
      <c r="OO1587" s="163"/>
      <c r="OP1587" s="163"/>
      <c r="OQ1587" s="163"/>
      <c r="OR1587" s="163"/>
      <c r="OS1587" s="163"/>
      <c r="OT1587" s="163"/>
      <c r="OU1587" s="163"/>
      <c r="OV1587" s="163"/>
      <c r="OW1587" s="163"/>
      <c r="OX1587" s="163"/>
      <c r="OY1587" s="163"/>
      <c r="OZ1587" s="163"/>
      <c r="PA1587" s="163"/>
      <c r="PB1587" s="163"/>
      <c r="PC1587" s="163"/>
      <c r="PD1587" s="163"/>
      <c r="PE1587" s="163"/>
      <c r="PF1587" s="163"/>
      <c r="PG1587" s="163"/>
      <c r="PH1587" s="163"/>
      <c r="PI1587" s="163"/>
      <c r="PJ1587" s="163"/>
      <c r="PK1587" s="163"/>
      <c r="PL1587" s="163"/>
      <c r="PM1587" s="163"/>
      <c r="PN1587" s="163"/>
      <c r="PO1587" s="163"/>
      <c r="PP1587" s="163"/>
      <c r="PQ1587" s="163"/>
      <c r="PR1587" s="163"/>
      <c r="PS1587" s="163"/>
      <c r="PT1587" s="163"/>
      <c r="PU1587" s="163"/>
      <c r="PV1587" s="163"/>
      <c r="PW1587" s="163"/>
      <c r="PX1587" s="163"/>
      <c r="PY1587" s="163"/>
      <c r="PZ1587" s="163"/>
      <c r="QA1587" s="163"/>
      <c r="QB1587" s="163"/>
      <c r="QC1587" s="163"/>
      <c r="QD1587" s="163"/>
      <c r="QE1587" s="163"/>
      <c r="QF1587" s="163"/>
      <c r="QG1587" s="163"/>
      <c r="QH1587" s="163"/>
      <c r="QI1587" s="163"/>
      <c r="QJ1587" s="163"/>
      <c r="QK1587" s="163"/>
      <c r="QL1587" s="163"/>
      <c r="QM1587" s="163"/>
      <c r="QN1587" s="163"/>
      <c r="QO1587" s="163"/>
      <c r="QP1587" s="163"/>
      <c r="QQ1587" s="163"/>
      <c r="QR1587" s="163"/>
      <c r="QS1587" s="163"/>
      <c r="QT1587" s="163"/>
      <c r="QU1587" s="163"/>
      <c r="QV1587" s="163"/>
      <c r="QW1587" s="163"/>
      <c r="QX1587" s="163"/>
      <c r="QY1587" s="163"/>
      <c r="QZ1587" s="163"/>
      <c r="RA1587" s="163"/>
      <c r="RB1587" s="163"/>
      <c r="RC1587" s="163"/>
      <c r="RD1587" s="163"/>
      <c r="RE1587" s="163"/>
      <c r="RF1587" s="163"/>
      <c r="RG1587" s="163"/>
      <c r="RH1587" s="163"/>
      <c r="RI1587" s="163"/>
      <c r="RJ1587" s="163"/>
      <c r="RK1587" s="163"/>
      <c r="RL1587" s="163"/>
      <c r="RM1587" s="163"/>
      <c r="RN1587" s="163"/>
      <c r="RO1587" s="163"/>
      <c r="RP1587" s="163"/>
      <c r="RQ1587" s="163"/>
      <c r="RR1587" s="163"/>
      <c r="RS1587" s="163"/>
      <c r="RT1587" s="163"/>
      <c r="RU1587" s="163"/>
      <c r="RV1587" s="163"/>
      <c r="RW1587" s="163"/>
      <c r="RX1587" s="163"/>
      <c r="RY1587" s="163"/>
      <c r="RZ1587" s="163"/>
      <c r="SA1587" s="163"/>
      <c r="SB1587" s="163"/>
      <c r="SC1587" s="163"/>
      <c r="SD1587" s="163"/>
      <c r="SE1587" s="163"/>
      <c r="SF1587" s="163"/>
      <c r="SG1587" s="163"/>
      <c r="SH1587" s="163"/>
      <c r="SI1587" s="163"/>
      <c r="SJ1587" s="163"/>
      <c r="SK1587" s="163"/>
      <c r="SL1587" s="163"/>
      <c r="SM1587" s="163"/>
      <c r="SN1587" s="163"/>
      <c r="SO1587" s="163"/>
      <c r="SP1587" s="163"/>
      <c r="SQ1587" s="163"/>
      <c r="SR1587" s="163"/>
      <c r="SS1587" s="163"/>
      <c r="ST1587" s="163"/>
      <c r="SU1587" s="163"/>
      <c r="SV1587" s="163"/>
      <c r="SW1587" s="163"/>
      <c r="SX1587" s="163"/>
      <c r="SY1587" s="163"/>
      <c r="SZ1587" s="163"/>
      <c r="TA1587" s="163"/>
      <c r="TB1587" s="163"/>
      <c r="TC1587" s="163"/>
      <c r="TD1587" s="163"/>
      <c r="TE1587" s="163"/>
      <c r="TF1587" s="163"/>
      <c r="TG1587" s="163"/>
      <c r="TH1587" s="163"/>
      <c r="TI1587" s="163"/>
      <c r="TJ1587" s="163"/>
      <c r="TK1587" s="163"/>
      <c r="TL1587" s="163"/>
      <c r="TM1587" s="163"/>
      <c r="TN1587" s="163"/>
      <c r="TO1587" s="163"/>
      <c r="TP1587" s="163"/>
      <c r="TQ1587" s="163"/>
      <c r="TR1587" s="163"/>
      <c r="TS1587" s="163"/>
      <c r="TT1587" s="163"/>
      <c r="TU1587" s="163"/>
      <c r="TV1587" s="163"/>
      <c r="TW1587" s="163"/>
      <c r="TX1587" s="163"/>
      <c r="TY1587" s="163"/>
      <c r="TZ1587" s="163"/>
      <c r="UA1587" s="163"/>
      <c r="UB1587" s="163"/>
      <c r="UC1587" s="163"/>
      <c r="UD1587" s="163"/>
      <c r="UE1587" s="163"/>
      <c r="UF1587" s="163"/>
      <c r="UG1587" s="163"/>
      <c r="UH1587" s="163"/>
      <c r="UI1587" s="163"/>
      <c r="UJ1587" s="163"/>
      <c r="UK1587" s="163"/>
      <c r="UL1587" s="163"/>
      <c r="UM1587" s="163"/>
      <c r="UN1587" s="163"/>
      <c r="UO1587" s="163"/>
      <c r="UP1587" s="163"/>
      <c r="UQ1587" s="163"/>
      <c r="UR1587" s="163"/>
      <c r="US1587" s="163"/>
      <c r="UT1587" s="163"/>
      <c r="UU1587" s="163"/>
      <c r="UV1587" s="163"/>
      <c r="UW1587" s="163"/>
      <c r="UX1587" s="163"/>
      <c r="UY1587" s="163"/>
      <c r="UZ1587" s="163"/>
      <c r="VA1587" s="163"/>
      <c r="VB1587" s="163"/>
      <c r="VC1587" s="163"/>
      <c r="VD1587" s="163"/>
      <c r="VE1587" s="163"/>
      <c r="VF1587" s="163"/>
      <c r="VG1587" s="163"/>
      <c r="VH1587" s="163"/>
      <c r="VI1587" s="163"/>
      <c r="VJ1587" s="163"/>
      <c r="VK1587" s="163"/>
      <c r="VL1587" s="163"/>
      <c r="VM1587" s="163"/>
      <c r="VN1587" s="163"/>
      <c r="VO1587" s="163"/>
      <c r="VP1587" s="163"/>
      <c r="VQ1587" s="163"/>
      <c r="VR1587" s="163"/>
      <c r="VS1587" s="163"/>
      <c r="VT1587" s="163"/>
      <c r="VU1587" s="163"/>
      <c r="VV1587" s="163"/>
      <c r="VW1587" s="163"/>
      <c r="VX1587" s="163"/>
      <c r="VY1587" s="163"/>
      <c r="VZ1587" s="163"/>
      <c r="WA1587" s="163"/>
      <c r="WB1587" s="163"/>
      <c r="WC1587" s="163"/>
      <c r="WD1587" s="163"/>
      <c r="WE1587" s="163"/>
      <c r="WF1587" s="163"/>
      <c r="WG1587" s="163"/>
      <c r="WH1587" s="163"/>
      <c r="WI1587" s="163"/>
      <c r="WJ1587" s="163"/>
      <c r="WK1587" s="163"/>
      <c r="WL1587" s="163"/>
      <c r="WM1587" s="163"/>
      <c r="WN1587" s="163"/>
      <c r="WO1587" s="163"/>
      <c r="WP1587" s="163"/>
      <c r="WQ1587" s="163"/>
      <c r="WR1587" s="163"/>
      <c r="WS1587" s="163"/>
      <c r="WT1587" s="163"/>
      <c r="WU1587" s="163"/>
      <c r="WV1587" s="163"/>
      <c r="WW1587" s="163"/>
      <c r="WX1587" s="163"/>
      <c r="WY1587" s="163"/>
      <c r="WZ1587" s="163"/>
      <c r="XA1587" s="163"/>
      <c r="XB1587" s="163"/>
      <c r="XC1587" s="163"/>
      <c r="XD1587" s="163"/>
      <c r="XE1587" s="163"/>
      <c r="XF1587" s="163"/>
      <c r="XG1587" s="163"/>
      <c r="XH1587" s="163"/>
      <c r="XI1587" s="163"/>
      <c r="XJ1587" s="163"/>
      <c r="XK1587" s="163"/>
      <c r="XL1587" s="163"/>
      <c r="XM1587" s="163"/>
      <c r="XN1587" s="163"/>
      <c r="XO1587" s="163"/>
      <c r="XP1587" s="163"/>
      <c r="XQ1587" s="163"/>
      <c r="XR1587" s="163"/>
      <c r="XS1587" s="163"/>
      <c r="XT1587" s="163"/>
      <c r="XU1587" s="163"/>
      <c r="XV1587" s="163"/>
      <c r="XW1587" s="163"/>
      <c r="XX1587" s="163"/>
      <c r="XY1587" s="163"/>
      <c r="XZ1587" s="163"/>
      <c r="YA1587" s="163"/>
      <c r="YB1587" s="163"/>
      <c r="YC1587" s="163"/>
      <c r="YD1587" s="163"/>
      <c r="YE1587" s="163"/>
      <c r="YF1587" s="163"/>
      <c r="YG1587" s="163"/>
      <c r="YH1587" s="163"/>
      <c r="YI1587" s="163"/>
      <c r="YJ1587" s="163"/>
      <c r="YK1587" s="163"/>
      <c r="YL1587" s="163"/>
      <c r="YM1587" s="163"/>
      <c r="YN1587" s="163"/>
      <c r="YO1587" s="163"/>
      <c r="YP1587" s="163"/>
      <c r="YQ1587" s="163"/>
      <c r="YR1587" s="163"/>
      <c r="YS1587" s="163"/>
      <c r="YT1587" s="163"/>
      <c r="YU1587" s="163"/>
      <c r="YV1587" s="163"/>
      <c r="YW1587" s="163"/>
      <c r="YX1587" s="163"/>
      <c r="YY1587" s="163"/>
      <c r="YZ1587" s="163"/>
      <c r="ZA1587" s="163"/>
      <c r="ZB1587" s="163"/>
      <c r="ZC1587" s="163"/>
      <c r="ZD1587" s="163"/>
      <c r="ZE1587" s="163"/>
      <c r="ZF1587" s="163"/>
      <c r="ZG1587" s="163"/>
      <c r="ZH1587" s="163"/>
      <c r="ZI1587" s="163"/>
      <c r="ZJ1587" s="163"/>
      <c r="ZK1587" s="163"/>
      <c r="ZL1587" s="163"/>
      <c r="ZM1587" s="163"/>
      <c r="ZN1587" s="163"/>
      <c r="ZO1587" s="163"/>
      <c r="ZP1587" s="163"/>
      <c r="ZQ1587" s="163"/>
      <c r="ZR1587" s="163"/>
      <c r="ZS1587" s="163"/>
      <c r="ZT1587" s="163"/>
      <c r="ZU1587" s="163"/>
      <c r="ZV1587" s="163"/>
      <c r="ZW1587" s="163"/>
      <c r="ZX1587" s="163"/>
      <c r="ZY1587" s="163"/>
      <c r="ZZ1587" s="163"/>
      <c r="AAA1587" s="163"/>
      <c r="AAB1587" s="163"/>
      <c r="AAC1587" s="163"/>
      <c r="AAD1587" s="163"/>
      <c r="AAE1587" s="163"/>
      <c r="AAF1587" s="163"/>
      <c r="AAG1587" s="163"/>
      <c r="AAH1587" s="163"/>
      <c r="AAI1587" s="163"/>
      <c r="AAJ1587" s="163"/>
      <c r="AAK1587" s="163"/>
      <c r="AAL1587" s="163"/>
      <c r="AAM1587" s="163"/>
      <c r="AAN1587" s="163"/>
      <c r="AAO1587" s="163"/>
      <c r="AAP1587" s="163"/>
      <c r="AAQ1587" s="163"/>
      <c r="AAR1587" s="163"/>
      <c r="AAS1587" s="163"/>
      <c r="AAT1587" s="163"/>
      <c r="AAU1587" s="163"/>
      <c r="AAV1587" s="163"/>
      <c r="AAW1587" s="163"/>
      <c r="AAX1587" s="163"/>
      <c r="AAY1587" s="163"/>
      <c r="AAZ1587" s="163"/>
      <c r="ABA1587" s="163"/>
      <c r="ABB1587" s="163"/>
      <c r="ABC1587" s="163"/>
      <c r="ABD1587" s="163"/>
      <c r="ABE1587" s="163"/>
      <c r="ABF1587" s="163"/>
      <c r="ABG1587" s="163"/>
      <c r="ABH1587" s="163"/>
      <c r="ABI1587" s="163"/>
      <c r="ABJ1587" s="163"/>
      <c r="ABK1587" s="163"/>
      <c r="ABL1587" s="163"/>
      <c r="ABM1587" s="163"/>
      <c r="ABN1587" s="163"/>
      <c r="ABO1587" s="163"/>
      <c r="ABP1587" s="163"/>
      <c r="ABQ1587" s="163"/>
      <c r="ABR1587" s="163"/>
      <c r="ABS1587" s="163"/>
      <c r="ABT1587" s="163"/>
      <c r="ABU1587" s="163"/>
      <c r="ABV1587" s="163"/>
      <c r="ABW1587" s="163"/>
      <c r="ABX1587" s="163"/>
      <c r="ABY1587" s="163"/>
      <c r="ABZ1587" s="163"/>
      <c r="ACA1587" s="163"/>
      <c r="ACB1587" s="163"/>
      <c r="ACC1587" s="163"/>
      <c r="ACD1587" s="163"/>
      <c r="ACE1587" s="163"/>
      <c r="ACF1587" s="163"/>
      <c r="ACG1587" s="163"/>
      <c r="ACH1587" s="163"/>
      <c r="ACI1587" s="163"/>
      <c r="ACJ1587" s="163"/>
      <c r="ACK1587" s="163"/>
      <c r="ACL1587" s="163"/>
      <c r="ACM1587" s="163"/>
      <c r="ACN1587" s="163"/>
      <c r="ACO1587" s="163"/>
      <c r="ACP1587" s="163"/>
      <c r="ACQ1587" s="163"/>
      <c r="ACR1587" s="163"/>
      <c r="ACS1587" s="163"/>
      <c r="ACT1587" s="163"/>
      <c r="ACU1587" s="163"/>
      <c r="ACV1587" s="163"/>
      <c r="ACW1587" s="163"/>
      <c r="ACX1587" s="163"/>
      <c r="ACY1587" s="163"/>
      <c r="ACZ1587" s="163"/>
      <c r="ADA1587" s="163"/>
      <c r="ADB1587" s="163"/>
      <c r="ADC1587" s="163"/>
      <c r="ADD1587" s="163"/>
      <c r="ADE1587" s="163"/>
      <c r="ADF1587" s="163"/>
      <c r="ADG1587" s="163"/>
      <c r="ADH1587" s="163"/>
      <c r="ADI1587" s="163"/>
      <c r="ADJ1587" s="163"/>
      <c r="ADK1587" s="163"/>
      <c r="ADL1587" s="163"/>
      <c r="ADM1587" s="163"/>
      <c r="ADN1587" s="163"/>
      <c r="ADO1587" s="163"/>
      <c r="ADP1587" s="163"/>
      <c r="ADQ1587" s="163"/>
      <c r="ADR1587" s="163"/>
      <c r="ADS1587" s="163"/>
      <c r="ADT1587" s="163"/>
      <c r="ADU1587" s="163"/>
      <c r="ADV1587" s="163"/>
      <c r="ADW1587" s="163"/>
      <c r="ADX1587" s="163"/>
      <c r="ADY1587" s="163"/>
      <c r="ADZ1587" s="163"/>
      <c r="AEA1587" s="163"/>
      <c r="AEB1587" s="163"/>
      <c r="AEC1587" s="163"/>
      <c r="AED1587" s="163"/>
      <c r="AEE1587" s="163"/>
      <c r="AEF1587" s="163"/>
      <c r="AEG1587" s="163"/>
      <c r="AEH1587" s="163"/>
      <c r="AEI1587" s="163"/>
      <c r="AEJ1587" s="163"/>
      <c r="AEK1587" s="163"/>
      <c r="AEL1587" s="163"/>
      <c r="AEM1587" s="163"/>
      <c r="AEN1587" s="163"/>
      <c r="AEO1587" s="163"/>
      <c r="AEP1587" s="163"/>
      <c r="AEQ1587" s="163"/>
      <c r="AER1587" s="163"/>
      <c r="AES1587" s="163"/>
      <c r="AET1587" s="163"/>
      <c r="AEU1587" s="163"/>
      <c r="AEV1587" s="163"/>
      <c r="AEW1587" s="163"/>
      <c r="AEX1587" s="163"/>
      <c r="AEY1587" s="163"/>
      <c r="AEZ1587" s="163"/>
      <c r="AFA1587" s="163"/>
      <c r="AFB1587" s="163"/>
      <c r="AFC1587" s="163"/>
      <c r="AFD1587" s="163"/>
      <c r="AFE1587" s="163"/>
      <c r="AFF1587" s="163"/>
      <c r="AFG1587" s="163"/>
      <c r="AFH1587" s="163"/>
      <c r="AFI1587" s="163"/>
      <c r="AFJ1587" s="163"/>
      <c r="AFK1587" s="163"/>
      <c r="AFL1587" s="163"/>
      <c r="AFM1587" s="163"/>
      <c r="AFN1587" s="163"/>
      <c r="AFO1587" s="163"/>
      <c r="AFP1587" s="163"/>
      <c r="AFQ1587" s="163"/>
      <c r="AFR1587" s="163"/>
      <c r="AFS1587" s="163"/>
      <c r="AFT1587" s="163"/>
      <c r="AFU1587" s="163"/>
      <c r="AFV1587" s="163"/>
      <c r="AFW1587" s="163"/>
      <c r="AFX1587" s="163"/>
      <c r="AFY1587" s="163"/>
      <c r="AFZ1587" s="163"/>
      <c r="AGA1587" s="163"/>
      <c r="AGB1587" s="163"/>
      <c r="AGC1587" s="163"/>
      <c r="AGD1587" s="163"/>
      <c r="AGE1587" s="163"/>
      <c r="AGF1587" s="163"/>
      <c r="AGG1587" s="163"/>
      <c r="AGH1587" s="163"/>
      <c r="AGI1587" s="163"/>
      <c r="AGJ1587" s="163"/>
      <c r="AGK1587" s="163"/>
      <c r="AGL1587" s="163"/>
      <c r="AGM1587" s="163"/>
      <c r="AGN1587" s="163"/>
      <c r="AGO1587" s="163"/>
      <c r="AGP1587" s="163"/>
      <c r="AGQ1587" s="163"/>
      <c r="AGR1587" s="163"/>
      <c r="AGS1587" s="163"/>
      <c r="AGT1587" s="163"/>
      <c r="AGU1587" s="163"/>
      <c r="AGV1587" s="163"/>
      <c r="AGW1587" s="163"/>
      <c r="AGX1587" s="163"/>
      <c r="AGY1587" s="163"/>
      <c r="AGZ1587" s="163"/>
      <c r="AHA1587" s="163"/>
      <c r="AHB1587" s="163"/>
      <c r="AHC1587" s="163"/>
      <c r="AHD1587" s="163"/>
      <c r="AHE1587" s="163"/>
      <c r="AHF1587" s="163"/>
      <c r="AHG1587" s="163"/>
      <c r="AHH1587" s="163"/>
      <c r="AHI1587" s="163"/>
      <c r="AHJ1587" s="163"/>
      <c r="AHK1587" s="163"/>
      <c r="AHL1587" s="163"/>
      <c r="AHM1587" s="163"/>
      <c r="AHN1587" s="163"/>
      <c r="AHO1587" s="163"/>
      <c r="AHP1587" s="163"/>
      <c r="AHQ1587" s="163"/>
      <c r="AHR1587" s="163"/>
      <c r="AHS1587" s="163"/>
      <c r="AHT1587" s="163"/>
      <c r="AHU1587" s="163"/>
      <c r="AHV1587" s="163"/>
      <c r="AHW1587" s="163"/>
      <c r="AHX1587" s="163"/>
      <c r="AHY1587" s="163"/>
      <c r="AHZ1587" s="163"/>
      <c r="AIA1587" s="163"/>
      <c r="AIB1587" s="163"/>
      <c r="AIC1587" s="163"/>
      <c r="AID1587" s="163"/>
      <c r="AIE1587" s="163"/>
      <c r="AIF1587" s="163"/>
      <c r="AIG1587" s="163"/>
      <c r="AIH1587" s="163"/>
      <c r="AII1587" s="163"/>
      <c r="AIJ1587" s="163"/>
      <c r="AIK1587" s="163"/>
      <c r="AIL1587" s="163"/>
      <c r="AIM1587" s="163"/>
      <c r="AIN1587" s="163"/>
      <c r="AIO1587" s="163"/>
      <c r="AIP1587" s="163"/>
      <c r="AIQ1587" s="163"/>
      <c r="AIR1587" s="163"/>
      <c r="AIS1587" s="163"/>
      <c r="AIT1587" s="163"/>
      <c r="AIU1587" s="163"/>
      <c r="AIV1587" s="163"/>
      <c r="AIW1587" s="163"/>
      <c r="AIX1587" s="163"/>
      <c r="AIY1587" s="163"/>
      <c r="AIZ1587" s="163"/>
      <c r="AJA1587" s="163"/>
      <c r="AJB1587" s="163"/>
      <c r="AJC1587" s="163"/>
      <c r="AJD1587" s="163"/>
      <c r="AJE1587" s="163"/>
      <c r="AJF1587" s="163"/>
      <c r="AJG1587" s="163"/>
      <c r="AJH1587" s="163"/>
      <c r="AJI1587" s="163"/>
      <c r="AJJ1587" s="163"/>
      <c r="AJK1587" s="163"/>
      <c r="AJL1587" s="163"/>
      <c r="AJM1587" s="163"/>
      <c r="AJN1587" s="163"/>
      <c r="AJO1587" s="163"/>
      <c r="AJP1587" s="163"/>
      <c r="AJQ1587" s="163"/>
      <c r="AJR1587" s="163"/>
      <c r="AJS1587" s="163"/>
      <c r="AJT1587" s="163"/>
      <c r="AJU1587" s="163"/>
      <c r="AJV1587" s="163"/>
      <c r="AJW1587" s="163"/>
      <c r="AJX1587" s="163"/>
      <c r="AJY1587" s="163"/>
      <c r="AJZ1587" s="163"/>
      <c r="AKA1587" s="163"/>
      <c r="AKB1587" s="163"/>
      <c r="AKC1587" s="163"/>
      <c r="AKD1587" s="163"/>
      <c r="AKE1587" s="163"/>
      <c r="AKF1587" s="163"/>
      <c r="AKG1587" s="163"/>
      <c r="AKH1587" s="163"/>
      <c r="AKI1587" s="163"/>
      <c r="AKJ1587" s="163"/>
      <c r="AKK1587" s="163"/>
      <c r="AKL1587" s="163"/>
      <c r="AKM1587" s="163"/>
      <c r="AKN1587" s="163"/>
      <c r="AKO1587" s="163"/>
      <c r="AKP1587" s="163"/>
      <c r="AKQ1587" s="163"/>
      <c r="AKR1587" s="163"/>
      <c r="AKS1587" s="163"/>
      <c r="AKT1587" s="163"/>
      <c r="AKU1587" s="163"/>
      <c r="AKV1587" s="163"/>
      <c r="AKW1587" s="163"/>
      <c r="AKX1587" s="163"/>
      <c r="AKY1587" s="163"/>
      <c r="AKZ1587" s="163"/>
      <c r="ALA1587" s="163"/>
      <c r="ALB1587" s="163"/>
      <c r="ALC1587" s="163"/>
      <c r="ALD1587" s="163"/>
      <c r="ALE1587" s="163"/>
      <c r="ALF1587" s="163"/>
      <c r="ALG1587" s="163"/>
      <c r="ALH1587" s="163"/>
      <c r="ALI1587" s="163"/>
      <c r="ALJ1587" s="163"/>
      <c r="ALK1587" s="163"/>
      <c r="ALL1587" s="163"/>
    </row>
    <row r="1588" spans="1:1000" ht="15">
      <c r="A1588" s="2">
        <v>1587</v>
      </c>
      <c r="B1588" s="86">
        <v>45098</v>
      </c>
      <c r="C1588" s="85" t="s">
        <v>1592</v>
      </c>
      <c r="D1588" s="162"/>
      <c r="E1588" s="162"/>
    </row>
    <row r="1589" spans="1:1000" ht="15">
      <c r="A1589" s="2">
        <v>1588</v>
      </c>
      <c r="B1589" s="86">
        <v>45098</v>
      </c>
      <c r="C1589" s="85" t="s">
        <v>1593</v>
      </c>
      <c r="D1589" s="162"/>
      <c r="E1589" s="162"/>
    </row>
    <row r="1590" spans="1:1000" ht="15">
      <c r="A1590" s="2">
        <v>1589</v>
      </c>
      <c r="B1590" s="86">
        <v>45098</v>
      </c>
      <c r="C1590" s="85" t="s">
        <v>1594</v>
      </c>
      <c r="D1590" s="162"/>
      <c r="E1590" s="162"/>
    </row>
    <row r="1591" spans="1:1000" ht="15">
      <c r="A1591" s="2">
        <v>1590</v>
      </c>
      <c r="B1591" s="86">
        <v>45098</v>
      </c>
      <c r="C1591" s="85" t="s">
        <v>1595</v>
      </c>
      <c r="D1591" s="162"/>
      <c r="E1591" s="162"/>
    </row>
    <row r="1592" spans="1:1000" ht="15">
      <c r="A1592" s="2">
        <v>1591</v>
      </c>
      <c r="B1592" s="86">
        <v>45098</v>
      </c>
      <c r="C1592" s="85" t="s">
        <v>1596</v>
      </c>
      <c r="D1592" s="162"/>
      <c r="E1592" s="162"/>
    </row>
    <row r="1593" spans="1:1000" ht="15">
      <c r="A1593" s="2">
        <v>1592</v>
      </c>
      <c r="B1593" s="86">
        <v>45098</v>
      </c>
      <c r="C1593" s="85" t="s">
        <v>1597</v>
      </c>
      <c r="D1593" s="162"/>
      <c r="E1593" s="162"/>
    </row>
    <row r="1594" spans="1:1000" ht="15">
      <c r="A1594" s="2">
        <v>1593</v>
      </c>
      <c r="B1594" s="86">
        <v>45098</v>
      </c>
      <c r="C1594" s="85" t="s">
        <v>1598</v>
      </c>
      <c r="D1594" s="162"/>
      <c r="E1594" s="162"/>
    </row>
    <row r="1595" spans="1:1000" s="165" customFormat="1" ht="15">
      <c r="A1595" s="88">
        <v>1594</v>
      </c>
      <c r="B1595" s="86">
        <v>45087</v>
      </c>
      <c r="C1595" s="85" t="s">
        <v>1599</v>
      </c>
      <c r="D1595" s="162"/>
      <c r="E1595" s="162"/>
      <c r="F1595" s="163"/>
      <c r="G1595" s="163"/>
      <c r="H1595" s="163"/>
      <c r="I1595" s="163"/>
      <c r="J1595" s="163"/>
      <c r="K1595" s="163"/>
      <c r="L1595" s="163"/>
      <c r="M1595" s="163"/>
      <c r="N1595" s="163"/>
      <c r="O1595" s="163"/>
      <c r="P1595" s="163"/>
      <c r="Q1595" s="163"/>
      <c r="R1595" s="163"/>
      <c r="S1595" s="163"/>
      <c r="T1595" s="163"/>
      <c r="U1595" s="163"/>
      <c r="V1595" s="163"/>
      <c r="W1595" s="163"/>
      <c r="X1595" s="163"/>
      <c r="Y1595" s="163"/>
      <c r="Z1595" s="163"/>
      <c r="AA1595" s="163"/>
      <c r="AB1595" s="163"/>
      <c r="AC1595" s="163"/>
      <c r="AD1595" s="163"/>
      <c r="AE1595" s="163"/>
      <c r="AF1595" s="163"/>
      <c r="AG1595" s="163"/>
      <c r="AH1595" s="163"/>
      <c r="AI1595" s="163"/>
      <c r="AJ1595" s="163"/>
      <c r="AK1595" s="163"/>
      <c r="AL1595" s="163"/>
      <c r="AM1595" s="163"/>
      <c r="AN1595" s="163"/>
      <c r="AO1595" s="163"/>
      <c r="AP1595" s="163"/>
      <c r="AQ1595" s="163"/>
      <c r="AR1595" s="163"/>
      <c r="AS1595" s="163"/>
      <c r="AT1595" s="163"/>
      <c r="AU1595" s="163"/>
      <c r="AV1595" s="163"/>
      <c r="AW1595" s="163"/>
      <c r="AX1595" s="163"/>
      <c r="AY1595" s="163"/>
      <c r="AZ1595" s="163"/>
      <c r="BA1595" s="163"/>
      <c r="BB1595" s="163"/>
      <c r="BC1595" s="163"/>
      <c r="BD1595" s="163"/>
      <c r="BE1595" s="163"/>
      <c r="BF1595" s="163"/>
      <c r="BG1595" s="163"/>
      <c r="BH1595" s="163"/>
      <c r="BI1595" s="163"/>
      <c r="BJ1595" s="163"/>
      <c r="BK1595" s="163"/>
      <c r="BL1595" s="163"/>
      <c r="BM1595" s="163"/>
      <c r="BN1595" s="163"/>
      <c r="BO1595" s="163"/>
      <c r="BP1595" s="163"/>
      <c r="BQ1595" s="163"/>
      <c r="BR1595" s="163"/>
      <c r="BS1595" s="163"/>
      <c r="BT1595" s="163"/>
      <c r="BU1595" s="163"/>
      <c r="BV1595" s="163"/>
      <c r="BW1595" s="163"/>
      <c r="BX1595" s="163"/>
      <c r="BY1595" s="163"/>
      <c r="BZ1595" s="163"/>
      <c r="CA1595" s="163"/>
      <c r="CB1595" s="163"/>
      <c r="CC1595" s="163"/>
      <c r="CD1595" s="163"/>
      <c r="CE1595" s="163"/>
      <c r="CF1595" s="163"/>
      <c r="CG1595" s="163"/>
      <c r="CH1595" s="163"/>
      <c r="CI1595" s="163"/>
      <c r="CJ1595" s="163"/>
      <c r="CK1595" s="163"/>
      <c r="CL1595" s="163"/>
      <c r="CM1595" s="163"/>
      <c r="CN1595" s="163"/>
      <c r="CO1595" s="163"/>
      <c r="CP1595" s="163"/>
      <c r="CQ1595" s="163"/>
      <c r="CR1595" s="163"/>
      <c r="CS1595" s="163"/>
      <c r="CT1595" s="163"/>
      <c r="CU1595" s="163"/>
      <c r="CV1595" s="163"/>
      <c r="CW1595" s="163"/>
      <c r="CX1595" s="163"/>
      <c r="CY1595" s="163"/>
      <c r="CZ1595" s="163"/>
      <c r="DA1595" s="163"/>
      <c r="DB1595" s="163"/>
      <c r="DC1595" s="163"/>
      <c r="DD1595" s="163"/>
      <c r="DE1595" s="163"/>
      <c r="DF1595" s="163"/>
      <c r="DG1595" s="163"/>
      <c r="DH1595" s="163"/>
      <c r="DI1595" s="163"/>
      <c r="DJ1595" s="163"/>
      <c r="DK1595" s="163"/>
      <c r="DL1595" s="163"/>
      <c r="DM1595" s="163"/>
      <c r="DN1595" s="163"/>
      <c r="DO1595" s="163"/>
      <c r="DP1595" s="163"/>
      <c r="DQ1595" s="163"/>
      <c r="DR1595" s="163"/>
      <c r="DS1595" s="163"/>
      <c r="DT1595" s="163"/>
      <c r="DU1595" s="163"/>
      <c r="DV1595" s="163"/>
      <c r="DW1595" s="163"/>
      <c r="DX1595" s="163"/>
      <c r="DY1595" s="163"/>
      <c r="DZ1595" s="163"/>
      <c r="EA1595" s="163"/>
      <c r="EB1595" s="163"/>
      <c r="EC1595" s="163"/>
      <c r="ED1595" s="163"/>
      <c r="EE1595" s="163"/>
      <c r="EF1595" s="163"/>
      <c r="EG1595" s="163"/>
      <c r="EH1595" s="163"/>
      <c r="EI1595" s="163"/>
      <c r="EJ1595" s="163"/>
      <c r="EK1595" s="163"/>
      <c r="EL1595" s="163"/>
      <c r="EM1595" s="163"/>
      <c r="EN1595" s="163"/>
      <c r="EO1595" s="163"/>
      <c r="EP1595" s="163"/>
      <c r="EQ1595" s="163"/>
      <c r="ER1595" s="163"/>
      <c r="ES1595" s="163"/>
      <c r="ET1595" s="163"/>
      <c r="EU1595" s="163"/>
      <c r="EV1595" s="163"/>
      <c r="EW1595" s="163"/>
      <c r="EX1595" s="163"/>
      <c r="EY1595" s="163"/>
      <c r="EZ1595" s="163"/>
      <c r="FA1595" s="163"/>
      <c r="FB1595" s="163"/>
      <c r="FC1595" s="163"/>
      <c r="FD1595" s="163"/>
      <c r="FE1595" s="163"/>
      <c r="FF1595" s="163"/>
      <c r="FG1595" s="163"/>
      <c r="FH1595" s="163"/>
      <c r="FI1595" s="163"/>
      <c r="FJ1595" s="163"/>
      <c r="FK1595" s="163"/>
      <c r="FL1595" s="163"/>
      <c r="FM1595" s="163"/>
      <c r="FN1595" s="163"/>
      <c r="FO1595" s="163"/>
      <c r="FP1595" s="163"/>
      <c r="FQ1595" s="163"/>
      <c r="FR1595" s="163"/>
      <c r="FS1595" s="163"/>
      <c r="FT1595" s="163"/>
      <c r="FU1595" s="163"/>
      <c r="FV1595" s="163"/>
      <c r="FW1595" s="163"/>
      <c r="FX1595" s="163"/>
      <c r="FY1595" s="163"/>
      <c r="FZ1595" s="163"/>
      <c r="GA1595" s="163"/>
      <c r="GB1595" s="163"/>
      <c r="GC1595" s="163"/>
      <c r="GD1595" s="163"/>
      <c r="GE1595" s="163"/>
      <c r="GF1595" s="163"/>
      <c r="GG1595" s="163"/>
      <c r="GH1595" s="163"/>
      <c r="GI1595" s="163"/>
      <c r="GJ1595" s="163"/>
      <c r="GK1595" s="163"/>
      <c r="GL1595" s="163"/>
      <c r="GM1595" s="163"/>
      <c r="GN1595" s="163"/>
      <c r="GO1595" s="163"/>
      <c r="GP1595" s="163"/>
      <c r="GQ1595" s="163"/>
      <c r="GR1595" s="163"/>
      <c r="GS1595" s="163"/>
      <c r="GT1595" s="163"/>
      <c r="GU1595" s="163"/>
      <c r="GV1595" s="163"/>
      <c r="GW1595" s="163"/>
      <c r="GX1595" s="163"/>
      <c r="GY1595" s="163"/>
      <c r="GZ1595" s="163"/>
      <c r="HA1595" s="163"/>
      <c r="HB1595" s="163"/>
      <c r="HC1595" s="163"/>
      <c r="HD1595" s="163"/>
      <c r="HE1595" s="163"/>
      <c r="HF1595" s="163"/>
      <c r="HG1595" s="163"/>
      <c r="HH1595" s="163"/>
      <c r="HI1595" s="163"/>
      <c r="HJ1595" s="163"/>
      <c r="HK1595" s="163"/>
      <c r="HL1595" s="163"/>
      <c r="HM1595" s="163"/>
      <c r="HN1595" s="163"/>
      <c r="HO1595" s="163"/>
      <c r="HP1595" s="163"/>
      <c r="HQ1595" s="163"/>
      <c r="HR1595" s="163"/>
      <c r="HS1595" s="163"/>
      <c r="HT1595" s="163"/>
      <c r="HU1595" s="163"/>
      <c r="HV1595" s="163"/>
      <c r="HW1595" s="163"/>
      <c r="HX1595" s="163"/>
      <c r="HY1595" s="163"/>
      <c r="HZ1595" s="163"/>
      <c r="IA1595" s="163"/>
      <c r="IB1595" s="163"/>
      <c r="IC1595" s="163"/>
      <c r="ID1595" s="163"/>
      <c r="IE1595" s="163"/>
      <c r="IF1595" s="163"/>
      <c r="IG1595" s="163"/>
      <c r="IH1595" s="163"/>
      <c r="II1595" s="163"/>
      <c r="IJ1595" s="163"/>
      <c r="IK1595" s="163"/>
      <c r="IL1595" s="163"/>
      <c r="IM1595" s="163"/>
      <c r="IN1595" s="163"/>
      <c r="IO1595" s="163"/>
      <c r="IP1595" s="163"/>
      <c r="IQ1595" s="163"/>
      <c r="IR1595" s="163"/>
      <c r="IS1595" s="163"/>
      <c r="IT1595" s="163"/>
      <c r="IU1595" s="163"/>
      <c r="IV1595" s="163"/>
      <c r="IW1595" s="163"/>
      <c r="IX1595" s="163"/>
      <c r="IY1595" s="163"/>
      <c r="IZ1595" s="163"/>
      <c r="JA1595" s="163"/>
      <c r="JB1595" s="163"/>
      <c r="JC1595" s="163"/>
      <c r="JD1595" s="163"/>
      <c r="JE1595" s="163"/>
      <c r="JF1595" s="163"/>
      <c r="JG1595" s="163"/>
      <c r="JH1595" s="163"/>
      <c r="JI1595" s="163"/>
      <c r="JJ1595" s="163"/>
      <c r="JK1595" s="163"/>
      <c r="JL1595" s="163"/>
      <c r="JM1595" s="163"/>
      <c r="JN1595" s="163"/>
      <c r="JO1595" s="163"/>
      <c r="JP1595" s="163"/>
      <c r="JQ1595" s="163"/>
      <c r="JR1595" s="163"/>
      <c r="JS1595" s="163"/>
      <c r="JT1595" s="163"/>
      <c r="JU1595" s="163"/>
      <c r="JV1595" s="163"/>
      <c r="JW1595" s="163"/>
      <c r="JX1595" s="163"/>
      <c r="JY1595" s="163"/>
      <c r="JZ1595" s="163"/>
      <c r="KA1595" s="163"/>
      <c r="KB1595" s="163"/>
      <c r="KC1595" s="163"/>
      <c r="KD1595" s="163"/>
      <c r="KE1595" s="163"/>
      <c r="KF1595" s="163"/>
      <c r="KG1595" s="163"/>
      <c r="KH1595" s="163"/>
      <c r="KI1595" s="163"/>
      <c r="KJ1595" s="163"/>
      <c r="KK1595" s="163"/>
      <c r="KL1595" s="163"/>
      <c r="KM1595" s="163"/>
      <c r="KN1595" s="163"/>
      <c r="KO1595" s="163"/>
      <c r="KP1595" s="163"/>
      <c r="KQ1595" s="163"/>
      <c r="KR1595" s="163"/>
      <c r="KS1595" s="163"/>
      <c r="KT1595" s="163"/>
      <c r="KU1595" s="163"/>
      <c r="KV1595" s="163"/>
      <c r="KW1595" s="163"/>
      <c r="KX1595" s="163"/>
      <c r="KY1595" s="163"/>
      <c r="KZ1595" s="163"/>
      <c r="LA1595" s="163"/>
      <c r="LB1595" s="163"/>
      <c r="LC1595" s="163"/>
      <c r="LD1595" s="163"/>
      <c r="LE1595" s="163"/>
      <c r="LF1595" s="163"/>
      <c r="LG1595" s="163"/>
      <c r="LH1595" s="163"/>
      <c r="LI1595" s="163"/>
      <c r="LJ1595" s="163"/>
      <c r="LK1595" s="163"/>
      <c r="LL1595" s="163"/>
      <c r="LM1595" s="163"/>
      <c r="LN1595" s="163"/>
      <c r="LO1595" s="163"/>
      <c r="LP1595" s="163"/>
      <c r="LQ1595" s="163"/>
      <c r="LR1595" s="163"/>
      <c r="LS1595" s="163"/>
      <c r="LT1595" s="163"/>
      <c r="LU1595" s="163"/>
      <c r="LV1595" s="163"/>
      <c r="LW1595" s="163"/>
      <c r="LX1595" s="163"/>
      <c r="LY1595" s="163"/>
      <c r="LZ1595" s="163"/>
      <c r="MA1595" s="163"/>
      <c r="MB1595" s="163"/>
      <c r="MC1595" s="163"/>
      <c r="MD1595" s="163"/>
      <c r="ME1595" s="163"/>
      <c r="MF1595" s="163"/>
      <c r="MG1595" s="163"/>
      <c r="MH1595" s="163"/>
      <c r="MI1595" s="163"/>
      <c r="MJ1595" s="163"/>
      <c r="MK1595" s="163"/>
      <c r="ML1595" s="163"/>
      <c r="MM1595" s="163"/>
      <c r="MN1595" s="163"/>
      <c r="MO1595" s="163"/>
      <c r="MP1595" s="163"/>
      <c r="MQ1595" s="163"/>
      <c r="MR1595" s="163"/>
      <c r="MS1595" s="163"/>
      <c r="MT1595" s="163"/>
      <c r="MU1595" s="163"/>
      <c r="MV1595" s="163"/>
      <c r="MW1595" s="163"/>
      <c r="MX1595" s="163"/>
      <c r="MY1595" s="163"/>
      <c r="MZ1595" s="163"/>
      <c r="NA1595" s="163"/>
      <c r="NB1595" s="163"/>
      <c r="NC1595" s="163"/>
      <c r="ND1595" s="163"/>
      <c r="NE1595" s="163"/>
      <c r="NF1595" s="163"/>
      <c r="NG1595" s="163"/>
      <c r="NH1595" s="163"/>
      <c r="NI1595" s="163"/>
      <c r="NJ1595" s="163"/>
      <c r="NK1595" s="163"/>
      <c r="NL1595" s="163"/>
      <c r="NM1595" s="163"/>
      <c r="NN1595" s="163"/>
      <c r="NO1595" s="163"/>
      <c r="NP1595" s="163"/>
      <c r="NQ1595" s="163"/>
      <c r="NR1595" s="163"/>
      <c r="NS1595" s="163"/>
      <c r="NT1595" s="163"/>
      <c r="NU1595" s="163"/>
      <c r="NV1595" s="163"/>
      <c r="NW1595" s="163"/>
      <c r="NX1595" s="163"/>
      <c r="NY1595" s="163"/>
      <c r="NZ1595" s="163"/>
      <c r="OA1595" s="163"/>
      <c r="OB1595" s="163"/>
      <c r="OC1595" s="163"/>
      <c r="OD1595" s="163"/>
      <c r="OE1595" s="163"/>
      <c r="OF1595" s="163"/>
      <c r="OG1595" s="163"/>
      <c r="OH1595" s="163"/>
      <c r="OI1595" s="163"/>
      <c r="OJ1595" s="163"/>
      <c r="OK1595" s="163"/>
      <c r="OL1595" s="163"/>
      <c r="OM1595" s="163"/>
      <c r="ON1595" s="163"/>
      <c r="OO1595" s="163"/>
      <c r="OP1595" s="163"/>
      <c r="OQ1595" s="163"/>
      <c r="OR1595" s="163"/>
      <c r="OS1595" s="163"/>
      <c r="OT1595" s="163"/>
      <c r="OU1595" s="163"/>
      <c r="OV1595" s="163"/>
      <c r="OW1595" s="163"/>
      <c r="OX1595" s="163"/>
      <c r="OY1595" s="163"/>
      <c r="OZ1595" s="163"/>
      <c r="PA1595" s="163"/>
      <c r="PB1595" s="163"/>
      <c r="PC1595" s="163"/>
      <c r="PD1595" s="163"/>
      <c r="PE1595" s="163"/>
      <c r="PF1595" s="163"/>
      <c r="PG1595" s="163"/>
      <c r="PH1595" s="163"/>
      <c r="PI1595" s="163"/>
      <c r="PJ1595" s="163"/>
      <c r="PK1595" s="163"/>
      <c r="PL1595" s="163"/>
      <c r="PM1595" s="163"/>
      <c r="PN1595" s="163"/>
      <c r="PO1595" s="163"/>
      <c r="PP1595" s="163"/>
      <c r="PQ1595" s="163"/>
      <c r="PR1595" s="163"/>
      <c r="PS1595" s="163"/>
      <c r="PT1595" s="163"/>
      <c r="PU1595" s="163"/>
      <c r="PV1595" s="163"/>
      <c r="PW1595" s="163"/>
      <c r="PX1595" s="163"/>
      <c r="PY1595" s="163"/>
      <c r="PZ1595" s="163"/>
      <c r="QA1595" s="163"/>
      <c r="QB1595" s="163"/>
      <c r="QC1595" s="163"/>
      <c r="QD1595" s="163"/>
      <c r="QE1595" s="163"/>
      <c r="QF1595" s="163"/>
      <c r="QG1595" s="163"/>
      <c r="QH1595" s="163"/>
      <c r="QI1595" s="163"/>
      <c r="QJ1595" s="163"/>
      <c r="QK1595" s="163"/>
      <c r="QL1595" s="163"/>
      <c r="QM1595" s="163"/>
      <c r="QN1595" s="163"/>
      <c r="QO1595" s="163"/>
      <c r="QP1595" s="163"/>
      <c r="QQ1595" s="163"/>
      <c r="QR1595" s="163"/>
      <c r="QS1595" s="163"/>
      <c r="QT1595" s="163"/>
      <c r="QU1595" s="163"/>
      <c r="QV1595" s="163"/>
      <c r="QW1595" s="163"/>
      <c r="QX1595" s="163"/>
      <c r="QY1595" s="163"/>
      <c r="QZ1595" s="163"/>
      <c r="RA1595" s="163"/>
      <c r="RB1595" s="163"/>
      <c r="RC1595" s="163"/>
      <c r="RD1595" s="163"/>
      <c r="RE1595" s="163"/>
      <c r="RF1595" s="163"/>
      <c r="RG1595" s="163"/>
      <c r="RH1595" s="163"/>
      <c r="RI1595" s="163"/>
      <c r="RJ1595" s="163"/>
      <c r="RK1595" s="163"/>
      <c r="RL1595" s="163"/>
      <c r="RM1595" s="163"/>
      <c r="RN1595" s="163"/>
      <c r="RO1595" s="163"/>
      <c r="RP1595" s="163"/>
      <c r="RQ1595" s="163"/>
      <c r="RR1595" s="163"/>
      <c r="RS1595" s="163"/>
      <c r="RT1595" s="163"/>
      <c r="RU1595" s="163"/>
      <c r="RV1595" s="163"/>
      <c r="RW1595" s="163"/>
      <c r="RX1595" s="163"/>
      <c r="RY1595" s="163"/>
      <c r="RZ1595" s="163"/>
      <c r="SA1595" s="163"/>
      <c r="SB1595" s="163"/>
      <c r="SC1595" s="163"/>
      <c r="SD1595" s="163"/>
      <c r="SE1595" s="163"/>
      <c r="SF1595" s="163"/>
      <c r="SG1595" s="163"/>
      <c r="SH1595" s="163"/>
      <c r="SI1595" s="163"/>
      <c r="SJ1595" s="163"/>
      <c r="SK1595" s="163"/>
      <c r="SL1595" s="163"/>
      <c r="SM1595" s="163"/>
      <c r="SN1595" s="163"/>
      <c r="SO1595" s="163"/>
      <c r="SP1595" s="163"/>
      <c r="SQ1595" s="163"/>
      <c r="SR1595" s="163"/>
      <c r="SS1595" s="163"/>
      <c r="ST1595" s="163"/>
      <c r="SU1595" s="163"/>
      <c r="SV1595" s="163"/>
      <c r="SW1595" s="163"/>
      <c r="SX1595" s="163"/>
      <c r="SY1595" s="163"/>
      <c r="SZ1595" s="163"/>
      <c r="TA1595" s="163"/>
      <c r="TB1595" s="163"/>
      <c r="TC1595" s="163"/>
      <c r="TD1595" s="163"/>
      <c r="TE1595" s="163"/>
      <c r="TF1595" s="163"/>
      <c r="TG1595" s="163"/>
      <c r="TH1595" s="163"/>
      <c r="TI1595" s="163"/>
      <c r="TJ1595" s="163"/>
      <c r="TK1595" s="163"/>
      <c r="TL1595" s="163"/>
      <c r="TM1595" s="163"/>
      <c r="TN1595" s="163"/>
      <c r="TO1595" s="163"/>
      <c r="TP1595" s="163"/>
      <c r="TQ1595" s="163"/>
      <c r="TR1595" s="163"/>
      <c r="TS1595" s="163"/>
      <c r="TT1595" s="163"/>
      <c r="TU1595" s="163"/>
      <c r="TV1595" s="163"/>
      <c r="TW1595" s="163"/>
      <c r="TX1595" s="163"/>
      <c r="TY1595" s="163"/>
      <c r="TZ1595" s="163"/>
      <c r="UA1595" s="163"/>
      <c r="UB1595" s="163"/>
      <c r="UC1595" s="163"/>
      <c r="UD1595" s="163"/>
      <c r="UE1595" s="163"/>
      <c r="UF1595" s="163"/>
      <c r="UG1595" s="163"/>
      <c r="UH1595" s="163"/>
      <c r="UI1595" s="163"/>
      <c r="UJ1595" s="163"/>
      <c r="UK1595" s="163"/>
      <c r="UL1595" s="163"/>
      <c r="UM1595" s="163"/>
      <c r="UN1595" s="163"/>
      <c r="UO1595" s="163"/>
      <c r="UP1595" s="163"/>
      <c r="UQ1595" s="163"/>
      <c r="UR1595" s="163"/>
      <c r="US1595" s="163"/>
      <c r="UT1595" s="163"/>
      <c r="UU1595" s="163"/>
      <c r="UV1595" s="163"/>
      <c r="UW1595" s="163"/>
      <c r="UX1595" s="163"/>
      <c r="UY1595" s="163"/>
      <c r="UZ1595" s="163"/>
      <c r="VA1595" s="163"/>
      <c r="VB1595" s="163"/>
      <c r="VC1595" s="163"/>
      <c r="VD1595" s="163"/>
      <c r="VE1595" s="163"/>
      <c r="VF1595" s="163"/>
      <c r="VG1595" s="163"/>
      <c r="VH1595" s="163"/>
      <c r="VI1595" s="163"/>
      <c r="VJ1595" s="163"/>
      <c r="VK1595" s="163"/>
      <c r="VL1595" s="163"/>
      <c r="VM1595" s="163"/>
      <c r="VN1595" s="163"/>
      <c r="VO1595" s="163"/>
      <c r="VP1595" s="163"/>
      <c r="VQ1595" s="163"/>
      <c r="VR1595" s="163"/>
      <c r="VS1595" s="163"/>
      <c r="VT1595" s="163"/>
      <c r="VU1595" s="163"/>
      <c r="VV1595" s="163"/>
      <c r="VW1595" s="163"/>
      <c r="VX1595" s="163"/>
      <c r="VY1595" s="163"/>
      <c r="VZ1595" s="163"/>
      <c r="WA1595" s="163"/>
      <c r="WB1595" s="163"/>
      <c r="WC1595" s="163"/>
      <c r="WD1595" s="163"/>
      <c r="WE1595" s="163"/>
      <c r="WF1595" s="163"/>
      <c r="WG1595" s="163"/>
      <c r="WH1595" s="163"/>
      <c r="WI1595" s="163"/>
      <c r="WJ1595" s="163"/>
      <c r="WK1595" s="163"/>
      <c r="WL1595" s="163"/>
      <c r="WM1595" s="163"/>
      <c r="WN1595" s="163"/>
      <c r="WO1595" s="163"/>
      <c r="WP1595" s="163"/>
      <c r="WQ1595" s="163"/>
      <c r="WR1595" s="163"/>
      <c r="WS1595" s="163"/>
      <c r="WT1595" s="163"/>
      <c r="WU1595" s="163"/>
      <c r="WV1595" s="163"/>
      <c r="WW1595" s="163"/>
      <c r="WX1595" s="163"/>
      <c r="WY1595" s="163"/>
      <c r="WZ1595" s="163"/>
      <c r="XA1595" s="163"/>
      <c r="XB1595" s="163"/>
      <c r="XC1595" s="163"/>
      <c r="XD1595" s="163"/>
      <c r="XE1595" s="163"/>
      <c r="XF1595" s="163"/>
      <c r="XG1595" s="163"/>
      <c r="XH1595" s="163"/>
      <c r="XI1595" s="163"/>
      <c r="XJ1595" s="163"/>
      <c r="XK1595" s="163"/>
      <c r="XL1595" s="163"/>
      <c r="XM1595" s="163"/>
      <c r="XN1595" s="163"/>
      <c r="XO1595" s="163"/>
      <c r="XP1595" s="163"/>
      <c r="XQ1595" s="163"/>
      <c r="XR1595" s="163"/>
      <c r="XS1595" s="163"/>
      <c r="XT1595" s="163"/>
      <c r="XU1595" s="163"/>
      <c r="XV1595" s="163"/>
      <c r="XW1595" s="163"/>
      <c r="XX1595" s="163"/>
      <c r="XY1595" s="163"/>
      <c r="XZ1595" s="163"/>
      <c r="YA1595" s="163"/>
      <c r="YB1595" s="163"/>
      <c r="YC1595" s="163"/>
      <c r="YD1595" s="163"/>
      <c r="YE1595" s="163"/>
      <c r="YF1595" s="163"/>
      <c r="YG1595" s="163"/>
      <c r="YH1595" s="163"/>
      <c r="YI1595" s="163"/>
      <c r="YJ1595" s="163"/>
      <c r="YK1595" s="163"/>
      <c r="YL1595" s="163"/>
      <c r="YM1595" s="163"/>
      <c r="YN1595" s="163"/>
      <c r="YO1595" s="163"/>
      <c r="YP1595" s="163"/>
      <c r="YQ1595" s="163"/>
      <c r="YR1595" s="163"/>
      <c r="YS1595" s="163"/>
      <c r="YT1595" s="163"/>
      <c r="YU1595" s="163"/>
      <c r="YV1595" s="163"/>
      <c r="YW1595" s="163"/>
      <c r="YX1595" s="163"/>
      <c r="YY1595" s="163"/>
      <c r="YZ1595" s="163"/>
      <c r="ZA1595" s="163"/>
      <c r="ZB1595" s="163"/>
      <c r="ZC1595" s="163"/>
      <c r="ZD1595" s="163"/>
      <c r="ZE1595" s="163"/>
      <c r="ZF1595" s="163"/>
      <c r="ZG1595" s="163"/>
      <c r="ZH1595" s="163"/>
      <c r="ZI1595" s="163"/>
      <c r="ZJ1595" s="163"/>
      <c r="ZK1595" s="163"/>
      <c r="ZL1595" s="163"/>
      <c r="ZM1595" s="163"/>
      <c r="ZN1595" s="163"/>
      <c r="ZO1595" s="163"/>
      <c r="ZP1595" s="163"/>
      <c r="ZQ1595" s="163"/>
      <c r="ZR1595" s="163"/>
      <c r="ZS1595" s="163"/>
      <c r="ZT1595" s="163"/>
      <c r="ZU1595" s="163"/>
      <c r="ZV1595" s="163"/>
      <c r="ZW1595" s="163"/>
      <c r="ZX1595" s="163"/>
      <c r="ZY1595" s="163"/>
      <c r="ZZ1595" s="163"/>
      <c r="AAA1595" s="163"/>
      <c r="AAB1595" s="163"/>
      <c r="AAC1595" s="163"/>
      <c r="AAD1595" s="163"/>
      <c r="AAE1595" s="163"/>
      <c r="AAF1595" s="163"/>
      <c r="AAG1595" s="163"/>
      <c r="AAH1595" s="163"/>
      <c r="AAI1595" s="163"/>
      <c r="AAJ1595" s="163"/>
      <c r="AAK1595" s="163"/>
      <c r="AAL1595" s="163"/>
      <c r="AAM1595" s="163"/>
      <c r="AAN1595" s="163"/>
      <c r="AAO1595" s="163"/>
      <c r="AAP1595" s="163"/>
      <c r="AAQ1595" s="163"/>
      <c r="AAR1595" s="163"/>
      <c r="AAS1595" s="163"/>
      <c r="AAT1595" s="163"/>
      <c r="AAU1595" s="163"/>
      <c r="AAV1595" s="163"/>
      <c r="AAW1595" s="163"/>
      <c r="AAX1595" s="163"/>
      <c r="AAY1595" s="163"/>
      <c r="AAZ1595" s="163"/>
      <c r="ABA1595" s="163"/>
      <c r="ABB1595" s="163"/>
      <c r="ABC1595" s="163"/>
      <c r="ABD1595" s="163"/>
      <c r="ABE1595" s="163"/>
      <c r="ABF1595" s="163"/>
      <c r="ABG1595" s="163"/>
      <c r="ABH1595" s="163"/>
      <c r="ABI1595" s="163"/>
      <c r="ABJ1595" s="163"/>
      <c r="ABK1595" s="163"/>
      <c r="ABL1595" s="163"/>
      <c r="ABM1595" s="163"/>
      <c r="ABN1595" s="163"/>
      <c r="ABO1595" s="163"/>
      <c r="ABP1595" s="163"/>
      <c r="ABQ1595" s="163"/>
      <c r="ABR1595" s="163"/>
      <c r="ABS1595" s="163"/>
      <c r="ABT1595" s="163"/>
      <c r="ABU1595" s="163"/>
      <c r="ABV1595" s="163"/>
      <c r="ABW1595" s="163"/>
      <c r="ABX1595" s="163"/>
      <c r="ABY1595" s="163"/>
      <c r="ABZ1595" s="163"/>
      <c r="ACA1595" s="163"/>
      <c r="ACB1595" s="163"/>
      <c r="ACC1595" s="163"/>
      <c r="ACD1595" s="163"/>
      <c r="ACE1595" s="163"/>
      <c r="ACF1595" s="163"/>
      <c r="ACG1595" s="163"/>
      <c r="ACH1595" s="163"/>
      <c r="ACI1595" s="163"/>
      <c r="ACJ1595" s="163"/>
      <c r="ACK1595" s="163"/>
      <c r="ACL1595" s="163"/>
      <c r="ACM1595" s="163"/>
      <c r="ACN1595" s="163"/>
      <c r="ACO1595" s="163"/>
      <c r="ACP1595" s="163"/>
      <c r="ACQ1595" s="163"/>
      <c r="ACR1595" s="163"/>
      <c r="ACS1595" s="163"/>
      <c r="ACT1595" s="163"/>
      <c r="ACU1595" s="163"/>
      <c r="ACV1595" s="163"/>
      <c r="ACW1595" s="163"/>
      <c r="ACX1595" s="163"/>
      <c r="ACY1595" s="163"/>
      <c r="ACZ1595" s="163"/>
      <c r="ADA1595" s="163"/>
      <c r="ADB1595" s="163"/>
      <c r="ADC1595" s="163"/>
      <c r="ADD1595" s="163"/>
      <c r="ADE1595" s="163"/>
      <c r="ADF1595" s="163"/>
      <c r="ADG1595" s="163"/>
      <c r="ADH1595" s="163"/>
      <c r="ADI1595" s="163"/>
      <c r="ADJ1595" s="163"/>
      <c r="ADK1595" s="163"/>
      <c r="ADL1595" s="163"/>
      <c r="ADM1595" s="163"/>
      <c r="ADN1595" s="163"/>
      <c r="ADO1595" s="163"/>
      <c r="ADP1595" s="163"/>
      <c r="ADQ1595" s="163"/>
      <c r="ADR1595" s="163"/>
      <c r="ADS1595" s="163"/>
      <c r="ADT1595" s="163"/>
      <c r="ADU1595" s="163"/>
      <c r="ADV1595" s="163"/>
      <c r="ADW1595" s="163"/>
      <c r="ADX1595" s="163"/>
      <c r="ADY1595" s="163"/>
      <c r="ADZ1595" s="163"/>
      <c r="AEA1595" s="163"/>
      <c r="AEB1595" s="163"/>
      <c r="AEC1595" s="163"/>
      <c r="AED1595" s="163"/>
      <c r="AEE1595" s="163"/>
      <c r="AEF1595" s="163"/>
      <c r="AEG1595" s="163"/>
      <c r="AEH1595" s="163"/>
      <c r="AEI1595" s="163"/>
      <c r="AEJ1595" s="163"/>
      <c r="AEK1595" s="163"/>
      <c r="AEL1595" s="163"/>
      <c r="AEM1595" s="163"/>
      <c r="AEN1595" s="163"/>
      <c r="AEO1595" s="163"/>
      <c r="AEP1595" s="163"/>
      <c r="AEQ1595" s="163"/>
      <c r="AER1595" s="163"/>
      <c r="AES1595" s="163"/>
      <c r="AET1595" s="163"/>
      <c r="AEU1595" s="163"/>
      <c r="AEV1595" s="163"/>
      <c r="AEW1595" s="163"/>
      <c r="AEX1595" s="163"/>
      <c r="AEY1595" s="163"/>
      <c r="AEZ1595" s="163"/>
      <c r="AFA1595" s="163"/>
      <c r="AFB1595" s="163"/>
      <c r="AFC1595" s="163"/>
      <c r="AFD1595" s="163"/>
      <c r="AFE1595" s="163"/>
      <c r="AFF1595" s="163"/>
      <c r="AFG1595" s="163"/>
      <c r="AFH1595" s="163"/>
      <c r="AFI1595" s="163"/>
      <c r="AFJ1595" s="163"/>
      <c r="AFK1595" s="163"/>
      <c r="AFL1595" s="163"/>
      <c r="AFM1595" s="163"/>
      <c r="AFN1595" s="163"/>
      <c r="AFO1595" s="163"/>
      <c r="AFP1595" s="163"/>
      <c r="AFQ1595" s="163"/>
      <c r="AFR1595" s="163"/>
      <c r="AFS1595" s="163"/>
      <c r="AFT1595" s="163"/>
      <c r="AFU1595" s="163"/>
      <c r="AFV1595" s="163"/>
      <c r="AFW1595" s="163"/>
      <c r="AFX1595" s="163"/>
      <c r="AFY1595" s="163"/>
      <c r="AFZ1595" s="163"/>
      <c r="AGA1595" s="163"/>
      <c r="AGB1595" s="163"/>
      <c r="AGC1595" s="163"/>
      <c r="AGD1595" s="163"/>
      <c r="AGE1595" s="163"/>
      <c r="AGF1595" s="163"/>
      <c r="AGG1595" s="163"/>
      <c r="AGH1595" s="163"/>
      <c r="AGI1595" s="163"/>
      <c r="AGJ1595" s="163"/>
      <c r="AGK1595" s="163"/>
      <c r="AGL1595" s="163"/>
      <c r="AGM1595" s="163"/>
      <c r="AGN1595" s="163"/>
      <c r="AGO1595" s="163"/>
      <c r="AGP1595" s="163"/>
      <c r="AGQ1595" s="163"/>
      <c r="AGR1595" s="163"/>
      <c r="AGS1595" s="163"/>
      <c r="AGT1595" s="163"/>
      <c r="AGU1595" s="163"/>
      <c r="AGV1595" s="163"/>
      <c r="AGW1595" s="163"/>
      <c r="AGX1595" s="163"/>
      <c r="AGY1595" s="163"/>
      <c r="AGZ1595" s="163"/>
      <c r="AHA1595" s="163"/>
      <c r="AHB1595" s="163"/>
      <c r="AHC1595" s="163"/>
      <c r="AHD1595" s="163"/>
      <c r="AHE1595" s="163"/>
      <c r="AHF1595" s="163"/>
      <c r="AHG1595" s="163"/>
      <c r="AHH1595" s="163"/>
      <c r="AHI1595" s="163"/>
      <c r="AHJ1595" s="163"/>
      <c r="AHK1595" s="163"/>
      <c r="AHL1595" s="163"/>
      <c r="AHM1595" s="163"/>
      <c r="AHN1595" s="163"/>
      <c r="AHO1595" s="163"/>
      <c r="AHP1595" s="163"/>
      <c r="AHQ1595" s="163"/>
      <c r="AHR1595" s="163"/>
      <c r="AHS1595" s="163"/>
      <c r="AHT1595" s="163"/>
      <c r="AHU1595" s="163"/>
      <c r="AHV1595" s="163"/>
      <c r="AHW1595" s="163"/>
      <c r="AHX1595" s="163"/>
      <c r="AHY1595" s="163"/>
      <c r="AHZ1595" s="163"/>
      <c r="AIA1595" s="163"/>
      <c r="AIB1595" s="163"/>
      <c r="AIC1595" s="163"/>
      <c r="AID1595" s="163"/>
      <c r="AIE1595" s="163"/>
      <c r="AIF1595" s="163"/>
      <c r="AIG1595" s="163"/>
      <c r="AIH1595" s="163"/>
      <c r="AII1595" s="163"/>
      <c r="AIJ1595" s="163"/>
      <c r="AIK1595" s="163"/>
      <c r="AIL1595" s="163"/>
      <c r="AIM1595" s="163"/>
      <c r="AIN1595" s="163"/>
      <c r="AIO1595" s="163"/>
      <c r="AIP1595" s="163"/>
      <c r="AIQ1595" s="163"/>
      <c r="AIR1595" s="163"/>
      <c r="AIS1595" s="163"/>
      <c r="AIT1595" s="163"/>
      <c r="AIU1595" s="163"/>
      <c r="AIV1595" s="163"/>
      <c r="AIW1595" s="163"/>
      <c r="AIX1595" s="163"/>
      <c r="AIY1595" s="163"/>
      <c r="AIZ1595" s="163"/>
      <c r="AJA1595" s="163"/>
      <c r="AJB1595" s="163"/>
      <c r="AJC1595" s="163"/>
      <c r="AJD1595" s="163"/>
      <c r="AJE1595" s="163"/>
      <c r="AJF1595" s="163"/>
      <c r="AJG1595" s="163"/>
      <c r="AJH1595" s="163"/>
      <c r="AJI1595" s="163"/>
      <c r="AJJ1595" s="163"/>
      <c r="AJK1595" s="163"/>
      <c r="AJL1595" s="163"/>
      <c r="AJM1595" s="163"/>
      <c r="AJN1595" s="163"/>
      <c r="AJO1595" s="163"/>
      <c r="AJP1595" s="163"/>
      <c r="AJQ1595" s="163"/>
      <c r="AJR1595" s="163"/>
      <c r="AJS1595" s="163"/>
      <c r="AJT1595" s="163"/>
      <c r="AJU1595" s="163"/>
      <c r="AJV1595" s="163"/>
      <c r="AJW1595" s="163"/>
      <c r="AJX1595" s="163"/>
      <c r="AJY1595" s="163"/>
      <c r="AJZ1595" s="163"/>
      <c r="AKA1595" s="163"/>
      <c r="AKB1595" s="163"/>
      <c r="AKC1595" s="163"/>
      <c r="AKD1595" s="163"/>
      <c r="AKE1595" s="163"/>
      <c r="AKF1595" s="163"/>
      <c r="AKG1595" s="163"/>
      <c r="AKH1595" s="163"/>
      <c r="AKI1595" s="163"/>
      <c r="AKJ1595" s="163"/>
      <c r="AKK1595" s="163"/>
      <c r="AKL1595" s="163"/>
      <c r="AKM1595" s="163"/>
      <c r="AKN1595" s="163"/>
      <c r="AKO1595" s="163"/>
      <c r="AKP1595" s="163"/>
      <c r="AKQ1595" s="163"/>
      <c r="AKR1595" s="163"/>
      <c r="AKS1595" s="163"/>
      <c r="AKT1595" s="163"/>
      <c r="AKU1595" s="163"/>
      <c r="AKV1595" s="163"/>
      <c r="AKW1595" s="163"/>
      <c r="AKX1595" s="163"/>
      <c r="AKY1595" s="163"/>
      <c r="AKZ1595" s="163"/>
      <c r="ALA1595" s="163"/>
      <c r="ALB1595" s="163"/>
      <c r="ALC1595" s="163"/>
      <c r="ALD1595" s="163"/>
      <c r="ALE1595" s="163"/>
      <c r="ALF1595" s="163"/>
      <c r="ALG1595" s="163"/>
      <c r="ALH1595" s="163"/>
      <c r="ALI1595" s="163"/>
      <c r="ALJ1595" s="163"/>
      <c r="ALK1595" s="163"/>
      <c r="ALL1595" s="163"/>
    </row>
    <row r="1596" spans="1:1000" ht="15">
      <c r="A1596" s="2">
        <v>1595</v>
      </c>
      <c r="B1596" s="86">
        <v>45098</v>
      </c>
      <c r="C1596" s="85" t="s">
        <v>1600</v>
      </c>
      <c r="D1596" s="162"/>
      <c r="E1596" s="162"/>
    </row>
    <row r="1597" spans="1:1000" ht="15">
      <c r="A1597" s="2">
        <v>1596</v>
      </c>
      <c r="B1597" s="86">
        <v>45098</v>
      </c>
      <c r="C1597" s="85" t="s">
        <v>1601</v>
      </c>
      <c r="D1597" s="162"/>
      <c r="E1597" s="162"/>
    </row>
    <row r="1598" spans="1:1000" s="163" customFormat="1" ht="15">
      <c r="A1598" s="2">
        <v>1597</v>
      </c>
      <c r="B1598" s="86">
        <v>45095</v>
      </c>
      <c r="C1598" s="85" t="s">
        <v>1602</v>
      </c>
      <c r="D1598" s="162"/>
      <c r="E1598" s="162"/>
    </row>
    <row r="1599" spans="1:1000" s="163" customFormat="1" ht="15">
      <c r="A1599" s="2">
        <v>1598</v>
      </c>
      <c r="B1599" s="86">
        <v>45095</v>
      </c>
      <c r="C1599" s="85" t="s">
        <v>1603</v>
      </c>
      <c r="D1599" s="162"/>
      <c r="E1599" s="162"/>
    </row>
    <row r="1600" spans="1:1000" ht="15">
      <c r="A1600" s="2">
        <v>1599</v>
      </c>
      <c r="B1600" s="86">
        <v>45095</v>
      </c>
      <c r="C1600" s="85" t="s">
        <v>1604</v>
      </c>
      <c r="D1600" s="162"/>
      <c r="E1600" s="162"/>
    </row>
    <row r="1601" spans="1:5" ht="15">
      <c r="A1601" s="2">
        <v>1600</v>
      </c>
      <c r="B1601" s="86">
        <v>45095</v>
      </c>
      <c r="C1601" s="85" t="s">
        <v>1605</v>
      </c>
      <c r="D1601" s="162"/>
      <c r="E1601" s="162"/>
    </row>
    <row r="1602" spans="1:5" ht="15">
      <c r="A1602" s="2">
        <v>1601</v>
      </c>
      <c r="B1602" s="86">
        <v>45095</v>
      </c>
      <c r="C1602" s="85" t="s">
        <v>1606</v>
      </c>
      <c r="D1602" s="162"/>
      <c r="E1602" s="162"/>
    </row>
    <row r="1603" spans="1:5" ht="15">
      <c r="A1603" s="2">
        <v>1602</v>
      </c>
      <c r="B1603" s="86">
        <v>45095</v>
      </c>
      <c r="C1603" s="85" t="s">
        <v>1607</v>
      </c>
      <c r="D1603" s="162"/>
      <c r="E1603" s="162"/>
    </row>
    <row r="1604" spans="1:5" ht="15">
      <c r="A1604" s="2">
        <v>1603</v>
      </c>
      <c r="B1604" s="86">
        <v>45095</v>
      </c>
      <c r="C1604" s="85" t="s">
        <v>1608</v>
      </c>
      <c r="D1604" s="162"/>
      <c r="E1604" s="162"/>
    </row>
    <row r="1605" spans="1:5" ht="15">
      <c r="A1605" s="2">
        <v>1604</v>
      </c>
      <c r="B1605" s="86">
        <v>45095</v>
      </c>
      <c r="C1605" s="85" t="s">
        <v>1609</v>
      </c>
      <c r="D1605" s="162"/>
      <c r="E1605" s="162"/>
    </row>
    <row r="1606" spans="1:5" ht="15">
      <c r="A1606" s="2">
        <v>1605</v>
      </c>
      <c r="B1606" s="86">
        <v>45095</v>
      </c>
      <c r="C1606" s="85" t="s">
        <v>1610</v>
      </c>
      <c r="D1606" s="162"/>
      <c r="E1606" s="162"/>
    </row>
    <row r="1607" spans="1:5" ht="15">
      <c r="A1607" s="2">
        <v>1606</v>
      </c>
      <c r="B1607" s="86">
        <v>45095</v>
      </c>
      <c r="C1607" s="85" t="s">
        <v>1611</v>
      </c>
      <c r="D1607" s="162"/>
      <c r="E1607" s="162"/>
    </row>
    <row r="1608" spans="1:5" ht="15">
      <c r="A1608" s="2">
        <v>1607</v>
      </c>
      <c r="B1608" s="86">
        <v>45095</v>
      </c>
      <c r="C1608" s="85" t="s">
        <v>1612</v>
      </c>
      <c r="D1608" s="162"/>
      <c r="E1608" s="162"/>
    </row>
    <row r="1609" spans="1:5" ht="15">
      <c r="A1609" s="2">
        <v>1608</v>
      </c>
      <c r="B1609" s="86">
        <v>45095</v>
      </c>
      <c r="C1609" s="85" t="s">
        <v>1613</v>
      </c>
      <c r="D1609" s="162"/>
      <c r="E1609" s="162"/>
    </row>
    <row r="1610" spans="1:5" ht="15">
      <c r="A1610" s="2">
        <v>1609</v>
      </c>
      <c r="B1610" s="86">
        <v>45095</v>
      </c>
      <c r="C1610" s="85" t="s">
        <v>1614</v>
      </c>
      <c r="D1610" s="162"/>
      <c r="E1610" s="162"/>
    </row>
    <row r="1611" spans="1:5" ht="15">
      <c r="A1611" s="2">
        <v>1610</v>
      </c>
      <c r="B1611" s="86">
        <v>45095</v>
      </c>
      <c r="C1611" s="85" t="s">
        <v>1615</v>
      </c>
      <c r="D1611" s="162"/>
      <c r="E1611" s="162"/>
    </row>
    <row r="1612" spans="1:5" ht="15">
      <c r="A1612" s="2">
        <v>1611</v>
      </c>
      <c r="B1612" s="86">
        <v>45095</v>
      </c>
      <c r="C1612" s="85" t="s">
        <v>1616</v>
      </c>
      <c r="D1612" s="162"/>
      <c r="E1612" s="162"/>
    </row>
    <row r="1613" spans="1:5" ht="15">
      <c r="A1613" s="2">
        <v>1612</v>
      </c>
      <c r="B1613" s="86">
        <v>45095</v>
      </c>
      <c r="C1613" s="85" t="s">
        <v>1617</v>
      </c>
      <c r="D1613" s="162"/>
      <c r="E1613" s="162"/>
    </row>
    <row r="1614" spans="1:5" ht="15">
      <c r="A1614" s="2">
        <v>1613</v>
      </c>
      <c r="B1614" s="86">
        <v>45095</v>
      </c>
      <c r="C1614" s="85" t="s">
        <v>1618</v>
      </c>
      <c r="D1614" s="162"/>
      <c r="E1614" s="162"/>
    </row>
    <row r="1615" spans="1:5" ht="15">
      <c r="A1615" s="2">
        <v>1614</v>
      </c>
      <c r="B1615" s="86">
        <v>45095</v>
      </c>
      <c r="C1615" s="85" t="s">
        <v>1619</v>
      </c>
      <c r="D1615" s="162"/>
      <c r="E1615" s="162"/>
    </row>
    <row r="1616" spans="1:5" ht="15">
      <c r="A1616" s="2">
        <v>1615</v>
      </c>
      <c r="B1616" s="86">
        <v>45095</v>
      </c>
      <c r="C1616" s="85" t="s">
        <v>1620</v>
      </c>
      <c r="D1616" s="162"/>
      <c r="E1616" s="162"/>
    </row>
    <row r="1617" spans="1:5" ht="15">
      <c r="A1617" s="2">
        <v>1616</v>
      </c>
      <c r="B1617" s="86">
        <v>45095</v>
      </c>
      <c r="C1617" s="85" t="s">
        <v>1621</v>
      </c>
      <c r="D1617" s="162"/>
      <c r="E1617" s="162"/>
    </row>
    <row r="1618" spans="1:5" ht="15">
      <c r="A1618" s="2">
        <v>1617</v>
      </c>
      <c r="B1618" s="86">
        <v>45095</v>
      </c>
      <c r="C1618" s="85" t="s">
        <v>1622</v>
      </c>
      <c r="D1618" s="162"/>
      <c r="E1618" s="162"/>
    </row>
    <row r="1619" spans="1:5" ht="15">
      <c r="A1619" s="2">
        <v>1618</v>
      </c>
      <c r="B1619" s="86">
        <v>45095</v>
      </c>
      <c r="C1619" s="85" t="s">
        <v>1623</v>
      </c>
      <c r="D1619" s="162"/>
      <c r="E1619" s="162"/>
    </row>
    <row r="1620" spans="1:5" ht="15">
      <c r="A1620" s="2">
        <v>1619</v>
      </c>
      <c r="B1620" s="86">
        <v>45095</v>
      </c>
      <c r="C1620" s="85" t="s">
        <v>1624</v>
      </c>
      <c r="D1620" s="162"/>
      <c r="E1620" s="162"/>
    </row>
    <row r="1621" spans="1:5" ht="15">
      <c r="A1621" s="2">
        <v>1620</v>
      </c>
      <c r="B1621" s="86">
        <v>45095</v>
      </c>
      <c r="C1621" s="85" t="s">
        <v>1625</v>
      </c>
      <c r="D1621" s="162"/>
      <c r="E1621" s="162"/>
    </row>
    <row r="1622" spans="1:5" ht="15">
      <c r="A1622" s="2">
        <v>1621</v>
      </c>
      <c r="B1622" s="86">
        <v>45095</v>
      </c>
      <c r="C1622" s="85" t="s">
        <v>1626</v>
      </c>
      <c r="D1622" s="162"/>
      <c r="E1622" s="162"/>
    </row>
    <row r="1623" spans="1:5" ht="15">
      <c r="A1623" s="2">
        <v>1622</v>
      </c>
      <c r="B1623" s="86">
        <v>45095</v>
      </c>
      <c r="C1623" s="85" t="s">
        <v>1627</v>
      </c>
      <c r="D1623" s="162"/>
      <c r="E1623" s="162"/>
    </row>
    <row r="1624" spans="1:5" ht="15">
      <c r="A1624" s="2">
        <v>1623</v>
      </c>
      <c r="B1624" s="86">
        <v>45095</v>
      </c>
      <c r="C1624" s="85" t="s">
        <v>1628</v>
      </c>
      <c r="D1624" s="162"/>
      <c r="E1624" s="162"/>
    </row>
    <row r="1625" spans="1:5" ht="15">
      <c r="A1625" s="2">
        <v>1624</v>
      </c>
      <c r="B1625" s="86">
        <v>45095</v>
      </c>
      <c r="C1625" s="85" t="s">
        <v>1629</v>
      </c>
      <c r="D1625" s="162"/>
      <c r="E1625" s="162"/>
    </row>
    <row r="1626" spans="1:5" ht="15">
      <c r="A1626" s="2">
        <v>1625</v>
      </c>
      <c r="B1626" s="86">
        <v>45095</v>
      </c>
      <c r="C1626" s="85" t="s">
        <v>1630</v>
      </c>
      <c r="D1626" s="162"/>
      <c r="E1626" s="162"/>
    </row>
    <row r="1627" spans="1:5" ht="15">
      <c r="A1627" s="2">
        <v>1626</v>
      </c>
      <c r="B1627" s="86">
        <v>45095</v>
      </c>
      <c r="C1627" s="85" t="s">
        <v>1631</v>
      </c>
      <c r="D1627" s="162"/>
      <c r="E1627" s="162"/>
    </row>
    <row r="1628" spans="1:5" ht="15">
      <c r="A1628" s="2">
        <v>1627</v>
      </c>
      <c r="B1628" s="86">
        <v>45095</v>
      </c>
      <c r="C1628" s="85" t="s">
        <v>1632</v>
      </c>
      <c r="D1628" s="162"/>
      <c r="E1628" s="162"/>
    </row>
    <row r="1629" spans="1:5" ht="15">
      <c r="A1629" s="2">
        <v>1628</v>
      </c>
      <c r="B1629" s="86">
        <v>45095</v>
      </c>
      <c r="C1629" s="85" t="s">
        <v>1633</v>
      </c>
      <c r="D1629" s="162"/>
      <c r="E1629" s="162"/>
    </row>
    <row r="1630" spans="1:5" ht="15">
      <c r="A1630" s="2">
        <v>1629</v>
      </c>
      <c r="B1630" s="86">
        <v>45095</v>
      </c>
      <c r="C1630" s="85" t="s">
        <v>1634</v>
      </c>
      <c r="D1630" s="162"/>
      <c r="E1630" s="162"/>
    </row>
    <row r="1631" spans="1:5" ht="15">
      <c r="A1631" s="2">
        <v>1630</v>
      </c>
      <c r="B1631" s="86">
        <v>45095</v>
      </c>
      <c r="C1631" s="85" t="s">
        <v>1635</v>
      </c>
      <c r="D1631" s="162"/>
      <c r="E1631" s="162"/>
    </row>
    <row r="1632" spans="1:5" ht="15">
      <c r="A1632" s="2">
        <v>1631</v>
      </c>
      <c r="B1632" s="86">
        <v>45095</v>
      </c>
      <c r="C1632" s="85" t="s">
        <v>1636</v>
      </c>
      <c r="D1632" s="162"/>
      <c r="E1632" s="162"/>
    </row>
    <row r="1633" spans="1:5" ht="15">
      <c r="A1633" s="2">
        <v>1632</v>
      </c>
      <c r="B1633" s="86">
        <v>45095</v>
      </c>
      <c r="C1633" s="85" t="s">
        <v>1637</v>
      </c>
      <c r="D1633" s="162"/>
      <c r="E1633" s="162"/>
    </row>
    <row r="1634" spans="1:5" ht="15">
      <c r="A1634" s="2">
        <v>1633</v>
      </c>
      <c r="B1634" s="86">
        <v>45095</v>
      </c>
      <c r="C1634" s="85" t="s">
        <v>1638</v>
      </c>
      <c r="D1634" s="162"/>
      <c r="E1634" s="162"/>
    </row>
    <row r="1635" spans="1:5" ht="15">
      <c r="A1635" s="2">
        <v>1634</v>
      </c>
      <c r="B1635" s="86">
        <v>45095</v>
      </c>
      <c r="C1635" s="85" t="s">
        <v>1639</v>
      </c>
      <c r="D1635" s="162"/>
      <c r="E1635" s="162"/>
    </row>
    <row r="1636" spans="1:5" ht="15">
      <c r="A1636" s="2">
        <v>1635</v>
      </c>
      <c r="B1636" s="86">
        <v>45095</v>
      </c>
      <c r="C1636" s="85" t="s">
        <v>1640</v>
      </c>
      <c r="D1636" s="162"/>
      <c r="E1636" s="162"/>
    </row>
    <row r="1637" spans="1:5" ht="15">
      <c r="A1637" s="2">
        <v>1636</v>
      </c>
      <c r="B1637" s="86">
        <v>45095</v>
      </c>
      <c r="C1637" s="85" t="s">
        <v>1641</v>
      </c>
      <c r="D1637" s="162"/>
      <c r="E1637" s="162"/>
    </row>
    <row r="1638" spans="1:5" ht="15">
      <c r="A1638" s="2">
        <v>1637</v>
      </c>
      <c r="B1638" s="86">
        <v>45095</v>
      </c>
      <c r="C1638" s="85" t="s">
        <v>1642</v>
      </c>
      <c r="D1638" s="162"/>
      <c r="E1638" s="162"/>
    </row>
    <row r="1639" spans="1:5" ht="15">
      <c r="A1639" s="2">
        <v>1638</v>
      </c>
      <c r="B1639" s="86">
        <v>45095</v>
      </c>
      <c r="C1639" s="85" t="s">
        <v>1643</v>
      </c>
      <c r="D1639" s="162"/>
      <c r="E1639" s="162"/>
    </row>
    <row r="1640" spans="1:5" ht="15">
      <c r="A1640" s="2">
        <v>1639</v>
      </c>
      <c r="B1640" s="86">
        <v>45095</v>
      </c>
      <c r="C1640" s="85" t="s">
        <v>1644</v>
      </c>
      <c r="D1640" s="162"/>
      <c r="E1640" s="162"/>
    </row>
    <row r="1641" spans="1:5" ht="15">
      <c r="A1641" s="2">
        <v>1640</v>
      </c>
      <c r="B1641" s="86">
        <v>45095</v>
      </c>
      <c r="C1641" s="85" t="s">
        <v>1645</v>
      </c>
      <c r="D1641" s="162"/>
      <c r="E1641" s="162"/>
    </row>
    <row r="1642" spans="1:5" ht="15">
      <c r="A1642" s="2">
        <v>1641</v>
      </c>
      <c r="B1642" s="86">
        <v>45095</v>
      </c>
      <c r="C1642" s="85" t="s">
        <v>1646</v>
      </c>
      <c r="D1642" s="162"/>
      <c r="E1642" s="162"/>
    </row>
    <row r="1643" spans="1:5" s="163" customFormat="1" ht="15">
      <c r="A1643" s="2">
        <v>1642</v>
      </c>
      <c r="B1643" s="86">
        <v>45095</v>
      </c>
      <c r="C1643" s="85" t="s">
        <v>1647</v>
      </c>
      <c r="D1643" s="162"/>
      <c r="E1643" s="162"/>
    </row>
    <row r="1644" spans="1:5" ht="15">
      <c r="A1644" s="2">
        <v>1643</v>
      </c>
      <c r="B1644" s="86">
        <v>45095</v>
      </c>
      <c r="C1644" s="85" t="s">
        <v>1648</v>
      </c>
      <c r="D1644" s="162"/>
      <c r="E1644" s="162"/>
    </row>
    <row r="1645" spans="1:5" ht="15">
      <c r="A1645" s="2">
        <v>1644</v>
      </c>
      <c r="B1645" s="86">
        <v>45095</v>
      </c>
      <c r="C1645" s="85" t="s">
        <v>1649</v>
      </c>
      <c r="D1645" s="162"/>
      <c r="E1645" s="162"/>
    </row>
    <row r="1646" spans="1:5" ht="15">
      <c r="A1646" s="2">
        <v>1645</v>
      </c>
      <c r="B1646" s="86">
        <v>45095</v>
      </c>
      <c r="C1646" s="85" t="s">
        <v>1650</v>
      </c>
      <c r="D1646" s="162"/>
      <c r="E1646" s="162"/>
    </row>
    <row r="1647" spans="1:5" ht="15">
      <c r="A1647" s="2">
        <v>1646</v>
      </c>
      <c r="B1647" s="86">
        <v>45095</v>
      </c>
      <c r="C1647" s="85" t="s">
        <v>1651</v>
      </c>
      <c r="D1647" s="162"/>
      <c r="E1647" s="162"/>
    </row>
    <row r="1648" spans="1:5" ht="15">
      <c r="A1648" s="2">
        <v>1647</v>
      </c>
      <c r="B1648" s="86">
        <v>45095</v>
      </c>
      <c r="C1648" s="85" t="s">
        <v>1652</v>
      </c>
      <c r="D1648" s="162"/>
      <c r="E1648" s="162"/>
    </row>
    <row r="1649" spans="1:1000" ht="15">
      <c r="A1649" s="2">
        <v>1648</v>
      </c>
      <c r="B1649" s="86">
        <v>45095</v>
      </c>
      <c r="C1649" s="85" t="s">
        <v>1653</v>
      </c>
      <c r="D1649" s="162"/>
      <c r="E1649" s="162"/>
    </row>
    <row r="1650" spans="1:1000" ht="15">
      <c r="A1650" s="2">
        <v>1649</v>
      </c>
      <c r="B1650" s="86">
        <v>45095</v>
      </c>
      <c r="C1650" s="85" t="s">
        <v>1654</v>
      </c>
      <c r="D1650" s="162"/>
      <c r="E1650" s="162"/>
    </row>
    <row r="1651" spans="1:1000" ht="15">
      <c r="A1651" s="2">
        <v>1650</v>
      </c>
      <c r="B1651" s="86">
        <v>45095</v>
      </c>
      <c r="C1651" s="85" t="s">
        <v>1655</v>
      </c>
      <c r="D1651" s="162"/>
      <c r="E1651" s="162"/>
    </row>
    <row r="1652" spans="1:1000" ht="15">
      <c r="A1652" s="2">
        <v>1651</v>
      </c>
      <c r="B1652" s="86">
        <v>45095</v>
      </c>
      <c r="C1652" s="85" t="s">
        <v>1656</v>
      </c>
      <c r="D1652" s="162"/>
      <c r="E1652" s="162"/>
    </row>
    <row r="1653" spans="1:1000" ht="15">
      <c r="A1653" s="2">
        <v>1652</v>
      </c>
      <c r="B1653" s="86">
        <v>45095</v>
      </c>
      <c r="C1653" s="85" t="s">
        <v>1657</v>
      </c>
      <c r="D1653" s="162"/>
      <c r="E1653" s="162"/>
    </row>
    <row r="1654" spans="1:1000" ht="15">
      <c r="A1654" s="2">
        <v>1653</v>
      </c>
      <c r="B1654" s="86">
        <v>45095</v>
      </c>
      <c r="C1654" s="85" t="s">
        <v>1658</v>
      </c>
      <c r="D1654" s="162"/>
      <c r="E1654" s="162"/>
    </row>
    <row r="1655" spans="1:1000" ht="15">
      <c r="A1655" s="2">
        <v>1654</v>
      </c>
      <c r="B1655" s="86">
        <v>45095</v>
      </c>
      <c r="C1655" s="85" t="s">
        <v>1659</v>
      </c>
      <c r="D1655" s="162"/>
      <c r="E1655" s="162"/>
    </row>
    <row r="1656" spans="1:1000" ht="15">
      <c r="A1656" s="2">
        <v>1655</v>
      </c>
      <c r="B1656" s="86">
        <v>45095</v>
      </c>
      <c r="C1656" s="85" t="s">
        <v>1660</v>
      </c>
      <c r="D1656" s="162"/>
      <c r="E1656" s="162"/>
    </row>
    <row r="1657" spans="1:1000" ht="15">
      <c r="A1657" s="2">
        <v>1656</v>
      </c>
      <c r="B1657" s="86">
        <v>45095</v>
      </c>
      <c r="C1657" s="85" t="s">
        <v>1661</v>
      </c>
      <c r="D1657" s="162"/>
      <c r="E1657" s="162"/>
    </row>
    <row r="1658" spans="1:1000" ht="15">
      <c r="A1658" s="2">
        <v>1657</v>
      </c>
      <c r="B1658" s="86">
        <v>45095</v>
      </c>
      <c r="C1658" s="85" t="s">
        <v>1662</v>
      </c>
      <c r="D1658" s="162"/>
      <c r="E1658" s="162"/>
    </row>
    <row r="1659" spans="1:1000" ht="15">
      <c r="A1659" s="2">
        <v>1658</v>
      </c>
      <c r="B1659" s="86">
        <v>45095</v>
      </c>
      <c r="C1659" s="85" t="s">
        <v>1663</v>
      </c>
      <c r="D1659" s="162"/>
      <c r="E1659" s="162"/>
    </row>
    <row r="1660" spans="1:1000" ht="15">
      <c r="A1660" s="2">
        <v>1659</v>
      </c>
      <c r="B1660" s="86">
        <v>45095</v>
      </c>
      <c r="C1660" s="85" t="s">
        <v>1664</v>
      </c>
      <c r="D1660" s="162"/>
      <c r="E1660" s="162"/>
    </row>
    <row r="1661" spans="1:1000" ht="15">
      <c r="A1661" s="2">
        <v>1660</v>
      </c>
      <c r="B1661" s="86">
        <v>45095</v>
      </c>
      <c r="C1661" s="85" t="s">
        <v>1665</v>
      </c>
      <c r="D1661" s="162"/>
      <c r="E1661" s="162"/>
    </row>
    <row r="1662" spans="1:1000" ht="15">
      <c r="A1662" s="2">
        <v>1661</v>
      </c>
      <c r="B1662" s="86">
        <v>45095</v>
      </c>
      <c r="C1662" s="85" t="s">
        <v>1666</v>
      </c>
      <c r="D1662" s="162"/>
      <c r="E1662" s="162"/>
    </row>
    <row r="1663" spans="1:1000" s="163" customFormat="1" ht="15">
      <c r="A1663" s="2">
        <v>1662</v>
      </c>
      <c r="B1663" s="86">
        <v>45095</v>
      </c>
      <c r="C1663" s="85" t="s">
        <v>1667</v>
      </c>
      <c r="D1663" s="162"/>
      <c r="E1663" s="162"/>
    </row>
    <row r="1664" spans="1:1000" s="165" customFormat="1" ht="15">
      <c r="A1664" s="2">
        <v>1663</v>
      </c>
      <c r="B1664" s="86">
        <v>45096</v>
      </c>
      <c r="C1664" s="85" t="s">
        <v>1668</v>
      </c>
      <c r="D1664" s="162"/>
      <c r="E1664" s="162"/>
      <c r="F1664" s="163"/>
      <c r="G1664" s="163"/>
      <c r="H1664" s="163"/>
      <c r="I1664" s="163"/>
      <c r="J1664" s="163"/>
      <c r="K1664" s="163"/>
      <c r="L1664" s="163"/>
      <c r="M1664" s="163"/>
      <c r="N1664" s="163"/>
      <c r="O1664" s="163"/>
      <c r="P1664" s="163"/>
      <c r="Q1664" s="163"/>
      <c r="R1664" s="163"/>
      <c r="S1664" s="163"/>
      <c r="T1664" s="163"/>
      <c r="U1664" s="163"/>
      <c r="V1664" s="163"/>
      <c r="W1664" s="163"/>
      <c r="X1664" s="163"/>
      <c r="Y1664" s="163"/>
      <c r="Z1664" s="163"/>
      <c r="AA1664" s="163"/>
      <c r="AB1664" s="163"/>
      <c r="AC1664" s="163"/>
      <c r="AD1664" s="163"/>
      <c r="AE1664" s="163"/>
      <c r="AF1664" s="163"/>
      <c r="AG1664" s="163"/>
      <c r="AH1664" s="163"/>
      <c r="AI1664" s="163"/>
      <c r="AJ1664" s="163"/>
      <c r="AK1664" s="163"/>
      <c r="AL1664" s="163"/>
      <c r="AM1664" s="163"/>
      <c r="AN1664" s="163"/>
      <c r="AO1664" s="163"/>
      <c r="AP1664" s="163"/>
      <c r="AQ1664" s="163"/>
      <c r="AR1664" s="163"/>
      <c r="AS1664" s="163"/>
      <c r="AT1664" s="163"/>
      <c r="AU1664" s="163"/>
      <c r="AV1664" s="163"/>
      <c r="AW1664" s="163"/>
      <c r="AX1664" s="163"/>
      <c r="AY1664" s="163"/>
      <c r="AZ1664" s="163"/>
      <c r="BA1664" s="163"/>
      <c r="BB1664" s="163"/>
      <c r="BC1664" s="163"/>
      <c r="BD1664" s="163"/>
      <c r="BE1664" s="163"/>
      <c r="BF1664" s="163"/>
      <c r="BG1664" s="163"/>
      <c r="BH1664" s="163"/>
      <c r="BI1664" s="163"/>
      <c r="BJ1664" s="163"/>
      <c r="BK1664" s="163"/>
      <c r="BL1664" s="163"/>
      <c r="BM1664" s="163"/>
      <c r="BN1664" s="163"/>
      <c r="BO1664" s="163"/>
      <c r="BP1664" s="163"/>
      <c r="BQ1664" s="163"/>
      <c r="BR1664" s="163"/>
      <c r="BS1664" s="163"/>
      <c r="BT1664" s="163"/>
      <c r="BU1664" s="163"/>
      <c r="BV1664" s="163"/>
      <c r="BW1664" s="163"/>
      <c r="BX1664" s="163"/>
      <c r="BY1664" s="163"/>
      <c r="BZ1664" s="163"/>
      <c r="CA1664" s="163"/>
      <c r="CB1664" s="163"/>
      <c r="CC1664" s="163"/>
      <c r="CD1664" s="163"/>
      <c r="CE1664" s="163"/>
      <c r="CF1664" s="163"/>
      <c r="CG1664" s="163"/>
      <c r="CH1664" s="163"/>
      <c r="CI1664" s="163"/>
      <c r="CJ1664" s="163"/>
      <c r="CK1664" s="163"/>
      <c r="CL1664" s="163"/>
      <c r="CM1664" s="163"/>
      <c r="CN1664" s="163"/>
      <c r="CO1664" s="163"/>
      <c r="CP1664" s="163"/>
      <c r="CQ1664" s="163"/>
      <c r="CR1664" s="163"/>
      <c r="CS1664" s="163"/>
      <c r="CT1664" s="163"/>
      <c r="CU1664" s="163"/>
      <c r="CV1664" s="163"/>
      <c r="CW1664" s="163"/>
      <c r="CX1664" s="163"/>
      <c r="CY1664" s="163"/>
      <c r="CZ1664" s="163"/>
      <c r="DA1664" s="163"/>
      <c r="DB1664" s="163"/>
      <c r="DC1664" s="163"/>
      <c r="DD1664" s="163"/>
      <c r="DE1664" s="163"/>
      <c r="DF1664" s="163"/>
      <c r="DG1664" s="163"/>
      <c r="DH1664" s="163"/>
      <c r="DI1664" s="163"/>
      <c r="DJ1664" s="163"/>
      <c r="DK1664" s="163"/>
      <c r="DL1664" s="163"/>
      <c r="DM1664" s="163"/>
      <c r="DN1664" s="163"/>
      <c r="DO1664" s="163"/>
      <c r="DP1664" s="163"/>
      <c r="DQ1664" s="163"/>
      <c r="DR1664" s="163"/>
      <c r="DS1664" s="163"/>
      <c r="DT1664" s="163"/>
      <c r="DU1664" s="163"/>
      <c r="DV1664" s="163"/>
      <c r="DW1664" s="163"/>
      <c r="DX1664" s="163"/>
      <c r="DY1664" s="163"/>
      <c r="DZ1664" s="163"/>
      <c r="EA1664" s="163"/>
      <c r="EB1664" s="163"/>
      <c r="EC1664" s="163"/>
      <c r="ED1664" s="163"/>
      <c r="EE1664" s="163"/>
      <c r="EF1664" s="163"/>
      <c r="EG1664" s="163"/>
      <c r="EH1664" s="163"/>
      <c r="EI1664" s="163"/>
      <c r="EJ1664" s="163"/>
      <c r="EK1664" s="163"/>
      <c r="EL1664" s="163"/>
      <c r="EM1664" s="163"/>
      <c r="EN1664" s="163"/>
      <c r="EO1664" s="163"/>
      <c r="EP1664" s="163"/>
      <c r="EQ1664" s="163"/>
      <c r="ER1664" s="163"/>
      <c r="ES1664" s="163"/>
      <c r="ET1664" s="163"/>
      <c r="EU1664" s="163"/>
      <c r="EV1664" s="163"/>
      <c r="EW1664" s="163"/>
      <c r="EX1664" s="163"/>
      <c r="EY1664" s="163"/>
      <c r="EZ1664" s="163"/>
      <c r="FA1664" s="163"/>
      <c r="FB1664" s="163"/>
      <c r="FC1664" s="163"/>
      <c r="FD1664" s="163"/>
      <c r="FE1664" s="163"/>
      <c r="FF1664" s="163"/>
      <c r="FG1664" s="163"/>
      <c r="FH1664" s="163"/>
      <c r="FI1664" s="163"/>
      <c r="FJ1664" s="163"/>
      <c r="FK1664" s="163"/>
      <c r="FL1664" s="163"/>
      <c r="FM1664" s="163"/>
      <c r="FN1664" s="163"/>
      <c r="FO1664" s="163"/>
      <c r="FP1664" s="163"/>
      <c r="FQ1664" s="163"/>
      <c r="FR1664" s="163"/>
      <c r="FS1664" s="163"/>
      <c r="FT1664" s="163"/>
      <c r="FU1664" s="163"/>
      <c r="FV1664" s="163"/>
      <c r="FW1664" s="163"/>
      <c r="FX1664" s="163"/>
      <c r="FY1664" s="163"/>
      <c r="FZ1664" s="163"/>
      <c r="GA1664" s="163"/>
      <c r="GB1664" s="163"/>
      <c r="GC1664" s="163"/>
      <c r="GD1664" s="163"/>
      <c r="GE1664" s="163"/>
      <c r="GF1664" s="163"/>
      <c r="GG1664" s="163"/>
      <c r="GH1664" s="163"/>
      <c r="GI1664" s="163"/>
      <c r="GJ1664" s="163"/>
      <c r="GK1664" s="163"/>
      <c r="GL1664" s="163"/>
      <c r="GM1664" s="163"/>
      <c r="GN1664" s="163"/>
      <c r="GO1664" s="163"/>
      <c r="GP1664" s="163"/>
      <c r="GQ1664" s="163"/>
      <c r="GR1664" s="163"/>
      <c r="GS1664" s="163"/>
      <c r="GT1664" s="163"/>
      <c r="GU1664" s="163"/>
      <c r="GV1664" s="163"/>
      <c r="GW1664" s="163"/>
      <c r="GX1664" s="163"/>
      <c r="GY1664" s="163"/>
      <c r="GZ1664" s="163"/>
      <c r="HA1664" s="163"/>
      <c r="HB1664" s="163"/>
      <c r="HC1664" s="163"/>
      <c r="HD1664" s="163"/>
      <c r="HE1664" s="163"/>
      <c r="HF1664" s="163"/>
      <c r="HG1664" s="163"/>
      <c r="HH1664" s="163"/>
      <c r="HI1664" s="163"/>
      <c r="HJ1664" s="163"/>
      <c r="HK1664" s="163"/>
      <c r="HL1664" s="163"/>
      <c r="HM1664" s="163"/>
      <c r="HN1664" s="163"/>
      <c r="HO1664" s="163"/>
      <c r="HP1664" s="163"/>
      <c r="HQ1664" s="163"/>
      <c r="HR1664" s="163"/>
      <c r="HS1664" s="163"/>
      <c r="HT1664" s="163"/>
      <c r="HU1664" s="163"/>
      <c r="HV1664" s="163"/>
      <c r="HW1664" s="163"/>
      <c r="HX1664" s="163"/>
      <c r="HY1664" s="163"/>
      <c r="HZ1664" s="163"/>
      <c r="IA1664" s="163"/>
      <c r="IB1664" s="163"/>
      <c r="IC1664" s="163"/>
      <c r="ID1664" s="163"/>
      <c r="IE1664" s="163"/>
      <c r="IF1664" s="163"/>
      <c r="IG1664" s="163"/>
      <c r="IH1664" s="163"/>
      <c r="II1664" s="163"/>
      <c r="IJ1664" s="163"/>
      <c r="IK1664" s="163"/>
      <c r="IL1664" s="163"/>
      <c r="IM1664" s="163"/>
      <c r="IN1664" s="163"/>
      <c r="IO1664" s="163"/>
      <c r="IP1664" s="163"/>
      <c r="IQ1664" s="163"/>
      <c r="IR1664" s="163"/>
      <c r="IS1664" s="163"/>
      <c r="IT1664" s="163"/>
      <c r="IU1664" s="163"/>
      <c r="IV1664" s="163"/>
      <c r="IW1664" s="163"/>
      <c r="IX1664" s="163"/>
      <c r="IY1664" s="163"/>
      <c r="IZ1664" s="163"/>
      <c r="JA1664" s="163"/>
      <c r="JB1664" s="163"/>
      <c r="JC1664" s="163"/>
      <c r="JD1664" s="163"/>
      <c r="JE1664" s="163"/>
      <c r="JF1664" s="163"/>
      <c r="JG1664" s="163"/>
      <c r="JH1664" s="163"/>
      <c r="JI1664" s="163"/>
      <c r="JJ1664" s="163"/>
      <c r="JK1664" s="163"/>
      <c r="JL1664" s="163"/>
      <c r="JM1664" s="163"/>
      <c r="JN1664" s="163"/>
      <c r="JO1664" s="163"/>
      <c r="JP1664" s="163"/>
      <c r="JQ1664" s="163"/>
      <c r="JR1664" s="163"/>
      <c r="JS1664" s="163"/>
      <c r="JT1664" s="163"/>
      <c r="JU1664" s="163"/>
      <c r="JV1664" s="163"/>
      <c r="JW1664" s="163"/>
      <c r="JX1664" s="163"/>
      <c r="JY1664" s="163"/>
      <c r="JZ1664" s="163"/>
      <c r="KA1664" s="163"/>
      <c r="KB1664" s="163"/>
      <c r="KC1664" s="163"/>
      <c r="KD1664" s="163"/>
      <c r="KE1664" s="163"/>
      <c r="KF1664" s="163"/>
      <c r="KG1664" s="163"/>
      <c r="KH1664" s="163"/>
      <c r="KI1664" s="163"/>
      <c r="KJ1664" s="163"/>
      <c r="KK1664" s="163"/>
      <c r="KL1664" s="163"/>
      <c r="KM1664" s="163"/>
      <c r="KN1664" s="163"/>
      <c r="KO1664" s="163"/>
      <c r="KP1664" s="163"/>
      <c r="KQ1664" s="163"/>
      <c r="KR1664" s="163"/>
      <c r="KS1664" s="163"/>
      <c r="KT1664" s="163"/>
      <c r="KU1664" s="163"/>
      <c r="KV1664" s="163"/>
      <c r="KW1664" s="163"/>
      <c r="KX1664" s="163"/>
      <c r="KY1664" s="163"/>
      <c r="KZ1664" s="163"/>
      <c r="LA1664" s="163"/>
      <c r="LB1664" s="163"/>
      <c r="LC1664" s="163"/>
      <c r="LD1664" s="163"/>
      <c r="LE1664" s="163"/>
      <c r="LF1664" s="163"/>
      <c r="LG1664" s="163"/>
      <c r="LH1664" s="163"/>
      <c r="LI1664" s="163"/>
      <c r="LJ1664" s="163"/>
      <c r="LK1664" s="163"/>
      <c r="LL1664" s="163"/>
      <c r="LM1664" s="163"/>
      <c r="LN1664" s="163"/>
      <c r="LO1664" s="163"/>
      <c r="LP1664" s="163"/>
      <c r="LQ1664" s="163"/>
      <c r="LR1664" s="163"/>
      <c r="LS1664" s="163"/>
      <c r="LT1664" s="163"/>
      <c r="LU1664" s="163"/>
      <c r="LV1664" s="163"/>
      <c r="LW1664" s="163"/>
      <c r="LX1664" s="163"/>
      <c r="LY1664" s="163"/>
      <c r="LZ1664" s="163"/>
      <c r="MA1664" s="163"/>
      <c r="MB1664" s="163"/>
      <c r="MC1664" s="163"/>
      <c r="MD1664" s="163"/>
      <c r="ME1664" s="163"/>
      <c r="MF1664" s="163"/>
      <c r="MG1664" s="163"/>
      <c r="MH1664" s="163"/>
      <c r="MI1664" s="163"/>
      <c r="MJ1664" s="163"/>
      <c r="MK1664" s="163"/>
      <c r="ML1664" s="163"/>
      <c r="MM1664" s="163"/>
      <c r="MN1664" s="163"/>
      <c r="MO1664" s="163"/>
      <c r="MP1664" s="163"/>
      <c r="MQ1664" s="163"/>
      <c r="MR1664" s="163"/>
      <c r="MS1664" s="163"/>
      <c r="MT1664" s="163"/>
      <c r="MU1664" s="163"/>
      <c r="MV1664" s="163"/>
      <c r="MW1664" s="163"/>
      <c r="MX1664" s="163"/>
      <c r="MY1664" s="163"/>
      <c r="MZ1664" s="163"/>
      <c r="NA1664" s="163"/>
      <c r="NB1664" s="163"/>
      <c r="NC1664" s="163"/>
      <c r="ND1664" s="163"/>
      <c r="NE1664" s="163"/>
      <c r="NF1664" s="163"/>
      <c r="NG1664" s="163"/>
      <c r="NH1664" s="163"/>
      <c r="NI1664" s="163"/>
      <c r="NJ1664" s="163"/>
      <c r="NK1664" s="163"/>
      <c r="NL1664" s="163"/>
      <c r="NM1664" s="163"/>
      <c r="NN1664" s="163"/>
      <c r="NO1664" s="163"/>
      <c r="NP1664" s="163"/>
      <c r="NQ1664" s="163"/>
      <c r="NR1664" s="163"/>
      <c r="NS1664" s="163"/>
      <c r="NT1664" s="163"/>
      <c r="NU1664" s="163"/>
      <c r="NV1664" s="163"/>
      <c r="NW1664" s="163"/>
      <c r="NX1664" s="163"/>
      <c r="NY1664" s="163"/>
      <c r="NZ1664" s="163"/>
      <c r="OA1664" s="163"/>
      <c r="OB1664" s="163"/>
      <c r="OC1664" s="163"/>
      <c r="OD1664" s="163"/>
      <c r="OE1664" s="163"/>
      <c r="OF1664" s="163"/>
      <c r="OG1664" s="163"/>
      <c r="OH1664" s="163"/>
      <c r="OI1664" s="163"/>
      <c r="OJ1664" s="163"/>
      <c r="OK1664" s="163"/>
      <c r="OL1664" s="163"/>
      <c r="OM1664" s="163"/>
      <c r="ON1664" s="163"/>
      <c r="OO1664" s="163"/>
      <c r="OP1664" s="163"/>
      <c r="OQ1664" s="163"/>
      <c r="OR1664" s="163"/>
      <c r="OS1664" s="163"/>
      <c r="OT1664" s="163"/>
      <c r="OU1664" s="163"/>
      <c r="OV1664" s="163"/>
      <c r="OW1664" s="163"/>
      <c r="OX1664" s="163"/>
      <c r="OY1664" s="163"/>
      <c r="OZ1664" s="163"/>
      <c r="PA1664" s="163"/>
      <c r="PB1664" s="163"/>
      <c r="PC1664" s="163"/>
      <c r="PD1664" s="163"/>
      <c r="PE1664" s="163"/>
      <c r="PF1664" s="163"/>
      <c r="PG1664" s="163"/>
      <c r="PH1664" s="163"/>
      <c r="PI1664" s="163"/>
      <c r="PJ1664" s="163"/>
      <c r="PK1664" s="163"/>
      <c r="PL1664" s="163"/>
      <c r="PM1664" s="163"/>
      <c r="PN1664" s="163"/>
      <c r="PO1664" s="163"/>
      <c r="PP1664" s="163"/>
      <c r="PQ1664" s="163"/>
      <c r="PR1664" s="163"/>
      <c r="PS1664" s="163"/>
      <c r="PT1664" s="163"/>
      <c r="PU1664" s="163"/>
      <c r="PV1664" s="163"/>
      <c r="PW1664" s="163"/>
      <c r="PX1664" s="163"/>
      <c r="PY1664" s="163"/>
      <c r="PZ1664" s="163"/>
      <c r="QA1664" s="163"/>
      <c r="QB1664" s="163"/>
      <c r="QC1664" s="163"/>
      <c r="QD1664" s="163"/>
      <c r="QE1664" s="163"/>
      <c r="QF1664" s="163"/>
      <c r="QG1664" s="163"/>
      <c r="QH1664" s="163"/>
      <c r="QI1664" s="163"/>
      <c r="QJ1664" s="163"/>
      <c r="QK1664" s="163"/>
      <c r="QL1664" s="163"/>
      <c r="QM1664" s="163"/>
      <c r="QN1664" s="163"/>
      <c r="QO1664" s="163"/>
      <c r="QP1664" s="163"/>
      <c r="QQ1664" s="163"/>
      <c r="QR1664" s="163"/>
      <c r="QS1664" s="163"/>
      <c r="QT1664" s="163"/>
      <c r="QU1664" s="163"/>
      <c r="QV1664" s="163"/>
      <c r="QW1664" s="163"/>
      <c r="QX1664" s="163"/>
      <c r="QY1664" s="163"/>
      <c r="QZ1664" s="163"/>
      <c r="RA1664" s="163"/>
      <c r="RB1664" s="163"/>
      <c r="RC1664" s="163"/>
      <c r="RD1664" s="163"/>
      <c r="RE1664" s="163"/>
      <c r="RF1664" s="163"/>
      <c r="RG1664" s="163"/>
      <c r="RH1664" s="163"/>
      <c r="RI1664" s="163"/>
      <c r="RJ1664" s="163"/>
      <c r="RK1664" s="163"/>
      <c r="RL1664" s="163"/>
      <c r="RM1664" s="163"/>
      <c r="RN1664" s="163"/>
      <c r="RO1664" s="163"/>
      <c r="RP1664" s="163"/>
      <c r="RQ1664" s="163"/>
      <c r="RR1664" s="163"/>
      <c r="RS1664" s="163"/>
      <c r="RT1664" s="163"/>
      <c r="RU1664" s="163"/>
      <c r="RV1664" s="163"/>
      <c r="RW1664" s="163"/>
      <c r="RX1664" s="163"/>
      <c r="RY1664" s="163"/>
      <c r="RZ1664" s="163"/>
      <c r="SA1664" s="163"/>
      <c r="SB1664" s="163"/>
      <c r="SC1664" s="163"/>
      <c r="SD1664" s="163"/>
      <c r="SE1664" s="163"/>
      <c r="SF1664" s="163"/>
      <c r="SG1664" s="163"/>
      <c r="SH1664" s="163"/>
      <c r="SI1664" s="163"/>
      <c r="SJ1664" s="163"/>
      <c r="SK1664" s="163"/>
      <c r="SL1664" s="163"/>
      <c r="SM1664" s="163"/>
      <c r="SN1664" s="163"/>
      <c r="SO1664" s="163"/>
      <c r="SP1664" s="163"/>
      <c r="SQ1664" s="163"/>
      <c r="SR1664" s="163"/>
      <c r="SS1664" s="163"/>
      <c r="ST1664" s="163"/>
      <c r="SU1664" s="163"/>
      <c r="SV1664" s="163"/>
      <c r="SW1664" s="163"/>
      <c r="SX1664" s="163"/>
      <c r="SY1664" s="163"/>
      <c r="SZ1664" s="163"/>
      <c r="TA1664" s="163"/>
      <c r="TB1664" s="163"/>
      <c r="TC1664" s="163"/>
      <c r="TD1664" s="163"/>
      <c r="TE1664" s="163"/>
      <c r="TF1664" s="163"/>
      <c r="TG1664" s="163"/>
      <c r="TH1664" s="163"/>
      <c r="TI1664" s="163"/>
      <c r="TJ1664" s="163"/>
      <c r="TK1664" s="163"/>
      <c r="TL1664" s="163"/>
      <c r="TM1664" s="163"/>
      <c r="TN1664" s="163"/>
      <c r="TO1664" s="163"/>
      <c r="TP1664" s="163"/>
      <c r="TQ1664" s="163"/>
      <c r="TR1664" s="163"/>
      <c r="TS1664" s="163"/>
      <c r="TT1664" s="163"/>
      <c r="TU1664" s="163"/>
      <c r="TV1664" s="163"/>
      <c r="TW1664" s="163"/>
      <c r="TX1664" s="163"/>
      <c r="TY1664" s="163"/>
      <c r="TZ1664" s="163"/>
      <c r="UA1664" s="163"/>
      <c r="UB1664" s="163"/>
      <c r="UC1664" s="163"/>
      <c r="UD1664" s="163"/>
      <c r="UE1664" s="163"/>
      <c r="UF1664" s="163"/>
      <c r="UG1664" s="163"/>
      <c r="UH1664" s="163"/>
      <c r="UI1664" s="163"/>
      <c r="UJ1664" s="163"/>
      <c r="UK1664" s="163"/>
      <c r="UL1664" s="163"/>
      <c r="UM1664" s="163"/>
      <c r="UN1664" s="163"/>
      <c r="UO1664" s="163"/>
      <c r="UP1664" s="163"/>
      <c r="UQ1664" s="163"/>
      <c r="UR1664" s="163"/>
      <c r="US1664" s="163"/>
      <c r="UT1664" s="163"/>
      <c r="UU1664" s="163"/>
      <c r="UV1664" s="163"/>
      <c r="UW1664" s="163"/>
      <c r="UX1664" s="163"/>
      <c r="UY1664" s="163"/>
      <c r="UZ1664" s="163"/>
      <c r="VA1664" s="163"/>
      <c r="VB1664" s="163"/>
      <c r="VC1664" s="163"/>
      <c r="VD1664" s="163"/>
      <c r="VE1664" s="163"/>
      <c r="VF1664" s="163"/>
      <c r="VG1664" s="163"/>
      <c r="VH1664" s="163"/>
      <c r="VI1664" s="163"/>
      <c r="VJ1664" s="163"/>
      <c r="VK1664" s="163"/>
      <c r="VL1664" s="163"/>
      <c r="VM1664" s="163"/>
      <c r="VN1664" s="163"/>
      <c r="VO1664" s="163"/>
      <c r="VP1664" s="163"/>
      <c r="VQ1664" s="163"/>
      <c r="VR1664" s="163"/>
      <c r="VS1664" s="163"/>
      <c r="VT1664" s="163"/>
      <c r="VU1664" s="163"/>
      <c r="VV1664" s="163"/>
      <c r="VW1664" s="163"/>
      <c r="VX1664" s="163"/>
      <c r="VY1664" s="163"/>
      <c r="VZ1664" s="163"/>
      <c r="WA1664" s="163"/>
      <c r="WB1664" s="163"/>
      <c r="WC1664" s="163"/>
      <c r="WD1664" s="163"/>
      <c r="WE1664" s="163"/>
      <c r="WF1664" s="163"/>
      <c r="WG1664" s="163"/>
      <c r="WH1664" s="163"/>
      <c r="WI1664" s="163"/>
      <c r="WJ1664" s="163"/>
      <c r="WK1664" s="163"/>
      <c r="WL1664" s="163"/>
      <c r="WM1664" s="163"/>
      <c r="WN1664" s="163"/>
      <c r="WO1664" s="163"/>
      <c r="WP1664" s="163"/>
      <c r="WQ1664" s="163"/>
      <c r="WR1664" s="163"/>
      <c r="WS1664" s="163"/>
      <c r="WT1664" s="163"/>
      <c r="WU1664" s="163"/>
      <c r="WV1664" s="163"/>
      <c r="WW1664" s="163"/>
      <c r="WX1664" s="163"/>
      <c r="WY1664" s="163"/>
      <c r="WZ1664" s="163"/>
      <c r="XA1664" s="163"/>
      <c r="XB1664" s="163"/>
      <c r="XC1664" s="163"/>
      <c r="XD1664" s="163"/>
      <c r="XE1664" s="163"/>
      <c r="XF1664" s="163"/>
      <c r="XG1664" s="163"/>
      <c r="XH1664" s="163"/>
      <c r="XI1664" s="163"/>
      <c r="XJ1664" s="163"/>
      <c r="XK1664" s="163"/>
      <c r="XL1664" s="163"/>
      <c r="XM1664" s="163"/>
      <c r="XN1664" s="163"/>
      <c r="XO1664" s="163"/>
      <c r="XP1664" s="163"/>
      <c r="XQ1664" s="163"/>
      <c r="XR1664" s="163"/>
      <c r="XS1664" s="163"/>
      <c r="XT1664" s="163"/>
      <c r="XU1664" s="163"/>
      <c r="XV1664" s="163"/>
      <c r="XW1664" s="163"/>
      <c r="XX1664" s="163"/>
      <c r="XY1664" s="163"/>
      <c r="XZ1664" s="163"/>
      <c r="YA1664" s="163"/>
      <c r="YB1664" s="163"/>
      <c r="YC1664" s="163"/>
      <c r="YD1664" s="163"/>
      <c r="YE1664" s="163"/>
      <c r="YF1664" s="163"/>
      <c r="YG1664" s="163"/>
      <c r="YH1664" s="163"/>
      <c r="YI1664" s="163"/>
      <c r="YJ1664" s="163"/>
      <c r="YK1664" s="163"/>
      <c r="YL1664" s="163"/>
      <c r="YM1664" s="163"/>
      <c r="YN1664" s="163"/>
      <c r="YO1664" s="163"/>
      <c r="YP1664" s="163"/>
      <c r="YQ1664" s="163"/>
      <c r="YR1664" s="163"/>
      <c r="YS1664" s="163"/>
      <c r="YT1664" s="163"/>
      <c r="YU1664" s="163"/>
      <c r="YV1664" s="163"/>
      <c r="YW1664" s="163"/>
      <c r="YX1664" s="163"/>
      <c r="YY1664" s="163"/>
      <c r="YZ1664" s="163"/>
      <c r="ZA1664" s="163"/>
      <c r="ZB1664" s="163"/>
      <c r="ZC1664" s="163"/>
      <c r="ZD1664" s="163"/>
      <c r="ZE1664" s="163"/>
      <c r="ZF1664" s="163"/>
      <c r="ZG1664" s="163"/>
      <c r="ZH1664" s="163"/>
      <c r="ZI1664" s="163"/>
      <c r="ZJ1664" s="163"/>
      <c r="ZK1664" s="163"/>
      <c r="ZL1664" s="163"/>
      <c r="ZM1664" s="163"/>
      <c r="ZN1664" s="163"/>
      <c r="ZO1664" s="163"/>
      <c r="ZP1664" s="163"/>
      <c r="ZQ1664" s="163"/>
      <c r="ZR1664" s="163"/>
      <c r="ZS1664" s="163"/>
      <c r="ZT1664" s="163"/>
      <c r="ZU1664" s="163"/>
      <c r="ZV1664" s="163"/>
      <c r="ZW1664" s="163"/>
      <c r="ZX1664" s="163"/>
      <c r="ZY1664" s="163"/>
      <c r="ZZ1664" s="163"/>
      <c r="AAA1664" s="163"/>
      <c r="AAB1664" s="163"/>
      <c r="AAC1664" s="163"/>
      <c r="AAD1664" s="163"/>
      <c r="AAE1664" s="163"/>
      <c r="AAF1664" s="163"/>
      <c r="AAG1664" s="163"/>
      <c r="AAH1664" s="163"/>
      <c r="AAI1664" s="163"/>
      <c r="AAJ1664" s="163"/>
      <c r="AAK1664" s="163"/>
      <c r="AAL1664" s="163"/>
      <c r="AAM1664" s="163"/>
      <c r="AAN1664" s="163"/>
      <c r="AAO1664" s="163"/>
      <c r="AAP1664" s="163"/>
      <c r="AAQ1664" s="163"/>
      <c r="AAR1664" s="163"/>
      <c r="AAS1664" s="163"/>
      <c r="AAT1664" s="163"/>
      <c r="AAU1664" s="163"/>
      <c r="AAV1664" s="163"/>
      <c r="AAW1664" s="163"/>
      <c r="AAX1664" s="163"/>
      <c r="AAY1664" s="163"/>
      <c r="AAZ1664" s="163"/>
      <c r="ABA1664" s="163"/>
      <c r="ABB1664" s="163"/>
      <c r="ABC1664" s="163"/>
      <c r="ABD1664" s="163"/>
      <c r="ABE1664" s="163"/>
      <c r="ABF1664" s="163"/>
      <c r="ABG1664" s="163"/>
      <c r="ABH1664" s="163"/>
      <c r="ABI1664" s="163"/>
      <c r="ABJ1664" s="163"/>
      <c r="ABK1664" s="163"/>
      <c r="ABL1664" s="163"/>
      <c r="ABM1664" s="163"/>
      <c r="ABN1664" s="163"/>
      <c r="ABO1664" s="163"/>
      <c r="ABP1664" s="163"/>
      <c r="ABQ1664" s="163"/>
      <c r="ABR1664" s="163"/>
      <c r="ABS1664" s="163"/>
      <c r="ABT1664" s="163"/>
      <c r="ABU1664" s="163"/>
      <c r="ABV1664" s="163"/>
      <c r="ABW1664" s="163"/>
      <c r="ABX1664" s="163"/>
      <c r="ABY1664" s="163"/>
      <c r="ABZ1664" s="163"/>
      <c r="ACA1664" s="163"/>
      <c r="ACB1664" s="163"/>
      <c r="ACC1664" s="163"/>
      <c r="ACD1664" s="163"/>
      <c r="ACE1664" s="163"/>
      <c r="ACF1664" s="163"/>
      <c r="ACG1664" s="163"/>
      <c r="ACH1664" s="163"/>
      <c r="ACI1664" s="163"/>
      <c r="ACJ1664" s="163"/>
      <c r="ACK1664" s="163"/>
      <c r="ACL1664" s="163"/>
      <c r="ACM1664" s="163"/>
      <c r="ACN1664" s="163"/>
      <c r="ACO1664" s="163"/>
      <c r="ACP1664" s="163"/>
      <c r="ACQ1664" s="163"/>
      <c r="ACR1664" s="163"/>
      <c r="ACS1664" s="163"/>
      <c r="ACT1664" s="163"/>
      <c r="ACU1664" s="163"/>
      <c r="ACV1664" s="163"/>
      <c r="ACW1664" s="163"/>
      <c r="ACX1664" s="163"/>
      <c r="ACY1664" s="163"/>
      <c r="ACZ1664" s="163"/>
      <c r="ADA1664" s="163"/>
      <c r="ADB1664" s="163"/>
      <c r="ADC1664" s="163"/>
      <c r="ADD1664" s="163"/>
      <c r="ADE1664" s="163"/>
      <c r="ADF1664" s="163"/>
      <c r="ADG1664" s="163"/>
      <c r="ADH1664" s="163"/>
      <c r="ADI1664" s="163"/>
      <c r="ADJ1664" s="163"/>
      <c r="ADK1664" s="163"/>
      <c r="ADL1664" s="163"/>
      <c r="ADM1664" s="163"/>
      <c r="ADN1664" s="163"/>
      <c r="ADO1664" s="163"/>
      <c r="ADP1664" s="163"/>
      <c r="ADQ1664" s="163"/>
      <c r="ADR1664" s="163"/>
      <c r="ADS1664" s="163"/>
      <c r="ADT1664" s="163"/>
      <c r="ADU1664" s="163"/>
      <c r="ADV1664" s="163"/>
      <c r="ADW1664" s="163"/>
      <c r="ADX1664" s="163"/>
      <c r="ADY1664" s="163"/>
      <c r="ADZ1664" s="163"/>
      <c r="AEA1664" s="163"/>
      <c r="AEB1664" s="163"/>
      <c r="AEC1664" s="163"/>
      <c r="AED1664" s="163"/>
      <c r="AEE1664" s="163"/>
      <c r="AEF1664" s="163"/>
      <c r="AEG1664" s="163"/>
      <c r="AEH1664" s="163"/>
      <c r="AEI1664" s="163"/>
      <c r="AEJ1664" s="163"/>
      <c r="AEK1664" s="163"/>
      <c r="AEL1664" s="163"/>
      <c r="AEM1664" s="163"/>
      <c r="AEN1664" s="163"/>
      <c r="AEO1664" s="163"/>
      <c r="AEP1664" s="163"/>
      <c r="AEQ1664" s="163"/>
      <c r="AER1664" s="163"/>
      <c r="AES1664" s="163"/>
      <c r="AET1664" s="163"/>
      <c r="AEU1664" s="163"/>
      <c r="AEV1664" s="163"/>
      <c r="AEW1664" s="163"/>
      <c r="AEX1664" s="163"/>
      <c r="AEY1664" s="163"/>
      <c r="AEZ1664" s="163"/>
      <c r="AFA1664" s="163"/>
      <c r="AFB1664" s="163"/>
      <c r="AFC1664" s="163"/>
      <c r="AFD1664" s="163"/>
      <c r="AFE1664" s="163"/>
      <c r="AFF1664" s="163"/>
      <c r="AFG1664" s="163"/>
      <c r="AFH1664" s="163"/>
      <c r="AFI1664" s="163"/>
      <c r="AFJ1664" s="163"/>
      <c r="AFK1664" s="163"/>
      <c r="AFL1664" s="163"/>
      <c r="AFM1664" s="163"/>
      <c r="AFN1664" s="163"/>
      <c r="AFO1664" s="163"/>
      <c r="AFP1664" s="163"/>
      <c r="AFQ1664" s="163"/>
      <c r="AFR1664" s="163"/>
      <c r="AFS1664" s="163"/>
      <c r="AFT1664" s="163"/>
      <c r="AFU1664" s="163"/>
      <c r="AFV1664" s="163"/>
      <c r="AFW1664" s="163"/>
      <c r="AFX1664" s="163"/>
      <c r="AFY1664" s="163"/>
      <c r="AFZ1664" s="163"/>
      <c r="AGA1664" s="163"/>
      <c r="AGB1664" s="163"/>
      <c r="AGC1664" s="163"/>
      <c r="AGD1664" s="163"/>
      <c r="AGE1664" s="163"/>
      <c r="AGF1664" s="163"/>
      <c r="AGG1664" s="163"/>
      <c r="AGH1664" s="163"/>
      <c r="AGI1664" s="163"/>
      <c r="AGJ1664" s="163"/>
      <c r="AGK1664" s="163"/>
      <c r="AGL1664" s="163"/>
      <c r="AGM1664" s="163"/>
      <c r="AGN1664" s="163"/>
      <c r="AGO1664" s="163"/>
      <c r="AGP1664" s="163"/>
      <c r="AGQ1664" s="163"/>
      <c r="AGR1664" s="163"/>
      <c r="AGS1664" s="163"/>
      <c r="AGT1664" s="163"/>
      <c r="AGU1664" s="163"/>
      <c r="AGV1664" s="163"/>
      <c r="AGW1664" s="163"/>
      <c r="AGX1664" s="163"/>
      <c r="AGY1664" s="163"/>
      <c r="AGZ1664" s="163"/>
      <c r="AHA1664" s="163"/>
      <c r="AHB1664" s="163"/>
      <c r="AHC1664" s="163"/>
      <c r="AHD1664" s="163"/>
      <c r="AHE1664" s="163"/>
      <c r="AHF1664" s="163"/>
      <c r="AHG1664" s="163"/>
      <c r="AHH1664" s="163"/>
      <c r="AHI1664" s="163"/>
      <c r="AHJ1664" s="163"/>
      <c r="AHK1664" s="163"/>
      <c r="AHL1664" s="163"/>
      <c r="AHM1664" s="163"/>
      <c r="AHN1664" s="163"/>
      <c r="AHO1664" s="163"/>
      <c r="AHP1664" s="163"/>
      <c r="AHQ1664" s="163"/>
      <c r="AHR1664" s="163"/>
      <c r="AHS1664" s="163"/>
      <c r="AHT1664" s="163"/>
      <c r="AHU1664" s="163"/>
      <c r="AHV1664" s="163"/>
      <c r="AHW1664" s="163"/>
      <c r="AHX1664" s="163"/>
      <c r="AHY1664" s="163"/>
      <c r="AHZ1664" s="163"/>
      <c r="AIA1664" s="163"/>
      <c r="AIB1664" s="163"/>
      <c r="AIC1664" s="163"/>
      <c r="AID1664" s="163"/>
      <c r="AIE1664" s="163"/>
      <c r="AIF1664" s="163"/>
      <c r="AIG1664" s="163"/>
      <c r="AIH1664" s="163"/>
      <c r="AII1664" s="163"/>
      <c r="AIJ1664" s="163"/>
      <c r="AIK1664" s="163"/>
      <c r="AIL1664" s="163"/>
      <c r="AIM1664" s="163"/>
      <c r="AIN1664" s="163"/>
      <c r="AIO1664" s="163"/>
      <c r="AIP1664" s="163"/>
      <c r="AIQ1664" s="163"/>
      <c r="AIR1664" s="163"/>
      <c r="AIS1664" s="163"/>
      <c r="AIT1664" s="163"/>
      <c r="AIU1664" s="163"/>
      <c r="AIV1664" s="163"/>
      <c r="AIW1664" s="163"/>
      <c r="AIX1664" s="163"/>
      <c r="AIY1664" s="163"/>
      <c r="AIZ1664" s="163"/>
      <c r="AJA1664" s="163"/>
      <c r="AJB1664" s="163"/>
      <c r="AJC1664" s="163"/>
      <c r="AJD1664" s="163"/>
      <c r="AJE1664" s="163"/>
      <c r="AJF1664" s="163"/>
      <c r="AJG1664" s="163"/>
      <c r="AJH1664" s="163"/>
      <c r="AJI1664" s="163"/>
      <c r="AJJ1664" s="163"/>
      <c r="AJK1664" s="163"/>
      <c r="AJL1664" s="163"/>
      <c r="AJM1664" s="163"/>
      <c r="AJN1664" s="163"/>
      <c r="AJO1664" s="163"/>
      <c r="AJP1664" s="163"/>
      <c r="AJQ1664" s="163"/>
      <c r="AJR1664" s="163"/>
      <c r="AJS1664" s="163"/>
      <c r="AJT1664" s="163"/>
      <c r="AJU1664" s="163"/>
      <c r="AJV1664" s="163"/>
      <c r="AJW1664" s="163"/>
      <c r="AJX1664" s="163"/>
      <c r="AJY1664" s="163"/>
      <c r="AJZ1664" s="163"/>
      <c r="AKA1664" s="163"/>
      <c r="AKB1664" s="163"/>
      <c r="AKC1664" s="163"/>
      <c r="AKD1664" s="163"/>
      <c r="AKE1664" s="163"/>
      <c r="AKF1664" s="163"/>
      <c r="AKG1664" s="163"/>
      <c r="AKH1664" s="163"/>
      <c r="AKI1664" s="163"/>
      <c r="AKJ1664" s="163"/>
      <c r="AKK1664" s="163"/>
      <c r="AKL1664" s="163"/>
      <c r="AKM1664" s="163"/>
      <c r="AKN1664" s="163"/>
      <c r="AKO1664" s="163"/>
      <c r="AKP1664" s="163"/>
      <c r="AKQ1664" s="163"/>
      <c r="AKR1664" s="163"/>
      <c r="AKS1664" s="163"/>
      <c r="AKT1664" s="163"/>
      <c r="AKU1664" s="163"/>
      <c r="AKV1664" s="163"/>
      <c r="AKW1664" s="163"/>
      <c r="AKX1664" s="163"/>
      <c r="AKY1664" s="163"/>
      <c r="AKZ1664" s="163"/>
      <c r="ALA1664" s="163"/>
      <c r="ALB1664" s="163"/>
      <c r="ALC1664" s="163"/>
      <c r="ALD1664" s="163"/>
      <c r="ALE1664" s="163"/>
      <c r="ALF1664" s="163"/>
      <c r="ALG1664" s="163"/>
      <c r="ALH1664" s="163"/>
      <c r="ALI1664" s="163"/>
      <c r="ALJ1664" s="163"/>
      <c r="ALK1664" s="163"/>
      <c r="ALL1664" s="163"/>
    </row>
    <row r="1665" spans="1:1000" ht="15">
      <c r="A1665" s="2">
        <v>1664</v>
      </c>
      <c r="B1665" s="86">
        <v>45096</v>
      </c>
      <c r="C1665" s="85" t="s">
        <v>1669</v>
      </c>
      <c r="D1665" s="162"/>
      <c r="E1665" s="162"/>
    </row>
    <row r="1666" spans="1:1000" ht="15">
      <c r="A1666" s="2">
        <v>1665</v>
      </c>
      <c r="B1666" s="86">
        <v>45096</v>
      </c>
      <c r="C1666" s="85" t="s">
        <v>1670</v>
      </c>
      <c r="D1666" s="162"/>
      <c r="E1666" s="162"/>
    </row>
    <row r="1667" spans="1:1000" ht="15">
      <c r="A1667" s="2">
        <v>1666</v>
      </c>
      <c r="B1667" s="86">
        <v>45096</v>
      </c>
      <c r="C1667" s="85" t="s">
        <v>1671</v>
      </c>
    </row>
    <row r="1668" spans="1:1000" ht="15">
      <c r="A1668" s="2">
        <v>1667</v>
      </c>
      <c r="B1668" s="86">
        <v>45096</v>
      </c>
      <c r="C1668" s="85" t="s">
        <v>1672</v>
      </c>
      <c r="D1668" s="165"/>
      <c r="E1668" s="165"/>
      <c r="F1668" s="165"/>
      <c r="G1668" s="165"/>
      <c r="H1668" s="165"/>
      <c r="I1668" s="165"/>
      <c r="J1668" s="165"/>
      <c r="K1668" s="165"/>
      <c r="L1668" s="165"/>
      <c r="M1668" s="165"/>
      <c r="N1668" s="165"/>
      <c r="O1668" s="165"/>
      <c r="P1668" s="165"/>
      <c r="Q1668" s="165"/>
      <c r="R1668" s="165"/>
      <c r="S1668" s="165"/>
      <c r="T1668" s="165"/>
      <c r="U1668" s="165"/>
      <c r="V1668" s="165"/>
      <c r="W1668" s="165"/>
      <c r="X1668" s="165"/>
      <c r="Y1668" s="165"/>
      <c r="Z1668" s="165"/>
      <c r="AA1668" s="165"/>
      <c r="AB1668" s="165"/>
      <c r="AC1668" s="165"/>
      <c r="AD1668" s="165"/>
      <c r="AE1668" s="165"/>
      <c r="AF1668" s="165"/>
      <c r="AG1668" s="165"/>
      <c r="AH1668" s="165"/>
      <c r="AI1668" s="165"/>
      <c r="AJ1668" s="165"/>
      <c r="AK1668" s="165"/>
      <c r="AL1668" s="165"/>
      <c r="AM1668" s="165"/>
      <c r="AN1668" s="165"/>
      <c r="AO1668" s="165"/>
      <c r="AP1668" s="165"/>
      <c r="AQ1668" s="165"/>
      <c r="AR1668" s="165"/>
      <c r="AS1668" s="165"/>
      <c r="AT1668" s="165"/>
      <c r="AU1668" s="165"/>
      <c r="AV1668" s="165"/>
      <c r="AW1668" s="165"/>
      <c r="AX1668" s="165"/>
      <c r="AY1668" s="165"/>
      <c r="AZ1668" s="165"/>
      <c r="BA1668" s="165"/>
      <c r="BB1668" s="165"/>
      <c r="BC1668" s="165"/>
      <c r="BD1668" s="165"/>
      <c r="BE1668" s="165"/>
      <c r="BF1668" s="165"/>
      <c r="BG1668" s="165"/>
      <c r="BH1668" s="165"/>
      <c r="BI1668" s="165"/>
      <c r="BJ1668" s="165"/>
      <c r="BK1668" s="165"/>
      <c r="BL1668" s="165"/>
      <c r="BM1668" s="165"/>
      <c r="BN1668" s="165"/>
      <c r="BO1668" s="165"/>
      <c r="BP1668" s="165"/>
      <c r="BQ1668" s="165"/>
      <c r="BR1668" s="165"/>
      <c r="BS1668" s="165"/>
      <c r="BT1668" s="165"/>
      <c r="BU1668" s="165"/>
      <c r="BV1668" s="165"/>
      <c r="BW1668" s="165"/>
      <c r="BX1668" s="165"/>
      <c r="BY1668" s="165"/>
      <c r="BZ1668" s="165"/>
      <c r="CA1668" s="165"/>
      <c r="CB1668" s="165"/>
      <c r="CC1668" s="165"/>
      <c r="CD1668" s="165"/>
      <c r="CE1668" s="165"/>
      <c r="CF1668" s="165"/>
      <c r="CG1668" s="165"/>
      <c r="CH1668" s="165"/>
      <c r="CI1668" s="165"/>
      <c r="CJ1668" s="165"/>
      <c r="CK1668" s="165"/>
      <c r="CL1668" s="165"/>
      <c r="CM1668" s="165"/>
      <c r="CN1668" s="165"/>
      <c r="CO1668" s="165"/>
      <c r="CP1668" s="165"/>
      <c r="CQ1668" s="165"/>
      <c r="CR1668" s="165"/>
      <c r="CS1668" s="165"/>
      <c r="CT1668" s="165"/>
      <c r="CU1668" s="165"/>
      <c r="CV1668" s="165"/>
      <c r="CW1668" s="165"/>
      <c r="CX1668" s="165"/>
      <c r="CY1668" s="165"/>
      <c r="CZ1668" s="165"/>
      <c r="DA1668" s="165"/>
      <c r="DB1668" s="165"/>
      <c r="DC1668" s="165"/>
      <c r="DD1668" s="165"/>
      <c r="DE1668" s="165"/>
      <c r="DF1668" s="165"/>
      <c r="DG1668" s="165"/>
      <c r="DH1668" s="165"/>
      <c r="DI1668" s="165"/>
      <c r="DJ1668" s="165"/>
      <c r="DK1668" s="165"/>
      <c r="DL1668" s="165"/>
      <c r="DM1668" s="165"/>
      <c r="DN1668" s="165"/>
      <c r="DO1668" s="165"/>
      <c r="DP1668" s="165"/>
      <c r="DQ1668" s="165"/>
      <c r="DR1668" s="165"/>
      <c r="DS1668" s="165"/>
      <c r="DT1668" s="165"/>
      <c r="DU1668" s="165"/>
      <c r="DV1668" s="165"/>
      <c r="DW1668" s="165"/>
      <c r="DX1668" s="165"/>
      <c r="DY1668" s="165"/>
      <c r="DZ1668" s="165"/>
      <c r="EA1668" s="165"/>
      <c r="EB1668" s="165"/>
      <c r="EC1668" s="165"/>
      <c r="ED1668" s="165"/>
      <c r="EE1668" s="165"/>
      <c r="EF1668" s="165"/>
      <c r="EG1668" s="165"/>
      <c r="EH1668" s="165"/>
      <c r="EI1668" s="165"/>
      <c r="EJ1668" s="165"/>
      <c r="EK1668" s="165"/>
      <c r="EL1668" s="165"/>
      <c r="EM1668" s="165"/>
      <c r="EN1668" s="165"/>
      <c r="EO1668" s="165"/>
      <c r="EP1668" s="165"/>
      <c r="EQ1668" s="165"/>
      <c r="ER1668" s="165"/>
      <c r="ES1668" s="165"/>
      <c r="ET1668" s="165"/>
      <c r="EU1668" s="165"/>
      <c r="EV1668" s="165"/>
      <c r="EW1668" s="165"/>
      <c r="EX1668" s="165"/>
      <c r="EY1668" s="165"/>
      <c r="EZ1668" s="165"/>
      <c r="FA1668" s="165"/>
      <c r="FB1668" s="165"/>
      <c r="FC1668" s="165"/>
      <c r="FD1668" s="165"/>
      <c r="FE1668" s="165"/>
      <c r="FF1668" s="165"/>
      <c r="FG1668" s="165"/>
      <c r="FH1668" s="165"/>
      <c r="FI1668" s="165"/>
      <c r="FJ1668" s="165"/>
      <c r="FK1668" s="165"/>
      <c r="FL1668" s="165"/>
      <c r="FM1668" s="165"/>
      <c r="FN1668" s="165"/>
      <c r="FO1668" s="165"/>
      <c r="FP1668" s="165"/>
      <c r="FQ1668" s="165"/>
      <c r="FR1668" s="165"/>
      <c r="FS1668" s="165"/>
      <c r="FT1668" s="165"/>
      <c r="FU1668" s="165"/>
      <c r="FV1668" s="165"/>
      <c r="FW1668" s="165"/>
      <c r="FX1668" s="165"/>
      <c r="FY1668" s="165"/>
      <c r="FZ1668" s="165"/>
      <c r="GA1668" s="165"/>
      <c r="GB1668" s="165"/>
      <c r="GC1668" s="165"/>
      <c r="GD1668" s="165"/>
      <c r="GE1668" s="165"/>
      <c r="GF1668" s="165"/>
      <c r="GG1668" s="165"/>
      <c r="GH1668" s="165"/>
      <c r="GI1668" s="165"/>
      <c r="GJ1668" s="165"/>
      <c r="GK1668" s="165"/>
      <c r="GL1668" s="165"/>
      <c r="GM1668" s="165"/>
      <c r="GN1668" s="165"/>
      <c r="GO1668" s="165"/>
      <c r="GP1668" s="165"/>
      <c r="GQ1668" s="165"/>
      <c r="GR1668" s="165"/>
      <c r="GS1668" s="165"/>
      <c r="GT1668" s="165"/>
      <c r="GU1668" s="165"/>
      <c r="GV1668" s="165"/>
      <c r="GW1668" s="165"/>
      <c r="GX1668" s="165"/>
      <c r="GY1668" s="165"/>
      <c r="GZ1668" s="165"/>
      <c r="HA1668" s="165"/>
      <c r="HB1668" s="165"/>
      <c r="HC1668" s="165"/>
      <c r="HD1668" s="165"/>
      <c r="HE1668" s="165"/>
      <c r="HF1668" s="165"/>
      <c r="HG1668" s="165"/>
      <c r="HH1668" s="165"/>
      <c r="HI1668" s="165"/>
      <c r="HJ1668" s="165"/>
      <c r="HK1668" s="165"/>
      <c r="HL1668" s="165"/>
      <c r="HM1668" s="165"/>
      <c r="HN1668" s="165"/>
      <c r="HO1668" s="165"/>
      <c r="HP1668" s="165"/>
      <c r="HQ1668" s="165"/>
      <c r="HR1668" s="165"/>
      <c r="HS1668" s="165"/>
      <c r="HT1668" s="165"/>
      <c r="HU1668" s="165"/>
      <c r="HV1668" s="165"/>
      <c r="HW1668" s="165"/>
      <c r="HX1668" s="165"/>
      <c r="HY1668" s="165"/>
      <c r="HZ1668" s="165"/>
      <c r="IA1668" s="165"/>
      <c r="IB1668" s="165"/>
      <c r="IC1668" s="165"/>
      <c r="ID1668" s="165"/>
      <c r="IE1668" s="165"/>
      <c r="IF1668" s="165"/>
      <c r="IG1668" s="165"/>
      <c r="IH1668" s="165"/>
      <c r="II1668" s="165"/>
      <c r="IJ1668" s="165"/>
      <c r="IK1668" s="165"/>
      <c r="IL1668" s="165"/>
      <c r="IM1668" s="165"/>
      <c r="IN1668" s="165"/>
      <c r="IO1668" s="165"/>
      <c r="IP1668" s="165"/>
      <c r="IQ1668" s="165"/>
      <c r="IR1668" s="165"/>
      <c r="IS1668" s="165"/>
      <c r="IT1668" s="165"/>
      <c r="IU1668" s="165"/>
      <c r="IV1668" s="165"/>
      <c r="IW1668" s="165"/>
      <c r="IX1668" s="165"/>
      <c r="IY1668" s="165"/>
      <c r="IZ1668" s="165"/>
      <c r="JA1668" s="165"/>
      <c r="JB1668" s="165"/>
      <c r="JC1668" s="165"/>
      <c r="JD1668" s="165"/>
      <c r="JE1668" s="165"/>
      <c r="JF1668" s="165"/>
      <c r="JG1668" s="165"/>
      <c r="JH1668" s="165"/>
      <c r="JI1668" s="165"/>
      <c r="JJ1668" s="165"/>
      <c r="JK1668" s="165"/>
      <c r="JL1668" s="165"/>
      <c r="JM1668" s="165"/>
      <c r="JN1668" s="165"/>
      <c r="JO1668" s="165"/>
      <c r="JP1668" s="165"/>
      <c r="JQ1668" s="165"/>
      <c r="JR1668" s="165"/>
      <c r="JS1668" s="165"/>
      <c r="JT1668" s="165"/>
      <c r="JU1668" s="165"/>
      <c r="JV1668" s="165"/>
      <c r="JW1668" s="165"/>
      <c r="JX1668" s="165"/>
      <c r="JY1668" s="165"/>
      <c r="JZ1668" s="165"/>
      <c r="KA1668" s="165"/>
      <c r="KB1668" s="165"/>
      <c r="KC1668" s="165"/>
      <c r="KD1668" s="165"/>
      <c r="KE1668" s="165"/>
      <c r="KF1668" s="165"/>
      <c r="KG1668" s="165"/>
      <c r="KH1668" s="165"/>
      <c r="KI1668" s="165"/>
      <c r="KJ1668" s="165"/>
      <c r="KK1668" s="165"/>
      <c r="KL1668" s="165"/>
      <c r="KM1668" s="165"/>
      <c r="KN1668" s="165"/>
      <c r="KO1668" s="165"/>
      <c r="KP1668" s="165"/>
      <c r="KQ1668" s="165"/>
      <c r="KR1668" s="165"/>
      <c r="KS1668" s="165"/>
      <c r="KT1668" s="165"/>
      <c r="KU1668" s="165"/>
      <c r="KV1668" s="165"/>
      <c r="KW1668" s="165"/>
      <c r="KX1668" s="165"/>
      <c r="KY1668" s="165"/>
      <c r="KZ1668" s="165"/>
      <c r="LA1668" s="165"/>
      <c r="LB1668" s="165"/>
      <c r="LC1668" s="165"/>
      <c r="LD1668" s="165"/>
      <c r="LE1668" s="165"/>
      <c r="LF1668" s="165"/>
      <c r="LG1668" s="165"/>
      <c r="LH1668" s="165"/>
      <c r="LI1668" s="165"/>
      <c r="LJ1668" s="165"/>
      <c r="LK1668" s="165"/>
      <c r="LL1668" s="165"/>
      <c r="LM1668" s="165"/>
      <c r="LN1668" s="165"/>
      <c r="LO1668" s="165"/>
      <c r="LP1668" s="165"/>
      <c r="LQ1668" s="165"/>
      <c r="LR1668" s="165"/>
      <c r="LS1668" s="165"/>
      <c r="LT1668" s="165"/>
      <c r="LU1668" s="165"/>
      <c r="LV1668" s="165"/>
      <c r="LW1668" s="165"/>
      <c r="LX1668" s="165"/>
      <c r="LY1668" s="165"/>
      <c r="LZ1668" s="165"/>
      <c r="MA1668" s="165"/>
      <c r="MB1668" s="165"/>
      <c r="MC1668" s="165"/>
      <c r="MD1668" s="165"/>
      <c r="ME1668" s="165"/>
      <c r="MF1668" s="165"/>
      <c r="MG1668" s="165"/>
      <c r="MH1668" s="165"/>
      <c r="MI1668" s="165"/>
      <c r="MJ1668" s="165"/>
      <c r="MK1668" s="165"/>
      <c r="ML1668" s="165"/>
      <c r="MM1668" s="165"/>
      <c r="MN1668" s="165"/>
      <c r="MO1668" s="165"/>
      <c r="MP1668" s="165"/>
      <c r="MQ1668" s="165"/>
      <c r="MR1668" s="165"/>
      <c r="MS1668" s="165"/>
      <c r="MT1668" s="165"/>
      <c r="MU1668" s="165"/>
      <c r="MV1668" s="165"/>
      <c r="MW1668" s="165"/>
      <c r="MX1668" s="165"/>
      <c r="MY1668" s="165"/>
      <c r="MZ1668" s="165"/>
      <c r="NA1668" s="165"/>
      <c r="NB1668" s="165"/>
      <c r="NC1668" s="165"/>
      <c r="ND1668" s="165"/>
      <c r="NE1668" s="165"/>
      <c r="NF1668" s="165"/>
      <c r="NG1668" s="165"/>
      <c r="NH1668" s="165"/>
      <c r="NI1668" s="165"/>
      <c r="NJ1668" s="165"/>
      <c r="NK1668" s="165"/>
      <c r="NL1668" s="165"/>
      <c r="NM1668" s="165"/>
      <c r="NN1668" s="165"/>
      <c r="NO1668" s="165"/>
      <c r="NP1668" s="165"/>
      <c r="NQ1668" s="165"/>
      <c r="NR1668" s="165"/>
      <c r="NS1668" s="165"/>
      <c r="NT1668" s="165"/>
      <c r="NU1668" s="165"/>
      <c r="NV1668" s="165"/>
      <c r="NW1668" s="165"/>
      <c r="NX1668" s="165"/>
      <c r="NY1668" s="165"/>
      <c r="NZ1668" s="165"/>
      <c r="OA1668" s="165"/>
      <c r="OB1668" s="165"/>
      <c r="OC1668" s="165"/>
      <c r="OD1668" s="165"/>
      <c r="OE1668" s="165"/>
      <c r="OF1668" s="165"/>
      <c r="OG1668" s="165"/>
      <c r="OH1668" s="165"/>
      <c r="OI1668" s="165"/>
      <c r="OJ1668" s="165"/>
      <c r="OK1668" s="165"/>
      <c r="OL1668" s="165"/>
      <c r="OM1668" s="165"/>
      <c r="ON1668" s="165"/>
      <c r="OO1668" s="165"/>
      <c r="OP1668" s="165"/>
      <c r="OQ1668" s="165"/>
      <c r="OR1668" s="165"/>
      <c r="OS1668" s="165"/>
      <c r="OT1668" s="165"/>
      <c r="OU1668" s="165"/>
      <c r="OV1668" s="165"/>
      <c r="OW1668" s="165"/>
      <c r="OX1668" s="165"/>
      <c r="OY1668" s="165"/>
      <c r="OZ1668" s="165"/>
      <c r="PA1668" s="165"/>
      <c r="PB1668" s="165"/>
      <c r="PC1668" s="165"/>
      <c r="PD1668" s="165"/>
      <c r="PE1668" s="165"/>
      <c r="PF1668" s="165"/>
      <c r="PG1668" s="165"/>
      <c r="PH1668" s="165"/>
      <c r="PI1668" s="165"/>
      <c r="PJ1668" s="165"/>
      <c r="PK1668" s="165"/>
      <c r="PL1668" s="165"/>
      <c r="PM1668" s="165"/>
      <c r="PN1668" s="165"/>
      <c r="PO1668" s="165"/>
      <c r="PP1668" s="165"/>
      <c r="PQ1668" s="165"/>
      <c r="PR1668" s="165"/>
      <c r="PS1668" s="165"/>
      <c r="PT1668" s="165"/>
      <c r="PU1668" s="165"/>
      <c r="PV1668" s="165"/>
      <c r="PW1668" s="165"/>
      <c r="PX1668" s="165"/>
      <c r="PY1668" s="165"/>
      <c r="PZ1668" s="165"/>
      <c r="QA1668" s="165"/>
      <c r="QB1668" s="165"/>
      <c r="QC1668" s="165"/>
      <c r="QD1668" s="165"/>
      <c r="QE1668" s="165"/>
      <c r="QF1668" s="165"/>
      <c r="QG1668" s="165"/>
      <c r="QH1668" s="165"/>
      <c r="QI1668" s="165"/>
      <c r="QJ1668" s="165"/>
      <c r="QK1668" s="165"/>
      <c r="QL1668" s="165"/>
      <c r="QM1668" s="165"/>
      <c r="QN1668" s="165"/>
      <c r="QO1668" s="165"/>
      <c r="QP1668" s="165"/>
      <c r="QQ1668" s="165"/>
      <c r="QR1668" s="165"/>
      <c r="QS1668" s="165"/>
      <c r="QT1668" s="165"/>
      <c r="QU1668" s="165"/>
      <c r="QV1668" s="165"/>
      <c r="QW1668" s="165"/>
      <c r="QX1668" s="165"/>
      <c r="QY1668" s="165"/>
      <c r="QZ1668" s="165"/>
      <c r="RA1668" s="165"/>
      <c r="RB1668" s="165"/>
      <c r="RC1668" s="165"/>
      <c r="RD1668" s="165"/>
      <c r="RE1668" s="165"/>
      <c r="RF1668" s="165"/>
      <c r="RG1668" s="165"/>
      <c r="RH1668" s="165"/>
      <c r="RI1668" s="165"/>
      <c r="RJ1668" s="165"/>
      <c r="RK1668" s="165"/>
      <c r="RL1668" s="165"/>
      <c r="RM1668" s="165"/>
      <c r="RN1668" s="165"/>
      <c r="RO1668" s="165"/>
      <c r="RP1668" s="165"/>
      <c r="RQ1668" s="165"/>
      <c r="RR1668" s="165"/>
      <c r="RS1668" s="165"/>
      <c r="RT1668" s="165"/>
      <c r="RU1668" s="165"/>
      <c r="RV1668" s="165"/>
      <c r="RW1668" s="165"/>
      <c r="RX1668" s="165"/>
      <c r="RY1668" s="165"/>
      <c r="RZ1668" s="165"/>
      <c r="SA1668" s="165"/>
      <c r="SB1668" s="165"/>
      <c r="SC1668" s="165"/>
      <c r="SD1668" s="165"/>
      <c r="SE1668" s="165"/>
      <c r="SF1668" s="165"/>
      <c r="SG1668" s="165"/>
      <c r="SH1668" s="165"/>
      <c r="SI1668" s="165"/>
      <c r="SJ1668" s="165"/>
      <c r="SK1668" s="165"/>
      <c r="SL1668" s="165"/>
      <c r="SM1668" s="165"/>
      <c r="SN1668" s="165"/>
      <c r="SO1668" s="165"/>
      <c r="SP1668" s="165"/>
      <c r="SQ1668" s="165"/>
      <c r="SR1668" s="165"/>
      <c r="SS1668" s="165"/>
      <c r="ST1668" s="165"/>
      <c r="SU1668" s="165"/>
      <c r="SV1668" s="165"/>
      <c r="SW1668" s="165"/>
      <c r="SX1668" s="165"/>
      <c r="SY1668" s="165"/>
      <c r="SZ1668" s="165"/>
      <c r="TA1668" s="165"/>
      <c r="TB1668" s="165"/>
      <c r="TC1668" s="165"/>
      <c r="TD1668" s="165"/>
      <c r="TE1668" s="165"/>
      <c r="TF1668" s="165"/>
      <c r="TG1668" s="165"/>
      <c r="TH1668" s="165"/>
      <c r="TI1668" s="165"/>
      <c r="TJ1668" s="165"/>
      <c r="TK1668" s="165"/>
      <c r="TL1668" s="165"/>
      <c r="TM1668" s="165"/>
      <c r="TN1668" s="165"/>
      <c r="TO1668" s="165"/>
      <c r="TP1668" s="165"/>
      <c r="TQ1668" s="165"/>
      <c r="TR1668" s="165"/>
      <c r="TS1668" s="165"/>
      <c r="TT1668" s="165"/>
      <c r="TU1668" s="165"/>
      <c r="TV1668" s="165"/>
      <c r="TW1668" s="165"/>
      <c r="TX1668" s="165"/>
      <c r="TY1668" s="165"/>
      <c r="TZ1668" s="165"/>
      <c r="UA1668" s="165"/>
      <c r="UB1668" s="165"/>
      <c r="UC1668" s="165"/>
      <c r="UD1668" s="165"/>
      <c r="UE1668" s="165"/>
      <c r="UF1668" s="165"/>
      <c r="UG1668" s="165"/>
      <c r="UH1668" s="165"/>
      <c r="UI1668" s="165"/>
      <c r="UJ1668" s="165"/>
      <c r="UK1668" s="165"/>
      <c r="UL1668" s="165"/>
      <c r="UM1668" s="165"/>
      <c r="UN1668" s="165"/>
      <c r="UO1668" s="165"/>
      <c r="UP1668" s="165"/>
      <c r="UQ1668" s="165"/>
      <c r="UR1668" s="165"/>
      <c r="US1668" s="165"/>
      <c r="UT1668" s="165"/>
      <c r="UU1668" s="165"/>
      <c r="UV1668" s="165"/>
      <c r="UW1668" s="165"/>
      <c r="UX1668" s="165"/>
      <c r="UY1668" s="165"/>
      <c r="UZ1668" s="165"/>
      <c r="VA1668" s="165"/>
      <c r="VB1668" s="165"/>
      <c r="VC1668" s="165"/>
      <c r="VD1668" s="165"/>
      <c r="VE1668" s="165"/>
      <c r="VF1668" s="165"/>
      <c r="VG1668" s="165"/>
      <c r="VH1668" s="165"/>
      <c r="VI1668" s="165"/>
      <c r="VJ1668" s="165"/>
      <c r="VK1668" s="165"/>
      <c r="VL1668" s="165"/>
      <c r="VM1668" s="165"/>
      <c r="VN1668" s="165"/>
      <c r="VO1668" s="165"/>
      <c r="VP1668" s="165"/>
      <c r="VQ1668" s="165"/>
      <c r="VR1668" s="165"/>
      <c r="VS1668" s="165"/>
      <c r="VT1668" s="165"/>
      <c r="VU1668" s="165"/>
      <c r="VV1668" s="165"/>
      <c r="VW1668" s="165"/>
      <c r="VX1668" s="165"/>
      <c r="VY1668" s="165"/>
      <c r="VZ1668" s="165"/>
      <c r="WA1668" s="165"/>
      <c r="WB1668" s="165"/>
      <c r="WC1668" s="165"/>
      <c r="WD1668" s="165"/>
      <c r="WE1668" s="165"/>
      <c r="WF1668" s="165"/>
      <c r="WG1668" s="165"/>
      <c r="WH1668" s="165"/>
      <c r="WI1668" s="165"/>
      <c r="WJ1668" s="165"/>
      <c r="WK1668" s="165"/>
      <c r="WL1668" s="165"/>
      <c r="WM1668" s="165"/>
      <c r="WN1668" s="165"/>
      <c r="WO1668" s="165"/>
      <c r="WP1668" s="165"/>
      <c r="WQ1668" s="165"/>
      <c r="WR1668" s="165"/>
      <c r="WS1668" s="165"/>
      <c r="WT1668" s="165"/>
      <c r="WU1668" s="165"/>
      <c r="WV1668" s="165"/>
      <c r="WW1668" s="165"/>
      <c r="WX1668" s="165"/>
      <c r="WY1668" s="165"/>
      <c r="WZ1668" s="165"/>
      <c r="XA1668" s="165"/>
      <c r="XB1668" s="165"/>
      <c r="XC1668" s="165"/>
      <c r="XD1668" s="165"/>
      <c r="XE1668" s="165"/>
      <c r="XF1668" s="165"/>
      <c r="XG1668" s="165"/>
      <c r="XH1668" s="165"/>
      <c r="XI1668" s="165"/>
      <c r="XJ1668" s="165"/>
      <c r="XK1668" s="165"/>
      <c r="XL1668" s="165"/>
      <c r="XM1668" s="165"/>
      <c r="XN1668" s="165"/>
      <c r="XO1668" s="165"/>
      <c r="XP1668" s="165"/>
      <c r="XQ1668" s="165"/>
      <c r="XR1668" s="165"/>
      <c r="XS1668" s="165"/>
      <c r="XT1668" s="165"/>
      <c r="XU1668" s="165"/>
      <c r="XV1668" s="165"/>
      <c r="XW1668" s="165"/>
      <c r="XX1668" s="165"/>
      <c r="XY1668" s="165"/>
      <c r="XZ1668" s="165"/>
      <c r="YA1668" s="165"/>
      <c r="YB1668" s="165"/>
      <c r="YC1668" s="165"/>
      <c r="YD1668" s="165"/>
      <c r="YE1668" s="165"/>
      <c r="YF1668" s="165"/>
      <c r="YG1668" s="165"/>
      <c r="YH1668" s="165"/>
      <c r="YI1668" s="165"/>
      <c r="YJ1668" s="165"/>
      <c r="YK1668" s="165"/>
      <c r="YL1668" s="165"/>
      <c r="YM1668" s="165"/>
      <c r="YN1668" s="165"/>
      <c r="YO1668" s="165"/>
      <c r="YP1668" s="165"/>
      <c r="YQ1668" s="165"/>
      <c r="YR1668" s="165"/>
      <c r="YS1668" s="165"/>
      <c r="YT1668" s="165"/>
      <c r="YU1668" s="165"/>
      <c r="YV1668" s="165"/>
      <c r="YW1668" s="165"/>
      <c r="YX1668" s="165"/>
      <c r="YY1668" s="165"/>
      <c r="YZ1668" s="165"/>
      <c r="ZA1668" s="165"/>
      <c r="ZB1668" s="165"/>
      <c r="ZC1668" s="165"/>
      <c r="ZD1668" s="165"/>
      <c r="ZE1668" s="165"/>
      <c r="ZF1668" s="165"/>
      <c r="ZG1668" s="165"/>
      <c r="ZH1668" s="165"/>
      <c r="ZI1668" s="165"/>
      <c r="ZJ1668" s="165"/>
      <c r="ZK1668" s="165"/>
      <c r="ZL1668" s="165"/>
      <c r="ZM1668" s="165"/>
      <c r="ZN1668" s="165"/>
      <c r="ZO1668" s="165"/>
      <c r="ZP1668" s="165"/>
      <c r="ZQ1668" s="165"/>
      <c r="ZR1668" s="165"/>
      <c r="ZS1668" s="165"/>
      <c r="ZT1668" s="165"/>
      <c r="ZU1668" s="165"/>
      <c r="ZV1668" s="165"/>
      <c r="ZW1668" s="165"/>
      <c r="ZX1668" s="165"/>
      <c r="ZY1668" s="165"/>
      <c r="ZZ1668" s="165"/>
      <c r="AAA1668" s="165"/>
      <c r="AAB1668" s="165"/>
      <c r="AAC1668" s="165"/>
      <c r="AAD1668" s="165"/>
      <c r="AAE1668" s="165"/>
      <c r="AAF1668" s="165"/>
      <c r="AAG1668" s="165"/>
      <c r="AAH1668" s="165"/>
      <c r="AAI1668" s="165"/>
      <c r="AAJ1668" s="165"/>
      <c r="AAK1668" s="165"/>
      <c r="AAL1668" s="165"/>
      <c r="AAM1668" s="165"/>
      <c r="AAN1668" s="165"/>
      <c r="AAO1668" s="165"/>
      <c r="AAP1668" s="165"/>
      <c r="AAQ1668" s="165"/>
      <c r="AAR1668" s="165"/>
      <c r="AAS1668" s="165"/>
      <c r="AAT1668" s="165"/>
      <c r="AAU1668" s="165"/>
      <c r="AAV1668" s="165"/>
      <c r="AAW1668" s="165"/>
      <c r="AAX1668" s="165"/>
      <c r="AAY1668" s="165"/>
      <c r="AAZ1668" s="165"/>
      <c r="ABA1668" s="165"/>
      <c r="ABB1668" s="165"/>
      <c r="ABC1668" s="165"/>
      <c r="ABD1668" s="165"/>
      <c r="ABE1668" s="165"/>
      <c r="ABF1668" s="165"/>
      <c r="ABG1668" s="165"/>
      <c r="ABH1668" s="165"/>
      <c r="ABI1668" s="165"/>
      <c r="ABJ1668" s="165"/>
      <c r="ABK1668" s="165"/>
      <c r="ABL1668" s="165"/>
      <c r="ABM1668" s="165"/>
      <c r="ABN1668" s="165"/>
      <c r="ABO1668" s="165"/>
      <c r="ABP1668" s="165"/>
      <c r="ABQ1668" s="165"/>
      <c r="ABR1668" s="165"/>
      <c r="ABS1668" s="165"/>
      <c r="ABT1668" s="165"/>
      <c r="ABU1668" s="165"/>
      <c r="ABV1668" s="165"/>
      <c r="ABW1668" s="165"/>
      <c r="ABX1668" s="165"/>
      <c r="ABY1668" s="165"/>
      <c r="ABZ1668" s="165"/>
      <c r="ACA1668" s="165"/>
      <c r="ACB1668" s="165"/>
      <c r="ACC1668" s="165"/>
      <c r="ACD1668" s="165"/>
      <c r="ACE1668" s="165"/>
      <c r="ACF1668" s="165"/>
      <c r="ACG1668" s="165"/>
      <c r="ACH1668" s="165"/>
      <c r="ACI1668" s="165"/>
      <c r="ACJ1668" s="165"/>
      <c r="ACK1668" s="165"/>
      <c r="ACL1668" s="165"/>
      <c r="ACM1668" s="165"/>
      <c r="ACN1668" s="165"/>
      <c r="ACO1668" s="165"/>
      <c r="ACP1668" s="165"/>
      <c r="ACQ1668" s="165"/>
      <c r="ACR1668" s="165"/>
      <c r="ACS1668" s="165"/>
      <c r="ACT1668" s="165"/>
      <c r="ACU1668" s="165"/>
      <c r="ACV1668" s="165"/>
      <c r="ACW1668" s="165"/>
      <c r="ACX1668" s="165"/>
      <c r="ACY1668" s="165"/>
      <c r="ACZ1668" s="165"/>
      <c r="ADA1668" s="165"/>
      <c r="ADB1668" s="165"/>
      <c r="ADC1668" s="165"/>
      <c r="ADD1668" s="165"/>
      <c r="ADE1668" s="165"/>
      <c r="ADF1668" s="165"/>
      <c r="ADG1668" s="165"/>
      <c r="ADH1668" s="165"/>
      <c r="ADI1668" s="165"/>
      <c r="ADJ1668" s="165"/>
      <c r="ADK1668" s="165"/>
      <c r="ADL1668" s="165"/>
      <c r="ADM1668" s="165"/>
      <c r="ADN1668" s="165"/>
      <c r="ADO1668" s="165"/>
      <c r="ADP1668" s="165"/>
      <c r="ADQ1668" s="165"/>
      <c r="ADR1668" s="165"/>
      <c r="ADS1668" s="165"/>
      <c r="ADT1668" s="165"/>
      <c r="ADU1668" s="165"/>
      <c r="ADV1668" s="165"/>
      <c r="ADW1668" s="165"/>
      <c r="ADX1668" s="165"/>
      <c r="ADY1668" s="165"/>
      <c r="ADZ1668" s="165"/>
      <c r="AEA1668" s="165"/>
      <c r="AEB1668" s="165"/>
      <c r="AEC1668" s="165"/>
      <c r="AED1668" s="165"/>
      <c r="AEE1668" s="165"/>
      <c r="AEF1668" s="165"/>
      <c r="AEG1668" s="165"/>
      <c r="AEH1668" s="165"/>
      <c r="AEI1668" s="165"/>
      <c r="AEJ1668" s="165"/>
      <c r="AEK1668" s="165"/>
      <c r="AEL1668" s="165"/>
      <c r="AEM1668" s="165"/>
      <c r="AEN1668" s="165"/>
      <c r="AEO1668" s="165"/>
      <c r="AEP1668" s="165"/>
      <c r="AEQ1668" s="165"/>
      <c r="AER1668" s="165"/>
      <c r="AES1668" s="165"/>
      <c r="AET1668" s="165"/>
      <c r="AEU1668" s="165"/>
      <c r="AEV1668" s="165"/>
      <c r="AEW1668" s="165"/>
      <c r="AEX1668" s="165"/>
      <c r="AEY1668" s="165"/>
      <c r="AEZ1668" s="165"/>
      <c r="AFA1668" s="165"/>
      <c r="AFB1668" s="165"/>
      <c r="AFC1668" s="165"/>
      <c r="AFD1668" s="165"/>
      <c r="AFE1668" s="165"/>
      <c r="AFF1668" s="165"/>
      <c r="AFG1668" s="165"/>
      <c r="AFH1668" s="165"/>
      <c r="AFI1668" s="165"/>
      <c r="AFJ1668" s="165"/>
      <c r="AFK1668" s="165"/>
      <c r="AFL1668" s="165"/>
      <c r="AFM1668" s="165"/>
      <c r="AFN1668" s="165"/>
      <c r="AFO1668" s="165"/>
      <c r="AFP1668" s="165"/>
      <c r="AFQ1668" s="165"/>
      <c r="AFR1668" s="165"/>
      <c r="AFS1668" s="165"/>
      <c r="AFT1668" s="165"/>
      <c r="AFU1668" s="165"/>
      <c r="AFV1668" s="165"/>
      <c r="AFW1668" s="165"/>
      <c r="AFX1668" s="165"/>
      <c r="AFY1668" s="165"/>
      <c r="AFZ1668" s="165"/>
      <c r="AGA1668" s="165"/>
      <c r="AGB1668" s="165"/>
      <c r="AGC1668" s="165"/>
      <c r="AGD1668" s="165"/>
      <c r="AGE1668" s="165"/>
      <c r="AGF1668" s="165"/>
      <c r="AGG1668" s="165"/>
      <c r="AGH1668" s="165"/>
      <c r="AGI1668" s="165"/>
      <c r="AGJ1668" s="165"/>
      <c r="AGK1668" s="165"/>
      <c r="AGL1668" s="165"/>
      <c r="AGM1668" s="165"/>
      <c r="AGN1668" s="165"/>
      <c r="AGO1668" s="165"/>
      <c r="AGP1668" s="165"/>
      <c r="AGQ1668" s="165"/>
      <c r="AGR1668" s="165"/>
      <c r="AGS1668" s="165"/>
      <c r="AGT1668" s="165"/>
      <c r="AGU1668" s="165"/>
      <c r="AGV1668" s="165"/>
      <c r="AGW1668" s="165"/>
      <c r="AGX1668" s="165"/>
      <c r="AGY1668" s="165"/>
      <c r="AGZ1668" s="165"/>
      <c r="AHA1668" s="165"/>
      <c r="AHB1668" s="165"/>
      <c r="AHC1668" s="165"/>
      <c r="AHD1668" s="165"/>
      <c r="AHE1668" s="165"/>
      <c r="AHF1668" s="165"/>
      <c r="AHG1668" s="165"/>
      <c r="AHH1668" s="165"/>
      <c r="AHI1668" s="165"/>
      <c r="AHJ1668" s="165"/>
      <c r="AHK1668" s="165"/>
      <c r="AHL1668" s="165"/>
      <c r="AHM1668" s="165"/>
      <c r="AHN1668" s="165"/>
      <c r="AHO1668" s="165"/>
      <c r="AHP1668" s="165"/>
      <c r="AHQ1668" s="165"/>
      <c r="AHR1668" s="165"/>
      <c r="AHS1668" s="165"/>
      <c r="AHT1668" s="165"/>
      <c r="AHU1668" s="165"/>
      <c r="AHV1668" s="165"/>
      <c r="AHW1668" s="165"/>
      <c r="AHX1668" s="165"/>
      <c r="AHY1668" s="165"/>
      <c r="AHZ1668" s="165"/>
      <c r="AIA1668" s="165"/>
      <c r="AIB1668" s="165"/>
      <c r="AIC1668" s="165"/>
      <c r="AID1668" s="165"/>
      <c r="AIE1668" s="165"/>
      <c r="AIF1668" s="165"/>
      <c r="AIG1668" s="165"/>
      <c r="AIH1668" s="165"/>
      <c r="AII1668" s="165"/>
      <c r="AIJ1668" s="165"/>
      <c r="AIK1668" s="165"/>
      <c r="AIL1668" s="165"/>
      <c r="AIM1668" s="165"/>
      <c r="AIN1668" s="165"/>
      <c r="AIO1668" s="165"/>
      <c r="AIP1668" s="165"/>
      <c r="AIQ1668" s="165"/>
      <c r="AIR1668" s="165"/>
      <c r="AIS1668" s="165"/>
      <c r="AIT1668" s="165"/>
      <c r="AIU1668" s="165"/>
      <c r="AIV1668" s="165"/>
      <c r="AIW1668" s="165"/>
      <c r="AIX1668" s="165"/>
      <c r="AIY1668" s="165"/>
      <c r="AIZ1668" s="165"/>
      <c r="AJA1668" s="165"/>
      <c r="AJB1668" s="165"/>
      <c r="AJC1668" s="165"/>
      <c r="AJD1668" s="165"/>
      <c r="AJE1668" s="165"/>
      <c r="AJF1668" s="165"/>
      <c r="AJG1668" s="165"/>
      <c r="AJH1668" s="165"/>
      <c r="AJI1668" s="165"/>
      <c r="AJJ1668" s="165"/>
      <c r="AJK1668" s="165"/>
      <c r="AJL1668" s="165"/>
      <c r="AJM1668" s="165"/>
      <c r="AJN1668" s="165"/>
      <c r="AJO1668" s="165"/>
      <c r="AJP1668" s="165"/>
      <c r="AJQ1668" s="165"/>
      <c r="AJR1668" s="165"/>
      <c r="AJS1668" s="165"/>
      <c r="AJT1668" s="165"/>
      <c r="AJU1668" s="165"/>
      <c r="AJV1668" s="165"/>
      <c r="AJW1668" s="165"/>
      <c r="AJX1668" s="165"/>
      <c r="AJY1668" s="165"/>
      <c r="AJZ1668" s="165"/>
      <c r="AKA1668" s="165"/>
      <c r="AKB1668" s="165"/>
      <c r="AKC1668" s="165"/>
      <c r="AKD1668" s="165"/>
      <c r="AKE1668" s="165"/>
      <c r="AKF1668" s="165"/>
      <c r="AKG1668" s="165"/>
      <c r="AKH1668" s="165"/>
      <c r="AKI1668" s="165"/>
      <c r="AKJ1668" s="165"/>
      <c r="AKK1668" s="165"/>
      <c r="AKL1668" s="165"/>
      <c r="AKM1668" s="165"/>
      <c r="AKN1668" s="165"/>
      <c r="AKO1668" s="165"/>
      <c r="AKP1668" s="165"/>
      <c r="AKQ1668" s="165"/>
      <c r="AKR1668" s="165"/>
      <c r="AKS1668" s="165"/>
      <c r="AKT1668" s="165"/>
      <c r="AKU1668" s="165"/>
      <c r="AKV1668" s="165"/>
      <c r="AKW1668" s="165"/>
      <c r="AKX1668" s="165"/>
      <c r="AKY1668" s="165"/>
      <c r="AKZ1668" s="165"/>
      <c r="ALA1668" s="165"/>
      <c r="ALB1668" s="165"/>
      <c r="ALC1668" s="165"/>
      <c r="ALD1668" s="165"/>
      <c r="ALE1668" s="165"/>
      <c r="ALF1668" s="165"/>
      <c r="ALG1668" s="165"/>
      <c r="ALH1668" s="165"/>
      <c r="ALI1668" s="165"/>
      <c r="ALJ1668" s="165"/>
      <c r="ALK1668" s="165"/>
      <c r="ALL1668" s="165"/>
    </row>
    <row r="1669" spans="1:1000" ht="15">
      <c r="A1669" s="2">
        <v>1668</v>
      </c>
      <c r="B1669" s="86">
        <v>45096</v>
      </c>
      <c r="C1669" s="85" t="s">
        <v>1673</v>
      </c>
      <c r="D1669" s="162"/>
      <c r="E1669" s="162"/>
    </row>
    <row r="1670" spans="1:1000" ht="15">
      <c r="A1670" s="2">
        <v>1669</v>
      </c>
      <c r="B1670" s="86">
        <v>45096</v>
      </c>
      <c r="C1670" s="85" t="s">
        <v>1674</v>
      </c>
      <c r="D1670" s="162"/>
      <c r="E1670" s="162"/>
    </row>
    <row r="1671" spans="1:1000" ht="15">
      <c r="A1671" s="2">
        <v>1670</v>
      </c>
      <c r="B1671" s="86">
        <v>45096</v>
      </c>
      <c r="C1671" s="85" t="s">
        <v>1675</v>
      </c>
      <c r="D1671" s="162"/>
      <c r="E1671" s="162"/>
    </row>
    <row r="1672" spans="1:1000" ht="15">
      <c r="A1672" s="2">
        <v>1671</v>
      </c>
      <c r="B1672" s="86">
        <v>45098</v>
      </c>
      <c r="C1672" s="85" t="s">
        <v>1676</v>
      </c>
      <c r="D1672" s="162"/>
      <c r="E1672" s="162"/>
    </row>
    <row r="1673" spans="1:1000" ht="15">
      <c r="A1673" s="2">
        <v>1672</v>
      </c>
      <c r="B1673" s="86">
        <v>45097</v>
      </c>
      <c r="C1673" s="85" t="s">
        <v>1677</v>
      </c>
      <c r="D1673" s="162"/>
      <c r="E1673" s="162"/>
    </row>
    <row r="1674" spans="1:1000" ht="15">
      <c r="A1674" s="2">
        <v>1673</v>
      </c>
      <c r="B1674" s="86">
        <v>45097</v>
      </c>
      <c r="C1674" s="85" t="s">
        <v>1678</v>
      </c>
      <c r="D1674" s="162"/>
      <c r="E1674" s="162"/>
    </row>
    <row r="1675" spans="1:1000" ht="15">
      <c r="A1675" s="2">
        <v>1674</v>
      </c>
      <c r="B1675" s="86">
        <v>45097</v>
      </c>
      <c r="C1675" s="85" t="s">
        <v>1679</v>
      </c>
      <c r="D1675" s="162"/>
      <c r="E1675" s="162"/>
    </row>
    <row r="1676" spans="1:1000" ht="15">
      <c r="A1676" s="2">
        <v>1675</v>
      </c>
      <c r="B1676" s="86">
        <v>45097</v>
      </c>
      <c r="C1676" s="85" t="s">
        <v>1680</v>
      </c>
      <c r="D1676" s="162"/>
      <c r="E1676" s="162"/>
    </row>
    <row r="1677" spans="1:1000" ht="15">
      <c r="A1677" s="2">
        <v>1676</v>
      </c>
      <c r="B1677" s="86">
        <v>45098</v>
      </c>
      <c r="C1677" s="85" t="s">
        <v>1681</v>
      </c>
      <c r="D1677" s="162"/>
      <c r="E1677" s="162"/>
    </row>
    <row r="1678" spans="1:1000" ht="15">
      <c r="A1678" s="2">
        <v>1677</v>
      </c>
      <c r="B1678" s="86">
        <v>45098</v>
      </c>
      <c r="C1678" s="85" t="s">
        <v>1682</v>
      </c>
      <c r="D1678" s="162"/>
      <c r="E1678" s="162"/>
    </row>
    <row r="1679" spans="1:1000" ht="15">
      <c r="A1679" s="2">
        <v>1678</v>
      </c>
      <c r="B1679" s="86">
        <v>45097</v>
      </c>
      <c r="C1679" s="85" t="s">
        <v>1683</v>
      </c>
      <c r="D1679" s="162"/>
      <c r="E1679" s="162"/>
    </row>
    <row r="1680" spans="1:1000" ht="15">
      <c r="A1680" s="2">
        <v>1679</v>
      </c>
      <c r="B1680" s="86">
        <v>45098</v>
      </c>
      <c r="C1680" s="85" t="s">
        <v>1684</v>
      </c>
      <c r="D1680" s="162"/>
      <c r="E1680" s="162"/>
    </row>
    <row r="1681" spans="1:1000" ht="15">
      <c r="A1681" s="2">
        <v>1680</v>
      </c>
      <c r="B1681" s="86">
        <v>45098</v>
      </c>
      <c r="C1681" s="85" t="s">
        <v>1685</v>
      </c>
      <c r="D1681" s="162"/>
      <c r="E1681" s="162"/>
    </row>
    <row r="1682" spans="1:1000" ht="15">
      <c r="A1682" s="2">
        <v>1681</v>
      </c>
      <c r="B1682" s="86">
        <v>45098</v>
      </c>
      <c r="C1682" s="85" t="s">
        <v>1686</v>
      </c>
      <c r="D1682" s="162"/>
      <c r="E1682" s="162"/>
    </row>
    <row r="1683" spans="1:1000" ht="15">
      <c r="A1683" s="2">
        <v>1682</v>
      </c>
      <c r="B1683" s="86">
        <v>45098</v>
      </c>
      <c r="C1683" s="85" t="s">
        <v>1687</v>
      </c>
      <c r="D1683" s="162"/>
      <c r="E1683" s="162"/>
    </row>
    <row r="1684" spans="1:1000" ht="15">
      <c r="A1684" s="2">
        <v>1683</v>
      </c>
      <c r="B1684" s="86">
        <v>45098</v>
      </c>
      <c r="C1684" s="85" t="s">
        <v>1688</v>
      </c>
      <c r="D1684" s="162"/>
      <c r="E1684" s="162"/>
    </row>
    <row r="1685" spans="1:1000" ht="15">
      <c r="A1685" s="2">
        <v>1684</v>
      </c>
      <c r="B1685" s="86">
        <v>45098</v>
      </c>
      <c r="C1685" s="85" t="s">
        <v>1689</v>
      </c>
      <c r="D1685" s="162"/>
      <c r="E1685" s="162"/>
    </row>
    <row r="1686" spans="1:1000" ht="15">
      <c r="A1686" s="2">
        <v>1685</v>
      </c>
      <c r="B1686" s="86">
        <v>45098</v>
      </c>
      <c r="C1686" s="85" t="s">
        <v>1690</v>
      </c>
      <c r="D1686" s="162"/>
      <c r="E1686" s="162"/>
    </row>
    <row r="1687" spans="1:1000" ht="15">
      <c r="A1687" s="2">
        <v>1686</v>
      </c>
      <c r="B1687" s="86">
        <v>45098</v>
      </c>
      <c r="C1687" s="85" t="s">
        <v>1691</v>
      </c>
      <c r="D1687" s="162"/>
      <c r="E1687" s="162"/>
    </row>
    <row r="1688" spans="1:1000" ht="15">
      <c r="A1688" s="2">
        <v>1687</v>
      </c>
      <c r="B1688" s="86">
        <v>45098</v>
      </c>
      <c r="C1688" s="85" t="s">
        <v>1692</v>
      </c>
      <c r="D1688" s="162"/>
      <c r="E1688" s="162"/>
    </row>
    <row r="1689" spans="1:1000" ht="15">
      <c r="A1689" s="2">
        <v>1688</v>
      </c>
      <c r="B1689" s="86">
        <v>45098</v>
      </c>
      <c r="C1689" s="85" t="s">
        <v>1693</v>
      </c>
      <c r="D1689" s="162"/>
      <c r="E1689" s="162"/>
    </row>
    <row r="1690" spans="1:1000" ht="15">
      <c r="A1690" s="2">
        <v>1689</v>
      </c>
      <c r="B1690" s="86">
        <v>45098</v>
      </c>
      <c r="C1690" s="85" t="s">
        <v>1694</v>
      </c>
      <c r="D1690" s="162"/>
      <c r="E1690" s="162"/>
    </row>
    <row r="1691" spans="1:1000" s="165" customFormat="1" ht="15">
      <c r="A1691" s="88">
        <v>1690</v>
      </c>
      <c r="B1691" s="86">
        <v>45087</v>
      </c>
      <c r="C1691" s="85" t="s">
        <v>1695</v>
      </c>
      <c r="D1691" s="162"/>
      <c r="E1691" s="162"/>
      <c r="F1691" s="163"/>
      <c r="G1691" s="163"/>
      <c r="H1691" s="163"/>
      <c r="I1691" s="163"/>
      <c r="J1691" s="163"/>
      <c r="K1691" s="163"/>
      <c r="L1691" s="163"/>
      <c r="M1691" s="163"/>
      <c r="N1691" s="163"/>
      <c r="O1691" s="163"/>
      <c r="P1691" s="163"/>
      <c r="Q1691" s="163"/>
      <c r="R1691" s="163"/>
      <c r="S1691" s="163"/>
      <c r="T1691" s="163"/>
      <c r="U1691" s="163"/>
      <c r="V1691" s="163"/>
      <c r="W1691" s="163"/>
      <c r="X1691" s="163"/>
      <c r="Y1691" s="163"/>
      <c r="Z1691" s="163"/>
      <c r="AA1691" s="163"/>
      <c r="AB1691" s="163"/>
      <c r="AC1691" s="163"/>
      <c r="AD1691" s="163"/>
      <c r="AE1691" s="163"/>
      <c r="AF1691" s="163"/>
      <c r="AG1691" s="163"/>
      <c r="AH1691" s="163"/>
      <c r="AI1691" s="163"/>
      <c r="AJ1691" s="163"/>
      <c r="AK1691" s="163"/>
      <c r="AL1691" s="163"/>
      <c r="AM1691" s="163"/>
      <c r="AN1691" s="163"/>
      <c r="AO1691" s="163"/>
      <c r="AP1691" s="163"/>
      <c r="AQ1691" s="163"/>
      <c r="AR1691" s="163"/>
      <c r="AS1691" s="163"/>
      <c r="AT1691" s="163"/>
      <c r="AU1691" s="163"/>
      <c r="AV1691" s="163"/>
      <c r="AW1691" s="163"/>
      <c r="AX1691" s="163"/>
      <c r="AY1691" s="163"/>
      <c r="AZ1691" s="163"/>
      <c r="BA1691" s="163"/>
      <c r="BB1691" s="163"/>
      <c r="BC1691" s="163"/>
      <c r="BD1691" s="163"/>
      <c r="BE1691" s="163"/>
      <c r="BF1691" s="163"/>
      <c r="BG1691" s="163"/>
      <c r="BH1691" s="163"/>
      <c r="BI1691" s="163"/>
      <c r="BJ1691" s="163"/>
      <c r="BK1691" s="163"/>
      <c r="BL1691" s="163"/>
      <c r="BM1691" s="163"/>
      <c r="BN1691" s="163"/>
      <c r="BO1691" s="163"/>
      <c r="BP1691" s="163"/>
      <c r="BQ1691" s="163"/>
      <c r="BR1691" s="163"/>
      <c r="BS1691" s="163"/>
      <c r="BT1691" s="163"/>
      <c r="BU1691" s="163"/>
      <c r="BV1691" s="163"/>
      <c r="BW1691" s="163"/>
      <c r="BX1691" s="163"/>
      <c r="BY1691" s="163"/>
      <c r="BZ1691" s="163"/>
      <c r="CA1691" s="163"/>
      <c r="CB1691" s="163"/>
      <c r="CC1691" s="163"/>
      <c r="CD1691" s="163"/>
      <c r="CE1691" s="163"/>
      <c r="CF1691" s="163"/>
      <c r="CG1691" s="163"/>
      <c r="CH1691" s="163"/>
      <c r="CI1691" s="163"/>
      <c r="CJ1691" s="163"/>
      <c r="CK1691" s="163"/>
      <c r="CL1691" s="163"/>
      <c r="CM1691" s="163"/>
      <c r="CN1691" s="163"/>
      <c r="CO1691" s="163"/>
      <c r="CP1691" s="163"/>
      <c r="CQ1691" s="163"/>
      <c r="CR1691" s="163"/>
      <c r="CS1691" s="163"/>
      <c r="CT1691" s="163"/>
      <c r="CU1691" s="163"/>
      <c r="CV1691" s="163"/>
      <c r="CW1691" s="163"/>
      <c r="CX1691" s="163"/>
      <c r="CY1691" s="163"/>
      <c r="CZ1691" s="163"/>
      <c r="DA1691" s="163"/>
      <c r="DB1691" s="163"/>
      <c r="DC1691" s="163"/>
      <c r="DD1691" s="163"/>
      <c r="DE1691" s="163"/>
      <c r="DF1691" s="163"/>
      <c r="DG1691" s="163"/>
      <c r="DH1691" s="163"/>
      <c r="DI1691" s="163"/>
      <c r="DJ1691" s="163"/>
      <c r="DK1691" s="163"/>
      <c r="DL1691" s="163"/>
      <c r="DM1691" s="163"/>
      <c r="DN1691" s="163"/>
      <c r="DO1691" s="163"/>
      <c r="DP1691" s="163"/>
      <c r="DQ1691" s="163"/>
      <c r="DR1691" s="163"/>
      <c r="DS1691" s="163"/>
      <c r="DT1691" s="163"/>
      <c r="DU1691" s="163"/>
      <c r="DV1691" s="163"/>
      <c r="DW1691" s="163"/>
      <c r="DX1691" s="163"/>
      <c r="DY1691" s="163"/>
      <c r="DZ1691" s="163"/>
      <c r="EA1691" s="163"/>
      <c r="EB1691" s="163"/>
      <c r="EC1691" s="163"/>
      <c r="ED1691" s="163"/>
      <c r="EE1691" s="163"/>
      <c r="EF1691" s="163"/>
      <c r="EG1691" s="163"/>
      <c r="EH1691" s="163"/>
      <c r="EI1691" s="163"/>
      <c r="EJ1691" s="163"/>
      <c r="EK1691" s="163"/>
      <c r="EL1691" s="163"/>
      <c r="EM1691" s="163"/>
      <c r="EN1691" s="163"/>
      <c r="EO1691" s="163"/>
      <c r="EP1691" s="163"/>
      <c r="EQ1691" s="163"/>
      <c r="ER1691" s="163"/>
      <c r="ES1691" s="163"/>
      <c r="ET1691" s="163"/>
      <c r="EU1691" s="163"/>
      <c r="EV1691" s="163"/>
      <c r="EW1691" s="163"/>
      <c r="EX1691" s="163"/>
      <c r="EY1691" s="163"/>
      <c r="EZ1691" s="163"/>
      <c r="FA1691" s="163"/>
      <c r="FB1691" s="163"/>
      <c r="FC1691" s="163"/>
      <c r="FD1691" s="163"/>
      <c r="FE1691" s="163"/>
      <c r="FF1691" s="163"/>
      <c r="FG1691" s="163"/>
      <c r="FH1691" s="163"/>
      <c r="FI1691" s="163"/>
      <c r="FJ1691" s="163"/>
      <c r="FK1691" s="163"/>
      <c r="FL1691" s="163"/>
      <c r="FM1691" s="163"/>
      <c r="FN1691" s="163"/>
      <c r="FO1691" s="163"/>
      <c r="FP1691" s="163"/>
      <c r="FQ1691" s="163"/>
      <c r="FR1691" s="163"/>
      <c r="FS1691" s="163"/>
      <c r="FT1691" s="163"/>
      <c r="FU1691" s="163"/>
      <c r="FV1691" s="163"/>
      <c r="FW1691" s="163"/>
      <c r="FX1691" s="163"/>
      <c r="FY1691" s="163"/>
      <c r="FZ1691" s="163"/>
      <c r="GA1691" s="163"/>
      <c r="GB1691" s="163"/>
      <c r="GC1691" s="163"/>
      <c r="GD1691" s="163"/>
      <c r="GE1691" s="163"/>
      <c r="GF1691" s="163"/>
      <c r="GG1691" s="163"/>
      <c r="GH1691" s="163"/>
      <c r="GI1691" s="163"/>
      <c r="GJ1691" s="163"/>
      <c r="GK1691" s="163"/>
      <c r="GL1691" s="163"/>
      <c r="GM1691" s="163"/>
      <c r="GN1691" s="163"/>
      <c r="GO1691" s="163"/>
      <c r="GP1691" s="163"/>
      <c r="GQ1691" s="163"/>
      <c r="GR1691" s="163"/>
      <c r="GS1691" s="163"/>
      <c r="GT1691" s="163"/>
      <c r="GU1691" s="163"/>
      <c r="GV1691" s="163"/>
      <c r="GW1691" s="163"/>
      <c r="GX1691" s="163"/>
      <c r="GY1691" s="163"/>
      <c r="GZ1691" s="163"/>
      <c r="HA1691" s="163"/>
      <c r="HB1691" s="163"/>
      <c r="HC1691" s="163"/>
      <c r="HD1691" s="163"/>
      <c r="HE1691" s="163"/>
      <c r="HF1691" s="163"/>
      <c r="HG1691" s="163"/>
      <c r="HH1691" s="163"/>
      <c r="HI1691" s="163"/>
      <c r="HJ1691" s="163"/>
      <c r="HK1691" s="163"/>
      <c r="HL1691" s="163"/>
      <c r="HM1691" s="163"/>
      <c r="HN1691" s="163"/>
      <c r="HO1691" s="163"/>
      <c r="HP1691" s="163"/>
      <c r="HQ1691" s="163"/>
      <c r="HR1691" s="163"/>
      <c r="HS1691" s="163"/>
      <c r="HT1691" s="163"/>
      <c r="HU1691" s="163"/>
      <c r="HV1691" s="163"/>
      <c r="HW1691" s="163"/>
      <c r="HX1691" s="163"/>
      <c r="HY1691" s="163"/>
      <c r="HZ1691" s="163"/>
      <c r="IA1691" s="163"/>
      <c r="IB1691" s="163"/>
      <c r="IC1691" s="163"/>
      <c r="ID1691" s="163"/>
      <c r="IE1691" s="163"/>
      <c r="IF1691" s="163"/>
      <c r="IG1691" s="163"/>
      <c r="IH1691" s="163"/>
      <c r="II1691" s="163"/>
      <c r="IJ1691" s="163"/>
      <c r="IK1691" s="163"/>
      <c r="IL1691" s="163"/>
      <c r="IM1691" s="163"/>
      <c r="IN1691" s="163"/>
      <c r="IO1691" s="163"/>
      <c r="IP1691" s="163"/>
      <c r="IQ1691" s="163"/>
      <c r="IR1691" s="163"/>
      <c r="IS1691" s="163"/>
      <c r="IT1691" s="163"/>
      <c r="IU1691" s="163"/>
      <c r="IV1691" s="163"/>
      <c r="IW1691" s="163"/>
      <c r="IX1691" s="163"/>
      <c r="IY1691" s="163"/>
      <c r="IZ1691" s="163"/>
      <c r="JA1691" s="163"/>
      <c r="JB1691" s="163"/>
      <c r="JC1691" s="163"/>
      <c r="JD1691" s="163"/>
      <c r="JE1691" s="163"/>
      <c r="JF1691" s="163"/>
      <c r="JG1691" s="163"/>
      <c r="JH1691" s="163"/>
      <c r="JI1691" s="163"/>
      <c r="JJ1691" s="163"/>
      <c r="JK1691" s="163"/>
      <c r="JL1691" s="163"/>
      <c r="JM1691" s="163"/>
      <c r="JN1691" s="163"/>
      <c r="JO1691" s="163"/>
      <c r="JP1691" s="163"/>
      <c r="JQ1691" s="163"/>
      <c r="JR1691" s="163"/>
      <c r="JS1691" s="163"/>
      <c r="JT1691" s="163"/>
      <c r="JU1691" s="163"/>
      <c r="JV1691" s="163"/>
      <c r="JW1691" s="163"/>
      <c r="JX1691" s="163"/>
      <c r="JY1691" s="163"/>
      <c r="JZ1691" s="163"/>
      <c r="KA1691" s="163"/>
      <c r="KB1691" s="163"/>
      <c r="KC1691" s="163"/>
      <c r="KD1691" s="163"/>
      <c r="KE1691" s="163"/>
      <c r="KF1691" s="163"/>
      <c r="KG1691" s="163"/>
      <c r="KH1691" s="163"/>
      <c r="KI1691" s="163"/>
      <c r="KJ1691" s="163"/>
      <c r="KK1691" s="163"/>
      <c r="KL1691" s="163"/>
      <c r="KM1691" s="163"/>
      <c r="KN1691" s="163"/>
      <c r="KO1691" s="163"/>
      <c r="KP1691" s="163"/>
      <c r="KQ1691" s="163"/>
      <c r="KR1691" s="163"/>
      <c r="KS1691" s="163"/>
      <c r="KT1691" s="163"/>
      <c r="KU1691" s="163"/>
      <c r="KV1691" s="163"/>
      <c r="KW1691" s="163"/>
      <c r="KX1691" s="163"/>
      <c r="KY1691" s="163"/>
      <c r="KZ1691" s="163"/>
      <c r="LA1691" s="163"/>
      <c r="LB1691" s="163"/>
      <c r="LC1691" s="163"/>
      <c r="LD1691" s="163"/>
      <c r="LE1691" s="163"/>
      <c r="LF1691" s="163"/>
      <c r="LG1691" s="163"/>
      <c r="LH1691" s="163"/>
      <c r="LI1691" s="163"/>
      <c r="LJ1691" s="163"/>
      <c r="LK1691" s="163"/>
      <c r="LL1691" s="163"/>
      <c r="LM1691" s="163"/>
      <c r="LN1691" s="163"/>
      <c r="LO1691" s="163"/>
      <c r="LP1691" s="163"/>
      <c r="LQ1691" s="163"/>
      <c r="LR1691" s="163"/>
      <c r="LS1691" s="163"/>
      <c r="LT1691" s="163"/>
      <c r="LU1691" s="163"/>
      <c r="LV1691" s="163"/>
      <c r="LW1691" s="163"/>
      <c r="LX1691" s="163"/>
      <c r="LY1691" s="163"/>
      <c r="LZ1691" s="163"/>
      <c r="MA1691" s="163"/>
      <c r="MB1691" s="163"/>
      <c r="MC1691" s="163"/>
      <c r="MD1691" s="163"/>
      <c r="ME1691" s="163"/>
      <c r="MF1691" s="163"/>
      <c r="MG1691" s="163"/>
      <c r="MH1691" s="163"/>
      <c r="MI1691" s="163"/>
      <c r="MJ1691" s="163"/>
      <c r="MK1691" s="163"/>
      <c r="ML1691" s="163"/>
      <c r="MM1691" s="163"/>
      <c r="MN1691" s="163"/>
      <c r="MO1691" s="163"/>
      <c r="MP1691" s="163"/>
      <c r="MQ1691" s="163"/>
      <c r="MR1691" s="163"/>
      <c r="MS1691" s="163"/>
      <c r="MT1691" s="163"/>
      <c r="MU1691" s="163"/>
      <c r="MV1691" s="163"/>
      <c r="MW1691" s="163"/>
      <c r="MX1691" s="163"/>
      <c r="MY1691" s="163"/>
      <c r="MZ1691" s="163"/>
      <c r="NA1691" s="163"/>
      <c r="NB1691" s="163"/>
      <c r="NC1691" s="163"/>
      <c r="ND1691" s="163"/>
      <c r="NE1691" s="163"/>
      <c r="NF1691" s="163"/>
      <c r="NG1691" s="163"/>
      <c r="NH1691" s="163"/>
      <c r="NI1691" s="163"/>
      <c r="NJ1691" s="163"/>
      <c r="NK1691" s="163"/>
      <c r="NL1691" s="163"/>
      <c r="NM1691" s="163"/>
      <c r="NN1691" s="163"/>
      <c r="NO1691" s="163"/>
      <c r="NP1691" s="163"/>
      <c r="NQ1691" s="163"/>
      <c r="NR1691" s="163"/>
      <c r="NS1691" s="163"/>
      <c r="NT1691" s="163"/>
      <c r="NU1691" s="163"/>
      <c r="NV1691" s="163"/>
      <c r="NW1691" s="163"/>
      <c r="NX1691" s="163"/>
      <c r="NY1691" s="163"/>
      <c r="NZ1691" s="163"/>
      <c r="OA1691" s="163"/>
      <c r="OB1691" s="163"/>
      <c r="OC1691" s="163"/>
      <c r="OD1691" s="163"/>
      <c r="OE1691" s="163"/>
      <c r="OF1691" s="163"/>
      <c r="OG1691" s="163"/>
      <c r="OH1691" s="163"/>
      <c r="OI1691" s="163"/>
      <c r="OJ1691" s="163"/>
      <c r="OK1691" s="163"/>
      <c r="OL1691" s="163"/>
      <c r="OM1691" s="163"/>
      <c r="ON1691" s="163"/>
      <c r="OO1691" s="163"/>
      <c r="OP1691" s="163"/>
      <c r="OQ1691" s="163"/>
      <c r="OR1691" s="163"/>
      <c r="OS1691" s="163"/>
      <c r="OT1691" s="163"/>
      <c r="OU1691" s="163"/>
      <c r="OV1691" s="163"/>
      <c r="OW1691" s="163"/>
      <c r="OX1691" s="163"/>
      <c r="OY1691" s="163"/>
      <c r="OZ1691" s="163"/>
      <c r="PA1691" s="163"/>
      <c r="PB1691" s="163"/>
      <c r="PC1691" s="163"/>
      <c r="PD1691" s="163"/>
      <c r="PE1691" s="163"/>
      <c r="PF1691" s="163"/>
      <c r="PG1691" s="163"/>
      <c r="PH1691" s="163"/>
      <c r="PI1691" s="163"/>
      <c r="PJ1691" s="163"/>
      <c r="PK1691" s="163"/>
      <c r="PL1691" s="163"/>
      <c r="PM1691" s="163"/>
      <c r="PN1691" s="163"/>
      <c r="PO1691" s="163"/>
      <c r="PP1691" s="163"/>
      <c r="PQ1691" s="163"/>
      <c r="PR1691" s="163"/>
      <c r="PS1691" s="163"/>
      <c r="PT1691" s="163"/>
      <c r="PU1691" s="163"/>
      <c r="PV1691" s="163"/>
      <c r="PW1691" s="163"/>
      <c r="PX1691" s="163"/>
      <c r="PY1691" s="163"/>
      <c r="PZ1691" s="163"/>
      <c r="QA1691" s="163"/>
      <c r="QB1691" s="163"/>
      <c r="QC1691" s="163"/>
      <c r="QD1691" s="163"/>
      <c r="QE1691" s="163"/>
      <c r="QF1691" s="163"/>
      <c r="QG1691" s="163"/>
      <c r="QH1691" s="163"/>
      <c r="QI1691" s="163"/>
      <c r="QJ1691" s="163"/>
      <c r="QK1691" s="163"/>
      <c r="QL1691" s="163"/>
      <c r="QM1691" s="163"/>
      <c r="QN1691" s="163"/>
      <c r="QO1691" s="163"/>
      <c r="QP1691" s="163"/>
      <c r="QQ1691" s="163"/>
      <c r="QR1691" s="163"/>
      <c r="QS1691" s="163"/>
      <c r="QT1691" s="163"/>
      <c r="QU1691" s="163"/>
      <c r="QV1691" s="163"/>
      <c r="QW1691" s="163"/>
      <c r="QX1691" s="163"/>
      <c r="QY1691" s="163"/>
      <c r="QZ1691" s="163"/>
      <c r="RA1691" s="163"/>
      <c r="RB1691" s="163"/>
      <c r="RC1691" s="163"/>
      <c r="RD1691" s="163"/>
      <c r="RE1691" s="163"/>
      <c r="RF1691" s="163"/>
      <c r="RG1691" s="163"/>
      <c r="RH1691" s="163"/>
      <c r="RI1691" s="163"/>
      <c r="RJ1691" s="163"/>
      <c r="RK1691" s="163"/>
      <c r="RL1691" s="163"/>
      <c r="RM1691" s="163"/>
      <c r="RN1691" s="163"/>
      <c r="RO1691" s="163"/>
      <c r="RP1691" s="163"/>
      <c r="RQ1691" s="163"/>
      <c r="RR1691" s="163"/>
      <c r="RS1691" s="163"/>
      <c r="RT1691" s="163"/>
      <c r="RU1691" s="163"/>
      <c r="RV1691" s="163"/>
      <c r="RW1691" s="163"/>
      <c r="RX1691" s="163"/>
      <c r="RY1691" s="163"/>
      <c r="RZ1691" s="163"/>
      <c r="SA1691" s="163"/>
      <c r="SB1691" s="163"/>
      <c r="SC1691" s="163"/>
      <c r="SD1691" s="163"/>
      <c r="SE1691" s="163"/>
      <c r="SF1691" s="163"/>
      <c r="SG1691" s="163"/>
      <c r="SH1691" s="163"/>
      <c r="SI1691" s="163"/>
      <c r="SJ1691" s="163"/>
      <c r="SK1691" s="163"/>
      <c r="SL1691" s="163"/>
      <c r="SM1691" s="163"/>
      <c r="SN1691" s="163"/>
      <c r="SO1691" s="163"/>
      <c r="SP1691" s="163"/>
      <c r="SQ1691" s="163"/>
      <c r="SR1691" s="163"/>
      <c r="SS1691" s="163"/>
      <c r="ST1691" s="163"/>
      <c r="SU1691" s="163"/>
      <c r="SV1691" s="163"/>
      <c r="SW1691" s="163"/>
      <c r="SX1691" s="163"/>
      <c r="SY1691" s="163"/>
      <c r="SZ1691" s="163"/>
      <c r="TA1691" s="163"/>
      <c r="TB1691" s="163"/>
      <c r="TC1691" s="163"/>
      <c r="TD1691" s="163"/>
      <c r="TE1691" s="163"/>
      <c r="TF1691" s="163"/>
      <c r="TG1691" s="163"/>
      <c r="TH1691" s="163"/>
      <c r="TI1691" s="163"/>
      <c r="TJ1691" s="163"/>
      <c r="TK1691" s="163"/>
      <c r="TL1691" s="163"/>
      <c r="TM1691" s="163"/>
      <c r="TN1691" s="163"/>
      <c r="TO1691" s="163"/>
      <c r="TP1691" s="163"/>
      <c r="TQ1691" s="163"/>
      <c r="TR1691" s="163"/>
      <c r="TS1691" s="163"/>
      <c r="TT1691" s="163"/>
      <c r="TU1691" s="163"/>
      <c r="TV1691" s="163"/>
      <c r="TW1691" s="163"/>
      <c r="TX1691" s="163"/>
      <c r="TY1691" s="163"/>
      <c r="TZ1691" s="163"/>
      <c r="UA1691" s="163"/>
      <c r="UB1691" s="163"/>
      <c r="UC1691" s="163"/>
      <c r="UD1691" s="163"/>
      <c r="UE1691" s="163"/>
      <c r="UF1691" s="163"/>
      <c r="UG1691" s="163"/>
      <c r="UH1691" s="163"/>
      <c r="UI1691" s="163"/>
      <c r="UJ1691" s="163"/>
      <c r="UK1691" s="163"/>
      <c r="UL1691" s="163"/>
      <c r="UM1691" s="163"/>
      <c r="UN1691" s="163"/>
      <c r="UO1691" s="163"/>
      <c r="UP1691" s="163"/>
      <c r="UQ1691" s="163"/>
      <c r="UR1691" s="163"/>
      <c r="US1691" s="163"/>
      <c r="UT1691" s="163"/>
      <c r="UU1691" s="163"/>
      <c r="UV1691" s="163"/>
      <c r="UW1691" s="163"/>
      <c r="UX1691" s="163"/>
      <c r="UY1691" s="163"/>
      <c r="UZ1691" s="163"/>
      <c r="VA1691" s="163"/>
      <c r="VB1691" s="163"/>
      <c r="VC1691" s="163"/>
      <c r="VD1691" s="163"/>
      <c r="VE1691" s="163"/>
      <c r="VF1691" s="163"/>
      <c r="VG1691" s="163"/>
      <c r="VH1691" s="163"/>
      <c r="VI1691" s="163"/>
      <c r="VJ1691" s="163"/>
      <c r="VK1691" s="163"/>
      <c r="VL1691" s="163"/>
      <c r="VM1691" s="163"/>
      <c r="VN1691" s="163"/>
      <c r="VO1691" s="163"/>
      <c r="VP1691" s="163"/>
      <c r="VQ1691" s="163"/>
      <c r="VR1691" s="163"/>
      <c r="VS1691" s="163"/>
      <c r="VT1691" s="163"/>
      <c r="VU1691" s="163"/>
      <c r="VV1691" s="163"/>
      <c r="VW1691" s="163"/>
      <c r="VX1691" s="163"/>
      <c r="VY1691" s="163"/>
      <c r="VZ1691" s="163"/>
      <c r="WA1691" s="163"/>
      <c r="WB1691" s="163"/>
      <c r="WC1691" s="163"/>
      <c r="WD1691" s="163"/>
      <c r="WE1691" s="163"/>
      <c r="WF1691" s="163"/>
      <c r="WG1691" s="163"/>
      <c r="WH1691" s="163"/>
      <c r="WI1691" s="163"/>
      <c r="WJ1691" s="163"/>
      <c r="WK1691" s="163"/>
      <c r="WL1691" s="163"/>
      <c r="WM1691" s="163"/>
      <c r="WN1691" s="163"/>
      <c r="WO1691" s="163"/>
      <c r="WP1691" s="163"/>
      <c r="WQ1691" s="163"/>
      <c r="WR1691" s="163"/>
      <c r="WS1691" s="163"/>
      <c r="WT1691" s="163"/>
      <c r="WU1691" s="163"/>
      <c r="WV1691" s="163"/>
      <c r="WW1691" s="163"/>
      <c r="WX1691" s="163"/>
      <c r="WY1691" s="163"/>
      <c r="WZ1691" s="163"/>
      <c r="XA1691" s="163"/>
      <c r="XB1691" s="163"/>
      <c r="XC1691" s="163"/>
      <c r="XD1691" s="163"/>
      <c r="XE1691" s="163"/>
      <c r="XF1691" s="163"/>
      <c r="XG1691" s="163"/>
      <c r="XH1691" s="163"/>
      <c r="XI1691" s="163"/>
      <c r="XJ1691" s="163"/>
      <c r="XK1691" s="163"/>
      <c r="XL1691" s="163"/>
      <c r="XM1691" s="163"/>
      <c r="XN1691" s="163"/>
      <c r="XO1691" s="163"/>
      <c r="XP1691" s="163"/>
      <c r="XQ1691" s="163"/>
      <c r="XR1691" s="163"/>
      <c r="XS1691" s="163"/>
      <c r="XT1691" s="163"/>
      <c r="XU1691" s="163"/>
      <c r="XV1691" s="163"/>
      <c r="XW1691" s="163"/>
      <c r="XX1691" s="163"/>
      <c r="XY1691" s="163"/>
      <c r="XZ1691" s="163"/>
      <c r="YA1691" s="163"/>
      <c r="YB1691" s="163"/>
      <c r="YC1691" s="163"/>
      <c r="YD1691" s="163"/>
      <c r="YE1691" s="163"/>
      <c r="YF1691" s="163"/>
      <c r="YG1691" s="163"/>
      <c r="YH1691" s="163"/>
      <c r="YI1691" s="163"/>
      <c r="YJ1691" s="163"/>
      <c r="YK1691" s="163"/>
      <c r="YL1691" s="163"/>
      <c r="YM1691" s="163"/>
      <c r="YN1691" s="163"/>
      <c r="YO1691" s="163"/>
      <c r="YP1691" s="163"/>
      <c r="YQ1691" s="163"/>
      <c r="YR1691" s="163"/>
      <c r="YS1691" s="163"/>
      <c r="YT1691" s="163"/>
      <c r="YU1691" s="163"/>
      <c r="YV1691" s="163"/>
      <c r="YW1691" s="163"/>
      <c r="YX1691" s="163"/>
      <c r="YY1691" s="163"/>
      <c r="YZ1691" s="163"/>
      <c r="ZA1691" s="163"/>
      <c r="ZB1691" s="163"/>
      <c r="ZC1691" s="163"/>
      <c r="ZD1691" s="163"/>
      <c r="ZE1691" s="163"/>
      <c r="ZF1691" s="163"/>
      <c r="ZG1691" s="163"/>
      <c r="ZH1691" s="163"/>
      <c r="ZI1691" s="163"/>
      <c r="ZJ1691" s="163"/>
      <c r="ZK1691" s="163"/>
      <c r="ZL1691" s="163"/>
      <c r="ZM1691" s="163"/>
      <c r="ZN1691" s="163"/>
      <c r="ZO1691" s="163"/>
      <c r="ZP1691" s="163"/>
      <c r="ZQ1691" s="163"/>
      <c r="ZR1691" s="163"/>
      <c r="ZS1691" s="163"/>
      <c r="ZT1691" s="163"/>
      <c r="ZU1691" s="163"/>
      <c r="ZV1691" s="163"/>
      <c r="ZW1691" s="163"/>
      <c r="ZX1691" s="163"/>
      <c r="ZY1691" s="163"/>
      <c r="ZZ1691" s="163"/>
      <c r="AAA1691" s="163"/>
      <c r="AAB1691" s="163"/>
      <c r="AAC1691" s="163"/>
      <c r="AAD1691" s="163"/>
      <c r="AAE1691" s="163"/>
      <c r="AAF1691" s="163"/>
      <c r="AAG1691" s="163"/>
      <c r="AAH1691" s="163"/>
      <c r="AAI1691" s="163"/>
      <c r="AAJ1691" s="163"/>
      <c r="AAK1691" s="163"/>
      <c r="AAL1691" s="163"/>
      <c r="AAM1691" s="163"/>
      <c r="AAN1691" s="163"/>
      <c r="AAO1691" s="163"/>
      <c r="AAP1691" s="163"/>
      <c r="AAQ1691" s="163"/>
      <c r="AAR1691" s="163"/>
      <c r="AAS1691" s="163"/>
      <c r="AAT1691" s="163"/>
      <c r="AAU1691" s="163"/>
      <c r="AAV1691" s="163"/>
      <c r="AAW1691" s="163"/>
      <c r="AAX1691" s="163"/>
      <c r="AAY1691" s="163"/>
      <c r="AAZ1691" s="163"/>
      <c r="ABA1691" s="163"/>
      <c r="ABB1691" s="163"/>
      <c r="ABC1691" s="163"/>
      <c r="ABD1691" s="163"/>
      <c r="ABE1691" s="163"/>
      <c r="ABF1691" s="163"/>
      <c r="ABG1691" s="163"/>
      <c r="ABH1691" s="163"/>
      <c r="ABI1691" s="163"/>
      <c r="ABJ1691" s="163"/>
      <c r="ABK1691" s="163"/>
      <c r="ABL1691" s="163"/>
      <c r="ABM1691" s="163"/>
      <c r="ABN1691" s="163"/>
      <c r="ABO1691" s="163"/>
      <c r="ABP1691" s="163"/>
      <c r="ABQ1691" s="163"/>
      <c r="ABR1691" s="163"/>
      <c r="ABS1691" s="163"/>
      <c r="ABT1691" s="163"/>
      <c r="ABU1691" s="163"/>
      <c r="ABV1691" s="163"/>
      <c r="ABW1691" s="163"/>
      <c r="ABX1691" s="163"/>
      <c r="ABY1691" s="163"/>
      <c r="ABZ1691" s="163"/>
      <c r="ACA1691" s="163"/>
      <c r="ACB1691" s="163"/>
      <c r="ACC1691" s="163"/>
      <c r="ACD1691" s="163"/>
      <c r="ACE1691" s="163"/>
      <c r="ACF1691" s="163"/>
      <c r="ACG1691" s="163"/>
      <c r="ACH1691" s="163"/>
      <c r="ACI1691" s="163"/>
      <c r="ACJ1691" s="163"/>
      <c r="ACK1691" s="163"/>
      <c r="ACL1691" s="163"/>
      <c r="ACM1691" s="163"/>
      <c r="ACN1691" s="163"/>
      <c r="ACO1691" s="163"/>
      <c r="ACP1691" s="163"/>
      <c r="ACQ1691" s="163"/>
      <c r="ACR1691" s="163"/>
      <c r="ACS1691" s="163"/>
      <c r="ACT1691" s="163"/>
      <c r="ACU1691" s="163"/>
      <c r="ACV1691" s="163"/>
      <c r="ACW1691" s="163"/>
      <c r="ACX1691" s="163"/>
      <c r="ACY1691" s="163"/>
      <c r="ACZ1691" s="163"/>
      <c r="ADA1691" s="163"/>
      <c r="ADB1691" s="163"/>
      <c r="ADC1691" s="163"/>
      <c r="ADD1691" s="163"/>
      <c r="ADE1691" s="163"/>
      <c r="ADF1691" s="163"/>
      <c r="ADG1691" s="163"/>
      <c r="ADH1691" s="163"/>
      <c r="ADI1691" s="163"/>
      <c r="ADJ1691" s="163"/>
      <c r="ADK1691" s="163"/>
      <c r="ADL1691" s="163"/>
      <c r="ADM1691" s="163"/>
      <c r="ADN1691" s="163"/>
      <c r="ADO1691" s="163"/>
      <c r="ADP1691" s="163"/>
      <c r="ADQ1691" s="163"/>
      <c r="ADR1691" s="163"/>
      <c r="ADS1691" s="163"/>
      <c r="ADT1691" s="163"/>
      <c r="ADU1691" s="163"/>
      <c r="ADV1691" s="163"/>
      <c r="ADW1691" s="163"/>
      <c r="ADX1691" s="163"/>
      <c r="ADY1691" s="163"/>
      <c r="ADZ1691" s="163"/>
      <c r="AEA1691" s="163"/>
      <c r="AEB1691" s="163"/>
      <c r="AEC1691" s="163"/>
      <c r="AED1691" s="163"/>
      <c r="AEE1691" s="163"/>
      <c r="AEF1691" s="163"/>
      <c r="AEG1691" s="163"/>
      <c r="AEH1691" s="163"/>
      <c r="AEI1691" s="163"/>
      <c r="AEJ1691" s="163"/>
      <c r="AEK1691" s="163"/>
      <c r="AEL1691" s="163"/>
      <c r="AEM1691" s="163"/>
      <c r="AEN1691" s="163"/>
      <c r="AEO1691" s="163"/>
      <c r="AEP1691" s="163"/>
      <c r="AEQ1691" s="163"/>
      <c r="AER1691" s="163"/>
      <c r="AES1691" s="163"/>
      <c r="AET1691" s="163"/>
      <c r="AEU1691" s="163"/>
      <c r="AEV1691" s="163"/>
      <c r="AEW1691" s="163"/>
      <c r="AEX1691" s="163"/>
      <c r="AEY1691" s="163"/>
      <c r="AEZ1691" s="163"/>
      <c r="AFA1691" s="163"/>
      <c r="AFB1691" s="163"/>
      <c r="AFC1691" s="163"/>
      <c r="AFD1691" s="163"/>
      <c r="AFE1691" s="163"/>
      <c r="AFF1691" s="163"/>
      <c r="AFG1691" s="163"/>
      <c r="AFH1691" s="163"/>
      <c r="AFI1691" s="163"/>
      <c r="AFJ1691" s="163"/>
      <c r="AFK1691" s="163"/>
      <c r="AFL1691" s="163"/>
      <c r="AFM1691" s="163"/>
      <c r="AFN1691" s="163"/>
      <c r="AFO1691" s="163"/>
      <c r="AFP1691" s="163"/>
      <c r="AFQ1691" s="163"/>
      <c r="AFR1691" s="163"/>
      <c r="AFS1691" s="163"/>
      <c r="AFT1691" s="163"/>
      <c r="AFU1691" s="163"/>
      <c r="AFV1691" s="163"/>
      <c r="AFW1691" s="163"/>
      <c r="AFX1691" s="163"/>
      <c r="AFY1691" s="163"/>
      <c r="AFZ1691" s="163"/>
      <c r="AGA1691" s="163"/>
      <c r="AGB1691" s="163"/>
      <c r="AGC1691" s="163"/>
      <c r="AGD1691" s="163"/>
      <c r="AGE1691" s="163"/>
      <c r="AGF1691" s="163"/>
      <c r="AGG1691" s="163"/>
      <c r="AGH1691" s="163"/>
      <c r="AGI1691" s="163"/>
      <c r="AGJ1691" s="163"/>
      <c r="AGK1691" s="163"/>
      <c r="AGL1691" s="163"/>
      <c r="AGM1691" s="163"/>
      <c r="AGN1691" s="163"/>
      <c r="AGO1691" s="163"/>
      <c r="AGP1691" s="163"/>
      <c r="AGQ1691" s="163"/>
      <c r="AGR1691" s="163"/>
      <c r="AGS1691" s="163"/>
      <c r="AGT1691" s="163"/>
      <c r="AGU1691" s="163"/>
      <c r="AGV1691" s="163"/>
      <c r="AGW1691" s="163"/>
      <c r="AGX1691" s="163"/>
      <c r="AGY1691" s="163"/>
      <c r="AGZ1691" s="163"/>
      <c r="AHA1691" s="163"/>
      <c r="AHB1691" s="163"/>
      <c r="AHC1691" s="163"/>
      <c r="AHD1691" s="163"/>
      <c r="AHE1691" s="163"/>
      <c r="AHF1691" s="163"/>
      <c r="AHG1691" s="163"/>
      <c r="AHH1691" s="163"/>
      <c r="AHI1691" s="163"/>
      <c r="AHJ1691" s="163"/>
      <c r="AHK1691" s="163"/>
      <c r="AHL1691" s="163"/>
      <c r="AHM1691" s="163"/>
      <c r="AHN1691" s="163"/>
      <c r="AHO1691" s="163"/>
      <c r="AHP1691" s="163"/>
      <c r="AHQ1691" s="163"/>
      <c r="AHR1691" s="163"/>
      <c r="AHS1691" s="163"/>
      <c r="AHT1691" s="163"/>
      <c r="AHU1691" s="163"/>
      <c r="AHV1691" s="163"/>
      <c r="AHW1691" s="163"/>
      <c r="AHX1691" s="163"/>
      <c r="AHY1691" s="163"/>
      <c r="AHZ1691" s="163"/>
      <c r="AIA1691" s="163"/>
      <c r="AIB1691" s="163"/>
      <c r="AIC1691" s="163"/>
      <c r="AID1691" s="163"/>
      <c r="AIE1691" s="163"/>
      <c r="AIF1691" s="163"/>
      <c r="AIG1691" s="163"/>
      <c r="AIH1691" s="163"/>
      <c r="AII1691" s="163"/>
      <c r="AIJ1691" s="163"/>
      <c r="AIK1691" s="163"/>
      <c r="AIL1691" s="163"/>
      <c r="AIM1691" s="163"/>
      <c r="AIN1691" s="163"/>
      <c r="AIO1691" s="163"/>
      <c r="AIP1691" s="163"/>
      <c r="AIQ1691" s="163"/>
      <c r="AIR1691" s="163"/>
      <c r="AIS1691" s="163"/>
      <c r="AIT1691" s="163"/>
      <c r="AIU1691" s="163"/>
      <c r="AIV1691" s="163"/>
      <c r="AIW1691" s="163"/>
      <c r="AIX1691" s="163"/>
      <c r="AIY1691" s="163"/>
      <c r="AIZ1691" s="163"/>
      <c r="AJA1691" s="163"/>
      <c r="AJB1691" s="163"/>
      <c r="AJC1691" s="163"/>
      <c r="AJD1691" s="163"/>
      <c r="AJE1691" s="163"/>
      <c r="AJF1691" s="163"/>
      <c r="AJG1691" s="163"/>
      <c r="AJH1691" s="163"/>
      <c r="AJI1691" s="163"/>
      <c r="AJJ1691" s="163"/>
      <c r="AJK1691" s="163"/>
      <c r="AJL1691" s="163"/>
      <c r="AJM1691" s="163"/>
      <c r="AJN1691" s="163"/>
      <c r="AJO1691" s="163"/>
      <c r="AJP1691" s="163"/>
      <c r="AJQ1691" s="163"/>
      <c r="AJR1691" s="163"/>
      <c r="AJS1691" s="163"/>
      <c r="AJT1691" s="163"/>
      <c r="AJU1691" s="163"/>
      <c r="AJV1691" s="163"/>
      <c r="AJW1691" s="163"/>
      <c r="AJX1691" s="163"/>
      <c r="AJY1691" s="163"/>
      <c r="AJZ1691" s="163"/>
      <c r="AKA1691" s="163"/>
      <c r="AKB1691" s="163"/>
      <c r="AKC1691" s="163"/>
      <c r="AKD1691" s="163"/>
      <c r="AKE1691" s="163"/>
      <c r="AKF1691" s="163"/>
      <c r="AKG1691" s="163"/>
      <c r="AKH1691" s="163"/>
      <c r="AKI1691" s="163"/>
      <c r="AKJ1691" s="163"/>
      <c r="AKK1691" s="163"/>
      <c r="AKL1691" s="163"/>
      <c r="AKM1691" s="163"/>
      <c r="AKN1691" s="163"/>
      <c r="AKO1691" s="163"/>
      <c r="AKP1691" s="163"/>
      <c r="AKQ1691" s="163"/>
      <c r="AKR1691" s="163"/>
      <c r="AKS1691" s="163"/>
      <c r="AKT1691" s="163"/>
      <c r="AKU1691" s="163"/>
      <c r="AKV1691" s="163"/>
      <c r="AKW1691" s="163"/>
      <c r="AKX1691" s="163"/>
      <c r="AKY1691" s="163"/>
      <c r="AKZ1691" s="163"/>
      <c r="ALA1691" s="163"/>
      <c r="ALB1691" s="163"/>
      <c r="ALC1691" s="163"/>
      <c r="ALD1691" s="163"/>
      <c r="ALE1691" s="163"/>
      <c r="ALF1691" s="163"/>
      <c r="ALG1691" s="163"/>
      <c r="ALH1691" s="163"/>
      <c r="ALI1691" s="163"/>
      <c r="ALJ1691" s="163"/>
      <c r="ALK1691" s="163"/>
      <c r="ALL1691" s="163"/>
    </row>
    <row r="1692" spans="1:1000" s="165" customFormat="1" ht="15">
      <c r="A1692" s="88">
        <v>1691</v>
      </c>
      <c r="B1692" s="86">
        <v>45087</v>
      </c>
      <c r="C1692" s="85" t="s">
        <v>1696</v>
      </c>
      <c r="D1692" s="162"/>
      <c r="E1692" s="162"/>
      <c r="F1692" s="163"/>
      <c r="G1692" s="163"/>
      <c r="H1692" s="163"/>
      <c r="I1692" s="163"/>
      <c r="J1692" s="163"/>
      <c r="K1692" s="163"/>
      <c r="L1692" s="163"/>
      <c r="M1692" s="163"/>
      <c r="N1692" s="163"/>
      <c r="O1692" s="163"/>
      <c r="P1692" s="163"/>
      <c r="Q1692" s="163"/>
      <c r="R1692" s="163"/>
      <c r="S1692" s="163"/>
      <c r="T1692" s="163"/>
      <c r="U1692" s="163"/>
      <c r="V1692" s="163"/>
      <c r="W1692" s="163"/>
      <c r="X1692" s="163"/>
      <c r="Y1692" s="163"/>
      <c r="Z1692" s="163"/>
      <c r="AA1692" s="163"/>
      <c r="AB1692" s="163"/>
      <c r="AC1692" s="163"/>
      <c r="AD1692" s="163"/>
      <c r="AE1692" s="163"/>
      <c r="AF1692" s="163"/>
      <c r="AG1692" s="163"/>
      <c r="AH1692" s="163"/>
      <c r="AI1692" s="163"/>
      <c r="AJ1692" s="163"/>
      <c r="AK1692" s="163"/>
      <c r="AL1692" s="163"/>
      <c r="AM1692" s="163"/>
      <c r="AN1692" s="163"/>
      <c r="AO1692" s="163"/>
      <c r="AP1692" s="163"/>
      <c r="AQ1692" s="163"/>
      <c r="AR1692" s="163"/>
      <c r="AS1692" s="163"/>
      <c r="AT1692" s="163"/>
      <c r="AU1692" s="163"/>
      <c r="AV1692" s="163"/>
      <c r="AW1692" s="163"/>
      <c r="AX1692" s="163"/>
      <c r="AY1692" s="163"/>
      <c r="AZ1692" s="163"/>
      <c r="BA1692" s="163"/>
      <c r="BB1692" s="163"/>
      <c r="BC1692" s="163"/>
      <c r="BD1692" s="163"/>
      <c r="BE1692" s="163"/>
      <c r="BF1692" s="163"/>
      <c r="BG1692" s="163"/>
      <c r="BH1692" s="163"/>
      <c r="BI1692" s="163"/>
      <c r="BJ1692" s="163"/>
      <c r="BK1692" s="163"/>
      <c r="BL1692" s="163"/>
      <c r="BM1692" s="163"/>
      <c r="BN1692" s="163"/>
      <c r="BO1692" s="163"/>
      <c r="BP1692" s="163"/>
      <c r="BQ1692" s="163"/>
      <c r="BR1692" s="163"/>
      <c r="BS1692" s="163"/>
      <c r="BT1692" s="163"/>
      <c r="BU1692" s="163"/>
      <c r="BV1692" s="163"/>
      <c r="BW1692" s="163"/>
      <c r="BX1692" s="163"/>
      <c r="BY1692" s="163"/>
      <c r="BZ1692" s="163"/>
      <c r="CA1692" s="163"/>
      <c r="CB1692" s="163"/>
      <c r="CC1692" s="163"/>
      <c r="CD1692" s="163"/>
      <c r="CE1692" s="163"/>
      <c r="CF1692" s="163"/>
      <c r="CG1692" s="163"/>
      <c r="CH1692" s="163"/>
      <c r="CI1692" s="163"/>
      <c r="CJ1692" s="163"/>
      <c r="CK1692" s="163"/>
      <c r="CL1692" s="163"/>
      <c r="CM1692" s="163"/>
      <c r="CN1692" s="163"/>
      <c r="CO1692" s="163"/>
      <c r="CP1692" s="163"/>
      <c r="CQ1692" s="163"/>
      <c r="CR1692" s="163"/>
      <c r="CS1692" s="163"/>
      <c r="CT1692" s="163"/>
      <c r="CU1692" s="163"/>
      <c r="CV1692" s="163"/>
      <c r="CW1692" s="163"/>
      <c r="CX1692" s="163"/>
      <c r="CY1692" s="163"/>
      <c r="CZ1692" s="163"/>
      <c r="DA1692" s="163"/>
      <c r="DB1692" s="163"/>
      <c r="DC1692" s="163"/>
      <c r="DD1692" s="163"/>
      <c r="DE1692" s="163"/>
      <c r="DF1692" s="163"/>
      <c r="DG1692" s="163"/>
      <c r="DH1692" s="163"/>
      <c r="DI1692" s="163"/>
      <c r="DJ1692" s="163"/>
      <c r="DK1692" s="163"/>
      <c r="DL1692" s="163"/>
      <c r="DM1692" s="163"/>
      <c r="DN1692" s="163"/>
      <c r="DO1692" s="163"/>
      <c r="DP1692" s="163"/>
      <c r="DQ1692" s="163"/>
      <c r="DR1692" s="163"/>
      <c r="DS1692" s="163"/>
      <c r="DT1692" s="163"/>
      <c r="DU1692" s="163"/>
      <c r="DV1692" s="163"/>
      <c r="DW1692" s="163"/>
      <c r="DX1692" s="163"/>
      <c r="DY1692" s="163"/>
      <c r="DZ1692" s="163"/>
      <c r="EA1692" s="163"/>
      <c r="EB1692" s="163"/>
      <c r="EC1692" s="163"/>
      <c r="ED1692" s="163"/>
      <c r="EE1692" s="163"/>
      <c r="EF1692" s="163"/>
      <c r="EG1692" s="163"/>
      <c r="EH1692" s="163"/>
      <c r="EI1692" s="163"/>
      <c r="EJ1692" s="163"/>
      <c r="EK1692" s="163"/>
      <c r="EL1692" s="163"/>
      <c r="EM1692" s="163"/>
      <c r="EN1692" s="163"/>
      <c r="EO1692" s="163"/>
      <c r="EP1692" s="163"/>
      <c r="EQ1692" s="163"/>
      <c r="ER1692" s="163"/>
      <c r="ES1692" s="163"/>
      <c r="ET1692" s="163"/>
      <c r="EU1692" s="163"/>
      <c r="EV1692" s="163"/>
      <c r="EW1692" s="163"/>
      <c r="EX1692" s="163"/>
      <c r="EY1692" s="163"/>
      <c r="EZ1692" s="163"/>
      <c r="FA1692" s="163"/>
      <c r="FB1692" s="163"/>
      <c r="FC1692" s="163"/>
      <c r="FD1692" s="163"/>
      <c r="FE1692" s="163"/>
      <c r="FF1692" s="163"/>
      <c r="FG1692" s="163"/>
      <c r="FH1692" s="163"/>
      <c r="FI1692" s="163"/>
      <c r="FJ1692" s="163"/>
      <c r="FK1692" s="163"/>
      <c r="FL1692" s="163"/>
      <c r="FM1692" s="163"/>
      <c r="FN1692" s="163"/>
      <c r="FO1692" s="163"/>
      <c r="FP1692" s="163"/>
      <c r="FQ1692" s="163"/>
      <c r="FR1692" s="163"/>
      <c r="FS1692" s="163"/>
      <c r="FT1692" s="163"/>
      <c r="FU1692" s="163"/>
      <c r="FV1692" s="163"/>
      <c r="FW1692" s="163"/>
      <c r="FX1692" s="163"/>
      <c r="FY1692" s="163"/>
      <c r="FZ1692" s="163"/>
      <c r="GA1692" s="163"/>
      <c r="GB1692" s="163"/>
      <c r="GC1692" s="163"/>
      <c r="GD1692" s="163"/>
      <c r="GE1692" s="163"/>
      <c r="GF1692" s="163"/>
      <c r="GG1692" s="163"/>
      <c r="GH1692" s="163"/>
      <c r="GI1692" s="163"/>
      <c r="GJ1692" s="163"/>
      <c r="GK1692" s="163"/>
      <c r="GL1692" s="163"/>
      <c r="GM1692" s="163"/>
      <c r="GN1692" s="163"/>
      <c r="GO1692" s="163"/>
      <c r="GP1692" s="163"/>
      <c r="GQ1692" s="163"/>
      <c r="GR1692" s="163"/>
      <c r="GS1692" s="163"/>
      <c r="GT1692" s="163"/>
      <c r="GU1692" s="163"/>
      <c r="GV1692" s="163"/>
      <c r="GW1692" s="163"/>
      <c r="GX1692" s="163"/>
      <c r="GY1692" s="163"/>
      <c r="GZ1692" s="163"/>
      <c r="HA1692" s="163"/>
      <c r="HB1692" s="163"/>
      <c r="HC1692" s="163"/>
      <c r="HD1692" s="163"/>
      <c r="HE1692" s="163"/>
      <c r="HF1692" s="163"/>
      <c r="HG1692" s="163"/>
      <c r="HH1692" s="163"/>
      <c r="HI1692" s="163"/>
      <c r="HJ1692" s="163"/>
      <c r="HK1692" s="163"/>
      <c r="HL1692" s="163"/>
      <c r="HM1692" s="163"/>
      <c r="HN1692" s="163"/>
      <c r="HO1692" s="163"/>
      <c r="HP1692" s="163"/>
      <c r="HQ1692" s="163"/>
      <c r="HR1692" s="163"/>
      <c r="HS1692" s="163"/>
      <c r="HT1692" s="163"/>
      <c r="HU1692" s="163"/>
      <c r="HV1692" s="163"/>
      <c r="HW1692" s="163"/>
      <c r="HX1692" s="163"/>
      <c r="HY1692" s="163"/>
      <c r="HZ1692" s="163"/>
      <c r="IA1692" s="163"/>
      <c r="IB1692" s="163"/>
      <c r="IC1692" s="163"/>
      <c r="ID1692" s="163"/>
      <c r="IE1692" s="163"/>
      <c r="IF1692" s="163"/>
      <c r="IG1692" s="163"/>
      <c r="IH1692" s="163"/>
      <c r="II1692" s="163"/>
      <c r="IJ1692" s="163"/>
      <c r="IK1692" s="163"/>
      <c r="IL1692" s="163"/>
      <c r="IM1692" s="163"/>
      <c r="IN1692" s="163"/>
      <c r="IO1692" s="163"/>
      <c r="IP1692" s="163"/>
      <c r="IQ1692" s="163"/>
      <c r="IR1692" s="163"/>
      <c r="IS1692" s="163"/>
      <c r="IT1692" s="163"/>
      <c r="IU1692" s="163"/>
      <c r="IV1692" s="163"/>
      <c r="IW1692" s="163"/>
      <c r="IX1692" s="163"/>
      <c r="IY1692" s="163"/>
      <c r="IZ1692" s="163"/>
      <c r="JA1692" s="163"/>
      <c r="JB1692" s="163"/>
      <c r="JC1692" s="163"/>
      <c r="JD1692" s="163"/>
      <c r="JE1692" s="163"/>
      <c r="JF1692" s="163"/>
      <c r="JG1692" s="163"/>
      <c r="JH1692" s="163"/>
      <c r="JI1692" s="163"/>
      <c r="JJ1692" s="163"/>
      <c r="JK1692" s="163"/>
      <c r="JL1692" s="163"/>
      <c r="JM1692" s="163"/>
      <c r="JN1692" s="163"/>
      <c r="JO1692" s="163"/>
      <c r="JP1692" s="163"/>
      <c r="JQ1692" s="163"/>
      <c r="JR1692" s="163"/>
      <c r="JS1692" s="163"/>
      <c r="JT1692" s="163"/>
      <c r="JU1692" s="163"/>
      <c r="JV1692" s="163"/>
      <c r="JW1692" s="163"/>
      <c r="JX1692" s="163"/>
      <c r="JY1692" s="163"/>
      <c r="JZ1692" s="163"/>
      <c r="KA1692" s="163"/>
      <c r="KB1692" s="163"/>
      <c r="KC1692" s="163"/>
      <c r="KD1692" s="163"/>
      <c r="KE1692" s="163"/>
      <c r="KF1692" s="163"/>
      <c r="KG1692" s="163"/>
      <c r="KH1692" s="163"/>
      <c r="KI1692" s="163"/>
      <c r="KJ1692" s="163"/>
      <c r="KK1692" s="163"/>
      <c r="KL1692" s="163"/>
      <c r="KM1692" s="163"/>
      <c r="KN1692" s="163"/>
      <c r="KO1692" s="163"/>
      <c r="KP1692" s="163"/>
      <c r="KQ1692" s="163"/>
      <c r="KR1692" s="163"/>
      <c r="KS1692" s="163"/>
      <c r="KT1692" s="163"/>
      <c r="KU1692" s="163"/>
      <c r="KV1692" s="163"/>
      <c r="KW1692" s="163"/>
      <c r="KX1692" s="163"/>
      <c r="KY1692" s="163"/>
      <c r="KZ1692" s="163"/>
      <c r="LA1692" s="163"/>
      <c r="LB1692" s="163"/>
      <c r="LC1692" s="163"/>
      <c r="LD1692" s="163"/>
      <c r="LE1692" s="163"/>
      <c r="LF1692" s="163"/>
      <c r="LG1692" s="163"/>
      <c r="LH1692" s="163"/>
      <c r="LI1692" s="163"/>
      <c r="LJ1692" s="163"/>
      <c r="LK1692" s="163"/>
      <c r="LL1692" s="163"/>
      <c r="LM1692" s="163"/>
      <c r="LN1692" s="163"/>
      <c r="LO1692" s="163"/>
      <c r="LP1692" s="163"/>
      <c r="LQ1692" s="163"/>
      <c r="LR1692" s="163"/>
      <c r="LS1692" s="163"/>
      <c r="LT1692" s="163"/>
      <c r="LU1692" s="163"/>
      <c r="LV1692" s="163"/>
      <c r="LW1692" s="163"/>
      <c r="LX1692" s="163"/>
      <c r="LY1692" s="163"/>
      <c r="LZ1692" s="163"/>
      <c r="MA1692" s="163"/>
      <c r="MB1692" s="163"/>
      <c r="MC1692" s="163"/>
      <c r="MD1692" s="163"/>
      <c r="ME1692" s="163"/>
      <c r="MF1692" s="163"/>
      <c r="MG1692" s="163"/>
      <c r="MH1692" s="163"/>
      <c r="MI1692" s="163"/>
      <c r="MJ1692" s="163"/>
      <c r="MK1692" s="163"/>
      <c r="ML1692" s="163"/>
      <c r="MM1692" s="163"/>
      <c r="MN1692" s="163"/>
      <c r="MO1692" s="163"/>
      <c r="MP1692" s="163"/>
      <c r="MQ1692" s="163"/>
      <c r="MR1692" s="163"/>
      <c r="MS1692" s="163"/>
      <c r="MT1692" s="163"/>
      <c r="MU1692" s="163"/>
      <c r="MV1692" s="163"/>
      <c r="MW1692" s="163"/>
      <c r="MX1692" s="163"/>
      <c r="MY1692" s="163"/>
      <c r="MZ1692" s="163"/>
      <c r="NA1692" s="163"/>
      <c r="NB1692" s="163"/>
      <c r="NC1692" s="163"/>
      <c r="ND1692" s="163"/>
      <c r="NE1692" s="163"/>
      <c r="NF1692" s="163"/>
      <c r="NG1692" s="163"/>
      <c r="NH1692" s="163"/>
      <c r="NI1692" s="163"/>
      <c r="NJ1692" s="163"/>
      <c r="NK1692" s="163"/>
      <c r="NL1692" s="163"/>
      <c r="NM1692" s="163"/>
      <c r="NN1692" s="163"/>
      <c r="NO1692" s="163"/>
      <c r="NP1692" s="163"/>
      <c r="NQ1692" s="163"/>
      <c r="NR1692" s="163"/>
      <c r="NS1692" s="163"/>
      <c r="NT1692" s="163"/>
      <c r="NU1692" s="163"/>
      <c r="NV1692" s="163"/>
      <c r="NW1692" s="163"/>
      <c r="NX1692" s="163"/>
      <c r="NY1692" s="163"/>
      <c r="NZ1692" s="163"/>
      <c r="OA1692" s="163"/>
      <c r="OB1692" s="163"/>
      <c r="OC1692" s="163"/>
      <c r="OD1692" s="163"/>
      <c r="OE1692" s="163"/>
      <c r="OF1692" s="163"/>
      <c r="OG1692" s="163"/>
      <c r="OH1692" s="163"/>
      <c r="OI1692" s="163"/>
      <c r="OJ1692" s="163"/>
      <c r="OK1692" s="163"/>
      <c r="OL1692" s="163"/>
      <c r="OM1692" s="163"/>
      <c r="ON1692" s="163"/>
      <c r="OO1692" s="163"/>
      <c r="OP1692" s="163"/>
      <c r="OQ1692" s="163"/>
      <c r="OR1692" s="163"/>
      <c r="OS1692" s="163"/>
      <c r="OT1692" s="163"/>
      <c r="OU1692" s="163"/>
      <c r="OV1692" s="163"/>
      <c r="OW1692" s="163"/>
      <c r="OX1692" s="163"/>
      <c r="OY1692" s="163"/>
      <c r="OZ1692" s="163"/>
      <c r="PA1692" s="163"/>
      <c r="PB1692" s="163"/>
      <c r="PC1692" s="163"/>
      <c r="PD1692" s="163"/>
      <c r="PE1692" s="163"/>
      <c r="PF1692" s="163"/>
      <c r="PG1692" s="163"/>
      <c r="PH1692" s="163"/>
      <c r="PI1692" s="163"/>
      <c r="PJ1692" s="163"/>
      <c r="PK1692" s="163"/>
      <c r="PL1692" s="163"/>
      <c r="PM1692" s="163"/>
      <c r="PN1692" s="163"/>
      <c r="PO1692" s="163"/>
      <c r="PP1692" s="163"/>
      <c r="PQ1692" s="163"/>
      <c r="PR1692" s="163"/>
      <c r="PS1692" s="163"/>
      <c r="PT1692" s="163"/>
      <c r="PU1692" s="163"/>
      <c r="PV1692" s="163"/>
      <c r="PW1692" s="163"/>
      <c r="PX1692" s="163"/>
      <c r="PY1692" s="163"/>
      <c r="PZ1692" s="163"/>
      <c r="QA1692" s="163"/>
      <c r="QB1692" s="163"/>
      <c r="QC1692" s="163"/>
      <c r="QD1692" s="163"/>
      <c r="QE1692" s="163"/>
      <c r="QF1692" s="163"/>
      <c r="QG1692" s="163"/>
      <c r="QH1692" s="163"/>
      <c r="QI1692" s="163"/>
      <c r="QJ1692" s="163"/>
      <c r="QK1692" s="163"/>
      <c r="QL1692" s="163"/>
      <c r="QM1692" s="163"/>
      <c r="QN1692" s="163"/>
      <c r="QO1692" s="163"/>
      <c r="QP1692" s="163"/>
      <c r="QQ1692" s="163"/>
      <c r="QR1692" s="163"/>
      <c r="QS1692" s="163"/>
      <c r="QT1692" s="163"/>
      <c r="QU1692" s="163"/>
      <c r="QV1692" s="163"/>
      <c r="QW1692" s="163"/>
      <c r="QX1692" s="163"/>
      <c r="QY1692" s="163"/>
      <c r="QZ1692" s="163"/>
      <c r="RA1692" s="163"/>
      <c r="RB1692" s="163"/>
      <c r="RC1692" s="163"/>
      <c r="RD1692" s="163"/>
      <c r="RE1692" s="163"/>
      <c r="RF1692" s="163"/>
      <c r="RG1692" s="163"/>
      <c r="RH1692" s="163"/>
      <c r="RI1692" s="163"/>
      <c r="RJ1692" s="163"/>
      <c r="RK1692" s="163"/>
      <c r="RL1692" s="163"/>
      <c r="RM1692" s="163"/>
      <c r="RN1692" s="163"/>
      <c r="RO1692" s="163"/>
      <c r="RP1692" s="163"/>
      <c r="RQ1692" s="163"/>
      <c r="RR1692" s="163"/>
      <c r="RS1692" s="163"/>
      <c r="RT1692" s="163"/>
      <c r="RU1692" s="163"/>
      <c r="RV1692" s="163"/>
      <c r="RW1692" s="163"/>
      <c r="RX1692" s="163"/>
      <c r="RY1692" s="163"/>
      <c r="RZ1692" s="163"/>
      <c r="SA1692" s="163"/>
      <c r="SB1692" s="163"/>
      <c r="SC1692" s="163"/>
      <c r="SD1692" s="163"/>
      <c r="SE1692" s="163"/>
      <c r="SF1692" s="163"/>
      <c r="SG1692" s="163"/>
      <c r="SH1692" s="163"/>
      <c r="SI1692" s="163"/>
      <c r="SJ1692" s="163"/>
      <c r="SK1692" s="163"/>
      <c r="SL1692" s="163"/>
      <c r="SM1692" s="163"/>
      <c r="SN1692" s="163"/>
      <c r="SO1692" s="163"/>
      <c r="SP1692" s="163"/>
      <c r="SQ1692" s="163"/>
      <c r="SR1692" s="163"/>
      <c r="SS1692" s="163"/>
      <c r="ST1692" s="163"/>
      <c r="SU1692" s="163"/>
      <c r="SV1692" s="163"/>
      <c r="SW1692" s="163"/>
      <c r="SX1692" s="163"/>
      <c r="SY1692" s="163"/>
      <c r="SZ1692" s="163"/>
      <c r="TA1692" s="163"/>
      <c r="TB1692" s="163"/>
      <c r="TC1692" s="163"/>
      <c r="TD1692" s="163"/>
      <c r="TE1692" s="163"/>
      <c r="TF1692" s="163"/>
      <c r="TG1692" s="163"/>
      <c r="TH1692" s="163"/>
      <c r="TI1692" s="163"/>
      <c r="TJ1692" s="163"/>
      <c r="TK1692" s="163"/>
      <c r="TL1692" s="163"/>
      <c r="TM1692" s="163"/>
      <c r="TN1692" s="163"/>
      <c r="TO1692" s="163"/>
      <c r="TP1692" s="163"/>
      <c r="TQ1692" s="163"/>
      <c r="TR1692" s="163"/>
      <c r="TS1692" s="163"/>
      <c r="TT1692" s="163"/>
      <c r="TU1692" s="163"/>
      <c r="TV1692" s="163"/>
      <c r="TW1692" s="163"/>
      <c r="TX1692" s="163"/>
      <c r="TY1692" s="163"/>
      <c r="TZ1692" s="163"/>
      <c r="UA1692" s="163"/>
      <c r="UB1692" s="163"/>
      <c r="UC1692" s="163"/>
      <c r="UD1692" s="163"/>
      <c r="UE1692" s="163"/>
      <c r="UF1692" s="163"/>
      <c r="UG1692" s="163"/>
      <c r="UH1692" s="163"/>
      <c r="UI1692" s="163"/>
      <c r="UJ1692" s="163"/>
      <c r="UK1692" s="163"/>
      <c r="UL1692" s="163"/>
      <c r="UM1692" s="163"/>
      <c r="UN1692" s="163"/>
      <c r="UO1692" s="163"/>
      <c r="UP1692" s="163"/>
      <c r="UQ1692" s="163"/>
      <c r="UR1692" s="163"/>
      <c r="US1692" s="163"/>
      <c r="UT1692" s="163"/>
      <c r="UU1692" s="163"/>
      <c r="UV1692" s="163"/>
      <c r="UW1692" s="163"/>
      <c r="UX1692" s="163"/>
      <c r="UY1692" s="163"/>
      <c r="UZ1692" s="163"/>
      <c r="VA1692" s="163"/>
      <c r="VB1692" s="163"/>
      <c r="VC1692" s="163"/>
      <c r="VD1692" s="163"/>
      <c r="VE1692" s="163"/>
      <c r="VF1692" s="163"/>
      <c r="VG1692" s="163"/>
      <c r="VH1692" s="163"/>
      <c r="VI1692" s="163"/>
      <c r="VJ1692" s="163"/>
      <c r="VK1692" s="163"/>
      <c r="VL1692" s="163"/>
      <c r="VM1692" s="163"/>
      <c r="VN1692" s="163"/>
      <c r="VO1692" s="163"/>
      <c r="VP1692" s="163"/>
      <c r="VQ1692" s="163"/>
      <c r="VR1692" s="163"/>
      <c r="VS1692" s="163"/>
      <c r="VT1692" s="163"/>
      <c r="VU1692" s="163"/>
      <c r="VV1692" s="163"/>
      <c r="VW1692" s="163"/>
      <c r="VX1692" s="163"/>
      <c r="VY1692" s="163"/>
      <c r="VZ1692" s="163"/>
      <c r="WA1692" s="163"/>
      <c r="WB1692" s="163"/>
      <c r="WC1692" s="163"/>
      <c r="WD1692" s="163"/>
      <c r="WE1692" s="163"/>
      <c r="WF1692" s="163"/>
      <c r="WG1692" s="163"/>
      <c r="WH1692" s="163"/>
      <c r="WI1692" s="163"/>
      <c r="WJ1692" s="163"/>
      <c r="WK1692" s="163"/>
      <c r="WL1692" s="163"/>
      <c r="WM1692" s="163"/>
      <c r="WN1692" s="163"/>
      <c r="WO1692" s="163"/>
      <c r="WP1692" s="163"/>
      <c r="WQ1692" s="163"/>
      <c r="WR1692" s="163"/>
      <c r="WS1692" s="163"/>
      <c r="WT1692" s="163"/>
      <c r="WU1692" s="163"/>
      <c r="WV1692" s="163"/>
      <c r="WW1692" s="163"/>
      <c r="WX1692" s="163"/>
      <c r="WY1692" s="163"/>
      <c r="WZ1692" s="163"/>
      <c r="XA1692" s="163"/>
      <c r="XB1692" s="163"/>
      <c r="XC1692" s="163"/>
      <c r="XD1692" s="163"/>
      <c r="XE1692" s="163"/>
      <c r="XF1692" s="163"/>
      <c r="XG1692" s="163"/>
      <c r="XH1692" s="163"/>
      <c r="XI1692" s="163"/>
      <c r="XJ1692" s="163"/>
      <c r="XK1692" s="163"/>
      <c r="XL1692" s="163"/>
      <c r="XM1692" s="163"/>
      <c r="XN1692" s="163"/>
      <c r="XO1692" s="163"/>
      <c r="XP1692" s="163"/>
      <c r="XQ1692" s="163"/>
      <c r="XR1692" s="163"/>
      <c r="XS1692" s="163"/>
      <c r="XT1692" s="163"/>
      <c r="XU1692" s="163"/>
      <c r="XV1692" s="163"/>
      <c r="XW1692" s="163"/>
      <c r="XX1692" s="163"/>
      <c r="XY1692" s="163"/>
      <c r="XZ1692" s="163"/>
      <c r="YA1692" s="163"/>
      <c r="YB1692" s="163"/>
      <c r="YC1692" s="163"/>
      <c r="YD1692" s="163"/>
      <c r="YE1692" s="163"/>
      <c r="YF1692" s="163"/>
      <c r="YG1692" s="163"/>
      <c r="YH1692" s="163"/>
      <c r="YI1692" s="163"/>
      <c r="YJ1692" s="163"/>
      <c r="YK1692" s="163"/>
      <c r="YL1692" s="163"/>
      <c r="YM1692" s="163"/>
      <c r="YN1692" s="163"/>
      <c r="YO1692" s="163"/>
      <c r="YP1692" s="163"/>
      <c r="YQ1692" s="163"/>
      <c r="YR1692" s="163"/>
      <c r="YS1692" s="163"/>
      <c r="YT1692" s="163"/>
      <c r="YU1692" s="163"/>
      <c r="YV1692" s="163"/>
      <c r="YW1692" s="163"/>
      <c r="YX1692" s="163"/>
      <c r="YY1692" s="163"/>
      <c r="YZ1692" s="163"/>
      <c r="ZA1692" s="163"/>
      <c r="ZB1692" s="163"/>
      <c r="ZC1692" s="163"/>
      <c r="ZD1692" s="163"/>
      <c r="ZE1692" s="163"/>
      <c r="ZF1692" s="163"/>
      <c r="ZG1692" s="163"/>
      <c r="ZH1692" s="163"/>
      <c r="ZI1692" s="163"/>
      <c r="ZJ1692" s="163"/>
      <c r="ZK1692" s="163"/>
      <c r="ZL1692" s="163"/>
      <c r="ZM1692" s="163"/>
      <c r="ZN1692" s="163"/>
      <c r="ZO1692" s="163"/>
      <c r="ZP1692" s="163"/>
      <c r="ZQ1692" s="163"/>
      <c r="ZR1692" s="163"/>
      <c r="ZS1692" s="163"/>
      <c r="ZT1692" s="163"/>
      <c r="ZU1692" s="163"/>
      <c r="ZV1692" s="163"/>
      <c r="ZW1692" s="163"/>
      <c r="ZX1692" s="163"/>
      <c r="ZY1692" s="163"/>
      <c r="ZZ1692" s="163"/>
      <c r="AAA1692" s="163"/>
      <c r="AAB1692" s="163"/>
      <c r="AAC1692" s="163"/>
      <c r="AAD1692" s="163"/>
      <c r="AAE1692" s="163"/>
      <c r="AAF1692" s="163"/>
      <c r="AAG1692" s="163"/>
      <c r="AAH1692" s="163"/>
      <c r="AAI1692" s="163"/>
      <c r="AAJ1692" s="163"/>
      <c r="AAK1692" s="163"/>
      <c r="AAL1692" s="163"/>
      <c r="AAM1692" s="163"/>
      <c r="AAN1692" s="163"/>
      <c r="AAO1692" s="163"/>
      <c r="AAP1692" s="163"/>
      <c r="AAQ1692" s="163"/>
      <c r="AAR1692" s="163"/>
      <c r="AAS1692" s="163"/>
      <c r="AAT1692" s="163"/>
      <c r="AAU1692" s="163"/>
      <c r="AAV1692" s="163"/>
      <c r="AAW1692" s="163"/>
      <c r="AAX1692" s="163"/>
      <c r="AAY1692" s="163"/>
      <c r="AAZ1692" s="163"/>
      <c r="ABA1692" s="163"/>
      <c r="ABB1692" s="163"/>
      <c r="ABC1692" s="163"/>
      <c r="ABD1692" s="163"/>
      <c r="ABE1692" s="163"/>
      <c r="ABF1692" s="163"/>
      <c r="ABG1692" s="163"/>
      <c r="ABH1692" s="163"/>
      <c r="ABI1692" s="163"/>
      <c r="ABJ1692" s="163"/>
      <c r="ABK1692" s="163"/>
      <c r="ABL1692" s="163"/>
      <c r="ABM1692" s="163"/>
      <c r="ABN1692" s="163"/>
      <c r="ABO1692" s="163"/>
      <c r="ABP1692" s="163"/>
      <c r="ABQ1692" s="163"/>
      <c r="ABR1692" s="163"/>
      <c r="ABS1692" s="163"/>
      <c r="ABT1692" s="163"/>
      <c r="ABU1692" s="163"/>
      <c r="ABV1692" s="163"/>
      <c r="ABW1692" s="163"/>
      <c r="ABX1692" s="163"/>
      <c r="ABY1692" s="163"/>
      <c r="ABZ1692" s="163"/>
      <c r="ACA1692" s="163"/>
      <c r="ACB1692" s="163"/>
      <c r="ACC1692" s="163"/>
      <c r="ACD1692" s="163"/>
      <c r="ACE1692" s="163"/>
      <c r="ACF1692" s="163"/>
      <c r="ACG1692" s="163"/>
      <c r="ACH1692" s="163"/>
      <c r="ACI1692" s="163"/>
      <c r="ACJ1692" s="163"/>
      <c r="ACK1692" s="163"/>
      <c r="ACL1692" s="163"/>
      <c r="ACM1692" s="163"/>
      <c r="ACN1692" s="163"/>
      <c r="ACO1692" s="163"/>
      <c r="ACP1692" s="163"/>
      <c r="ACQ1692" s="163"/>
      <c r="ACR1692" s="163"/>
      <c r="ACS1692" s="163"/>
      <c r="ACT1692" s="163"/>
      <c r="ACU1692" s="163"/>
      <c r="ACV1692" s="163"/>
      <c r="ACW1692" s="163"/>
      <c r="ACX1692" s="163"/>
      <c r="ACY1692" s="163"/>
      <c r="ACZ1692" s="163"/>
      <c r="ADA1692" s="163"/>
      <c r="ADB1692" s="163"/>
      <c r="ADC1692" s="163"/>
      <c r="ADD1692" s="163"/>
      <c r="ADE1692" s="163"/>
      <c r="ADF1692" s="163"/>
      <c r="ADG1692" s="163"/>
      <c r="ADH1692" s="163"/>
      <c r="ADI1692" s="163"/>
      <c r="ADJ1692" s="163"/>
      <c r="ADK1692" s="163"/>
      <c r="ADL1692" s="163"/>
      <c r="ADM1692" s="163"/>
      <c r="ADN1692" s="163"/>
      <c r="ADO1692" s="163"/>
      <c r="ADP1692" s="163"/>
      <c r="ADQ1692" s="163"/>
      <c r="ADR1692" s="163"/>
      <c r="ADS1692" s="163"/>
      <c r="ADT1692" s="163"/>
      <c r="ADU1692" s="163"/>
      <c r="ADV1692" s="163"/>
      <c r="ADW1692" s="163"/>
      <c r="ADX1692" s="163"/>
      <c r="ADY1692" s="163"/>
      <c r="ADZ1692" s="163"/>
      <c r="AEA1692" s="163"/>
      <c r="AEB1692" s="163"/>
      <c r="AEC1692" s="163"/>
      <c r="AED1692" s="163"/>
      <c r="AEE1692" s="163"/>
      <c r="AEF1692" s="163"/>
      <c r="AEG1692" s="163"/>
      <c r="AEH1692" s="163"/>
      <c r="AEI1692" s="163"/>
      <c r="AEJ1692" s="163"/>
      <c r="AEK1692" s="163"/>
      <c r="AEL1692" s="163"/>
      <c r="AEM1692" s="163"/>
      <c r="AEN1692" s="163"/>
      <c r="AEO1692" s="163"/>
      <c r="AEP1692" s="163"/>
      <c r="AEQ1692" s="163"/>
      <c r="AER1692" s="163"/>
      <c r="AES1692" s="163"/>
      <c r="AET1692" s="163"/>
      <c r="AEU1692" s="163"/>
      <c r="AEV1692" s="163"/>
      <c r="AEW1692" s="163"/>
      <c r="AEX1692" s="163"/>
      <c r="AEY1692" s="163"/>
      <c r="AEZ1692" s="163"/>
      <c r="AFA1692" s="163"/>
      <c r="AFB1692" s="163"/>
      <c r="AFC1692" s="163"/>
      <c r="AFD1692" s="163"/>
      <c r="AFE1692" s="163"/>
      <c r="AFF1692" s="163"/>
      <c r="AFG1692" s="163"/>
      <c r="AFH1692" s="163"/>
      <c r="AFI1692" s="163"/>
      <c r="AFJ1692" s="163"/>
      <c r="AFK1692" s="163"/>
      <c r="AFL1692" s="163"/>
      <c r="AFM1692" s="163"/>
      <c r="AFN1692" s="163"/>
      <c r="AFO1692" s="163"/>
      <c r="AFP1692" s="163"/>
      <c r="AFQ1692" s="163"/>
      <c r="AFR1692" s="163"/>
      <c r="AFS1692" s="163"/>
      <c r="AFT1692" s="163"/>
      <c r="AFU1692" s="163"/>
      <c r="AFV1692" s="163"/>
      <c r="AFW1692" s="163"/>
      <c r="AFX1692" s="163"/>
      <c r="AFY1692" s="163"/>
      <c r="AFZ1692" s="163"/>
      <c r="AGA1692" s="163"/>
      <c r="AGB1692" s="163"/>
      <c r="AGC1692" s="163"/>
      <c r="AGD1692" s="163"/>
      <c r="AGE1692" s="163"/>
      <c r="AGF1692" s="163"/>
      <c r="AGG1692" s="163"/>
      <c r="AGH1692" s="163"/>
      <c r="AGI1692" s="163"/>
      <c r="AGJ1692" s="163"/>
      <c r="AGK1692" s="163"/>
      <c r="AGL1692" s="163"/>
      <c r="AGM1692" s="163"/>
      <c r="AGN1692" s="163"/>
      <c r="AGO1692" s="163"/>
      <c r="AGP1692" s="163"/>
      <c r="AGQ1692" s="163"/>
      <c r="AGR1692" s="163"/>
      <c r="AGS1692" s="163"/>
      <c r="AGT1692" s="163"/>
      <c r="AGU1692" s="163"/>
      <c r="AGV1692" s="163"/>
      <c r="AGW1692" s="163"/>
      <c r="AGX1692" s="163"/>
      <c r="AGY1692" s="163"/>
      <c r="AGZ1692" s="163"/>
      <c r="AHA1692" s="163"/>
      <c r="AHB1692" s="163"/>
      <c r="AHC1692" s="163"/>
      <c r="AHD1692" s="163"/>
      <c r="AHE1692" s="163"/>
      <c r="AHF1692" s="163"/>
      <c r="AHG1692" s="163"/>
      <c r="AHH1692" s="163"/>
      <c r="AHI1692" s="163"/>
      <c r="AHJ1692" s="163"/>
      <c r="AHK1692" s="163"/>
      <c r="AHL1692" s="163"/>
      <c r="AHM1692" s="163"/>
      <c r="AHN1692" s="163"/>
      <c r="AHO1692" s="163"/>
      <c r="AHP1692" s="163"/>
      <c r="AHQ1692" s="163"/>
      <c r="AHR1692" s="163"/>
      <c r="AHS1692" s="163"/>
      <c r="AHT1692" s="163"/>
      <c r="AHU1692" s="163"/>
      <c r="AHV1692" s="163"/>
      <c r="AHW1692" s="163"/>
      <c r="AHX1692" s="163"/>
      <c r="AHY1692" s="163"/>
      <c r="AHZ1692" s="163"/>
      <c r="AIA1692" s="163"/>
      <c r="AIB1692" s="163"/>
      <c r="AIC1692" s="163"/>
      <c r="AID1692" s="163"/>
      <c r="AIE1692" s="163"/>
      <c r="AIF1692" s="163"/>
      <c r="AIG1692" s="163"/>
      <c r="AIH1692" s="163"/>
      <c r="AII1692" s="163"/>
      <c r="AIJ1692" s="163"/>
      <c r="AIK1692" s="163"/>
      <c r="AIL1692" s="163"/>
      <c r="AIM1692" s="163"/>
      <c r="AIN1692" s="163"/>
      <c r="AIO1692" s="163"/>
      <c r="AIP1692" s="163"/>
      <c r="AIQ1692" s="163"/>
      <c r="AIR1692" s="163"/>
      <c r="AIS1692" s="163"/>
      <c r="AIT1692" s="163"/>
      <c r="AIU1692" s="163"/>
      <c r="AIV1692" s="163"/>
      <c r="AIW1692" s="163"/>
      <c r="AIX1692" s="163"/>
      <c r="AIY1692" s="163"/>
      <c r="AIZ1692" s="163"/>
      <c r="AJA1692" s="163"/>
      <c r="AJB1692" s="163"/>
      <c r="AJC1692" s="163"/>
      <c r="AJD1692" s="163"/>
      <c r="AJE1692" s="163"/>
      <c r="AJF1692" s="163"/>
      <c r="AJG1692" s="163"/>
      <c r="AJH1692" s="163"/>
      <c r="AJI1692" s="163"/>
      <c r="AJJ1692" s="163"/>
      <c r="AJK1692" s="163"/>
      <c r="AJL1692" s="163"/>
      <c r="AJM1692" s="163"/>
      <c r="AJN1692" s="163"/>
      <c r="AJO1692" s="163"/>
      <c r="AJP1692" s="163"/>
      <c r="AJQ1692" s="163"/>
      <c r="AJR1692" s="163"/>
      <c r="AJS1692" s="163"/>
      <c r="AJT1692" s="163"/>
      <c r="AJU1692" s="163"/>
      <c r="AJV1692" s="163"/>
      <c r="AJW1692" s="163"/>
      <c r="AJX1692" s="163"/>
      <c r="AJY1692" s="163"/>
      <c r="AJZ1692" s="163"/>
      <c r="AKA1692" s="163"/>
      <c r="AKB1692" s="163"/>
      <c r="AKC1692" s="163"/>
      <c r="AKD1692" s="163"/>
      <c r="AKE1692" s="163"/>
      <c r="AKF1692" s="163"/>
      <c r="AKG1692" s="163"/>
      <c r="AKH1692" s="163"/>
      <c r="AKI1692" s="163"/>
      <c r="AKJ1692" s="163"/>
      <c r="AKK1692" s="163"/>
      <c r="AKL1692" s="163"/>
      <c r="AKM1692" s="163"/>
      <c r="AKN1692" s="163"/>
      <c r="AKO1692" s="163"/>
      <c r="AKP1692" s="163"/>
      <c r="AKQ1692" s="163"/>
      <c r="AKR1692" s="163"/>
      <c r="AKS1692" s="163"/>
      <c r="AKT1692" s="163"/>
      <c r="AKU1692" s="163"/>
      <c r="AKV1692" s="163"/>
      <c r="AKW1692" s="163"/>
      <c r="AKX1692" s="163"/>
      <c r="AKY1692" s="163"/>
      <c r="AKZ1692" s="163"/>
      <c r="ALA1692" s="163"/>
      <c r="ALB1692" s="163"/>
      <c r="ALC1692" s="163"/>
      <c r="ALD1692" s="163"/>
      <c r="ALE1692" s="163"/>
      <c r="ALF1692" s="163"/>
      <c r="ALG1692" s="163"/>
      <c r="ALH1692" s="163"/>
      <c r="ALI1692" s="163"/>
      <c r="ALJ1692" s="163"/>
      <c r="ALK1692" s="163"/>
      <c r="ALL1692" s="163"/>
    </row>
    <row r="1693" spans="1:1000" ht="15">
      <c r="A1693" s="2">
        <v>1692</v>
      </c>
      <c r="B1693" s="86">
        <v>45098</v>
      </c>
      <c r="C1693" s="85" t="s">
        <v>1697</v>
      </c>
      <c r="D1693" s="162"/>
      <c r="E1693" s="162"/>
    </row>
    <row r="1694" spans="1:1000" ht="15">
      <c r="A1694" s="2">
        <v>1693</v>
      </c>
      <c r="B1694" s="86">
        <v>45098</v>
      </c>
      <c r="C1694" s="85" t="s">
        <v>1698</v>
      </c>
      <c r="D1694" s="162"/>
      <c r="E1694" s="162"/>
    </row>
    <row r="1695" spans="1:1000" ht="15">
      <c r="A1695" s="2">
        <v>1694</v>
      </c>
      <c r="B1695" s="86">
        <v>45098</v>
      </c>
      <c r="C1695" s="85" t="s">
        <v>1699</v>
      </c>
      <c r="D1695" s="162"/>
      <c r="E1695" s="162"/>
    </row>
    <row r="1696" spans="1:1000" ht="15">
      <c r="A1696" s="2">
        <v>1695</v>
      </c>
      <c r="B1696" s="86">
        <v>45098</v>
      </c>
      <c r="C1696" s="85" t="s">
        <v>1700</v>
      </c>
      <c r="D1696" s="162"/>
      <c r="E1696" s="162"/>
    </row>
    <row r="1697" spans="1:5" ht="15">
      <c r="A1697" s="2">
        <v>1696</v>
      </c>
      <c r="B1697" s="86">
        <v>45098</v>
      </c>
      <c r="C1697" s="85" t="s">
        <v>1701</v>
      </c>
      <c r="D1697" s="162"/>
      <c r="E1697" s="162"/>
    </row>
    <row r="1698" spans="1:5" ht="15">
      <c r="A1698" s="2">
        <v>1697</v>
      </c>
      <c r="B1698" s="86">
        <v>45101</v>
      </c>
      <c r="C1698" s="85" t="s">
        <v>1702</v>
      </c>
      <c r="D1698" s="162"/>
      <c r="E1698" s="162"/>
    </row>
    <row r="1699" spans="1:5" ht="15">
      <c r="A1699" s="2">
        <v>1698</v>
      </c>
      <c r="B1699" s="86">
        <v>45101</v>
      </c>
      <c r="C1699" s="85" t="s">
        <v>1703</v>
      </c>
      <c r="D1699" s="162"/>
      <c r="E1699" s="162"/>
    </row>
    <row r="1700" spans="1:5" ht="15">
      <c r="A1700" s="2">
        <v>1699</v>
      </c>
      <c r="B1700" s="86">
        <v>45101</v>
      </c>
      <c r="C1700" s="85" t="s">
        <v>1704</v>
      </c>
      <c r="D1700" s="162"/>
      <c r="E1700" s="162"/>
    </row>
    <row r="1701" spans="1:5" ht="15">
      <c r="A1701" s="2">
        <v>1700</v>
      </c>
      <c r="B1701" s="86">
        <v>45101</v>
      </c>
      <c r="C1701" s="85" t="s">
        <v>1705</v>
      </c>
      <c r="D1701" s="162"/>
      <c r="E1701" s="162"/>
    </row>
    <row r="1702" spans="1:5" ht="15">
      <c r="A1702" s="2">
        <v>1701</v>
      </c>
      <c r="B1702" s="86">
        <v>45101</v>
      </c>
      <c r="C1702" s="85" t="s">
        <v>1706</v>
      </c>
      <c r="D1702" s="162"/>
      <c r="E1702" s="162"/>
    </row>
    <row r="1703" spans="1:5" ht="15">
      <c r="A1703" s="2">
        <v>1702</v>
      </c>
      <c r="B1703" s="86">
        <v>45101</v>
      </c>
      <c r="C1703" s="85" t="s">
        <v>1707</v>
      </c>
      <c r="D1703" s="162"/>
      <c r="E1703" s="162"/>
    </row>
    <row r="1704" spans="1:5" ht="15">
      <c r="A1704" s="2">
        <v>1703</v>
      </c>
      <c r="B1704" s="86">
        <v>45101</v>
      </c>
      <c r="C1704" s="85" t="s">
        <v>1708</v>
      </c>
      <c r="D1704" s="162"/>
      <c r="E1704" s="162"/>
    </row>
    <row r="1705" spans="1:5" ht="15">
      <c r="A1705" s="2">
        <v>1704</v>
      </c>
      <c r="B1705" s="86">
        <v>45101</v>
      </c>
      <c r="C1705" s="85" t="s">
        <v>1709</v>
      </c>
      <c r="D1705" s="162"/>
      <c r="E1705" s="162"/>
    </row>
    <row r="1706" spans="1:5" ht="15">
      <c r="A1706" s="2">
        <v>1705</v>
      </c>
      <c r="B1706" s="86">
        <v>45101</v>
      </c>
      <c r="C1706" s="85" t="s">
        <v>1710</v>
      </c>
      <c r="D1706" s="162"/>
      <c r="E1706" s="162"/>
    </row>
    <row r="1707" spans="1:5" ht="15">
      <c r="A1707" s="2">
        <v>1706</v>
      </c>
      <c r="B1707" s="86">
        <v>45101</v>
      </c>
      <c r="C1707" s="85" t="s">
        <v>1711</v>
      </c>
      <c r="D1707" s="162"/>
      <c r="E1707" s="162"/>
    </row>
    <row r="1708" spans="1:5" ht="15">
      <c r="A1708" s="2">
        <v>1707</v>
      </c>
      <c r="B1708" s="86">
        <v>45101</v>
      </c>
      <c r="C1708" s="85" t="s">
        <v>1712</v>
      </c>
      <c r="D1708" s="162"/>
      <c r="E1708" s="162"/>
    </row>
    <row r="1709" spans="1:5" ht="15">
      <c r="A1709" s="2">
        <v>1708</v>
      </c>
      <c r="B1709" s="86">
        <v>45101</v>
      </c>
      <c r="C1709" s="85" t="s">
        <v>1713</v>
      </c>
      <c r="D1709" s="162"/>
      <c r="E1709" s="162"/>
    </row>
    <row r="1710" spans="1:5" ht="15">
      <c r="A1710" s="2">
        <v>1709</v>
      </c>
      <c r="B1710" s="86">
        <v>45101</v>
      </c>
      <c r="C1710" s="85" t="s">
        <v>1714</v>
      </c>
      <c r="D1710" s="162"/>
      <c r="E1710" s="162"/>
    </row>
    <row r="1711" spans="1:5" ht="15">
      <c r="A1711" s="2">
        <v>1710</v>
      </c>
      <c r="B1711" s="86">
        <v>45101</v>
      </c>
      <c r="C1711" s="85" t="s">
        <v>1715</v>
      </c>
      <c r="D1711" s="162"/>
      <c r="E1711" s="162"/>
    </row>
    <row r="1712" spans="1:5" ht="15">
      <c r="A1712" s="2">
        <v>1711</v>
      </c>
      <c r="B1712" s="86">
        <v>45101</v>
      </c>
      <c r="C1712" s="85" t="s">
        <v>1716</v>
      </c>
      <c r="D1712" s="162"/>
      <c r="E1712" s="162"/>
    </row>
    <row r="1713" spans="1:5" ht="15">
      <c r="A1713" s="2">
        <v>1712</v>
      </c>
      <c r="B1713" s="86">
        <v>45101</v>
      </c>
      <c r="C1713" s="85" t="s">
        <v>1717</v>
      </c>
      <c r="D1713" s="162"/>
      <c r="E1713" s="162"/>
    </row>
    <row r="1714" spans="1:5" ht="15">
      <c r="A1714" s="2">
        <v>1713</v>
      </c>
      <c r="B1714" s="86">
        <v>45101</v>
      </c>
      <c r="C1714" s="85" t="s">
        <v>1718</v>
      </c>
      <c r="D1714" s="162"/>
      <c r="E1714" s="162"/>
    </row>
    <row r="1715" spans="1:5" ht="15">
      <c r="A1715" s="2">
        <v>1714</v>
      </c>
      <c r="B1715" s="86">
        <v>45101</v>
      </c>
      <c r="C1715" s="85" t="s">
        <v>1719</v>
      </c>
      <c r="D1715" s="162"/>
      <c r="E1715" s="162"/>
    </row>
    <row r="1716" spans="1:5" ht="15">
      <c r="A1716" s="2">
        <v>1715</v>
      </c>
      <c r="B1716" s="86">
        <v>45101</v>
      </c>
      <c r="C1716" s="85" t="s">
        <v>1720</v>
      </c>
      <c r="D1716" s="162"/>
      <c r="E1716" s="162"/>
    </row>
    <row r="1717" spans="1:5" ht="15">
      <c r="A1717" s="2">
        <v>1716</v>
      </c>
      <c r="B1717" s="86">
        <v>45101</v>
      </c>
      <c r="C1717" s="85" t="s">
        <v>1721</v>
      </c>
      <c r="D1717" s="162"/>
      <c r="E1717" s="162"/>
    </row>
    <row r="1718" spans="1:5" ht="15">
      <c r="A1718" s="2">
        <v>1717</v>
      </c>
      <c r="B1718" s="86">
        <v>45101</v>
      </c>
      <c r="C1718" s="85" t="s">
        <v>1722</v>
      </c>
      <c r="D1718" s="162"/>
      <c r="E1718" s="162"/>
    </row>
    <row r="1719" spans="1:5" ht="15">
      <c r="A1719" s="2">
        <v>1718</v>
      </c>
      <c r="B1719" s="86">
        <v>45101</v>
      </c>
      <c r="C1719" s="85" t="s">
        <v>1723</v>
      </c>
      <c r="D1719" s="162"/>
      <c r="E1719" s="162"/>
    </row>
    <row r="1720" spans="1:5" ht="15">
      <c r="A1720" s="2">
        <v>1719</v>
      </c>
      <c r="B1720" s="86">
        <v>45101</v>
      </c>
      <c r="C1720" s="85" t="s">
        <v>1724</v>
      </c>
      <c r="D1720" s="162"/>
      <c r="E1720" s="162"/>
    </row>
    <row r="1721" spans="1:5" ht="15">
      <c r="A1721" s="2">
        <v>1720</v>
      </c>
      <c r="B1721" s="86">
        <v>45101</v>
      </c>
      <c r="C1721" s="85" t="s">
        <v>1725</v>
      </c>
      <c r="D1721" s="162"/>
      <c r="E1721" s="162"/>
    </row>
    <row r="1722" spans="1:5" ht="15">
      <c r="A1722" s="2">
        <v>1721</v>
      </c>
      <c r="B1722" s="86">
        <v>45101</v>
      </c>
      <c r="C1722" s="85" t="s">
        <v>1726</v>
      </c>
      <c r="D1722" s="162"/>
      <c r="E1722" s="162"/>
    </row>
    <row r="1723" spans="1:5" ht="15">
      <c r="A1723" s="2">
        <v>1722</v>
      </c>
      <c r="B1723" s="86">
        <v>45101</v>
      </c>
      <c r="C1723" s="85" t="s">
        <v>1727</v>
      </c>
      <c r="D1723" s="162"/>
      <c r="E1723" s="162"/>
    </row>
    <row r="1724" spans="1:5" ht="15">
      <c r="A1724" s="2">
        <v>1723</v>
      </c>
      <c r="B1724" s="86">
        <v>45101</v>
      </c>
      <c r="C1724" s="85" t="s">
        <v>1728</v>
      </c>
      <c r="D1724" s="162"/>
      <c r="E1724" s="162"/>
    </row>
    <row r="1725" spans="1:5" ht="15">
      <c r="A1725" s="2">
        <v>1724</v>
      </c>
      <c r="B1725" s="86">
        <v>45101</v>
      </c>
      <c r="C1725" s="85" t="s">
        <v>1729</v>
      </c>
      <c r="D1725" s="162"/>
      <c r="E1725" s="162"/>
    </row>
    <row r="1726" spans="1:5" ht="15">
      <c r="A1726" s="2">
        <v>1725</v>
      </c>
      <c r="B1726" s="86">
        <v>45101</v>
      </c>
      <c r="C1726" s="85" t="s">
        <v>1730</v>
      </c>
      <c r="D1726" s="162"/>
      <c r="E1726" s="162"/>
    </row>
    <row r="1727" spans="1:5" ht="15">
      <c r="A1727" s="2">
        <v>1726</v>
      </c>
      <c r="B1727" s="86">
        <v>45101</v>
      </c>
      <c r="C1727" s="85" t="s">
        <v>1731</v>
      </c>
      <c r="D1727" s="162"/>
      <c r="E1727" s="162"/>
    </row>
    <row r="1728" spans="1:5" ht="15">
      <c r="A1728" s="2">
        <v>1727</v>
      </c>
      <c r="B1728" s="86">
        <v>45101</v>
      </c>
      <c r="C1728" s="85" t="s">
        <v>1732</v>
      </c>
      <c r="D1728" s="162"/>
      <c r="E1728" s="162"/>
    </row>
    <row r="1729" spans="1:5" ht="15">
      <c r="A1729" s="2">
        <v>1728</v>
      </c>
      <c r="B1729" s="86">
        <v>45101</v>
      </c>
      <c r="C1729" s="85" t="s">
        <v>1733</v>
      </c>
      <c r="D1729" s="162"/>
      <c r="E1729" s="162"/>
    </row>
    <row r="1730" spans="1:5" ht="15">
      <c r="A1730" s="2">
        <v>1729</v>
      </c>
      <c r="B1730" s="86">
        <v>45101</v>
      </c>
      <c r="C1730" s="85" t="s">
        <v>1734</v>
      </c>
      <c r="D1730" s="162"/>
      <c r="E1730" s="162"/>
    </row>
    <row r="1731" spans="1:5" s="163" customFormat="1" ht="15">
      <c r="A1731" s="2">
        <v>1730</v>
      </c>
      <c r="B1731" s="86">
        <v>45101</v>
      </c>
      <c r="C1731" s="85" t="s">
        <v>1735</v>
      </c>
      <c r="D1731" s="162"/>
      <c r="E1731" s="162"/>
    </row>
    <row r="1732" spans="1:5" ht="15">
      <c r="A1732" s="2">
        <v>1731</v>
      </c>
      <c r="B1732" s="86">
        <v>45101</v>
      </c>
      <c r="C1732" s="85" t="s">
        <v>1736</v>
      </c>
      <c r="D1732" s="162"/>
      <c r="E1732" s="162"/>
    </row>
    <row r="1733" spans="1:5" ht="15">
      <c r="A1733" s="2">
        <v>1732</v>
      </c>
      <c r="B1733" s="86">
        <v>45101</v>
      </c>
      <c r="C1733" s="85" t="s">
        <v>1737</v>
      </c>
    </row>
    <row r="1734" spans="1:5" ht="15">
      <c r="A1734" s="2">
        <v>1733</v>
      </c>
      <c r="B1734" s="86">
        <v>45101</v>
      </c>
      <c r="C1734" s="85" t="s">
        <v>1738</v>
      </c>
      <c r="D1734" s="162"/>
      <c r="E1734" s="162"/>
    </row>
    <row r="1735" spans="1:5" ht="15">
      <c r="A1735" s="2">
        <v>1734</v>
      </c>
      <c r="B1735" s="86">
        <v>45101</v>
      </c>
      <c r="C1735" s="85" t="s">
        <v>1739</v>
      </c>
      <c r="D1735" s="162"/>
      <c r="E1735" s="162"/>
    </row>
    <row r="1736" spans="1:5" ht="15">
      <c r="A1736" s="2">
        <v>1735</v>
      </c>
      <c r="B1736" s="86">
        <v>45101</v>
      </c>
      <c r="C1736" s="85" t="s">
        <v>1740</v>
      </c>
      <c r="D1736" s="162"/>
      <c r="E1736" s="162"/>
    </row>
    <row r="1737" spans="1:5" ht="15">
      <c r="A1737" s="2">
        <v>1736</v>
      </c>
      <c r="B1737" s="86">
        <v>45101</v>
      </c>
      <c r="C1737" s="85" t="s">
        <v>1741</v>
      </c>
      <c r="D1737" s="162"/>
      <c r="E1737" s="162"/>
    </row>
    <row r="1738" spans="1:5" ht="15">
      <c r="A1738" s="2">
        <v>1737</v>
      </c>
      <c r="B1738" s="86">
        <v>45101</v>
      </c>
      <c r="C1738" s="85" t="s">
        <v>1742</v>
      </c>
      <c r="D1738" s="162"/>
      <c r="E1738" s="162"/>
    </row>
    <row r="1739" spans="1:5" ht="15">
      <c r="A1739" s="2">
        <v>1738</v>
      </c>
      <c r="B1739" s="86">
        <v>45101</v>
      </c>
      <c r="C1739" s="85" t="s">
        <v>1743</v>
      </c>
      <c r="D1739" s="162"/>
      <c r="E1739" s="162"/>
    </row>
    <row r="1740" spans="1:5" ht="15">
      <c r="A1740" s="2">
        <v>1739</v>
      </c>
      <c r="B1740" s="86">
        <v>45101</v>
      </c>
      <c r="C1740" s="85" t="s">
        <v>1744</v>
      </c>
      <c r="D1740" s="162"/>
      <c r="E1740" s="162"/>
    </row>
    <row r="1741" spans="1:5" ht="15">
      <c r="A1741" s="2">
        <v>1740</v>
      </c>
      <c r="B1741" s="86">
        <v>45101</v>
      </c>
      <c r="C1741" s="85" t="s">
        <v>1745</v>
      </c>
      <c r="D1741" s="162"/>
      <c r="E1741" s="162"/>
    </row>
    <row r="1742" spans="1:5" ht="15">
      <c r="A1742" s="2">
        <v>1741</v>
      </c>
      <c r="B1742" s="86">
        <v>45101</v>
      </c>
      <c r="C1742" s="85" t="s">
        <v>1746</v>
      </c>
      <c r="D1742" s="162"/>
      <c r="E1742" s="162"/>
    </row>
    <row r="1743" spans="1:5" ht="15">
      <c r="A1743" s="2">
        <v>1742</v>
      </c>
      <c r="B1743" s="86">
        <v>45101</v>
      </c>
      <c r="C1743" s="85" t="s">
        <v>1747</v>
      </c>
      <c r="D1743" s="162"/>
      <c r="E1743" s="162"/>
    </row>
    <row r="1744" spans="1:5" ht="15">
      <c r="A1744" s="2">
        <v>1743</v>
      </c>
      <c r="B1744" s="86">
        <v>45102</v>
      </c>
      <c r="C1744" s="85" t="s">
        <v>1748</v>
      </c>
      <c r="D1744" s="162"/>
      <c r="E1744" s="162"/>
    </row>
    <row r="1745" spans="1:5" ht="15">
      <c r="A1745" s="2">
        <v>1744</v>
      </c>
      <c r="B1745" s="86">
        <v>45102</v>
      </c>
      <c r="C1745" s="85" t="s">
        <v>1749</v>
      </c>
      <c r="D1745" s="162"/>
      <c r="E1745" s="162"/>
    </row>
    <row r="1746" spans="1:5" ht="15">
      <c r="A1746" s="2">
        <v>1745</v>
      </c>
      <c r="B1746" s="86">
        <v>45102</v>
      </c>
      <c r="C1746" s="85" t="s">
        <v>1750</v>
      </c>
      <c r="D1746" s="162"/>
      <c r="E1746" s="162"/>
    </row>
    <row r="1747" spans="1:5" ht="15">
      <c r="A1747" s="2">
        <v>1746</v>
      </c>
      <c r="B1747" s="86">
        <v>45102</v>
      </c>
      <c r="C1747" s="85" t="s">
        <v>1751</v>
      </c>
      <c r="D1747" s="162"/>
      <c r="E1747" s="162"/>
    </row>
    <row r="1748" spans="1:5" ht="15">
      <c r="A1748" s="2">
        <v>1747</v>
      </c>
      <c r="B1748" s="86">
        <v>45102</v>
      </c>
      <c r="C1748" s="85" t="s">
        <v>1752</v>
      </c>
      <c r="D1748" s="162"/>
      <c r="E1748" s="162"/>
    </row>
    <row r="1749" spans="1:5" ht="15">
      <c r="A1749" s="2">
        <v>1748</v>
      </c>
      <c r="B1749" s="86">
        <v>45102</v>
      </c>
      <c r="C1749" s="85" t="s">
        <v>1753</v>
      </c>
      <c r="D1749" s="162"/>
      <c r="E1749" s="162"/>
    </row>
    <row r="1750" spans="1:5" ht="15">
      <c r="A1750" s="2">
        <v>1749</v>
      </c>
      <c r="B1750" s="86">
        <v>45102</v>
      </c>
      <c r="C1750" s="85" t="s">
        <v>1754</v>
      </c>
      <c r="D1750" s="162"/>
      <c r="E1750" s="162"/>
    </row>
    <row r="1751" spans="1:5" ht="15">
      <c r="A1751" s="2">
        <v>1750</v>
      </c>
      <c r="B1751" s="86">
        <v>45102</v>
      </c>
      <c r="C1751" s="85" t="s">
        <v>1755</v>
      </c>
      <c r="D1751" s="162"/>
      <c r="E1751" s="162"/>
    </row>
    <row r="1752" spans="1:5" ht="15">
      <c r="A1752" s="2">
        <v>1751</v>
      </c>
      <c r="B1752" s="86">
        <v>45102</v>
      </c>
      <c r="C1752" s="85" t="s">
        <v>1756</v>
      </c>
      <c r="D1752" s="162"/>
      <c r="E1752" s="162"/>
    </row>
    <row r="1753" spans="1:5" ht="15">
      <c r="A1753" s="2">
        <v>1752</v>
      </c>
      <c r="B1753" s="86">
        <v>45102</v>
      </c>
      <c r="C1753" s="85" t="s">
        <v>1757</v>
      </c>
      <c r="D1753" s="162"/>
      <c r="E1753" s="162"/>
    </row>
    <row r="1754" spans="1:5" ht="15">
      <c r="A1754" s="2">
        <v>1753</v>
      </c>
      <c r="B1754" s="86">
        <v>45102</v>
      </c>
      <c r="C1754" s="85" t="s">
        <v>1758</v>
      </c>
      <c r="D1754" s="162"/>
      <c r="E1754" s="162"/>
    </row>
    <row r="1755" spans="1:5" ht="15">
      <c r="A1755" s="2">
        <v>1754</v>
      </c>
      <c r="B1755" s="86">
        <v>45102</v>
      </c>
      <c r="C1755" s="85" t="s">
        <v>1759</v>
      </c>
      <c r="D1755" s="162"/>
      <c r="E1755" s="162"/>
    </row>
    <row r="1756" spans="1:5" ht="15">
      <c r="A1756" s="2">
        <v>1755</v>
      </c>
      <c r="B1756" s="86">
        <v>45102</v>
      </c>
      <c r="C1756" s="85" t="s">
        <v>1760</v>
      </c>
      <c r="D1756" s="162"/>
      <c r="E1756" s="162"/>
    </row>
    <row r="1757" spans="1:5" ht="15">
      <c r="A1757" s="2">
        <v>1756</v>
      </c>
      <c r="B1757" s="86">
        <v>45102</v>
      </c>
      <c r="C1757" s="85" t="s">
        <v>1761</v>
      </c>
      <c r="D1757" s="162"/>
      <c r="E1757" s="162"/>
    </row>
    <row r="1758" spans="1:5" ht="15">
      <c r="A1758" s="2">
        <v>1757</v>
      </c>
      <c r="B1758" s="86">
        <v>45102</v>
      </c>
      <c r="C1758" s="85" t="s">
        <v>1762</v>
      </c>
      <c r="D1758" s="162"/>
      <c r="E1758" s="162"/>
    </row>
    <row r="1759" spans="1:5" ht="15">
      <c r="A1759" s="2">
        <v>1758</v>
      </c>
      <c r="B1759" s="86">
        <v>45102</v>
      </c>
      <c r="C1759" s="85" t="s">
        <v>1763</v>
      </c>
      <c r="D1759" s="162"/>
      <c r="E1759" s="162"/>
    </row>
    <row r="1760" spans="1:5" ht="15">
      <c r="A1760" s="2">
        <v>1759</v>
      </c>
      <c r="B1760" s="86">
        <v>45102</v>
      </c>
      <c r="C1760" s="85" t="s">
        <v>1764</v>
      </c>
      <c r="D1760" s="162"/>
      <c r="E1760" s="162"/>
    </row>
    <row r="1761" spans="1:5" ht="15">
      <c r="A1761" s="2">
        <v>1760</v>
      </c>
      <c r="B1761" s="86">
        <v>45102</v>
      </c>
      <c r="C1761" s="85" t="s">
        <v>1765</v>
      </c>
      <c r="D1761" s="162"/>
      <c r="E1761" s="162"/>
    </row>
    <row r="1762" spans="1:5" ht="15">
      <c r="A1762" s="2">
        <v>1761</v>
      </c>
      <c r="B1762" s="86">
        <v>45102</v>
      </c>
      <c r="C1762" s="85" t="s">
        <v>1766</v>
      </c>
      <c r="D1762" s="162"/>
      <c r="E1762" s="162"/>
    </row>
    <row r="1763" spans="1:5" ht="15">
      <c r="A1763" s="2">
        <v>1762</v>
      </c>
      <c r="B1763" s="86">
        <v>45102</v>
      </c>
      <c r="C1763" s="85" t="s">
        <v>1767</v>
      </c>
      <c r="D1763" s="162"/>
      <c r="E1763" s="162"/>
    </row>
    <row r="1764" spans="1:5" ht="15">
      <c r="A1764" s="2">
        <v>1763</v>
      </c>
      <c r="B1764" s="86">
        <v>45102</v>
      </c>
      <c r="C1764" s="85" t="s">
        <v>1768</v>
      </c>
      <c r="D1764" s="162"/>
      <c r="E1764" s="162"/>
    </row>
    <row r="1765" spans="1:5" ht="15">
      <c r="A1765" s="2">
        <v>1764</v>
      </c>
      <c r="B1765" s="86">
        <v>45102</v>
      </c>
      <c r="C1765" s="85" t="s">
        <v>1769</v>
      </c>
      <c r="D1765" s="162"/>
      <c r="E1765" s="162"/>
    </row>
    <row r="1766" spans="1:5" ht="15">
      <c r="A1766" s="2">
        <v>1765</v>
      </c>
      <c r="B1766" s="86">
        <v>45102</v>
      </c>
      <c r="C1766" s="85" t="s">
        <v>1770</v>
      </c>
      <c r="D1766" s="162"/>
      <c r="E1766" s="162"/>
    </row>
    <row r="1767" spans="1:5" ht="15">
      <c r="A1767" s="2">
        <v>1766</v>
      </c>
      <c r="B1767" s="86">
        <v>45102</v>
      </c>
      <c r="C1767" s="85" t="s">
        <v>1771</v>
      </c>
      <c r="D1767" s="162"/>
      <c r="E1767" s="162"/>
    </row>
    <row r="1768" spans="1:5" ht="15">
      <c r="A1768" s="2">
        <v>1767</v>
      </c>
      <c r="B1768" s="86">
        <v>45102</v>
      </c>
      <c r="C1768" s="85" t="s">
        <v>1772</v>
      </c>
      <c r="D1768" s="162"/>
      <c r="E1768" s="162"/>
    </row>
    <row r="1769" spans="1:5" ht="15">
      <c r="A1769" s="2">
        <v>1768</v>
      </c>
      <c r="B1769" s="86">
        <v>45102</v>
      </c>
      <c r="C1769" s="85" t="s">
        <v>1773</v>
      </c>
      <c r="D1769" s="162"/>
      <c r="E1769" s="162"/>
    </row>
    <row r="1770" spans="1:5" ht="15">
      <c r="A1770" s="2">
        <v>1769</v>
      </c>
      <c r="B1770" s="86">
        <v>45102</v>
      </c>
      <c r="C1770" s="85" t="s">
        <v>1774</v>
      </c>
      <c r="D1770" s="162"/>
      <c r="E1770" s="162"/>
    </row>
    <row r="1771" spans="1:5" ht="15">
      <c r="A1771" s="2">
        <v>1770</v>
      </c>
      <c r="B1771" s="86">
        <v>45102</v>
      </c>
      <c r="C1771" s="85" t="s">
        <v>1775</v>
      </c>
      <c r="D1771" s="162"/>
      <c r="E1771" s="162"/>
    </row>
    <row r="1772" spans="1:5" ht="15">
      <c r="A1772" s="2">
        <v>1771</v>
      </c>
      <c r="B1772" s="86">
        <v>45102</v>
      </c>
      <c r="C1772" s="85" t="s">
        <v>1776</v>
      </c>
      <c r="D1772" s="162"/>
      <c r="E1772" s="162"/>
    </row>
    <row r="1773" spans="1:5" ht="15">
      <c r="A1773" s="2">
        <v>1772</v>
      </c>
      <c r="B1773" s="86">
        <v>45102</v>
      </c>
      <c r="C1773" s="85" t="s">
        <v>1777</v>
      </c>
      <c r="D1773" s="162"/>
      <c r="E1773" s="162"/>
    </row>
    <row r="1774" spans="1:5" ht="15">
      <c r="A1774" s="2">
        <v>1773</v>
      </c>
      <c r="B1774" s="86">
        <v>45102</v>
      </c>
      <c r="C1774" s="85" t="s">
        <v>1778</v>
      </c>
      <c r="D1774" s="162"/>
      <c r="E1774" s="162"/>
    </row>
    <row r="1775" spans="1:5" ht="15">
      <c r="A1775" s="2">
        <v>1774</v>
      </c>
      <c r="B1775" s="86">
        <v>45102</v>
      </c>
      <c r="C1775" s="85" t="s">
        <v>1779</v>
      </c>
      <c r="D1775" s="162"/>
      <c r="E1775" s="162"/>
    </row>
    <row r="1776" spans="1:5" ht="15">
      <c r="A1776" s="2">
        <v>1775</v>
      </c>
      <c r="B1776" s="86">
        <v>45102</v>
      </c>
      <c r="C1776" s="85" t="s">
        <v>1780</v>
      </c>
      <c r="D1776" s="162"/>
      <c r="E1776" s="162"/>
    </row>
    <row r="1777" spans="1:1000" ht="15">
      <c r="A1777" s="2">
        <v>1776</v>
      </c>
      <c r="B1777" s="86">
        <v>45102</v>
      </c>
      <c r="C1777" s="85" t="s">
        <v>1781</v>
      </c>
      <c r="D1777" s="162"/>
      <c r="E1777" s="162"/>
    </row>
    <row r="1778" spans="1:1000" ht="15">
      <c r="A1778" s="2">
        <v>1777</v>
      </c>
      <c r="B1778" s="86">
        <v>45108</v>
      </c>
      <c r="C1778" s="85" t="s">
        <v>1782</v>
      </c>
      <c r="D1778" s="162"/>
      <c r="E1778" s="162"/>
    </row>
    <row r="1779" spans="1:1000" ht="15">
      <c r="A1779" s="2">
        <v>1778</v>
      </c>
      <c r="B1779" s="86">
        <v>45108</v>
      </c>
      <c r="C1779" s="85" t="s">
        <v>1783</v>
      </c>
      <c r="D1779" s="162"/>
      <c r="E1779" s="162"/>
    </row>
    <row r="1780" spans="1:1000" ht="15">
      <c r="A1780" s="2">
        <v>1779</v>
      </c>
      <c r="B1780" s="86">
        <v>45108</v>
      </c>
      <c r="C1780" s="85" t="s">
        <v>1784</v>
      </c>
      <c r="D1780" s="162"/>
      <c r="E1780" s="162"/>
    </row>
    <row r="1781" spans="1:1000" s="165" customFormat="1" ht="15">
      <c r="A1781" s="2">
        <v>1780</v>
      </c>
      <c r="B1781" s="86">
        <v>45108</v>
      </c>
      <c r="C1781" s="85" t="s">
        <v>1785</v>
      </c>
      <c r="D1781" s="162"/>
      <c r="E1781" s="162"/>
      <c r="F1781" s="163"/>
      <c r="G1781" s="163"/>
      <c r="H1781" s="163"/>
      <c r="I1781" s="163"/>
      <c r="J1781" s="163"/>
      <c r="K1781" s="163"/>
      <c r="L1781" s="163"/>
      <c r="M1781" s="163"/>
      <c r="N1781" s="163"/>
      <c r="O1781" s="163"/>
      <c r="P1781" s="163"/>
      <c r="Q1781" s="163"/>
      <c r="R1781" s="163"/>
      <c r="S1781" s="163"/>
      <c r="T1781" s="163"/>
      <c r="U1781" s="163"/>
      <c r="V1781" s="163"/>
      <c r="W1781" s="163"/>
      <c r="X1781" s="163"/>
      <c r="Y1781" s="163"/>
      <c r="Z1781" s="163"/>
      <c r="AA1781" s="163"/>
      <c r="AB1781" s="163"/>
      <c r="AC1781" s="163"/>
      <c r="AD1781" s="163"/>
      <c r="AE1781" s="163"/>
      <c r="AF1781" s="163"/>
      <c r="AG1781" s="163"/>
      <c r="AH1781" s="163"/>
      <c r="AI1781" s="163"/>
      <c r="AJ1781" s="163"/>
      <c r="AK1781" s="163"/>
      <c r="AL1781" s="163"/>
      <c r="AM1781" s="163"/>
      <c r="AN1781" s="163"/>
      <c r="AO1781" s="163"/>
      <c r="AP1781" s="163"/>
      <c r="AQ1781" s="163"/>
      <c r="AR1781" s="163"/>
      <c r="AS1781" s="163"/>
      <c r="AT1781" s="163"/>
      <c r="AU1781" s="163"/>
      <c r="AV1781" s="163"/>
      <c r="AW1781" s="163"/>
      <c r="AX1781" s="163"/>
      <c r="AY1781" s="163"/>
      <c r="AZ1781" s="163"/>
      <c r="BA1781" s="163"/>
      <c r="BB1781" s="163"/>
      <c r="BC1781" s="163"/>
      <c r="BD1781" s="163"/>
      <c r="BE1781" s="163"/>
      <c r="BF1781" s="163"/>
      <c r="BG1781" s="163"/>
      <c r="BH1781" s="163"/>
      <c r="BI1781" s="163"/>
      <c r="BJ1781" s="163"/>
      <c r="BK1781" s="163"/>
      <c r="BL1781" s="163"/>
      <c r="BM1781" s="163"/>
      <c r="BN1781" s="163"/>
      <c r="BO1781" s="163"/>
      <c r="BP1781" s="163"/>
      <c r="BQ1781" s="163"/>
      <c r="BR1781" s="163"/>
      <c r="BS1781" s="163"/>
      <c r="BT1781" s="163"/>
      <c r="BU1781" s="163"/>
      <c r="BV1781" s="163"/>
      <c r="BW1781" s="163"/>
      <c r="BX1781" s="163"/>
      <c r="BY1781" s="163"/>
      <c r="BZ1781" s="163"/>
      <c r="CA1781" s="163"/>
      <c r="CB1781" s="163"/>
      <c r="CC1781" s="163"/>
      <c r="CD1781" s="163"/>
      <c r="CE1781" s="163"/>
      <c r="CF1781" s="163"/>
      <c r="CG1781" s="163"/>
      <c r="CH1781" s="163"/>
      <c r="CI1781" s="163"/>
      <c r="CJ1781" s="163"/>
      <c r="CK1781" s="163"/>
      <c r="CL1781" s="163"/>
      <c r="CM1781" s="163"/>
      <c r="CN1781" s="163"/>
      <c r="CO1781" s="163"/>
      <c r="CP1781" s="163"/>
      <c r="CQ1781" s="163"/>
      <c r="CR1781" s="163"/>
      <c r="CS1781" s="163"/>
      <c r="CT1781" s="163"/>
      <c r="CU1781" s="163"/>
      <c r="CV1781" s="163"/>
      <c r="CW1781" s="163"/>
      <c r="CX1781" s="163"/>
      <c r="CY1781" s="163"/>
      <c r="CZ1781" s="163"/>
      <c r="DA1781" s="163"/>
      <c r="DB1781" s="163"/>
      <c r="DC1781" s="163"/>
      <c r="DD1781" s="163"/>
      <c r="DE1781" s="163"/>
      <c r="DF1781" s="163"/>
      <c r="DG1781" s="163"/>
      <c r="DH1781" s="163"/>
      <c r="DI1781" s="163"/>
      <c r="DJ1781" s="163"/>
      <c r="DK1781" s="163"/>
      <c r="DL1781" s="163"/>
      <c r="DM1781" s="163"/>
      <c r="DN1781" s="163"/>
      <c r="DO1781" s="163"/>
      <c r="DP1781" s="163"/>
      <c r="DQ1781" s="163"/>
      <c r="DR1781" s="163"/>
      <c r="DS1781" s="163"/>
      <c r="DT1781" s="163"/>
      <c r="DU1781" s="163"/>
      <c r="DV1781" s="163"/>
      <c r="DW1781" s="163"/>
      <c r="DX1781" s="163"/>
      <c r="DY1781" s="163"/>
      <c r="DZ1781" s="163"/>
      <c r="EA1781" s="163"/>
      <c r="EB1781" s="163"/>
      <c r="EC1781" s="163"/>
      <c r="ED1781" s="163"/>
      <c r="EE1781" s="163"/>
      <c r="EF1781" s="163"/>
      <c r="EG1781" s="163"/>
      <c r="EH1781" s="163"/>
      <c r="EI1781" s="163"/>
      <c r="EJ1781" s="163"/>
      <c r="EK1781" s="163"/>
      <c r="EL1781" s="163"/>
      <c r="EM1781" s="163"/>
      <c r="EN1781" s="163"/>
      <c r="EO1781" s="163"/>
      <c r="EP1781" s="163"/>
      <c r="EQ1781" s="163"/>
      <c r="ER1781" s="163"/>
      <c r="ES1781" s="163"/>
      <c r="ET1781" s="163"/>
      <c r="EU1781" s="163"/>
      <c r="EV1781" s="163"/>
      <c r="EW1781" s="163"/>
      <c r="EX1781" s="163"/>
      <c r="EY1781" s="163"/>
      <c r="EZ1781" s="163"/>
      <c r="FA1781" s="163"/>
      <c r="FB1781" s="163"/>
      <c r="FC1781" s="163"/>
      <c r="FD1781" s="163"/>
      <c r="FE1781" s="163"/>
      <c r="FF1781" s="163"/>
      <c r="FG1781" s="163"/>
      <c r="FH1781" s="163"/>
      <c r="FI1781" s="163"/>
      <c r="FJ1781" s="163"/>
      <c r="FK1781" s="163"/>
      <c r="FL1781" s="163"/>
      <c r="FM1781" s="163"/>
      <c r="FN1781" s="163"/>
      <c r="FO1781" s="163"/>
      <c r="FP1781" s="163"/>
      <c r="FQ1781" s="163"/>
      <c r="FR1781" s="163"/>
      <c r="FS1781" s="163"/>
      <c r="FT1781" s="163"/>
      <c r="FU1781" s="163"/>
      <c r="FV1781" s="163"/>
      <c r="FW1781" s="163"/>
      <c r="FX1781" s="163"/>
      <c r="FY1781" s="163"/>
      <c r="FZ1781" s="163"/>
      <c r="GA1781" s="163"/>
      <c r="GB1781" s="163"/>
      <c r="GC1781" s="163"/>
      <c r="GD1781" s="163"/>
      <c r="GE1781" s="163"/>
      <c r="GF1781" s="163"/>
      <c r="GG1781" s="163"/>
      <c r="GH1781" s="163"/>
      <c r="GI1781" s="163"/>
      <c r="GJ1781" s="163"/>
      <c r="GK1781" s="163"/>
      <c r="GL1781" s="163"/>
      <c r="GM1781" s="163"/>
      <c r="GN1781" s="163"/>
      <c r="GO1781" s="163"/>
      <c r="GP1781" s="163"/>
      <c r="GQ1781" s="163"/>
      <c r="GR1781" s="163"/>
      <c r="GS1781" s="163"/>
      <c r="GT1781" s="163"/>
      <c r="GU1781" s="163"/>
      <c r="GV1781" s="163"/>
      <c r="GW1781" s="163"/>
      <c r="GX1781" s="163"/>
      <c r="GY1781" s="163"/>
      <c r="GZ1781" s="163"/>
      <c r="HA1781" s="163"/>
      <c r="HB1781" s="163"/>
      <c r="HC1781" s="163"/>
      <c r="HD1781" s="163"/>
      <c r="HE1781" s="163"/>
      <c r="HF1781" s="163"/>
      <c r="HG1781" s="163"/>
      <c r="HH1781" s="163"/>
      <c r="HI1781" s="163"/>
      <c r="HJ1781" s="163"/>
      <c r="HK1781" s="163"/>
      <c r="HL1781" s="163"/>
      <c r="HM1781" s="163"/>
      <c r="HN1781" s="163"/>
      <c r="HO1781" s="163"/>
      <c r="HP1781" s="163"/>
      <c r="HQ1781" s="163"/>
      <c r="HR1781" s="163"/>
      <c r="HS1781" s="163"/>
      <c r="HT1781" s="163"/>
      <c r="HU1781" s="163"/>
      <c r="HV1781" s="163"/>
      <c r="HW1781" s="163"/>
      <c r="HX1781" s="163"/>
      <c r="HY1781" s="163"/>
      <c r="HZ1781" s="163"/>
      <c r="IA1781" s="163"/>
      <c r="IB1781" s="163"/>
      <c r="IC1781" s="163"/>
      <c r="ID1781" s="163"/>
      <c r="IE1781" s="163"/>
      <c r="IF1781" s="163"/>
      <c r="IG1781" s="163"/>
      <c r="IH1781" s="163"/>
      <c r="II1781" s="163"/>
      <c r="IJ1781" s="163"/>
      <c r="IK1781" s="163"/>
      <c r="IL1781" s="163"/>
      <c r="IM1781" s="163"/>
      <c r="IN1781" s="163"/>
      <c r="IO1781" s="163"/>
      <c r="IP1781" s="163"/>
      <c r="IQ1781" s="163"/>
      <c r="IR1781" s="163"/>
      <c r="IS1781" s="163"/>
      <c r="IT1781" s="163"/>
      <c r="IU1781" s="163"/>
      <c r="IV1781" s="163"/>
      <c r="IW1781" s="163"/>
      <c r="IX1781" s="163"/>
      <c r="IY1781" s="163"/>
      <c r="IZ1781" s="163"/>
      <c r="JA1781" s="163"/>
      <c r="JB1781" s="163"/>
      <c r="JC1781" s="163"/>
      <c r="JD1781" s="163"/>
      <c r="JE1781" s="163"/>
      <c r="JF1781" s="163"/>
      <c r="JG1781" s="163"/>
      <c r="JH1781" s="163"/>
      <c r="JI1781" s="163"/>
      <c r="JJ1781" s="163"/>
      <c r="JK1781" s="163"/>
      <c r="JL1781" s="163"/>
      <c r="JM1781" s="163"/>
      <c r="JN1781" s="163"/>
      <c r="JO1781" s="163"/>
      <c r="JP1781" s="163"/>
      <c r="JQ1781" s="163"/>
      <c r="JR1781" s="163"/>
      <c r="JS1781" s="163"/>
      <c r="JT1781" s="163"/>
      <c r="JU1781" s="163"/>
      <c r="JV1781" s="163"/>
      <c r="JW1781" s="163"/>
      <c r="JX1781" s="163"/>
      <c r="JY1781" s="163"/>
      <c r="JZ1781" s="163"/>
      <c r="KA1781" s="163"/>
      <c r="KB1781" s="163"/>
      <c r="KC1781" s="163"/>
      <c r="KD1781" s="163"/>
      <c r="KE1781" s="163"/>
      <c r="KF1781" s="163"/>
      <c r="KG1781" s="163"/>
      <c r="KH1781" s="163"/>
      <c r="KI1781" s="163"/>
      <c r="KJ1781" s="163"/>
      <c r="KK1781" s="163"/>
      <c r="KL1781" s="163"/>
      <c r="KM1781" s="163"/>
      <c r="KN1781" s="163"/>
      <c r="KO1781" s="163"/>
      <c r="KP1781" s="163"/>
      <c r="KQ1781" s="163"/>
      <c r="KR1781" s="163"/>
      <c r="KS1781" s="163"/>
      <c r="KT1781" s="163"/>
      <c r="KU1781" s="163"/>
      <c r="KV1781" s="163"/>
      <c r="KW1781" s="163"/>
      <c r="KX1781" s="163"/>
      <c r="KY1781" s="163"/>
      <c r="KZ1781" s="163"/>
      <c r="LA1781" s="163"/>
      <c r="LB1781" s="163"/>
      <c r="LC1781" s="163"/>
      <c r="LD1781" s="163"/>
      <c r="LE1781" s="163"/>
      <c r="LF1781" s="163"/>
      <c r="LG1781" s="163"/>
      <c r="LH1781" s="163"/>
      <c r="LI1781" s="163"/>
      <c r="LJ1781" s="163"/>
      <c r="LK1781" s="163"/>
      <c r="LL1781" s="163"/>
      <c r="LM1781" s="163"/>
      <c r="LN1781" s="163"/>
      <c r="LO1781" s="163"/>
      <c r="LP1781" s="163"/>
      <c r="LQ1781" s="163"/>
      <c r="LR1781" s="163"/>
      <c r="LS1781" s="163"/>
      <c r="LT1781" s="163"/>
      <c r="LU1781" s="163"/>
      <c r="LV1781" s="163"/>
      <c r="LW1781" s="163"/>
      <c r="LX1781" s="163"/>
      <c r="LY1781" s="163"/>
      <c r="LZ1781" s="163"/>
      <c r="MA1781" s="163"/>
      <c r="MB1781" s="163"/>
      <c r="MC1781" s="163"/>
      <c r="MD1781" s="163"/>
      <c r="ME1781" s="163"/>
      <c r="MF1781" s="163"/>
      <c r="MG1781" s="163"/>
      <c r="MH1781" s="163"/>
      <c r="MI1781" s="163"/>
      <c r="MJ1781" s="163"/>
      <c r="MK1781" s="163"/>
      <c r="ML1781" s="163"/>
      <c r="MM1781" s="163"/>
      <c r="MN1781" s="163"/>
      <c r="MO1781" s="163"/>
      <c r="MP1781" s="163"/>
      <c r="MQ1781" s="163"/>
      <c r="MR1781" s="163"/>
      <c r="MS1781" s="163"/>
      <c r="MT1781" s="163"/>
      <c r="MU1781" s="163"/>
      <c r="MV1781" s="163"/>
      <c r="MW1781" s="163"/>
      <c r="MX1781" s="163"/>
      <c r="MY1781" s="163"/>
      <c r="MZ1781" s="163"/>
      <c r="NA1781" s="163"/>
      <c r="NB1781" s="163"/>
      <c r="NC1781" s="163"/>
      <c r="ND1781" s="163"/>
      <c r="NE1781" s="163"/>
      <c r="NF1781" s="163"/>
      <c r="NG1781" s="163"/>
      <c r="NH1781" s="163"/>
      <c r="NI1781" s="163"/>
      <c r="NJ1781" s="163"/>
      <c r="NK1781" s="163"/>
      <c r="NL1781" s="163"/>
      <c r="NM1781" s="163"/>
      <c r="NN1781" s="163"/>
      <c r="NO1781" s="163"/>
      <c r="NP1781" s="163"/>
      <c r="NQ1781" s="163"/>
      <c r="NR1781" s="163"/>
      <c r="NS1781" s="163"/>
      <c r="NT1781" s="163"/>
      <c r="NU1781" s="163"/>
      <c r="NV1781" s="163"/>
      <c r="NW1781" s="163"/>
      <c r="NX1781" s="163"/>
      <c r="NY1781" s="163"/>
      <c r="NZ1781" s="163"/>
      <c r="OA1781" s="163"/>
      <c r="OB1781" s="163"/>
      <c r="OC1781" s="163"/>
      <c r="OD1781" s="163"/>
      <c r="OE1781" s="163"/>
      <c r="OF1781" s="163"/>
      <c r="OG1781" s="163"/>
      <c r="OH1781" s="163"/>
      <c r="OI1781" s="163"/>
      <c r="OJ1781" s="163"/>
      <c r="OK1781" s="163"/>
      <c r="OL1781" s="163"/>
      <c r="OM1781" s="163"/>
      <c r="ON1781" s="163"/>
      <c r="OO1781" s="163"/>
      <c r="OP1781" s="163"/>
      <c r="OQ1781" s="163"/>
      <c r="OR1781" s="163"/>
      <c r="OS1781" s="163"/>
      <c r="OT1781" s="163"/>
      <c r="OU1781" s="163"/>
      <c r="OV1781" s="163"/>
      <c r="OW1781" s="163"/>
      <c r="OX1781" s="163"/>
      <c r="OY1781" s="163"/>
      <c r="OZ1781" s="163"/>
      <c r="PA1781" s="163"/>
      <c r="PB1781" s="163"/>
      <c r="PC1781" s="163"/>
      <c r="PD1781" s="163"/>
      <c r="PE1781" s="163"/>
      <c r="PF1781" s="163"/>
      <c r="PG1781" s="163"/>
      <c r="PH1781" s="163"/>
      <c r="PI1781" s="163"/>
      <c r="PJ1781" s="163"/>
      <c r="PK1781" s="163"/>
      <c r="PL1781" s="163"/>
      <c r="PM1781" s="163"/>
      <c r="PN1781" s="163"/>
      <c r="PO1781" s="163"/>
      <c r="PP1781" s="163"/>
      <c r="PQ1781" s="163"/>
      <c r="PR1781" s="163"/>
      <c r="PS1781" s="163"/>
      <c r="PT1781" s="163"/>
      <c r="PU1781" s="163"/>
      <c r="PV1781" s="163"/>
      <c r="PW1781" s="163"/>
      <c r="PX1781" s="163"/>
      <c r="PY1781" s="163"/>
      <c r="PZ1781" s="163"/>
      <c r="QA1781" s="163"/>
      <c r="QB1781" s="163"/>
      <c r="QC1781" s="163"/>
      <c r="QD1781" s="163"/>
      <c r="QE1781" s="163"/>
      <c r="QF1781" s="163"/>
      <c r="QG1781" s="163"/>
      <c r="QH1781" s="163"/>
      <c r="QI1781" s="163"/>
      <c r="QJ1781" s="163"/>
      <c r="QK1781" s="163"/>
      <c r="QL1781" s="163"/>
      <c r="QM1781" s="163"/>
      <c r="QN1781" s="163"/>
      <c r="QO1781" s="163"/>
      <c r="QP1781" s="163"/>
      <c r="QQ1781" s="163"/>
      <c r="QR1781" s="163"/>
      <c r="QS1781" s="163"/>
      <c r="QT1781" s="163"/>
      <c r="QU1781" s="163"/>
      <c r="QV1781" s="163"/>
      <c r="QW1781" s="163"/>
      <c r="QX1781" s="163"/>
      <c r="QY1781" s="163"/>
      <c r="QZ1781" s="163"/>
      <c r="RA1781" s="163"/>
      <c r="RB1781" s="163"/>
      <c r="RC1781" s="163"/>
      <c r="RD1781" s="163"/>
      <c r="RE1781" s="163"/>
      <c r="RF1781" s="163"/>
      <c r="RG1781" s="163"/>
      <c r="RH1781" s="163"/>
      <c r="RI1781" s="163"/>
      <c r="RJ1781" s="163"/>
      <c r="RK1781" s="163"/>
      <c r="RL1781" s="163"/>
      <c r="RM1781" s="163"/>
      <c r="RN1781" s="163"/>
      <c r="RO1781" s="163"/>
      <c r="RP1781" s="163"/>
      <c r="RQ1781" s="163"/>
      <c r="RR1781" s="163"/>
      <c r="RS1781" s="163"/>
      <c r="RT1781" s="163"/>
      <c r="RU1781" s="163"/>
      <c r="RV1781" s="163"/>
      <c r="RW1781" s="163"/>
      <c r="RX1781" s="163"/>
      <c r="RY1781" s="163"/>
      <c r="RZ1781" s="163"/>
      <c r="SA1781" s="163"/>
      <c r="SB1781" s="163"/>
      <c r="SC1781" s="163"/>
      <c r="SD1781" s="163"/>
      <c r="SE1781" s="163"/>
      <c r="SF1781" s="163"/>
      <c r="SG1781" s="163"/>
      <c r="SH1781" s="163"/>
      <c r="SI1781" s="163"/>
      <c r="SJ1781" s="163"/>
      <c r="SK1781" s="163"/>
      <c r="SL1781" s="163"/>
      <c r="SM1781" s="163"/>
      <c r="SN1781" s="163"/>
      <c r="SO1781" s="163"/>
      <c r="SP1781" s="163"/>
      <c r="SQ1781" s="163"/>
      <c r="SR1781" s="163"/>
      <c r="SS1781" s="163"/>
      <c r="ST1781" s="163"/>
      <c r="SU1781" s="163"/>
      <c r="SV1781" s="163"/>
      <c r="SW1781" s="163"/>
      <c r="SX1781" s="163"/>
      <c r="SY1781" s="163"/>
      <c r="SZ1781" s="163"/>
      <c r="TA1781" s="163"/>
      <c r="TB1781" s="163"/>
      <c r="TC1781" s="163"/>
      <c r="TD1781" s="163"/>
      <c r="TE1781" s="163"/>
      <c r="TF1781" s="163"/>
      <c r="TG1781" s="163"/>
      <c r="TH1781" s="163"/>
      <c r="TI1781" s="163"/>
      <c r="TJ1781" s="163"/>
      <c r="TK1781" s="163"/>
      <c r="TL1781" s="163"/>
      <c r="TM1781" s="163"/>
      <c r="TN1781" s="163"/>
      <c r="TO1781" s="163"/>
      <c r="TP1781" s="163"/>
      <c r="TQ1781" s="163"/>
      <c r="TR1781" s="163"/>
      <c r="TS1781" s="163"/>
      <c r="TT1781" s="163"/>
      <c r="TU1781" s="163"/>
      <c r="TV1781" s="163"/>
      <c r="TW1781" s="163"/>
      <c r="TX1781" s="163"/>
      <c r="TY1781" s="163"/>
      <c r="TZ1781" s="163"/>
      <c r="UA1781" s="163"/>
      <c r="UB1781" s="163"/>
      <c r="UC1781" s="163"/>
      <c r="UD1781" s="163"/>
      <c r="UE1781" s="163"/>
      <c r="UF1781" s="163"/>
      <c r="UG1781" s="163"/>
      <c r="UH1781" s="163"/>
      <c r="UI1781" s="163"/>
      <c r="UJ1781" s="163"/>
      <c r="UK1781" s="163"/>
      <c r="UL1781" s="163"/>
      <c r="UM1781" s="163"/>
      <c r="UN1781" s="163"/>
      <c r="UO1781" s="163"/>
      <c r="UP1781" s="163"/>
      <c r="UQ1781" s="163"/>
      <c r="UR1781" s="163"/>
      <c r="US1781" s="163"/>
      <c r="UT1781" s="163"/>
      <c r="UU1781" s="163"/>
      <c r="UV1781" s="163"/>
      <c r="UW1781" s="163"/>
      <c r="UX1781" s="163"/>
      <c r="UY1781" s="163"/>
      <c r="UZ1781" s="163"/>
      <c r="VA1781" s="163"/>
      <c r="VB1781" s="163"/>
      <c r="VC1781" s="163"/>
      <c r="VD1781" s="163"/>
      <c r="VE1781" s="163"/>
      <c r="VF1781" s="163"/>
      <c r="VG1781" s="163"/>
      <c r="VH1781" s="163"/>
      <c r="VI1781" s="163"/>
      <c r="VJ1781" s="163"/>
      <c r="VK1781" s="163"/>
      <c r="VL1781" s="163"/>
      <c r="VM1781" s="163"/>
      <c r="VN1781" s="163"/>
      <c r="VO1781" s="163"/>
      <c r="VP1781" s="163"/>
      <c r="VQ1781" s="163"/>
      <c r="VR1781" s="163"/>
      <c r="VS1781" s="163"/>
      <c r="VT1781" s="163"/>
      <c r="VU1781" s="163"/>
      <c r="VV1781" s="163"/>
      <c r="VW1781" s="163"/>
      <c r="VX1781" s="163"/>
      <c r="VY1781" s="163"/>
      <c r="VZ1781" s="163"/>
      <c r="WA1781" s="163"/>
      <c r="WB1781" s="163"/>
      <c r="WC1781" s="163"/>
      <c r="WD1781" s="163"/>
      <c r="WE1781" s="163"/>
      <c r="WF1781" s="163"/>
      <c r="WG1781" s="163"/>
      <c r="WH1781" s="163"/>
      <c r="WI1781" s="163"/>
      <c r="WJ1781" s="163"/>
      <c r="WK1781" s="163"/>
      <c r="WL1781" s="163"/>
      <c r="WM1781" s="163"/>
      <c r="WN1781" s="163"/>
      <c r="WO1781" s="163"/>
      <c r="WP1781" s="163"/>
      <c r="WQ1781" s="163"/>
      <c r="WR1781" s="163"/>
      <c r="WS1781" s="163"/>
      <c r="WT1781" s="163"/>
      <c r="WU1781" s="163"/>
      <c r="WV1781" s="163"/>
      <c r="WW1781" s="163"/>
      <c r="WX1781" s="163"/>
      <c r="WY1781" s="163"/>
      <c r="WZ1781" s="163"/>
      <c r="XA1781" s="163"/>
      <c r="XB1781" s="163"/>
      <c r="XC1781" s="163"/>
      <c r="XD1781" s="163"/>
      <c r="XE1781" s="163"/>
      <c r="XF1781" s="163"/>
      <c r="XG1781" s="163"/>
      <c r="XH1781" s="163"/>
      <c r="XI1781" s="163"/>
      <c r="XJ1781" s="163"/>
      <c r="XK1781" s="163"/>
      <c r="XL1781" s="163"/>
      <c r="XM1781" s="163"/>
      <c r="XN1781" s="163"/>
      <c r="XO1781" s="163"/>
      <c r="XP1781" s="163"/>
      <c r="XQ1781" s="163"/>
      <c r="XR1781" s="163"/>
      <c r="XS1781" s="163"/>
      <c r="XT1781" s="163"/>
      <c r="XU1781" s="163"/>
      <c r="XV1781" s="163"/>
      <c r="XW1781" s="163"/>
      <c r="XX1781" s="163"/>
      <c r="XY1781" s="163"/>
      <c r="XZ1781" s="163"/>
      <c r="YA1781" s="163"/>
      <c r="YB1781" s="163"/>
      <c r="YC1781" s="163"/>
      <c r="YD1781" s="163"/>
      <c r="YE1781" s="163"/>
      <c r="YF1781" s="163"/>
      <c r="YG1781" s="163"/>
      <c r="YH1781" s="163"/>
      <c r="YI1781" s="163"/>
      <c r="YJ1781" s="163"/>
      <c r="YK1781" s="163"/>
      <c r="YL1781" s="163"/>
      <c r="YM1781" s="163"/>
      <c r="YN1781" s="163"/>
      <c r="YO1781" s="163"/>
      <c r="YP1781" s="163"/>
      <c r="YQ1781" s="163"/>
      <c r="YR1781" s="163"/>
      <c r="YS1781" s="163"/>
      <c r="YT1781" s="163"/>
      <c r="YU1781" s="163"/>
      <c r="YV1781" s="163"/>
      <c r="YW1781" s="163"/>
      <c r="YX1781" s="163"/>
      <c r="YY1781" s="163"/>
      <c r="YZ1781" s="163"/>
      <c r="ZA1781" s="163"/>
      <c r="ZB1781" s="163"/>
      <c r="ZC1781" s="163"/>
      <c r="ZD1781" s="163"/>
      <c r="ZE1781" s="163"/>
      <c r="ZF1781" s="163"/>
      <c r="ZG1781" s="163"/>
      <c r="ZH1781" s="163"/>
      <c r="ZI1781" s="163"/>
      <c r="ZJ1781" s="163"/>
      <c r="ZK1781" s="163"/>
      <c r="ZL1781" s="163"/>
      <c r="ZM1781" s="163"/>
      <c r="ZN1781" s="163"/>
      <c r="ZO1781" s="163"/>
      <c r="ZP1781" s="163"/>
      <c r="ZQ1781" s="163"/>
      <c r="ZR1781" s="163"/>
      <c r="ZS1781" s="163"/>
      <c r="ZT1781" s="163"/>
      <c r="ZU1781" s="163"/>
      <c r="ZV1781" s="163"/>
      <c r="ZW1781" s="163"/>
      <c r="ZX1781" s="163"/>
      <c r="ZY1781" s="163"/>
      <c r="ZZ1781" s="163"/>
      <c r="AAA1781" s="163"/>
      <c r="AAB1781" s="163"/>
      <c r="AAC1781" s="163"/>
      <c r="AAD1781" s="163"/>
      <c r="AAE1781" s="163"/>
      <c r="AAF1781" s="163"/>
      <c r="AAG1781" s="163"/>
      <c r="AAH1781" s="163"/>
      <c r="AAI1781" s="163"/>
      <c r="AAJ1781" s="163"/>
      <c r="AAK1781" s="163"/>
      <c r="AAL1781" s="163"/>
      <c r="AAM1781" s="163"/>
      <c r="AAN1781" s="163"/>
      <c r="AAO1781" s="163"/>
      <c r="AAP1781" s="163"/>
      <c r="AAQ1781" s="163"/>
      <c r="AAR1781" s="163"/>
      <c r="AAS1781" s="163"/>
      <c r="AAT1781" s="163"/>
      <c r="AAU1781" s="163"/>
      <c r="AAV1781" s="163"/>
      <c r="AAW1781" s="163"/>
      <c r="AAX1781" s="163"/>
      <c r="AAY1781" s="163"/>
      <c r="AAZ1781" s="163"/>
      <c r="ABA1781" s="163"/>
      <c r="ABB1781" s="163"/>
      <c r="ABC1781" s="163"/>
      <c r="ABD1781" s="163"/>
      <c r="ABE1781" s="163"/>
      <c r="ABF1781" s="163"/>
      <c r="ABG1781" s="163"/>
      <c r="ABH1781" s="163"/>
      <c r="ABI1781" s="163"/>
      <c r="ABJ1781" s="163"/>
      <c r="ABK1781" s="163"/>
      <c r="ABL1781" s="163"/>
      <c r="ABM1781" s="163"/>
      <c r="ABN1781" s="163"/>
      <c r="ABO1781" s="163"/>
      <c r="ABP1781" s="163"/>
      <c r="ABQ1781" s="163"/>
      <c r="ABR1781" s="163"/>
      <c r="ABS1781" s="163"/>
      <c r="ABT1781" s="163"/>
      <c r="ABU1781" s="163"/>
      <c r="ABV1781" s="163"/>
      <c r="ABW1781" s="163"/>
      <c r="ABX1781" s="163"/>
      <c r="ABY1781" s="163"/>
      <c r="ABZ1781" s="163"/>
      <c r="ACA1781" s="163"/>
      <c r="ACB1781" s="163"/>
      <c r="ACC1781" s="163"/>
      <c r="ACD1781" s="163"/>
      <c r="ACE1781" s="163"/>
      <c r="ACF1781" s="163"/>
      <c r="ACG1781" s="163"/>
      <c r="ACH1781" s="163"/>
      <c r="ACI1781" s="163"/>
      <c r="ACJ1781" s="163"/>
      <c r="ACK1781" s="163"/>
      <c r="ACL1781" s="163"/>
      <c r="ACM1781" s="163"/>
      <c r="ACN1781" s="163"/>
      <c r="ACO1781" s="163"/>
      <c r="ACP1781" s="163"/>
      <c r="ACQ1781" s="163"/>
      <c r="ACR1781" s="163"/>
      <c r="ACS1781" s="163"/>
      <c r="ACT1781" s="163"/>
      <c r="ACU1781" s="163"/>
      <c r="ACV1781" s="163"/>
      <c r="ACW1781" s="163"/>
      <c r="ACX1781" s="163"/>
      <c r="ACY1781" s="163"/>
      <c r="ACZ1781" s="163"/>
      <c r="ADA1781" s="163"/>
      <c r="ADB1781" s="163"/>
      <c r="ADC1781" s="163"/>
      <c r="ADD1781" s="163"/>
      <c r="ADE1781" s="163"/>
      <c r="ADF1781" s="163"/>
      <c r="ADG1781" s="163"/>
      <c r="ADH1781" s="163"/>
      <c r="ADI1781" s="163"/>
      <c r="ADJ1781" s="163"/>
      <c r="ADK1781" s="163"/>
      <c r="ADL1781" s="163"/>
      <c r="ADM1781" s="163"/>
      <c r="ADN1781" s="163"/>
      <c r="ADO1781" s="163"/>
      <c r="ADP1781" s="163"/>
      <c r="ADQ1781" s="163"/>
      <c r="ADR1781" s="163"/>
      <c r="ADS1781" s="163"/>
      <c r="ADT1781" s="163"/>
      <c r="ADU1781" s="163"/>
      <c r="ADV1781" s="163"/>
      <c r="ADW1781" s="163"/>
      <c r="ADX1781" s="163"/>
      <c r="ADY1781" s="163"/>
      <c r="ADZ1781" s="163"/>
      <c r="AEA1781" s="163"/>
      <c r="AEB1781" s="163"/>
      <c r="AEC1781" s="163"/>
      <c r="AED1781" s="163"/>
      <c r="AEE1781" s="163"/>
      <c r="AEF1781" s="163"/>
      <c r="AEG1781" s="163"/>
      <c r="AEH1781" s="163"/>
      <c r="AEI1781" s="163"/>
      <c r="AEJ1781" s="163"/>
      <c r="AEK1781" s="163"/>
      <c r="AEL1781" s="163"/>
      <c r="AEM1781" s="163"/>
      <c r="AEN1781" s="163"/>
      <c r="AEO1781" s="163"/>
      <c r="AEP1781" s="163"/>
      <c r="AEQ1781" s="163"/>
      <c r="AER1781" s="163"/>
      <c r="AES1781" s="163"/>
      <c r="AET1781" s="163"/>
      <c r="AEU1781" s="163"/>
      <c r="AEV1781" s="163"/>
      <c r="AEW1781" s="163"/>
      <c r="AEX1781" s="163"/>
      <c r="AEY1781" s="163"/>
      <c r="AEZ1781" s="163"/>
      <c r="AFA1781" s="163"/>
      <c r="AFB1781" s="163"/>
      <c r="AFC1781" s="163"/>
      <c r="AFD1781" s="163"/>
      <c r="AFE1781" s="163"/>
      <c r="AFF1781" s="163"/>
      <c r="AFG1781" s="163"/>
      <c r="AFH1781" s="163"/>
      <c r="AFI1781" s="163"/>
      <c r="AFJ1781" s="163"/>
      <c r="AFK1781" s="163"/>
      <c r="AFL1781" s="163"/>
      <c r="AFM1781" s="163"/>
      <c r="AFN1781" s="163"/>
      <c r="AFO1781" s="163"/>
      <c r="AFP1781" s="163"/>
      <c r="AFQ1781" s="163"/>
      <c r="AFR1781" s="163"/>
      <c r="AFS1781" s="163"/>
      <c r="AFT1781" s="163"/>
      <c r="AFU1781" s="163"/>
      <c r="AFV1781" s="163"/>
      <c r="AFW1781" s="163"/>
      <c r="AFX1781" s="163"/>
      <c r="AFY1781" s="163"/>
      <c r="AFZ1781" s="163"/>
      <c r="AGA1781" s="163"/>
      <c r="AGB1781" s="163"/>
      <c r="AGC1781" s="163"/>
      <c r="AGD1781" s="163"/>
      <c r="AGE1781" s="163"/>
      <c r="AGF1781" s="163"/>
      <c r="AGG1781" s="163"/>
      <c r="AGH1781" s="163"/>
      <c r="AGI1781" s="163"/>
      <c r="AGJ1781" s="163"/>
      <c r="AGK1781" s="163"/>
      <c r="AGL1781" s="163"/>
      <c r="AGM1781" s="163"/>
      <c r="AGN1781" s="163"/>
      <c r="AGO1781" s="163"/>
      <c r="AGP1781" s="163"/>
      <c r="AGQ1781" s="163"/>
      <c r="AGR1781" s="163"/>
      <c r="AGS1781" s="163"/>
      <c r="AGT1781" s="163"/>
      <c r="AGU1781" s="163"/>
      <c r="AGV1781" s="163"/>
      <c r="AGW1781" s="163"/>
      <c r="AGX1781" s="163"/>
      <c r="AGY1781" s="163"/>
      <c r="AGZ1781" s="163"/>
      <c r="AHA1781" s="163"/>
      <c r="AHB1781" s="163"/>
      <c r="AHC1781" s="163"/>
      <c r="AHD1781" s="163"/>
      <c r="AHE1781" s="163"/>
      <c r="AHF1781" s="163"/>
      <c r="AHG1781" s="163"/>
      <c r="AHH1781" s="163"/>
      <c r="AHI1781" s="163"/>
      <c r="AHJ1781" s="163"/>
      <c r="AHK1781" s="163"/>
      <c r="AHL1781" s="163"/>
      <c r="AHM1781" s="163"/>
      <c r="AHN1781" s="163"/>
      <c r="AHO1781" s="163"/>
      <c r="AHP1781" s="163"/>
      <c r="AHQ1781" s="163"/>
      <c r="AHR1781" s="163"/>
      <c r="AHS1781" s="163"/>
      <c r="AHT1781" s="163"/>
      <c r="AHU1781" s="163"/>
      <c r="AHV1781" s="163"/>
      <c r="AHW1781" s="163"/>
      <c r="AHX1781" s="163"/>
      <c r="AHY1781" s="163"/>
      <c r="AHZ1781" s="163"/>
      <c r="AIA1781" s="163"/>
      <c r="AIB1781" s="163"/>
      <c r="AIC1781" s="163"/>
      <c r="AID1781" s="163"/>
      <c r="AIE1781" s="163"/>
      <c r="AIF1781" s="163"/>
      <c r="AIG1781" s="163"/>
      <c r="AIH1781" s="163"/>
      <c r="AII1781" s="163"/>
      <c r="AIJ1781" s="163"/>
      <c r="AIK1781" s="163"/>
      <c r="AIL1781" s="163"/>
      <c r="AIM1781" s="163"/>
      <c r="AIN1781" s="163"/>
      <c r="AIO1781" s="163"/>
      <c r="AIP1781" s="163"/>
      <c r="AIQ1781" s="163"/>
      <c r="AIR1781" s="163"/>
      <c r="AIS1781" s="163"/>
      <c r="AIT1781" s="163"/>
      <c r="AIU1781" s="163"/>
      <c r="AIV1781" s="163"/>
      <c r="AIW1781" s="163"/>
      <c r="AIX1781" s="163"/>
      <c r="AIY1781" s="163"/>
      <c r="AIZ1781" s="163"/>
      <c r="AJA1781" s="163"/>
      <c r="AJB1781" s="163"/>
      <c r="AJC1781" s="163"/>
      <c r="AJD1781" s="163"/>
      <c r="AJE1781" s="163"/>
      <c r="AJF1781" s="163"/>
      <c r="AJG1781" s="163"/>
      <c r="AJH1781" s="163"/>
      <c r="AJI1781" s="163"/>
      <c r="AJJ1781" s="163"/>
      <c r="AJK1781" s="163"/>
      <c r="AJL1781" s="163"/>
      <c r="AJM1781" s="163"/>
      <c r="AJN1781" s="163"/>
      <c r="AJO1781" s="163"/>
      <c r="AJP1781" s="163"/>
      <c r="AJQ1781" s="163"/>
      <c r="AJR1781" s="163"/>
      <c r="AJS1781" s="163"/>
      <c r="AJT1781" s="163"/>
      <c r="AJU1781" s="163"/>
      <c r="AJV1781" s="163"/>
      <c r="AJW1781" s="163"/>
      <c r="AJX1781" s="163"/>
      <c r="AJY1781" s="163"/>
      <c r="AJZ1781" s="163"/>
      <c r="AKA1781" s="163"/>
      <c r="AKB1781" s="163"/>
      <c r="AKC1781" s="163"/>
      <c r="AKD1781" s="163"/>
      <c r="AKE1781" s="163"/>
      <c r="AKF1781" s="163"/>
      <c r="AKG1781" s="163"/>
      <c r="AKH1781" s="163"/>
      <c r="AKI1781" s="163"/>
      <c r="AKJ1781" s="163"/>
      <c r="AKK1781" s="163"/>
      <c r="AKL1781" s="163"/>
      <c r="AKM1781" s="163"/>
      <c r="AKN1781" s="163"/>
      <c r="AKO1781" s="163"/>
      <c r="AKP1781" s="163"/>
      <c r="AKQ1781" s="163"/>
      <c r="AKR1781" s="163"/>
      <c r="AKS1781" s="163"/>
      <c r="AKT1781" s="163"/>
      <c r="AKU1781" s="163"/>
      <c r="AKV1781" s="163"/>
      <c r="AKW1781" s="163"/>
      <c r="AKX1781" s="163"/>
      <c r="AKY1781" s="163"/>
      <c r="AKZ1781" s="163"/>
      <c r="ALA1781" s="163"/>
      <c r="ALB1781" s="163"/>
      <c r="ALC1781" s="163"/>
      <c r="ALD1781" s="163"/>
      <c r="ALE1781" s="163"/>
      <c r="ALF1781" s="163"/>
      <c r="ALG1781" s="163"/>
      <c r="ALH1781" s="163"/>
      <c r="ALI1781" s="163"/>
      <c r="ALJ1781" s="163"/>
      <c r="ALK1781" s="163"/>
      <c r="ALL1781" s="163"/>
    </row>
    <row r="1782" spans="1:1000" ht="15">
      <c r="A1782" s="2">
        <v>1781</v>
      </c>
      <c r="B1782" s="86">
        <v>45108</v>
      </c>
      <c r="C1782" s="85" t="s">
        <v>1786</v>
      </c>
      <c r="D1782" s="162"/>
      <c r="E1782" s="162"/>
    </row>
    <row r="1783" spans="1:1000" ht="15">
      <c r="A1783" s="2">
        <v>1782</v>
      </c>
      <c r="B1783" s="86">
        <v>45108</v>
      </c>
      <c r="C1783" s="85" t="s">
        <v>1787</v>
      </c>
      <c r="D1783" s="165"/>
      <c r="E1783" s="165"/>
      <c r="F1783" s="165"/>
      <c r="G1783" s="165"/>
      <c r="H1783" s="165"/>
      <c r="I1783" s="165"/>
      <c r="J1783" s="165"/>
      <c r="K1783" s="165"/>
      <c r="L1783" s="165"/>
      <c r="M1783" s="165"/>
      <c r="N1783" s="165"/>
      <c r="O1783" s="165"/>
      <c r="P1783" s="165"/>
      <c r="Q1783" s="165"/>
      <c r="R1783" s="165"/>
      <c r="S1783" s="165"/>
      <c r="T1783" s="165"/>
      <c r="U1783" s="165"/>
      <c r="V1783" s="165"/>
      <c r="W1783" s="165"/>
      <c r="X1783" s="165"/>
      <c r="Y1783" s="165"/>
      <c r="Z1783" s="165"/>
      <c r="AA1783" s="165"/>
      <c r="AB1783" s="165"/>
      <c r="AC1783" s="165"/>
      <c r="AD1783" s="165"/>
      <c r="AE1783" s="165"/>
      <c r="AF1783" s="165"/>
      <c r="AG1783" s="165"/>
      <c r="AH1783" s="165"/>
      <c r="AI1783" s="165"/>
      <c r="AJ1783" s="165"/>
      <c r="AK1783" s="165"/>
      <c r="AL1783" s="165"/>
      <c r="AM1783" s="165"/>
      <c r="AN1783" s="165"/>
      <c r="AO1783" s="165"/>
      <c r="AP1783" s="165"/>
      <c r="AQ1783" s="165"/>
      <c r="AR1783" s="165"/>
      <c r="AS1783" s="165"/>
      <c r="AT1783" s="165"/>
      <c r="AU1783" s="165"/>
      <c r="AV1783" s="165"/>
      <c r="AW1783" s="165"/>
      <c r="AX1783" s="165"/>
      <c r="AY1783" s="165"/>
      <c r="AZ1783" s="165"/>
      <c r="BA1783" s="165"/>
      <c r="BB1783" s="165"/>
      <c r="BC1783" s="165"/>
      <c r="BD1783" s="165"/>
      <c r="BE1783" s="165"/>
      <c r="BF1783" s="165"/>
      <c r="BG1783" s="165"/>
      <c r="BH1783" s="165"/>
      <c r="BI1783" s="165"/>
      <c r="BJ1783" s="165"/>
      <c r="BK1783" s="165"/>
      <c r="BL1783" s="165"/>
      <c r="BM1783" s="165"/>
      <c r="BN1783" s="165"/>
      <c r="BO1783" s="165"/>
      <c r="BP1783" s="165"/>
      <c r="BQ1783" s="165"/>
      <c r="BR1783" s="165"/>
      <c r="BS1783" s="165"/>
      <c r="BT1783" s="165"/>
      <c r="BU1783" s="165"/>
      <c r="BV1783" s="165"/>
      <c r="BW1783" s="165"/>
      <c r="BX1783" s="165"/>
      <c r="BY1783" s="165"/>
      <c r="BZ1783" s="165"/>
      <c r="CA1783" s="165"/>
      <c r="CB1783" s="165"/>
      <c r="CC1783" s="165"/>
      <c r="CD1783" s="165"/>
      <c r="CE1783" s="165"/>
      <c r="CF1783" s="165"/>
      <c r="CG1783" s="165"/>
      <c r="CH1783" s="165"/>
      <c r="CI1783" s="165"/>
      <c r="CJ1783" s="165"/>
      <c r="CK1783" s="165"/>
      <c r="CL1783" s="165"/>
      <c r="CM1783" s="165"/>
      <c r="CN1783" s="165"/>
      <c r="CO1783" s="165"/>
      <c r="CP1783" s="165"/>
      <c r="CQ1783" s="165"/>
      <c r="CR1783" s="165"/>
      <c r="CS1783" s="165"/>
      <c r="CT1783" s="165"/>
      <c r="CU1783" s="165"/>
      <c r="CV1783" s="165"/>
      <c r="CW1783" s="165"/>
      <c r="CX1783" s="165"/>
      <c r="CY1783" s="165"/>
      <c r="CZ1783" s="165"/>
      <c r="DA1783" s="165"/>
      <c r="DB1783" s="165"/>
      <c r="DC1783" s="165"/>
      <c r="DD1783" s="165"/>
      <c r="DE1783" s="165"/>
      <c r="DF1783" s="165"/>
      <c r="DG1783" s="165"/>
      <c r="DH1783" s="165"/>
      <c r="DI1783" s="165"/>
      <c r="DJ1783" s="165"/>
      <c r="DK1783" s="165"/>
      <c r="DL1783" s="165"/>
      <c r="DM1783" s="165"/>
      <c r="DN1783" s="165"/>
      <c r="DO1783" s="165"/>
      <c r="DP1783" s="165"/>
      <c r="DQ1783" s="165"/>
      <c r="DR1783" s="165"/>
      <c r="DS1783" s="165"/>
      <c r="DT1783" s="165"/>
      <c r="DU1783" s="165"/>
      <c r="DV1783" s="165"/>
      <c r="DW1783" s="165"/>
      <c r="DX1783" s="165"/>
      <c r="DY1783" s="165"/>
      <c r="DZ1783" s="165"/>
      <c r="EA1783" s="165"/>
      <c r="EB1783" s="165"/>
      <c r="EC1783" s="165"/>
      <c r="ED1783" s="165"/>
      <c r="EE1783" s="165"/>
      <c r="EF1783" s="165"/>
      <c r="EG1783" s="165"/>
      <c r="EH1783" s="165"/>
      <c r="EI1783" s="165"/>
      <c r="EJ1783" s="165"/>
      <c r="EK1783" s="165"/>
      <c r="EL1783" s="165"/>
      <c r="EM1783" s="165"/>
      <c r="EN1783" s="165"/>
      <c r="EO1783" s="165"/>
      <c r="EP1783" s="165"/>
      <c r="EQ1783" s="165"/>
      <c r="ER1783" s="165"/>
      <c r="ES1783" s="165"/>
      <c r="ET1783" s="165"/>
      <c r="EU1783" s="165"/>
      <c r="EV1783" s="165"/>
      <c r="EW1783" s="165"/>
      <c r="EX1783" s="165"/>
      <c r="EY1783" s="165"/>
      <c r="EZ1783" s="165"/>
      <c r="FA1783" s="165"/>
      <c r="FB1783" s="165"/>
      <c r="FC1783" s="165"/>
      <c r="FD1783" s="165"/>
      <c r="FE1783" s="165"/>
      <c r="FF1783" s="165"/>
      <c r="FG1783" s="165"/>
      <c r="FH1783" s="165"/>
      <c r="FI1783" s="165"/>
      <c r="FJ1783" s="165"/>
      <c r="FK1783" s="165"/>
      <c r="FL1783" s="165"/>
      <c r="FM1783" s="165"/>
      <c r="FN1783" s="165"/>
      <c r="FO1783" s="165"/>
      <c r="FP1783" s="165"/>
      <c r="FQ1783" s="165"/>
      <c r="FR1783" s="165"/>
      <c r="FS1783" s="165"/>
      <c r="FT1783" s="165"/>
      <c r="FU1783" s="165"/>
      <c r="FV1783" s="165"/>
      <c r="FW1783" s="165"/>
      <c r="FX1783" s="165"/>
      <c r="FY1783" s="165"/>
      <c r="FZ1783" s="165"/>
      <c r="GA1783" s="165"/>
      <c r="GB1783" s="165"/>
      <c r="GC1783" s="165"/>
      <c r="GD1783" s="165"/>
      <c r="GE1783" s="165"/>
      <c r="GF1783" s="165"/>
      <c r="GG1783" s="165"/>
      <c r="GH1783" s="165"/>
      <c r="GI1783" s="165"/>
      <c r="GJ1783" s="165"/>
      <c r="GK1783" s="165"/>
      <c r="GL1783" s="165"/>
      <c r="GM1783" s="165"/>
      <c r="GN1783" s="165"/>
      <c r="GO1783" s="165"/>
      <c r="GP1783" s="165"/>
      <c r="GQ1783" s="165"/>
      <c r="GR1783" s="165"/>
      <c r="GS1783" s="165"/>
      <c r="GT1783" s="165"/>
      <c r="GU1783" s="165"/>
      <c r="GV1783" s="165"/>
      <c r="GW1783" s="165"/>
      <c r="GX1783" s="165"/>
      <c r="GY1783" s="165"/>
      <c r="GZ1783" s="165"/>
      <c r="HA1783" s="165"/>
      <c r="HB1783" s="165"/>
      <c r="HC1783" s="165"/>
      <c r="HD1783" s="165"/>
      <c r="HE1783" s="165"/>
      <c r="HF1783" s="165"/>
      <c r="HG1783" s="165"/>
      <c r="HH1783" s="165"/>
      <c r="HI1783" s="165"/>
      <c r="HJ1783" s="165"/>
      <c r="HK1783" s="165"/>
      <c r="HL1783" s="165"/>
      <c r="HM1783" s="165"/>
      <c r="HN1783" s="165"/>
      <c r="HO1783" s="165"/>
      <c r="HP1783" s="165"/>
      <c r="HQ1783" s="165"/>
      <c r="HR1783" s="165"/>
      <c r="HS1783" s="165"/>
      <c r="HT1783" s="165"/>
      <c r="HU1783" s="165"/>
      <c r="HV1783" s="165"/>
      <c r="HW1783" s="165"/>
      <c r="HX1783" s="165"/>
      <c r="HY1783" s="165"/>
      <c r="HZ1783" s="165"/>
      <c r="IA1783" s="165"/>
      <c r="IB1783" s="165"/>
      <c r="IC1783" s="165"/>
      <c r="ID1783" s="165"/>
      <c r="IE1783" s="165"/>
      <c r="IF1783" s="165"/>
      <c r="IG1783" s="165"/>
      <c r="IH1783" s="165"/>
      <c r="II1783" s="165"/>
      <c r="IJ1783" s="165"/>
      <c r="IK1783" s="165"/>
      <c r="IL1783" s="165"/>
      <c r="IM1783" s="165"/>
      <c r="IN1783" s="165"/>
      <c r="IO1783" s="165"/>
      <c r="IP1783" s="165"/>
      <c r="IQ1783" s="165"/>
      <c r="IR1783" s="165"/>
      <c r="IS1783" s="165"/>
      <c r="IT1783" s="165"/>
      <c r="IU1783" s="165"/>
      <c r="IV1783" s="165"/>
      <c r="IW1783" s="165"/>
      <c r="IX1783" s="165"/>
      <c r="IY1783" s="165"/>
      <c r="IZ1783" s="165"/>
      <c r="JA1783" s="165"/>
      <c r="JB1783" s="165"/>
      <c r="JC1783" s="165"/>
      <c r="JD1783" s="165"/>
      <c r="JE1783" s="165"/>
      <c r="JF1783" s="165"/>
      <c r="JG1783" s="165"/>
      <c r="JH1783" s="165"/>
      <c r="JI1783" s="165"/>
      <c r="JJ1783" s="165"/>
      <c r="JK1783" s="165"/>
      <c r="JL1783" s="165"/>
      <c r="JM1783" s="165"/>
      <c r="JN1783" s="165"/>
      <c r="JO1783" s="165"/>
      <c r="JP1783" s="165"/>
      <c r="JQ1783" s="165"/>
      <c r="JR1783" s="165"/>
      <c r="JS1783" s="165"/>
      <c r="JT1783" s="165"/>
      <c r="JU1783" s="165"/>
      <c r="JV1783" s="165"/>
      <c r="JW1783" s="165"/>
      <c r="JX1783" s="165"/>
      <c r="JY1783" s="165"/>
      <c r="JZ1783" s="165"/>
      <c r="KA1783" s="165"/>
      <c r="KB1783" s="165"/>
      <c r="KC1783" s="165"/>
      <c r="KD1783" s="165"/>
      <c r="KE1783" s="165"/>
      <c r="KF1783" s="165"/>
      <c r="KG1783" s="165"/>
      <c r="KH1783" s="165"/>
      <c r="KI1783" s="165"/>
      <c r="KJ1783" s="165"/>
      <c r="KK1783" s="165"/>
      <c r="KL1783" s="165"/>
      <c r="KM1783" s="165"/>
      <c r="KN1783" s="165"/>
      <c r="KO1783" s="165"/>
      <c r="KP1783" s="165"/>
      <c r="KQ1783" s="165"/>
      <c r="KR1783" s="165"/>
      <c r="KS1783" s="165"/>
      <c r="KT1783" s="165"/>
      <c r="KU1783" s="165"/>
      <c r="KV1783" s="165"/>
      <c r="KW1783" s="165"/>
      <c r="KX1783" s="165"/>
      <c r="KY1783" s="165"/>
      <c r="KZ1783" s="165"/>
      <c r="LA1783" s="165"/>
      <c r="LB1783" s="165"/>
      <c r="LC1783" s="165"/>
      <c r="LD1783" s="165"/>
      <c r="LE1783" s="165"/>
      <c r="LF1783" s="165"/>
      <c r="LG1783" s="165"/>
      <c r="LH1783" s="165"/>
      <c r="LI1783" s="165"/>
      <c r="LJ1783" s="165"/>
      <c r="LK1783" s="165"/>
      <c r="LL1783" s="165"/>
      <c r="LM1783" s="165"/>
      <c r="LN1783" s="165"/>
      <c r="LO1783" s="165"/>
      <c r="LP1783" s="165"/>
      <c r="LQ1783" s="165"/>
      <c r="LR1783" s="165"/>
      <c r="LS1783" s="165"/>
      <c r="LT1783" s="165"/>
      <c r="LU1783" s="165"/>
      <c r="LV1783" s="165"/>
      <c r="LW1783" s="165"/>
      <c r="LX1783" s="165"/>
      <c r="LY1783" s="165"/>
      <c r="LZ1783" s="165"/>
      <c r="MA1783" s="165"/>
      <c r="MB1783" s="165"/>
      <c r="MC1783" s="165"/>
      <c r="MD1783" s="165"/>
      <c r="ME1783" s="165"/>
      <c r="MF1783" s="165"/>
      <c r="MG1783" s="165"/>
      <c r="MH1783" s="165"/>
      <c r="MI1783" s="165"/>
      <c r="MJ1783" s="165"/>
      <c r="MK1783" s="165"/>
      <c r="ML1783" s="165"/>
      <c r="MM1783" s="165"/>
      <c r="MN1783" s="165"/>
      <c r="MO1783" s="165"/>
      <c r="MP1783" s="165"/>
      <c r="MQ1783" s="165"/>
      <c r="MR1783" s="165"/>
      <c r="MS1783" s="165"/>
      <c r="MT1783" s="165"/>
      <c r="MU1783" s="165"/>
      <c r="MV1783" s="165"/>
      <c r="MW1783" s="165"/>
      <c r="MX1783" s="165"/>
      <c r="MY1783" s="165"/>
      <c r="MZ1783" s="165"/>
      <c r="NA1783" s="165"/>
      <c r="NB1783" s="165"/>
      <c r="NC1783" s="165"/>
      <c r="ND1783" s="165"/>
      <c r="NE1783" s="165"/>
      <c r="NF1783" s="165"/>
      <c r="NG1783" s="165"/>
      <c r="NH1783" s="165"/>
      <c r="NI1783" s="165"/>
      <c r="NJ1783" s="165"/>
      <c r="NK1783" s="165"/>
      <c r="NL1783" s="165"/>
      <c r="NM1783" s="165"/>
      <c r="NN1783" s="165"/>
      <c r="NO1783" s="165"/>
      <c r="NP1783" s="165"/>
      <c r="NQ1783" s="165"/>
      <c r="NR1783" s="165"/>
      <c r="NS1783" s="165"/>
      <c r="NT1783" s="165"/>
      <c r="NU1783" s="165"/>
      <c r="NV1783" s="165"/>
      <c r="NW1783" s="165"/>
      <c r="NX1783" s="165"/>
      <c r="NY1783" s="165"/>
      <c r="NZ1783" s="165"/>
      <c r="OA1783" s="165"/>
      <c r="OB1783" s="165"/>
      <c r="OC1783" s="165"/>
      <c r="OD1783" s="165"/>
      <c r="OE1783" s="165"/>
      <c r="OF1783" s="165"/>
      <c r="OG1783" s="165"/>
      <c r="OH1783" s="165"/>
      <c r="OI1783" s="165"/>
      <c r="OJ1783" s="165"/>
      <c r="OK1783" s="165"/>
      <c r="OL1783" s="165"/>
      <c r="OM1783" s="165"/>
      <c r="ON1783" s="165"/>
      <c r="OO1783" s="165"/>
      <c r="OP1783" s="165"/>
      <c r="OQ1783" s="165"/>
      <c r="OR1783" s="165"/>
      <c r="OS1783" s="165"/>
      <c r="OT1783" s="165"/>
      <c r="OU1783" s="165"/>
      <c r="OV1783" s="165"/>
      <c r="OW1783" s="165"/>
      <c r="OX1783" s="165"/>
      <c r="OY1783" s="165"/>
      <c r="OZ1783" s="165"/>
      <c r="PA1783" s="165"/>
      <c r="PB1783" s="165"/>
      <c r="PC1783" s="165"/>
      <c r="PD1783" s="165"/>
      <c r="PE1783" s="165"/>
      <c r="PF1783" s="165"/>
      <c r="PG1783" s="165"/>
      <c r="PH1783" s="165"/>
      <c r="PI1783" s="165"/>
      <c r="PJ1783" s="165"/>
      <c r="PK1783" s="165"/>
      <c r="PL1783" s="165"/>
      <c r="PM1783" s="165"/>
      <c r="PN1783" s="165"/>
      <c r="PO1783" s="165"/>
      <c r="PP1783" s="165"/>
      <c r="PQ1783" s="165"/>
      <c r="PR1783" s="165"/>
      <c r="PS1783" s="165"/>
      <c r="PT1783" s="165"/>
      <c r="PU1783" s="165"/>
      <c r="PV1783" s="165"/>
      <c r="PW1783" s="165"/>
      <c r="PX1783" s="165"/>
      <c r="PY1783" s="165"/>
      <c r="PZ1783" s="165"/>
      <c r="QA1783" s="165"/>
      <c r="QB1783" s="165"/>
      <c r="QC1783" s="165"/>
      <c r="QD1783" s="165"/>
      <c r="QE1783" s="165"/>
      <c r="QF1783" s="165"/>
      <c r="QG1783" s="165"/>
      <c r="QH1783" s="165"/>
      <c r="QI1783" s="165"/>
      <c r="QJ1783" s="165"/>
      <c r="QK1783" s="165"/>
      <c r="QL1783" s="165"/>
      <c r="QM1783" s="165"/>
      <c r="QN1783" s="165"/>
      <c r="QO1783" s="165"/>
      <c r="QP1783" s="165"/>
      <c r="QQ1783" s="165"/>
      <c r="QR1783" s="165"/>
      <c r="QS1783" s="165"/>
      <c r="QT1783" s="165"/>
      <c r="QU1783" s="165"/>
      <c r="QV1783" s="165"/>
      <c r="QW1783" s="165"/>
      <c r="QX1783" s="165"/>
      <c r="QY1783" s="165"/>
      <c r="QZ1783" s="165"/>
      <c r="RA1783" s="165"/>
      <c r="RB1783" s="165"/>
      <c r="RC1783" s="165"/>
      <c r="RD1783" s="165"/>
      <c r="RE1783" s="165"/>
      <c r="RF1783" s="165"/>
      <c r="RG1783" s="165"/>
      <c r="RH1783" s="165"/>
      <c r="RI1783" s="165"/>
      <c r="RJ1783" s="165"/>
      <c r="RK1783" s="165"/>
      <c r="RL1783" s="165"/>
      <c r="RM1783" s="165"/>
      <c r="RN1783" s="165"/>
      <c r="RO1783" s="165"/>
      <c r="RP1783" s="165"/>
      <c r="RQ1783" s="165"/>
      <c r="RR1783" s="165"/>
      <c r="RS1783" s="165"/>
      <c r="RT1783" s="165"/>
      <c r="RU1783" s="165"/>
      <c r="RV1783" s="165"/>
      <c r="RW1783" s="165"/>
      <c r="RX1783" s="165"/>
      <c r="RY1783" s="165"/>
      <c r="RZ1783" s="165"/>
      <c r="SA1783" s="165"/>
      <c r="SB1783" s="165"/>
      <c r="SC1783" s="165"/>
      <c r="SD1783" s="165"/>
      <c r="SE1783" s="165"/>
      <c r="SF1783" s="165"/>
      <c r="SG1783" s="165"/>
      <c r="SH1783" s="165"/>
      <c r="SI1783" s="165"/>
      <c r="SJ1783" s="165"/>
      <c r="SK1783" s="165"/>
      <c r="SL1783" s="165"/>
      <c r="SM1783" s="165"/>
      <c r="SN1783" s="165"/>
      <c r="SO1783" s="165"/>
      <c r="SP1783" s="165"/>
      <c r="SQ1783" s="165"/>
      <c r="SR1783" s="165"/>
      <c r="SS1783" s="165"/>
      <c r="ST1783" s="165"/>
      <c r="SU1783" s="165"/>
      <c r="SV1783" s="165"/>
      <c r="SW1783" s="165"/>
      <c r="SX1783" s="165"/>
      <c r="SY1783" s="165"/>
      <c r="SZ1783" s="165"/>
      <c r="TA1783" s="165"/>
      <c r="TB1783" s="165"/>
      <c r="TC1783" s="165"/>
      <c r="TD1783" s="165"/>
      <c r="TE1783" s="165"/>
      <c r="TF1783" s="165"/>
      <c r="TG1783" s="165"/>
      <c r="TH1783" s="165"/>
      <c r="TI1783" s="165"/>
      <c r="TJ1783" s="165"/>
      <c r="TK1783" s="165"/>
      <c r="TL1783" s="165"/>
      <c r="TM1783" s="165"/>
      <c r="TN1783" s="165"/>
      <c r="TO1783" s="165"/>
      <c r="TP1783" s="165"/>
      <c r="TQ1783" s="165"/>
      <c r="TR1783" s="165"/>
      <c r="TS1783" s="165"/>
      <c r="TT1783" s="165"/>
      <c r="TU1783" s="165"/>
      <c r="TV1783" s="165"/>
      <c r="TW1783" s="165"/>
      <c r="TX1783" s="165"/>
      <c r="TY1783" s="165"/>
      <c r="TZ1783" s="165"/>
      <c r="UA1783" s="165"/>
      <c r="UB1783" s="165"/>
      <c r="UC1783" s="165"/>
      <c r="UD1783" s="165"/>
      <c r="UE1783" s="165"/>
      <c r="UF1783" s="165"/>
      <c r="UG1783" s="165"/>
      <c r="UH1783" s="165"/>
      <c r="UI1783" s="165"/>
      <c r="UJ1783" s="165"/>
      <c r="UK1783" s="165"/>
      <c r="UL1783" s="165"/>
      <c r="UM1783" s="165"/>
      <c r="UN1783" s="165"/>
      <c r="UO1783" s="165"/>
      <c r="UP1783" s="165"/>
      <c r="UQ1783" s="165"/>
      <c r="UR1783" s="165"/>
      <c r="US1783" s="165"/>
      <c r="UT1783" s="165"/>
      <c r="UU1783" s="165"/>
      <c r="UV1783" s="165"/>
      <c r="UW1783" s="165"/>
      <c r="UX1783" s="165"/>
      <c r="UY1783" s="165"/>
      <c r="UZ1783" s="165"/>
      <c r="VA1783" s="165"/>
      <c r="VB1783" s="165"/>
      <c r="VC1783" s="165"/>
      <c r="VD1783" s="165"/>
      <c r="VE1783" s="165"/>
      <c r="VF1783" s="165"/>
      <c r="VG1783" s="165"/>
      <c r="VH1783" s="165"/>
      <c r="VI1783" s="165"/>
      <c r="VJ1783" s="165"/>
      <c r="VK1783" s="165"/>
      <c r="VL1783" s="165"/>
      <c r="VM1783" s="165"/>
      <c r="VN1783" s="165"/>
      <c r="VO1783" s="165"/>
      <c r="VP1783" s="165"/>
      <c r="VQ1783" s="165"/>
      <c r="VR1783" s="165"/>
      <c r="VS1783" s="165"/>
      <c r="VT1783" s="165"/>
      <c r="VU1783" s="165"/>
      <c r="VV1783" s="165"/>
      <c r="VW1783" s="165"/>
      <c r="VX1783" s="165"/>
      <c r="VY1783" s="165"/>
      <c r="VZ1783" s="165"/>
      <c r="WA1783" s="165"/>
      <c r="WB1783" s="165"/>
      <c r="WC1783" s="165"/>
      <c r="WD1783" s="165"/>
      <c r="WE1783" s="165"/>
      <c r="WF1783" s="165"/>
      <c r="WG1783" s="165"/>
      <c r="WH1783" s="165"/>
      <c r="WI1783" s="165"/>
      <c r="WJ1783" s="165"/>
      <c r="WK1783" s="165"/>
      <c r="WL1783" s="165"/>
      <c r="WM1783" s="165"/>
      <c r="WN1783" s="165"/>
      <c r="WO1783" s="165"/>
      <c r="WP1783" s="165"/>
      <c r="WQ1783" s="165"/>
      <c r="WR1783" s="165"/>
      <c r="WS1783" s="165"/>
      <c r="WT1783" s="165"/>
      <c r="WU1783" s="165"/>
      <c r="WV1783" s="165"/>
      <c r="WW1783" s="165"/>
      <c r="WX1783" s="165"/>
      <c r="WY1783" s="165"/>
      <c r="WZ1783" s="165"/>
      <c r="XA1783" s="165"/>
      <c r="XB1783" s="165"/>
      <c r="XC1783" s="165"/>
      <c r="XD1783" s="165"/>
      <c r="XE1783" s="165"/>
      <c r="XF1783" s="165"/>
      <c r="XG1783" s="165"/>
      <c r="XH1783" s="165"/>
      <c r="XI1783" s="165"/>
      <c r="XJ1783" s="165"/>
      <c r="XK1783" s="165"/>
      <c r="XL1783" s="165"/>
      <c r="XM1783" s="165"/>
      <c r="XN1783" s="165"/>
      <c r="XO1783" s="165"/>
      <c r="XP1783" s="165"/>
      <c r="XQ1783" s="165"/>
      <c r="XR1783" s="165"/>
      <c r="XS1783" s="165"/>
      <c r="XT1783" s="165"/>
      <c r="XU1783" s="165"/>
      <c r="XV1783" s="165"/>
      <c r="XW1783" s="165"/>
      <c r="XX1783" s="165"/>
      <c r="XY1783" s="165"/>
      <c r="XZ1783" s="165"/>
      <c r="YA1783" s="165"/>
      <c r="YB1783" s="165"/>
      <c r="YC1783" s="165"/>
      <c r="YD1783" s="165"/>
      <c r="YE1783" s="165"/>
      <c r="YF1783" s="165"/>
      <c r="YG1783" s="165"/>
      <c r="YH1783" s="165"/>
      <c r="YI1783" s="165"/>
      <c r="YJ1783" s="165"/>
      <c r="YK1783" s="165"/>
      <c r="YL1783" s="165"/>
      <c r="YM1783" s="165"/>
      <c r="YN1783" s="165"/>
      <c r="YO1783" s="165"/>
      <c r="YP1783" s="165"/>
      <c r="YQ1783" s="165"/>
      <c r="YR1783" s="165"/>
      <c r="YS1783" s="165"/>
      <c r="YT1783" s="165"/>
      <c r="YU1783" s="165"/>
      <c r="YV1783" s="165"/>
      <c r="YW1783" s="165"/>
      <c r="YX1783" s="165"/>
      <c r="YY1783" s="165"/>
      <c r="YZ1783" s="165"/>
      <c r="ZA1783" s="165"/>
      <c r="ZB1783" s="165"/>
      <c r="ZC1783" s="165"/>
      <c r="ZD1783" s="165"/>
      <c r="ZE1783" s="165"/>
      <c r="ZF1783" s="165"/>
      <c r="ZG1783" s="165"/>
      <c r="ZH1783" s="165"/>
      <c r="ZI1783" s="165"/>
      <c r="ZJ1783" s="165"/>
      <c r="ZK1783" s="165"/>
      <c r="ZL1783" s="165"/>
      <c r="ZM1783" s="165"/>
      <c r="ZN1783" s="165"/>
      <c r="ZO1783" s="165"/>
      <c r="ZP1783" s="165"/>
      <c r="ZQ1783" s="165"/>
      <c r="ZR1783" s="165"/>
      <c r="ZS1783" s="165"/>
      <c r="ZT1783" s="165"/>
      <c r="ZU1783" s="165"/>
      <c r="ZV1783" s="165"/>
      <c r="ZW1783" s="165"/>
      <c r="ZX1783" s="165"/>
      <c r="ZY1783" s="165"/>
      <c r="ZZ1783" s="165"/>
      <c r="AAA1783" s="165"/>
      <c r="AAB1783" s="165"/>
      <c r="AAC1783" s="165"/>
      <c r="AAD1783" s="165"/>
      <c r="AAE1783" s="165"/>
      <c r="AAF1783" s="165"/>
      <c r="AAG1783" s="165"/>
      <c r="AAH1783" s="165"/>
      <c r="AAI1783" s="165"/>
      <c r="AAJ1783" s="165"/>
      <c r="AAK1783" s="165"/>
      <c r="AAL1783" s="165"/>
      <c r="AAM1783" s="165"/>
      <c r="AAN1783" s="165"/>
      <c r="AAO1783" s="165"/>
      <c r="AAP1783" s="165"/>
      <c r="AAQ1783" s="165"/>
      <c r="AAR1783" s="165"/>
      <c r="AAS1783" s="165"/>
      <c r="AAT1783" s="165"/>
      <c r="AAU1783" s="165"/>
      <c r="AAV1783" s="165"/>
      <c r="AAW1783" s="165"/>
      <c r="AAX1783" s="165"/>
      <c r="AAY1783" s="165"/>
      <c r="AAZ1783" s="165"/>
      <c r="ABA1783" s="165"/>
      <c r="ABB1783" s="165"/>
      <c r="ABC1783" s="165"/>
      <c r="ABD1783" s="165"/>
      <c r="ABE1783" s="165"/>
      <c r="ABF1783" s="165"/>
      <c r="ABG1783" s="165"/>
      <c r="ABH1783" s="165"/>
      <c r="ABI1783" s="165"/>
      <c r="ABJ1783" s="165"/>
      <c r="ABK1783" s="165"/>
      <c r="ABL1783" s="165"/>
      <c r="ABM1783" s="165"/>
      <c r="ABN1783" s="165"/>
      <c r="ABO1783" s="165"/>
      <c r="ABP1783" s="165"/>
      <c r="ABQ1783" s="165"/>
      <c r="ABR1783" s="165"/>
      <c r="ABS1783" s="165"/>
      <c r="ABT1783" s="165"/>
      <c r="ABU1783" s="165"/>
      <c r="ABV1783" s="165"/>
      <c r="ABW1783" s="165"/>
      <c r="ABX1783" s="165"/>
      <c r="ABY1783" s="165"/>
      <c r="ABZ1783" s="165"/>
      <c r="ACA1783" s="165"/>
      <c r="ACB1783" s="165"/>
      <c r="ACC1783" s="165"/>
      <c r="ACD1783" s="165"/>
      <c r="ACE1783" s="165"/>
      <c r="ACF1783" s="165"/>
      <c r="ACG1783" s="165"/>
      <c r="ACH1783" s="165"/>
      <c r="ACI1783" s="165"/>
      <c r="ACJ1783" s="165"/>
      <c r="ACK1783" s="165"/>
      <c r="ACL1783" s="165"/>
      <c r="ACM1783" s="165"/>
      <c r="ACN1783" s="165"/>
      <c r="ACO1783" s="165"/>
      <c r="ACP1783" s="165"/>
      <c r="ACQ1783" s="165"/>
      <c r="ACR1783" s="165"/>
      <c r="ACS1783" s="165"/>
      <c r="ACT1783" s="165"/>
      <c r="ACU1783" s="165"/>
      <c r="ACV1783" s="165"/>
      <c r="ACW1783" s="165"/>
      <c r="ACX1783" s="165"/>
      <c r="ACY1783" s="165"/>
      <c r="ACZ1783" s="165"/>
      <c r="ADA1783" s="165"/>
      <c r="ADB1783" s="165"/>
      <c r="ADC1783" s="165"/>
      <c r="ADD1783" s="165"/>
      <c r="ADE1783" s="165"/>
      <c r="ADF1783" s="165"/>
      <c r="ADG1783" s="165"/>
      <c r="ADH1783" s="165"/>
      <c r="ADI1783" s="165"/>
      <c r="ADJ1783" s="165"/>
      <c r="ADK1783" s="165"/>
      <c r="ADL1783" s="165"/>
      <c r="ADM1783" s="165"/>
      <c r="ADN1783" s="165"/>
      <c r="ADO1783" s="165"/>
      <c r="ADP1783" s="165"/>
      <c r="ADQ1783" s="165"/>
      <c r="ADR1783" s="165"/>
      <c r="ADS1783" s="165"/>
      <c r="ADT1783" s="165"/>
      <c r="ADU1783" s="165"/>
      <c r="ADV1783" s="165"/>
      <c r="ADW1783" s="165"/>
      <c r="ADX1783" s="165"/>
      <c r="ADY1783" s="165"/>
      <c r="ADZ1783" s="165"/>
      <c r="AEA1783" s="165"/>
      <c r="AEB1783" s="165"/>
      <c r="AEC1783" s="165"/>
      <c r="AED1783" s="165"/>
      <c r="AEE1783" s="165"/>
      <c r="AEF1783" s="165"/>
      <c r="AEG1783" s="165"/>
      <c r="AEH1783" s="165"/>
      <c r="AEI1783" s="165"/>
      <c r="AEJ1783" s="165"/>
      <c r="AEK1783" s="165"/>
      <c r="AEL1783" s="165"/>
      <c r="AEM1783" s="165"/>
      <c r="AEN1783" s="165"/>
      <c r="AEO1783" s="165"/>
      <c r="AEP1783" s="165"/>
      <c r="AEQ1783" s="165"/>
      <c r="AER1783" s="165"/>
      <c r="AES1783" s="165"/>
      <c r="AET1783" s="165"/>
      <c r="AEU1783" s="165"/>
      <c r="AEV1783" s="165"/>
      <c r="AEW1783" s="165"/>
      <c r="AEX1783" s="165"/>
      <c r="AEY1783" s="165"/>
      <c r="AEZ1783" s="165"/>
      <c r="AFA1783" s="165"/>
      <c r="AFB1783" s="165"/>
      <c r="AFC1783" s="165"/>
      <c r="AFD1783" s="165"/>
      <c r="AFE1783" s="165"/>
      <c r="AFF1783" s="165"/>
      <c r="AFG1783" s="165"/>
      <c r="AFH1783" s="165"/>
      <c r="AFI1783" s="165"/>
      <c r="AFJ1783" s="165"/>
      <c r="AFK1783" s="165"/>
      <c r="AFL1783" s="165"/>
      <c r="AFM1783" s="165"/>
      <c r="AFN1783" s="165"/>
      <c r="AFO1783" s="165"/>
      <c r="AFP1783" s="165"/>
      <c r="AFQ1783" s="165"/>
      <c r="AFR1783" s="165"/>
      <c r="AFS1783" s="165"/>
      <c r="AFT1783" s="165"/>
      <c r="AFU1783" s="165"/>
      <c r="AFV1783" s="165"/>
      <c r="AFW1783" s="165"/>
      <c r="AFX1783" s="165"/>
      <c r="AFY1783" s="165"/>
      <c r="AFZ1783" s="165"/>
      <c r="AGA1783" s="165"/>
      <c r="AGB1783" s="165"/>
      <c r="AGC1783" s="165"/>
      <c r="AGD1783" s="165"/>
      <c r="AGE1783" s="165"/>
      <c r="AGF1783" s="165"/>
      <c r="AGG1783" s="165"/>
      <c r="AGH1783" s="165"/>
      <c r="AGI1783" s="165"/>
      <c r="AGJ1783" s="165"/>
      <c r="AGK1783" s="165"/>
      <c r="AGL1783" s="165"/>
      <c r="AGM1783" s="165"/>
      <c r="AGN1783" s="165"/>
      <c r="AGO1783" s="165"/>
      <c r="AGP1783" s="165"/>
      <c r="AGQ1783" s="165"/>
      <c r="AGR1783" s="165"/>
      <c r="AGS1783" s="165"/>
      <c r="AGT1783" s="165"/>
      <c r="AGU1783" s="165"/>
      <c r="AGV1783" s="165"/>
      <c r="AGW1783" s="165"/>
      <c r="AGX1783" s="165"/>
      <c r="AGY1783" s="165"/>
      <c r="AGZ1783" s="165"/>
      <c r="AHA1783" s="165"/>
      <c r="AHB1783" s="165"/>
      <c r="AHC1783" s="165"/>
      <c r="AHD1783" s="165"/>
      <c r="AHE1783" s="165"/>
      <c r="AHF1783" s="165"/>
      <c r="AHG1783" s="165"/>
      <c r="AHH1783" s="165"/>
      <c r="AHI1783" s="165"/>
      <c r="AHJ1783" s="165"/>
      <c r="AHK1783" s="165"/>
      <c r="AHL1783" s="165"/>
      <c r="AHM1783" s="165"/>
      <c r="AHN1783" s="165"/>
      <c r="AHO1783" s="165"/>
      <c r="AHP1783" s="165"/>
      <c r="AHQ1783" s="165"/>
      <c r="AHR1783" s="165"/>
      <c r="AHS1783" s="165"/>
      <c r="AHT1783" s="165"/>
      <c r="AHU1783" s="165"/>
      <c r="AHV1783" s="165"/>
      <c r="AHW1783" s="165"/>
      <c r="AHX1783" s="165"/>
      <c r="AHY1783" s="165"/>
      <c r="AHZ1783" s="165"/>
      <c r="AIA1783" s="165"/>
      <c r="AIB1783" s="165"/>
      <c r="AIC1783" s="165"/>
      <c r="AID1783" s="165"/>
      <c r="AIE1783" s="165"/>
      <c r="AIF1783" s="165"/>
      <c r="AIG1783" s="165"/>
      <c r="AIH1783" s="165"/>
      <c r="AII1783" s="165"/>
      <c r="AIJ1783" s="165"/>
      <c r="AIK1783" s="165"/>
      <c r="AIL1783" s="165"/>
      <c r="AIM1783" s="165"/>
      <c r="AIN1783" s="165"/>
      <c r="AIO1783" s="165"/>
      <c r="AIP1783" s="165"/>
      <c r="AIQ1783" s="165"/>
      <c r="AIR1783" s="165"/>
      <c r="AIS1783" s="165"/>
      <c r="AIT1783" s="165"/>
      <c r="AIU1783" s="165"/>
      <c r="AIV1783" s="165"/>
      <c r="AIW1783" s="165"/>
      <c r="AIX1783" s="165"/>
      <c r="AIY1783" s="165"/>
      <c r="AIZ1783" s="165"/>
      <c r="AJA1783" s="165"/>
      <c r="AJB1783" s="165"/>
      <c r="AJC1783" s="165"/>
      <c r="AJD1783" s="165"/>
      <c r="AJE1783" s="165"/>
      <c r="AJF1783" s="165"/>
      <c r="AJG1783" s="165"/>
      <c r="AJH1783" s="165"/>
      <c r="AJI1783" s="165"/>
      <c r="AJJ1783" s="165"/>
      <c r="AJK1783" s="165"/>
      <c r="AJL1783" s="165"/>
      <c r="AJM1783" s="165"/>
      <c r="AJN1783" s="165"/>
      <c r="AJO1783" s="165"/>
      <c r="AJP1783" s="165"/>
      <c r="AJQ1783" s="165"/>
      <c r="AJR1783" s="165"/>
      <c r="AJS1783" s="165"/>
      <c r="AJT1783" s="165"/>
      <c r="AJU1783" s="165"/>
      <c r="AJV1783" s="165"/>
      <c r="AJW1783" s="165"/>
      <c r="AJX1783" s="165"/>
      <c r="AJY1783" s="165"/>
      <c r="AJZ1783" s="165"/>
      <c r="AKA1783" s="165"/>
      <c r="AKB1783" s="165"/>
      <c r="AKC1783" s="165"/>
      <c r="AKD1783" s="165"/>
      <c r="AKE1783" s="165"/>
      <c r="AKF1783" s="165"/>
      <c r="AKG1783" s="165"/>
      <c r="AKH1783" s="165"/>
      <c r="AKI1783" s="165"/>
      <c r="AKJ1783" s="165"/>
      <c r="AKK1783" s="165"/>
      <c r="AKL1783" s="165"/>
      <c r="AKM1783" s="165"/>
      <c r="AKN1783" s="165"/>
      <c r="AKO1783" s="165"/>
      <c r="AKP1783" s="165"/>
      <c r="AKQ1783" s="165"/>
      <c r="AKR1783" s="165"/>
      <c r="AKS1783" s="165"/>
      <c r="AKT1783" s="165"/>
      <c r="AKU1783" s="165"/>
      <c r="AKV1783" s="165"/>
      <c r="AKW1783" s="165"/>
      <c r="AKX1783" s="165"/>
      <c r="AKY1783" s="165"/>
      <c r="AKZ1783" s="165"/>
      <c r="ALA1783" s="165"/>
      <c r="ALB1783" s="165"/>
      <c r="ALC1783" s="165"/>
      <c r="ALD1783" s="165"/>
      <c r="ALE1783" s="165"/>
      <c r="ALF1783" s="165"/>
      <c r="ALG1783" s="165"/>
      <c r="ALH1783" s="165"/>
      <c r="ALI1783" s="165"/>
      <c r="ALJ1783" s="165"/>
      <c r="ALK1783" s="165"/>
      <c r="ALL1783" s="165"/>
    </row>
    <row r="1784" spans="1:1000" ht="15">
      <c r="A1784" s="2">
        <v>1783</v>
      </c>
      <c r="B1784" s="86">
        <v>45108</v>
      </c>
      <c r="C1784" s="85" t="s">
        <v>1788</v>
      </c>
      <c r="D1784" s="162"/>
      <c r="E1784" s="162"/>
    </row>
    <row r="1785" spans="1:1000" ht="15">
      <c r="A1785" s="2">
        <v>1784</v>
      </c>
      <c r="B1785" s="86">
        <v>45108</v>
      </c>
      <c r="C1785" s="85" t="s">
        <v>1789</v>
      </c>
      <c r="D1785" s="162"/>
      <c r="E1785" s="162"/>
    </row>
    <row r="1786" spans="1:1000" ht="15">
      <c r="A1786" s="2">
        <v>1785</v>
      </c>
      <c r="B1786" s="86">
        <v>45108</v>
      </c>
      <c r="C1786" s="85" t="s">
        <v>1790</v>
      </c>
      <c r="D1786" s="162"/>
      <c r="E1786" s="162"/>
    </row>
    <row r="1787" spans="1:1000" ht="15">
      <c r="A1787" s="2">
        <v>1786</v>
      </c>
      <c r="B1787" s="86">
        <v>45108</v>
      </c>
      <c r="C1787" s="85" t="s">
        <v>1791</v>
      </c>
      <c r="D1787" s="162"/>
      <c r="E1787" s="162"/>
    </row>
    <row r="1788" spans="1:1000" ht="15">
      <c r="A1788" s="2">
        <v>1787</v>
      </c>
      <c r="B1788" s="86">
        <v>45108</v>
      </c>
      <c r="C1788" s="85" t="s">
        <v>1792</v>
      </c>
      <c r="D1788" s="162"/>
      <c r="E1788" s="162"/>
    </row>
    <row r="1789" spans="1:1000" ht="15">
      <c r="A1789" s="2">
        <v>1788</v>
      </c>
      <c r="B1789" s="86">
        <v>45108</v>
      </c>
      <c r="C1789" s="85" t="s">
        <v>1793</v>
      </c>
      <c r="D1789" s="162"/>
      <c r="E1789" s="162"/>
    </row>
    <row r="1790" spans="1:1000" ht="15">
      <c r="A1790" s="2">
        <v>1789</v>
      </c>
      <c r="B1790" s="86">
        <v>45108</v>
      </c>
      <c r="C1790" s="85" t="s">
        <v>1794</v>
      </c>
      <c r="D1790" s="162"/>
      <c r="E1790" s="162"/>
    </row>
    <row r="1791" spans="1:1000" ht="15">
      <c r="A1791" s="2">
        <v>1790</v>
      </c>
      <c r="B1791" s="86">
        <v>45108</v>
      </c>
      <c r="C1791" s="85" t="s">
        <v>1795</v>
      </c>
      <c r="D1791" s="162"/>
      <c r="E1791" s="162"/>
    </row>
    <row r="1792" spans="1:1000" s="165" customFormat="1" ht="15">
      <c r="A1792" s="88">
        <v>1791</v>
      </c>
      <c r="B1792" s="86">
        <v>45087</v>
      </c>
      <c r="C1792" s="85" t="s">
        <v>1796</v>
      </c>
      <c r="D1792" s="162"/>
      <c r="E1792" s="162"/>
      <c r="F1792" s="163"/>
      <c r="G1792" s="163"/>
      <c r="H1792" s="163"/>
      <c r="I1792" s="163"/>
      <c r="J1792" s="163"/>
      <c r="K1792" s="163"/>
      <c r="L1792" s="163"/>
      <c r="M1792" s="163"/>
      <c r="N1792" s="163"/>
      <c r="O1792" s="163"/>
      <c r="P1792" s="163"/>
      <c r="Q1792" s="163"/>
      <c r="R1792" s="163"/>
      <c r="S1792" s="163"/>
      <c r="T1792" s="163"/>
      <c r="U1792" s="163"/>
      <c r="V1792" s="163"/>
      <c r="W1792" s="163"/>
      <c r="X1792" s="163"/>
      <c r="Y1792" s="163"/>
      <c r="Z1792" s="163"/>
      <c r="AA1792" s="163"/>
      <c r="AB1792" s="163"/>
      <c r="AC1792" s="163"/>
      <c r="AD1792" s="163"/>
      <c r="AE1792" s="163"/>
      <c r="AF1792" s="163"/>
      <c r="AG1792" s="163"/>
      <c r="AH1792" s="163"/>
      <c r="AI1792" s="163"/>
      <c r="AJ1792" s="163"/>
      <c r="AK1792" s="163"/>
      <c r="AL1792" s="163"/>
      <c r="AM1792" s="163"/>
      <c r="AN1792" s="163"/>
      <c r="AO1792" s="163"/>
      <c r="AP1792" s="163"/>
      <c r="AQ1792" s="163"/>
      <c r="AR1792" s="163"/>
      <c r="AS1792" s="163"/>
      <c r="AT1792" s="163"/>
      <c r="AU1792" s="163"/>
      <c r="AV1792" s="163"/>
      <c r="AW1792" s="163"/>
      <c r="AX1792" s="163"/>
      <c r="AY1792" s="163"/>
      <c r="AZ1792" s="163"/>
      <c r="BA1792" s="163"/>
      <c r="BB1792" s="163"/>
      <c r="BC1792" s="163"/>
      <c r="BD1792" s="163"/>
      <c r="BE1792" s="163"/>
      <c r="BF1792" s="163"/>
      <c r="BG1792" s="163"/>
      <c r="BH1792" s="163"/>
      <c r="BI1792" s="163"/>
      <c r="BJ1792" s="163"/>
      <c r="BK1792" s="163"/>
      <c r="BL1792" s="163"/>
      <c r="BM1792" s="163"/>
      <c r="BN1792" s="163"/>
      <c r="BO1792" s="163"/>
      <c r="BP1792" s="163"/>
      <c r="BQ1792" s="163"/>
      <c r="BR1792" s="163"/>
      <c r="BS1792" s="163"/>
      <c r="BT1792" s="163"/>
      <c r="BU1792" s="163"/>
      <c r="BV1792" s="163"/>
      <c r="BW1792" s="163"/>
      <c r="BX1792" s="163"/>
      <c r="BY1792" s="163"/>
      <c r="BZ1792" s="163"/>
      <c r="CA1792" s="163"/>
      <c r="CB1792" s="163"/>
      <c r="CC1792" s="163"/>
      <c r="CD1792" s="163"/>
      <c r="CE1792" s="163"/>
      <c r="CF1792" s="163"/>
      <c r="CG1792" s="163"/>
      <c r="CH1792" s="163"/>
      <c r="CI1792" s="163"/>
      <c r="CJ1792" s="163"/>
      <c r="CK1792" s="163"/>
      <c r="CL1792" s="163"/>
      <c r="CM1792" s="163"/>
      <c r="CN1792" s="163"/>
      <c r="CO1792" s="163"/>
      <c r="CP1792" s="163"/>
      <c r="CQ1792" s="163"/>
      <c r="CR1792" s="163"/>
      <c r="CS1792" s="163"/>
      <c r="CT1792" s="163"/>
      <c r="CU1792" s="163"/>
      <c r="CV1792" s="163"/>
      <c r="CW1792" s="163"/>
      <c r="CX1792" s="163"/>
      <c r="CY1792" s="163"/>
      <c r="CZ1792" s="163"/>
      <c r="DA1792" s="163"/>
      <c r="DB1792" s="163"/>
      <c r="DC1792" s="163"/>
      <c r="DD1792" s="163"/>
      <c r="DE1792" s="163"/>
      <c r="DF1792" s="163"/>
      <c r="DG1792" s="163"/>
      <c r="DH1792" s="163"/>
      <c r="DI1792" s="163"/>
      <c r="DJ1792" s="163"/>
      <c r="DK1792" s="163"/>
      <c r="DL1792" s="163"/>
      <c r="DM1792" s="163"/>
      <c r="DN1792" s="163"/>
      <c r="DO1792" s="163"/>
      <c r="DP1792" s="163"/>
      <c r="DQ1792" s="163"/>
      <c r="DR1792" s="163"/>
      <c r="DS1792" s="163"/>
      <c r="DT1792" s="163"/>
      <c r="DU1792" s="163"/>
      <c r="DV1792" s="163"/>
      <c r="DW1792" s="163"/>
      <c r="DX1792" s="163"/>
      <c r="DY1792" s="163"/>
      <c r="DZ1792" s="163"/>
      <c r="EA1792" s="163"/>
      <c r="EB1792" s="163"/>
      <c r="EC1792" s="163"/>
      <c r="ED1792" s="163"/>
      <c r="EE1792" s="163"/>
      <c r="EF1792" s="163"/>
      <c r="EG1792" s="163"/>
      <c r="EH1792" s="163"/>
      <c r="EI1792" s="163"/>
      <c r="EJ1792" s="163"/>
      <c r="EK1792" s="163"/>
      <c r="EL1792" s="163"/>
      <c r="EM1792" s="163"/>
      <c r="EN1792" s="163"/>
      <c r="EO1792" s="163"/>
      <c r="EP1792" s="163"/>
      <c r="EQ1792" s="163"/>
      <c r="ER1792" s="163"/>
      <c r="ES1792" s="163"/>
      <c r="ET1792" s="163"/>
      <c r="EU1792" s="163"/>
      <c r="EV1792" s="163"/>
      <c r="EW1792" s="163"/>
      <c r="EX1792" s="163"/>
      <c r="EY1792" s="163"/>
      <c r="EZ1792" s="163"/>
      <c r="FA1792" s="163"/>
      <c r="FB1792" s="163"/>
      <c r="FC1792" s="163"/>
      <c r="FD1792" s="163"/>
      <c r="FE1792" s="163"/>
      <c r="FF1792" s="163"/>
      <c r="FG1792" s="163"/>
      <c r="FH1792" s="163"/>
      <c r="FI1792" s="163"/>
      <c r="FJ1792" s="163"/>
      <c r="FK1792" s="163"/>
      <c r="FL1792" s="163"/>
      <c r="FM1792" s="163"/>
      <c r="FN1792" s="163"/>
      <c r="FO1792" s="163"/>
      <c r="FP1792" s="163"/>
      <c r="FQ1792" s="163"/>
      <c r="FR1792" s="163"/>
      <c r="FS1792" s="163"/>
      <c r="FT1792" s="163"/>
      <c r="FU1792" s="163"/>
      <c r="FV1792" s="163"/>
      <c r="FW1792" s="163"/>
      <c r="FX1792" s="163"/>
      <c r="FY1792" s="163"/>
      <c r="FZ1792" s="163"/>
      <c r="GA1792" s="163"/>
      <c r="GB1792" s="163"/>
      <c r="GC1792" s="163"/>
      <c r="GD1792" s="163"/>
      <c r="GE1792" s="163"/>
      <c r="GF1792" s="163"/>
      <c r="GG1792" s="163"/>
      <c r="GH1792" s="163"/>
      <c r="GI1792" s="163"/>
      <c r="GJ1792" s="163"/>
      <c r="GK1792" s="163"/>
      <c r="GL1792" s="163"/>
      <c r="GM1792" s="163"/>
      <c r="GN1792" s="163"/>
      <c r="GO1792" s="163"/>
      <c r="GP1792" s="163"/>
      <c r="GQ1792" s="163"/>
      <c r="GR1792" s="163"/>
      <c r="GS1792" s="163"/>
      <c r="GT1792" s="163"/>
      <c r="GU1792" s="163"/>
      <c r="GV1792" s="163"/>
      <c r="GW1792" s="163"/>
      <c r="GX1792" s="163"/>
      <c r="GY1792" s="163"/>
      <c r="GZ1792" s="163"/>
      <c r="HA1792" s="163"/>
      <c r="HB1792" s="163"/>
      <c r="HC1792" s="163"/>
      <c r="HD1792" s="163"/>
      <c r="HE1792" s="163"/>
      <c r="HF1792" s="163"/>
      <c r="HG1792" s="163"/>
      <c r="HH1792" s="163"/>
      <c r="HI1792" s="163"/>
      <c r="HJ1792" s="163"/>
      <c r="HK1792" s="163"/>
      <c r="HL1792" s="163"/>
      <c r="HM1792" s="163"/>
      <c r="HN1792" s="163"/>
      <c r="HO1792" s="163"/>
      <c r="HP1792" s="163"/>
      <c r="HQ1792" s="163"/>
      <c r="HR1792" s="163"/>
      <c r="HS1792" s="163"/>
      <c r="HT1792" s="163"/>
      <c r="HU1792" s="163"/>
      <c r="HV1792" s="163"/>
      <c r="HW1792" s="163"/>
      <c r="HX1792" s="163"/>
      <c r="HY1792" s="163"/>
      <c r="HZ1792" s="163"/>
      <c r="IA1792" s="163"/>
      <c r="IB1792" s="163"/>
      <c r="IC1792" s="163"/>
      <c r="ID1792" s="163"/>
      <c r="IE1792" s="163"/>
      <c r="IF1792" s="163"/>
      <c r="IG1792" s="163"/>
      <c r="IH1792" s="163"/>
      <c r="II1792" s="163"/>
      <c r="IJ1792" s="163"/>
      <c r="IK1792" s="163"/>
      <c r="IL1792" s="163"/>
      <c r="IM1792" s="163"/>
      <c r="IN1792" s="163"/>
      <c r="IO1792" s="163"/>
      <c r="IP1792" s="163"/>
      <c r="IQ1792" s="163"/>
      <c r="IR1792" s="163"/>
      <c r="IS1792" s="163"/>
      <c r="IT1792" s="163"/>
      <c r="IU1792" s="163"/>
      <c r="IV1792" s="163"/>
      <c r="IW1792" s="163"/>
      <c r="IX1792" s="163"/>
      <c r="IY1792" s="163"/>
      <c r="IZ1792" s="163"/>
      <c r="JA1792" s="163"/>
      <c r="JB1792" s="163"/>
      <c r="JC1792" s="163"/>
      <c r="JD1792" s="163"/>
      <c r="JE1792" s="163"/>
      <c r="JF1792" s="163"/>
      <c r="JG1792" s="163"/>
      <c r="JH1792" s="163"/>
      <c r="JI1792" s="163"/>
      <c r="JJ1792" s="163"/>
      <c r="JK1792" s="163"/>
      <c r="JL1792" s="163"/>
      <c r="JM1792" s="163"/>
      <c r="JN1792" s="163"/>
      <c r="JO1792" s="163"/>
      <c r="JP1792" s="163"/>
      <c r="JQ1792" s="163"/>
      <c r="JR1792" s="163"/>
      <c r="JS1792" s="163"/>
      <c r="JT1792" s="163"/>
      <c r="JU1792" s="163"/>
      <c r="JV1792" s="163"/>
      <c r="JW1792" s="163"/>
      <c r="JX1792" s="163"/>
      <c r="JY1792" s="163"/>
      <c r="JZ1792" s="163"/>
      <c r="KA1792" s="163"/>
      <c r="KB1792" s="163"/>
      <c r="KC1792" s="163"/>
      <c r="KD1792" s="163"/>
      <c r="KE1792" s="163"/>
      <c r="KF1792" s="163"/>
      <c r="KG1792" s="163"/>
      <c r="KH1792" s="163"/>
      <c r="KI1792" s="163"/>
      <c r="KJ1792" s="163"/>
      <c r="KK1792" s="163"/>
      <c r="KL1792" s="163"/>
      <c r="KM1792" s="163"/>
      <c r="KN1792" s="163"/>
      <c r="KO1792" s="163"/>
      <c r="KP1792" s="163"/>
      <c r="KQ1792" s="163"/>
      <c r="KR1792" s="163"/>
      <c r="KS1792" s="163"/>
      <c r="KT1792" s="163"/>
      <c r="KU1792" s="163"/>
      <c r="KV1792" s="163"/>
      <c r="KW1792" s="163"/>
      <c r="KX1792" s="163"/>
      <c r="KY1792" s="163"/>
      <c r="KZ1792" s="163"/>
      <c r="LA1792" s="163"/>
      <c r="LB1792" s="163"/>
      <c r="LC1792" s="163"/>
      <c r="LD1792" s="163"/>
      <c r="LE1792" s="163"/>
      <c r="LF1792" s="163"/>
      <c r="LG1792" s="163"/>
      <c r="LH1792" s="163"/>
      <c r="LI1792" s="163"/>
      <c r="LJ1792" s="163"/>
      <c r="LK1792" s="163"/>
      <c r="LL1792" s="163"/>
      <c r="LM1792" s="163"/>
      <c r="LN1792" s="163"/>
      <c r="LO1792" s="163"/>
      <c r="LP1792" s="163"/>
      <c r="LQ1792" s="163"/>
      <c r="LR1792" s="163"/>
      <c r="LS1792" s="163"/>
      <c r="LT1792" s="163"/>
      <c r="LU1792" s="163"/>
      <c r="LV1792" s="163"/>
      <c r="LW1792" s="163"/>
      <c r="LX1792" s="163"/>
      <c r="LY1792" s="163"/>
      <c r="LZ1792" s="163"/>
      <c r="MA1792" s="163"/>
      <c r="MB1792" s="163"/>
      <c r="MC1792" s="163"/>
      <c r="MD1792" s="163"/>
      <c r="ME1792" s="163"/>
      <c r="MF1792" s="163"/>
      <c r="MG1792" s="163"/>
      <c r="MH1792" s="163"/>
      <c r="MI1792" s="163"/>
      <c r="MJ1792" s="163"/>
      <c r="MK1792" s="163"/>
      <c r="ML1792" s="163"/>
      <c r="MM1792" s="163"/>
      <c r="MN1792" s="163"/>
      <c r="MO1792" s="163"/>
      <c r="MP1792" s="163"/>
      <c r="MQ1792" s="163"/>
      <c r="MR1792" s="163"/>
      <c r="MS1792" s="163"/>
      <c r="MT1792" s="163"/>
      <c r="MU1792" s="163"/>
      <c r="MV1792" s="163"/>
      <c r="MW1792" s="163"/>
      <c r="MX1792" s="163"/>
      <c r="MY1792" s="163"/>
      <c r="MZ1792" s="163"/>
      <c r="NA1792" s="163"/>
      <c r="NB1792" s="163"/>
      <c r="NC1792" s="163"/>
      <c r="ND1792" s="163"/>
      <c r="NE1792" s="163"/>
      <c r="NF1792" s="163"/>
      <c r="NG1792" s="163"/>
      <c r="NH1792" s="163"/>
      <c r="NI1792" s="163"/>
      <c r="NJ1792" s="163"/>
      <c r="NK1792" s="163"/>
      <c r="NL1792" s="163"/>
      <c r="NM1792" s="163"/>
      <c r="NN1792" s="163"/>
      <c r="NO1792" s="163"/>
      <c r="NP1792" s="163"/>
      <c r="NQ1792" s="163"/>
      <c r="NR1792" s="163"/>
      <c r="NS1792" s="163"/>
      <c r="NT1792" s="163"/>
      <c r="NU1792" s="163"/>
      <c r="NV1792" s="163"/>
      <c r="NW1792" s="163"/>
      <c r="NX1792" s="163"/>
      <c r="NY1792" s="163"/>
      <c r="NZ1792" s="163"/>
      <c r="OA1792" s="163"/>
      <c r="OB1792" s="163"/>
      <c r="OC1792" s="163"/>
      <c r="OD1792" s="163"/>
      <c r="OE1792" s="163"/>
      <c r="OF1792" s="163"/>
      <c r="OG1792" s="163"/>
      <c r="OH1792" s="163"/>
      <c r="OI1792" s="163"/>
      <c r="OJ1792" s="163"/>
      <c r="OK1792" s="163"/>
      <c r="OL1792" s="163"/>
      <c r="OM1792" s="163"/>
      <c r="ON1792" s="163"/>
      <c r="OO1792" s="163"/>
      <c r="OP1792" s="163"/>
      <c r="OQ1792" s="163"/>
      <c r="OR1792" s="163"/>
      <c r="OS1792" s="163"/>
      <c r="OT1792" s="163"/>
      <c r="OU1792" s="163"/>
      <c r="OV1792" s="163"/>
      <c r="OW1792" s="163"/>
      <c r="OX1792" s="163"/>
      <c r="OY1792" s="163"/>
      <c r="OZ1792" s="163"/>
      <c r="PA1792" s="163"/>
      <c r="PB1792" s="163"/>
      <c r="PC1792" s="163"/>
      <c r="PD1792" s="163"/>
      <c r="PE1792" s="163"/>
      <c r="PF1792" s="163"/>
      <c r="PG1792" s="163"/>
      <c r="PH1792" s="163"/>
      <c r="PI1792" s="163"/>
      <c r="PJ1792" s="163"/>
      <c r="PK1792" s="163"/>
      <c r="PL1792" s="163"/>
      <c r="PM1792" s="163"/>
      <c r="PN1792" s="163"/>
      <c r="PO1792" s="163"/>
      <c r="PP1792" s="163"/>
      <c r="PQ1792" s="163"/>
      <c r="PR1792" s="163"/>
      <c r="PS1792" s="163"/>
      <c r="PT1792" s="163"/>
      <c r="PU1792" s="163"/>
      <c r="PV1792" s="163"/>
      <c r="PW1792" s="163"/>
      <c r="PX1792" s="163"/>
      <c r="PY1792" s="163"/>
      <c r="PZ1792" s="163"/>
      <c r="QA1792" s="163"/>
      <c r="QB1792" s="163"/>
      <c r="QC1792" s="163"/>
      <c r="QD1792" s="163"/>
      <c r="QE1792" s="163"/>
      <c r="QF1792" s="163"/>
      <c r="QG1792" s="163"/>
      <c r="QH1792" s="163"/>
      <c r="QI1792" s="163"/>
      <c r="QJ1792" s="163"/>
      <c r="QK1792" s="163"/>
      <c r="QL1792" s="163"/>
      <c r="QM1792" s="163"/>
      <c r="QN1792" s="163"/>
      <c r="QO1792" s="163"/>
      <c r="QP1792" s="163"/>
      <c r="QQ1792" s="163"/>
      <c r="QR1792" s="163"/>
      <c r="QS1792" s="163"/>
      <c r="QT1792" s="163"/>
      <c r="QU1792" s="163"/>
      <c r="QV1792" s="163"/>
      <c r="QW1792" s="163"/>
      <c r="QX1792" s="163"/>
      <c r="QY1792" s="163"/>
      <c r="QZ1792" s="163"/>
      <c r="RA1792" s="163"/>
      <c r="RB1792" s="163"/>
      <c r="RC1792" s="163"/>
      <c r="RD1792" s="163"/>
      <c r="RE1792" s="163"/>
      <c r="RF1792" s="163"/>
      <c r="RG1792" s="163"/>
      <c r="RH1792" s="163"/>
      <c r="RI1792" s="163"/>
      <c r="RJ1792" s="163"/>
      <c r="RK1792" s="163"/>
      <c r="RL1792" s="163"/>
      <c r="RM1792" s="163"/>
      <c r="RN1792" s="163"/>
      <c r="RO1792" s="163"/>
      <c r="RP1792" s="163"/>
      <c r="RQ1792" s="163"/>
      <c r="RR1792" s="163"/>
      <c r="RS1792" s="163"/>
      <c r="RT1792" s="163"/>
      <c r="RU1792" s="163"/>
      <c r="RV1792" s="163"/>
      <c r="RW1792" s="163"/>
      <c r="RX1792" s="163"/>
      <c r="RY1792" s="163"/>
      <c r="RZ1792" s="163"/>
      <c r="SA1792" s="163"/>
      <c r="SB1792" s="163"/>
      <c r="SC1792" s="163"/>
      <c r="SD1792" s="163"/>
      <c r="SE1792" s="163"/>
      <c r="SF1792" s="163"/>
      <c r="SG1792" s="163"/>
      <c r="SH1792" s="163"/>
      <c r="SI1792" s="163"/>
      <c r="SJ1792" s="163"/>
      <c r="SK1792" s="163"/>
      <c r="SL1792" s="163"/>
      <c r="SM1792" s="163"/>
      <c r="SN1792" s="163"/>
      <c r="SO1792" s="163"/>
      <c r="SP1792" s="163"/>
      <c r="SQ1792" s="163"/>
      <c r="SR1792" s="163"/>
      <c r="SS1792" s="163"/>
      <c r="ST1792" s="163"/>
      <c r="SU1792" s="163"/>
      <c r="SV1792" s="163"/>
      <c r="SW1792" s="163"/>
      <c r="SX1792" s="163"/>
      <c r="SY1792" s="163"/>
      <c r="SZ1792" s="163"/>
      <c r="TA1792" s="163"/>
      <c r="TB1792" s="163"/>
      <c r="TC1792" s="163"/>
      <c r="TD1792" s="163"/>
      <c r="TE1792" s="163"/>
      <c r="TF1792" s="163"/>
      <c r="TG1792" s="163"/>
      <c r="TH1792" s="163"/>
      <c r="TI1792" s="163"/>
      <c r="TJ1792" s="163"/>
      <c r="TK1792" s="163"/>
      <c r="TL1792" s="163"/>
      <c r="TM1792" s="163"/>
      <c r="TN1792" s="163"/>
      <c r="TO1792" s="163"/>
      <c r="TP1792" s="163"/>
      <c r="TQ1792" s="163"/>
      <c r="TR1792" s="163"/>
      <c r="TS1792" s="163"/>
      <c r="TT1792" s="163"/>
      <c r="TU1792" s="163"/>
      <c r="TV1792" s="163"/>
      <c r="TW1792" s="163"/>
      <c r="TX1792" s="163"/>
      <c r="TY1792" s="163"/>
      <c r="TZ1792" s="163"/>
      <c r="UA1792" s="163"/>
      <c r="UB1792" s="163"/>
      <c r="UC1792" s="163"/>
      <c r="UD1792" s="163"/>
      <c r="UE1792" s="163"/>
      <c r="UF1792" s="163"/>
      <c r="UG1792" s="163"/>
      <c r="UH1792" s="163"/>
      <c r="UI1792" s="163"/>
      <c r="UJ1792" s="163"/>
      <c r="UK1792" s="163"/>
      <c r="UL1792" s="163"/>
      <c r="UM1792" s="163"/>
      <c r="UN1792" s="163"/>
      <c r="UO1792" s="163"/>
      <c r="UP1792" s="163"/>
      <c r="UQ1792" s="163"/>
      <c r="UR1792" s="163"/>
      <c r="US1792" s="163"/>
      <c r="UT1792" s="163"/>
      <c r="UU1792" s="163"/>
      <c r="UV1792" s="163"/>
      <c r="UW1792" s="163"/>
      <c r="UX1792" s="163"/>
      <c r="UY1792" s="163"/>
      <c r="UZ1792" s="163"/>
      <c r="VA1792" s="163"/>
      <c r="VB1792" s="163"/>
      <c r="VC1792" s="163"/>
      <c r="VD1792" s="163"/>
      <c r="VE1792" s="163"/>
      <c r="VF1792" s="163"/>
      <c r="VG1792" s="163"/>
      <c r="VH1792" s="163"/>
      <c r="VI1792" s="163"/>
      <c r="VJ1792" s="163"/>
      <c r="VK1792" s="163"/>
      <c r="VL1792" s="163"/>
      <c r="VM1792" s="163"/>
      <c r="VN1792" s="163"/>
      <c r="VO1792" s="163"/>
      <c r="VP1792" s="163"/>
      <c r="VQ1792" s="163"/>
      <c r="VR1792" s="163"/>
      <c r="VS1792" s="163"/>
      <c r="VT1792" s="163"/>
      <c r="VU1792" s="163"/>
      <c r="VV1792" s="163"/>
      <c r="VW1792" s="163"/>
      <c r="VX1792" s="163"/>
      <c r="VY1792" s="163"/>
      <c r="VZ1792" s="163"/>
      <c r="WA1792" s="163"/>
      <c r="WB1792" s="163"/>
      <c r="WC1792" s="163"/>
      <c r="WD1792" s="163"/>
      <c r="WE1792" s="163"/>
      <c r="WF1792" s="163"/>
      <c r="WG1792" s="163"/>
      <c r="WH1792" s="163"/>
      <c r="WI1792" s="163"/>
      <c r="WJ1792" s="163"/>
      <c r="WK1792" s="163"/>
      <c r="WL1792" s="163"/>
      <c r="WM1792" s="163"/>
      <c r="WN1792" s="163"/>
      <c r="WO1792" s="163"/>
      <c r="WP1792" s="163"/>
      <c r="WQ1792" s="163"/>
      <c r="WR1792" s="163"/>
      <c r="WS1792" s="163"/>
      <c r="WT1792" s="163"/>
      <c r="WU1792" s="163"/>
      <c r="WV1792" s="163"/>
      <c r="WW1792" s="163"/>
      <c r="WX1792" s="163"/>
      <c r="WY1792" s="163"/>
      <c r="WZ1792" s="163"/>
      <c r="XA1792" s="163"/>
      <c r="XB1792" s="163"/>
      <c r="XC1792" s="163"/>
      <c r="XD1792" s="163"/>
      <c r="XE1792" s="163"/>
      <c r="XF1792" s="163"/>
      <c r="XG1792" s="163"/>
      <c r="XH1792" s="163"/>
      <c r="XI1792" s="163"/>
      <c r="XJ1792" s="163"/>
      <c r="XK1792" s="163"/>
      <c r="XL1792" s="163"/>
      <c r="XM1792" s="163"/>
      <c r="XN1792" s="163"/>
      <c r="XO1792" s="163"/>
      <c r="XP1792" s="163"/>
      <c r="XQ1792" s="163"/>
      <c r="XR1792" s="163"/>
      <c r="XS1792" s="163"/>
      <c r="XT1792" s="163"/>
      <c r="XU1792" s="163"/>
      <c r="XV1792" s="163"/>
      <c r="XW1792" s="163"/>
      <c r="XX1792" s="163"/>
      <c r="XY1792" s="163"/>
      <c r="XZ1792" s="163"/>
      <c r="YA1792" s="163"/>
      <c r="YB1792" s="163"/>
      <c r="YC1792" s="163"/>
      <c r="YD1792" s="163"/>
      <c r="YE1792" s="163"/>
      <c r="YF1792" s="163"/>
      <c r="YG1792" s="163"/>
      <c r="YH1792" s="163"/>
      <c r="YI1792" s="163"/>
      <c r="YJ1792" s="163"/>
      <c r="YK1792" s="163"/>
      <c r="YL1792" s="163"/>
      <c r="YM1792" s="163"/>
      <c r="YN1792" s="163"/>
      <c r="YO1792" s="163"/>
      <c r="YP1792" s="163"/>
      <c r="YQ1792" s="163"/>
      <c r="YR1792" s="163"/>
      <c r="YS1792" s="163"/>
      <c r="YT1792" s="163"/>
      <c r="YU1792" s="163"/>
      <c r="YV1792" s="163"/>
      <c r="YW1792" s="163"/>
      <c r="YX1792" s="163"/>
      <c r="YY1792" s="163"/>
      <c r="YZ1792" s="163"/>
      <c r="ZA1792" s="163"/>
      <c r="ZB1792" s="163"/>
      <c r="ZC1792" s="163"/>
      <c r="ZD1792" s="163"/>
      <c r="ZE1792" s="163"/>
      <c r="ZF1792" s="163"/>
      <c r="ZG1792" s="163"/>
      <c r="ZH1792" s="163"/>
      <c r="ZI1792" s="163"/>
      <c r="ZJ1792" s="163"/>
      <c r="ZK1792" s="163"/>
      <c r="ZL1792" s="163"/>
      <c r="ZM1792" s="163"/>
      <c r="ZN1792" s="163"/>
      <c r="ZO1792" s="163"/>
      <c r="ZP1792" s="163"/>
      <c r="ZQ1792" s="163"/>
      <c r="ZR1792" s="163"/>
      <c r="ZS1792" s="163"/>
      <c r="ZT1792" s="163"/>
      <c r="ZU1792" s="163"/>
      <c r="ZV1792" s="163"/>
      <c r="ZW1792" s="163"/>
      <c r="ZX1792" s="163"/>
      <c r="ZY1792" s="163"/>
      <c r="ZZ1792" s="163"/>
      <c r="AAA1792" s="163"/>
      <c r="AAB1792" s="163"/>
      <c r="AAC1792" s="163"/>
      <c r="AAD1792" s="163"/>
      <c r="AAE1792" s="163"/>
      <c r="AAF1792" s="163"/>
      <c r="AAG1792" s="163"/>
      <c r="AAH1792" s="163"/>
      <c r="AAI1792" s="163"/>
      <c r="AAJ1792" s="163"/>
      <c r="AAK1792" s="163"/>
      <c r="AAL1792" s="163"/>
      <c r="AAM1792" s="163"/>
      <c r="AAN1792" s="163"/>
      <c r="AAO1792" s="163"/>
      <c r="AAP1792" s="163"/>
      <c r="AAQ1792" s="163"/>
      <c r="AAR1792" s="163"/>
      <c r="AAS1792" s="163"/>
      <c r="AAT1792" s="163"/>
      <c r="AAU1792" s="163"/>
      <c r="AAV1792" s="163"/>
      <c r="AAW1792" s="163"/>
      <c r="AAX1792" s="163"/>
      <c r="AAY1792" s="163"/>
      <c r="AAZ1792" s="163"/>
      <c r="ABA1792" s="163"/>
      <c r="ABB1792" s="163"/>
      <c r="ABC1792" s="163"/>
      <c r="ABD1792" s="163"/>
      <c r="ABE1792" s="163"/>
      <c r="ABF1792" s="163"/>
      <c r="ABG1792" s="163"/>
      <c r="ABH1792" s="163"/>
      <c r="ABI1792" s="163"/>
      <c r="ABJ1792" s="163"/>
      <c r="ABK1792" s="163"/>
      <c r="ABL1792" s="163"/>
      <c r="ABM1792" s="163"/>
      <c r="ABN1792" s="163"/>
      <c r="ABO1792" s="163"/>
      <c r="ABP1792" s="163"/>
      <c r="ABQ1792" s="163"/>
      <c r="ABR1792" s="163"/>
      <c r="ABS1792" s="163"/>
      <c r="ABT1792" s="163"/>
      <c r="ABU1792" s="163"/>
      <c r="ABV1792" s="163"/>
      <c r="ABW1792" s="163"/>
      <c r="ABX1792" s="163"/>
      <c r="ABY1792" s="163"/>
      <c r="ABZ1792" s="163"/>
      <c r="ACA1792" s="163"/>
      <c r="ACB1792" s="163"/>
      <c r="ACC1792" s="163"/>
      <c r="ACD1792" s="163"/>
      <c r="ACE1792" s="163"/>
      <c r="ACF1792" s="163"/>
      <c r="ACG1792" s="163"/>
      <c r="ACH1792" s="163"/>
      <c r="ACI1792" s="163"/>
      <c r="ACJ1792" s="163"/>
      <c r="ACK1792" s="163"/>
      <c r="ACL1792" s="163"/>
      <c r="ACM1792" s="163"/>
      <c r="ACN1792" s="163"/>
      <c r="ACO1792" s="163"/>
      <c r="ACP1792" s="163"/>
      <c r="ACQ1792" s="163"/>
      <c r="ACR1792" s="163"/>
      <c r="ACS1792" s="163"/>
      <c r="ACT1792" s="163"/>
      <c r="ACU1792" s="163"/>
      <c r="ACV1792" s="163"/>
      <c r="ACW1792" s="163"/>
      <c r="ACX1792" s="163"/>
      <c r="ACY1792" s="163"/>
      <c r="ACZ1792" s="163"/>
      <c r="ADA1792" s="163"/>
      <c r="ADB1792" s="163"/>
      <c r="ADC1792" s="163"/>
      <c r="ADD1792" s="163"/>
      <c r="ADE1792" s="163"/>
      <c r="ADF1792" s="163"/>
      <c r="ADG1792" s="163"/>
      <c r="ADH1792" s="163"/>
      <c r="ADI1792" s="163"/>
      <c r="ADJ1792" s="163"/>
      <c r="ADK1792" s="163"/>
      <c r="ADL1792" s="163"/>
      <c r="ADM1792" s="163"/>
      <c r="ADN1792" s="163"/>
      <c r="ADO1792" s="163"/>
      <c r="ADP1792" s="163"/>
      <c r="ADQ1792" s="163"/>
      <c r="ADR1792" s="163"/>
      <c r="ADS1792" s="163"/>
      <c r="ADT1792" s="163"/>
      <c r="ADU1792" s="163"/>
      <c r="ADV1792" s="163"/>
      <c r="ADW1792" s="163"/>
      <c r="ADX1792" s="163"/>
      <c r="ADY1792" s="163"/>
      <c r="ADZ1792" s="163"/>
      <c r="AEA1792" s="163"/>
      <c r="AEB1792" s="163"/>
      <c r="AEC1792" s="163"/>
      <c r="AED1792" s="163"/>
      <c r="AEE1792" s="163"/>
      <c r="AEF1792" s="163"/>
      <c r="AEG1792" s="163"/>
      <c r="AEH1792" s="163"/>
      <c r="AEI1792" s="163"/>
      <c r="AEJ1792" s="163"/>
      <c r="AEK1792" s="163"/>
      <c r="AEL1792" s="163"/>
      <c r="AEM1792" s="163"/>
      <c r="AEN1792" s="163"/>
      <c r="AEO1792" s="163"/>
      <c r="AEP1792" s="163"/>
      <c r="AEQ1792" s="163"/>
      <c r="AER1792" s="163"/>
      <c r="AES1792" s="163"/>
      <c r="AET1792" s="163"/>
      <c r="AEU1792" s="163"/>
      <c r="AEV1792" s="163"/>
      <c r="AEW1792" s="163"/>
      <c r="AEX1792" s="163"/>
      <c r="AEY1792" s="163"/>
      <c r="AEZ1792" s="163"/>
      <c r="AFA1792" s="163"/>
      <c r="AFB1792" s="163"/>
      <c r="AFC1792" s="163"/>
      <c r="AFD1792" s="163"/>
      <c r="AFE1792" s="163"/>
      <c r="AFF1792" s="163"/>
      <c r="AFG1792" s="163"/>
      <c r="AFH1792" s="163"/>
      <c r="AFI1792" s="163"/>
      <c r="AFJ1792" s="163"/>
      <c r="AFK1792" s="163"/>
      <c r="AFL1792" s="163"/>
      <c r="AFM1792" s="163"/>
      <c r="AFN1792" s="163"/>
      <c r="AFO1792" s="163"/>
      <c r="AFP1792" s="163"/>
      <c r="AFQ1792" s="163"/>
      <c r="AFR1792" s="163"/>
      <c r="AFS1792" s="163"/>
      <c r="AFT1792" s="163"/>
      <c r="AFU1792" s="163"/>
      <c r="AFV1792" s="163"/>
      <c r="AFW1792" s="163"/>
      <c r="AFX1792" s="163"/>
      <c r="AFY1792" s="163"/>
      <c r="AFZ1792" s="163"/>
      <c r="AGA1792" s="163"/>
      <c r="AGB1792" s="163"/>
      <c r="AGC1792" s="163"/>
      <c r="AGD1792" s="163"/>
      <c r="AGE1792" s="163"/>
      <c r="AGF1792" s="163"/>
      <c r="AGG1792" s="163"/>
      <c r="AGH1792" s="163"/>
      <c r="AGI1792" s="163"/>
      <c r="AGJ1792" s="163"/>
      <c r="AGK1792" s="163"/>
      <c r="AGL1792" s="163"/>
      <c r="AGM1792" s="163"/>
      <c r="AGN1792" s="163"/>
      <c r="AGO1792" s="163"/>
      <c r="AGP1792" s="163"/>
      <c r="AGQ1792" s="163"/>
      <c r="AGR1792" s="163"/>
      <c r="AGS1792" s="163"/>
      <c r="AGT1792" s="163"/>
      <c r="AGU1792" s="163"/>
      <c r="AGV1792" s="163"/>
      <c r="AGW1792" s="163"/>
      <c r="AGX1792" s="163"/>
      <c r="AGY1792" s="163"/>
      <c r="AGZ1792" s="163"/>
      <c r="AHA1792" s="163"/>
      <c r="AHB1792" s="163"/>
      <c r="AHC1792" s="163"/>
      <c r="AHD1792" s="163"/>
      <c r="AHE1792" s="163"/>
      <c r="AHF1792" s="163"/>
      <c r="AHG1792" s="163"/>
      <c r="AHH1792" s="163"/>
      <c r="AHI1792" s="163"/>
      <c r="AHJ1792" s="163"/>
      <c r="AHK1792" s="163"/>
      <c r="AHL1792" s="163"/>
      <c r="AHM1792" s="163"/>
      <c r="AHN1792" s="163"/>
      <c r="AHO1792" s="163"/>
      <c r="AHP1792" s="163"/>
      <c r="AHQ1792" s="163"/>
      <c r="AHR1792" s="163"/>
      <c r="AHS1792" s="163"/>
      <c r="AHT1792" s="163"/>
      <c r="AHU1792" s="163"/>
      <c r="AHV1792" s="163"/>
      <c r="AHW1792" s="163"/>
      <c r="AHX1792" s="163"/>
      <c r="AHY1792" s="163"/>
      <c r="AHZ1792" s="163"/>
      <c r="AIA1792" s="163"/>
      <c r="AIB1792" s="163"/>
      <c r="AIC1792" s="163"/>
      <c r="AID1792" s="163"/>
      <c r="AIE1792" s="163"/>
      <c r="AIF1792" s="163"/>
      <c r="AIG1792" s="163"/>
      <c r="AIH1792" s="163"/>
      <c r="AII1792" s="163"/>
      <c r="AIJ1792" s="163"/>
      <c r="AIK1792" s="163"/>
      <c r="AIL1792" s="163"/>
      <c r="AIM1792" s="163"/>
      <c r="AIN1792" s="163"/>
      <c r="AIO1792" s="163"/>
      <c r="AIP1792" s="163"/>
      <c r="AIQ1792" s="163"/>
      <c r="AIR1792" s="163"/>
      <c r="AIS1792" s="163"/>
      <c r="AIT1792" s="163"/>
      <c r="AIU1792" s="163"/>
      <c r="AIV1792" s="163"/>
      <c r="AIW1792" s="163"/>
      <c r="AIX1792" s="163"/>
      <c r="AIY1792" s="163"/>
      <c r="AIZ1792" s="163"/>
      <c r="AJA1792" s="163"/>
      <c r="AJB1792" s="163"/>
      <c r="AJC1792" s="163"/>
      <c r="AJD1792" s="163"/>
      <c r="AJE1792" s="163"/>
      <c r="AJF1792" s="163"/>
      <c r="AJG1792" s="163"/>
      <c r="AJH1792" s="163"/>
      <c r="AJI1792" s="163"/>
      <c r="AJJ1792" s="163"/>
      <c r="AJK1792" s="163"/>
      <c r="AJL1792" s="163"/>
      <c r="AJM1792" s="163"/>
      <c r="AJN1792" s="163"/>
      <c r="AJO1792" s="163"/>
      <c r="AJP1792" s="163"/>
      <c r="AJQ1792" s="163"/>
      <c r="AJR1792" s="163"/>
      <c r="AJS1792" s="163"/>
      <c r="AJT1792" s="163"/>
      <c r="AJU1792" s="163"/>
      <c r="AJV1792" s="163"/>
      <c r="AJW1792" s="163"/>
      <c r="AJX1792" s="163"/>
      <c r="AJY1792" s="163"/>
      <c r="AJZ1792" s="163"/>
      <c r="AKA1792" s="163"/>
      <c r="AKB1792" s="163"/>
      <c r="AKC1792" s="163"/>
      <c r="AKD1792" s="163"/>
      <c r="AKE1792" s="163"/>
      <c r="AKF1792" s="163"/>
      <c r="AKG1792" s="163"/>
      <c r="AKH1792" s="163"/>
      <c r="AKI1792" s="163"/>
      <c r="AKJ1792" s="163"/>
      <c r="AKK1792" s="163"/>
      <c r="AKL1792" s="163"/>
      <c r="AKM1792" s="163"/>
      <c r="AKN1792" s="163"/>
      <c r="AKO1792" s="163"/>
      <c r="AKP1792" s="163"/>
      <c r="AKQ1792" s="163"/>
      <c r="AKR1792" s="163"/>
      <c r="AKS1792" s="163"/>
      <c r="AKT1792" s="163"/>
      <c r="AKU1792" s="163"/>
      <c r="AKV1792" s="163"/>
      <c r="AKW1792" s="163"/>
      <c r="AKX1792" s="163"/>
      <c r="AKY1792" s="163"/>
      <c r="AKZ1792" s="163"/>
      <c r="ALA1792" s="163"/>
      <c r="ALB1792" s="163"/>
      <c r="ALC1792" s="163"/>
      <c r="ALD1792" s="163"/>
      <c r="ALE1792" s="163"/>
      <c r="ALF1792" s="163"/>
      <c r="ALG1792" s="163"/>
      <c r="ALH1792" s="163"/>
      <c r="ALI1792" s="163"/>
      <c r="ALJ1792" s="163"/>
      <c r="ALK1792" s="163"/>
      <c r="ALL1792" s="163"/>
    </row>
    <row r="1793" spans="1:5" ht="15">
      <c r="A1793" s="2">
        <v>1792</v>
      </c>
      <c r="B1793" s="86">
        <v>45084</v>
      </c>
      <c r="C1793" s="85" t="s">
        <v>1797</v>
      </c>
      <c r="D1793" s="162"/>
      <c r="E1793" s="162"/>
    </row>
    <row r="1794" spans="1:5" ht="15">
      <c r="A1794" s="2">
        <v>1793</v>
      </c>
      <c r="B1794" s="86">
        <v>45084</v>
      </c>
      <c r="C1794" s="85" t="s">
        <v>1798</v>
      </c>
      <c r="D1794" s="162"/>
      <c r="E1794" s="162"/>
    </row>
    <row r="1795" spans="1:5" ht="15">
      <c r="A1795" s="2">
        <v>1794</v>
      </c>
      <c r="B1795" s="86">
        <v>45084</v>
      </c>
      <c r="C1795" s="85" t="s">
        <v>1799</v>
      </c>
      <c r="D1795" s="162"/>
      <c r="E1795" s="162"/>
    </row>
    <row r="1796" spans="1:5" ht="15">
      <c r="A1796" s="2">
        <v>1795</v>
      </c>
      <c r="B1796" s="86">
        <v>45084</v>
      </c>
      <c r="C1796" s="85" t="s">
        <v>1800</v>
      </c>
      <c r="D1796" s="162"/>
      <c r="E1796" s="162"/>
    </row>
    <row r="1797" spans="1:5" ht="15">
      <c r="A1797" s="2">
        <v>1796</v>
      </c>
      <c r="B1797" s="86">
        <v>45084</v>
      </c>
      <c r="C1797" s="85" t="s">
        <v>1801</v>
      </c>
      <c r="D1797" s="162"/>
      <c r="E1797" s="162"/>
    </row>
    <row r="1798" spans="1:5" ht="15">
      <c r="A1798" s="2">
        <v>1797</v>
      </c>
      <c r="B1798" s="86">
        <v>45084</v>
      </c>
      <c r="C1798" s="85" t="s">
        <v>1802</v>
      </c>
      <c r="D1798" s="162"/>
      <c r="E1798" s="162"/>
    </row>
    <row r="1799" spans="1:5" ht="15">
      <c r="A1799" s="2">
        <v>1798</v>
      </c>
      <c r="B1799" s="86">
        <v>45084</v>
      </c>
      <c r="C1799" s="85" t="s">
        <v>1803</v>
      </c>
      <c r="D1799" s="162"/>
      <c r="E1799" s="162"/>
    </row>
    <row r="1800" spans="1:5" ht="15">
      <c r="A1800" s="2">
        <v>1799</v>
      </c>
      <c r="B1800" s="86">
        <v>45084</v>
      </c>
      <c r="C1800" s="85" t="s">
        <v>1804</v>
      </c>
      <c r="D1800" s="162"/>
      <c r="E1800" s="162"/>
    </row>
    <row r="1801" spans="1:5" ht="15">
      <c r="A1801" s="2">
        <v>1800</v>
      </c>
      <c r="B1801" s="86">
        <v>45084</v>
      </c>
      <c r="C1801" s="85" t="s">
        <v>1805</v>
      </c>
      <c r="D1801" s="162"/>
      <c r="E1801" s="162"/>
    </row>
    <row r="1802" spans="1:5" ht="15">
      <c r="A1802" s="2">
        <v>1801</v>
      </c>
      <c r="B1802" s="86">
        <v>45084</v>
      </c>
      <c r="C1802" s="85" t="s">
        <v>1806</v>
      </c>
      <c r="D1802" s="162"/>
      <c r="E1802" s="162"/>
    </row>
    <row r="1803" spans="1:5" ht="15">
      <c r="A1803" s="2">
        <v>1802</v>
      </c>
      <c r="B1803" s="86">
        <v>45084</v>
      </c>
      <c r="C1803" s="85" t="s">
        <v>1807</v>
      </c>
      <c r="D1803" s="162"/>
      <c r="E1803" s="162"/>
    </row>
    <row r="1804" spans="1:5" ht="15">
      <c r="A1804" s="2">
        <v>1803</v>
      </c>
      <c r="B1804" s="86">
        <v>45084</v>
      </c>
      <c r="C1804" s="85" t="s">
        <v>1808</v>
      </c>
      <c r="D1804" s="162"/>
      <c r="E1804" s="162"/>
    </row>
    <row r="1805" spans="1:5" ht="15">
      <c r="A1805" s="2">
        <v>1804</v>
      </c>
      <c r="B1805" s="86">
        <v>45084</v>
      </c>
      <c r="C1805" s="85" t="s">
        <v>1809</v>
      </c>
      <c r="D1805" s="162"/>
      <c r="E1805" s="162"/>
    </row>
    <row r="1806" spans="1:5" ht="15">
      <c r="A1806" s="2">
        <v>1805</v>
      </c>
      <c r="B1806" s="86">
        <v>45084</v>
      </c>
      <c r="C1806" s="85" t="s">
        <v>1810</v>
      </c>
      <c r="D1806" s="162"/>
      <c r="E1806" s="162"/>
    </row>
    <row r="1807" spans="1:5" ht="15">
      <c r="A1807" s="2">
        <v>1806</v>
      </c>
      <c r="B1807" s="86">
        <v>45084</v>
      </c>
      <c r="C1807" s="85" t="s">
        <v>1811</v>
      </c>
      <c r="D1807" s="162"/>
      <c r="E1807" s="162"/>
    </row>
    <row r="1808" spans="1:5" ht="15">
      <c r="A1808" s="2">
        <v>1807</v>
      </c>
      <c r="B1808" s="86">
        <v>45084</v>
      </c>
      <c r="C1808" s="85" t="s">
        <v>1812</v>
      </c>
      <c r="D1808" s="162"/>
      <c r="E1808" s="162"/>
    </row>
    <row r="1809" spans="1:1000" ht="15">
      <c r="A1809" s="2">
        <v>1808</v>
      </c>
      <c r="B1809" s="86">
        <v>45084</v>
      </c>
      <c r="C1809" s="85" t="s">
        <v>1813</v>
      </c>
      <c r="D1809" s="162"/>
      <c r="E1809" s="162"/>
    </row>
    <row r="1810" spans="1:1000" ht="15">
      <c r="A1810" s="2">
        <v>1809</v>
      </c>
      <c r="B1810" s="86">
        <v>45084</v>
      </c>
      <c r="C1810" s="85" t="s">
        <v>1814</v>
      </c>
      <c r="D1810" s="162"/>
      <c r="E1810" s="162"/>
    </row>
    <row r="1811" spans="1:1000" ht="15">
      <c r="A1811" s="2">
        <v>1810</v>
      </c>
      <c r="B1811" s="86">
        <v>45084</v>
      </c>
      <c r="C1811" s="85" t="s">
        <v>1815</v>
      </c>
      <c r="D1811" s="162"/>
      <c r="E1811" s="162"/>
    </row>
    <row r="1812" spans="1:1000" ht="15">
      <c r="A1812" s="2">
        <v>1811</v>
      </c>
      <c r="B1812" s="86">
        <v>45084</v>
      </c>
      <c r="C1812" s="85" t="s">
        <v>1816</v>
      </c>
      <c r="D1812" s="162"/>
      <c r="E1812" s="162"/>
    </row>
    <row r="1813" spans="1:1000" ht="15">
      <c r="A1813" s="2">
        <v>1812</v>
      </c>
      <c r="B1813" s="86">
        <v>45084</v>
      </c>
      <c r="C1813" s="85" t="s">
        <v>1817</v>
      </c>
      <c r="D1813" s="162"/>
      <c r="E1813" s="162"/>
    </row>
    <row r="1814" spans="1:1000" ht="15">
      <c r="A1814" s="2">
        <v>1813</v>
      </c>
      <c r="B1814" s="86">
        <v>45084</v>
      </c>
      <c r="C1814" s="85" t="s">
        <v>1818</v>
      </c>
      <c r="D1814" s="162"/>
      <c r="E1814" s="162"/>
    </row>
    <row r="1815" spans="1:1000" ht="15">
      <c r="A1815" s="2">
        <v>1814</v>
      </c>
      <c r="B1815" s="86">
        <v>45084</v>
      </c>
      <c r="C1815" s="85" t="s">
        <v>1819</v>
      </c>
      <c r="D1815" s="162"/>
      <c r="E1815" s="162"/>
    </row>
    <row r="1816" spans="1:1000" ht="15">
      <c r="A1816" s="2">
        <v>1815</v>
      </c>
      <c r="B1816" s="86">
        <v>45084</v>
      </c>
      <c r="C1816" s="85" t="s">
        <v>1820</v>
      </c>
      <c r="D1816" s="162"/>
      <c r="E1816" s="162"/>
    </row>
    <row r="1817" spans="1:1000" s="165" customFormat="1" ht="15">
      <c r="A1817" s="2">
        <v>1816</v>
      </c>
      <c r="B1817" s="86">
        <v>45084</v>
      </c>
      <c r="C1817" s="85" t="s">
        <v>1821</v>
      </c>
      <c r="D1817" s="162"/>
      <c r="E1817" s="162"/>
      <c r="F1817" s="163"/>
      <c r="G1817" s="163"/>
      <c r="H1817" s="163"/>
      <c r="I1817" s="163"/>
      <c r="J1817" s="163"/>
      <c r="K1817" s="163"/>
      <c r="L1817" s="163"/>
      <c r="M1817" s="163"/>
      <c r="N1817" s="163"/>
      <c r="O1817" s="163"/>
      <c r="P1817" s="163"/>
      <c r="Q1817" s="163"/>
      <c r="R1817" s="163"/>
      <c r="S1817" s="163"/>
      <c r="T1817" s="163"/>
      <c r="U1817" s="163"/>
      <c r="V1817" s="163"/>
      <c r="W1817" s="163"/>
      <c r="X1817" s="163"/>
      <c r="Y1817" s="163"/>
      <c r="Z1817" s="163"/>
      <c r="AA1817" s="163"/>
      <c r="AB1817" s="163"/>
      <c r="AC1817" s="163"/>
      <c r="AD1817" s="163"/>
      <c r="AE1817" s="163"/>
      <c r="AF1817" s="163"/>
      <c r="AG1817" s="163"/>
      <c r="AH1817" s="163"/>
      <c r="AI1817" s="163"/>
      <c r="AJ1817" s="163"/>
      <c r="AK1817" s="163"/>
      <c r="AL1817" s="163"/>
      <c r="AM1817" s="163"/>
      <c r="AN1817" s="163"/>
      <c r="AO1817" s="163"/>
      <c r="AP1817" s="163"/>
      <c r="AQ1817" s="163"/>
      <c r="AR1817" s="163"/>
      <c r="AS1817" s="163"/>
      <c r="AT1817" s="163"/>
      <c r="AU1817" s="163"/>
      <c r="AV1817" s="163"/>
      <c r="AW1817" s="163"/>
      <c r="AX1817" s="163"/>
      <c r="AY1817" s="163"/>
      <c r="AZ1817" s="163"/>
      <c r="BA1817" s="163"/>
      <c r="BB1817" s="163"/>
      <c r="BC1817" s="163"/>
      <c r="BD1817" s="163"/>
      <c r="BE1817" s="163"/>
      <c r="BF1817" s="163"/>
      <c r="BG1817" s="163"/>
      <c r="BH1817" s="163"/>
      <c r="BI1817" s="163"/>
      <c r="BJ1817" s="163"/>
      <c r="BK1817" s="163"/>
      <c r="BL1817" s="163"/>
      <c r="BM1817" s="163"/>
      <c r="BN1817" s="163"/>
      <c r="BO1817" s="163"/>
      <c r="BP1817" s="163"/>
      <c r="BQ1817" s="163"/>
      <c r="BR1817" s="163"/>
      <c r="BS1817" s="163"/>
      <c r="BT1817" s="163"/>
      <c r="BU1817" s="163"/>
      <c r="BV1817" s="163"/>
      <c r="BW1817" s="163"/>
      <c r="BX1817" s="163"/>
      <c r="BY1817" s="163"/>
      <c r="BZ1817" s="163"/>
      <c r="CA1817" s="163"/>
      <c r="CB1817" s="163"/>
      <c r="CC1817" s="163"/>
      <c r="CD1817" s="163"/>
      <c r="CE1817" s="163"/>
      <c r="CF1817" s="163"/>
      <c r="CG1817" s="163"/>
      <c r="CH1817" s="163"/>
      <c r="CI1817" s="163"/>
      <c r="CJ1817" s="163"/>
      <c r="CK1817" s="163"/>
      <c r="CL1817" s="163"/>
      <c r="CM1817" s="163"/>
      <c r="CN1817" s="163"/>
      <c r="CO1817" s="163"/>
      <c r="CP1817" s="163"/>
      <c r="CQ1817" s="163"/>
      <c r="CR1817" s="163"/>
      <c r="CS1817" s="163"/>
      <c r="CT1817" s="163"/>
      <c r="CU1817" s="163"/>
      <c r="CV1817" s="163"/>
      <c r="CW1817" s="163"/>
      <c r="CX1817" s="163"/>
      <c r="CY1817" s="163"/>
      <c r="CZ1817" s="163"/>
      <c r="DA1817" s="163"/>
      <c r="DB1817" s="163"/>
      <c r="DC1817" s="163"/>
      <c r="DD1817" s="163"/>
      <c r="DE1817" s="163"/>
      <c r="DF1817" s="163"/>
      <c r="DG1817" s="163"/>
      <c r="DH1817" s="163"/>
      <c r="DI1817" s="163"/>
      <c r="DJ1817" s="163"/>
      <c r="DK1817" s="163"/>
      <c r="DL1817" s="163"/>
      <c r="DM1817" s="163"/>
      <c r="DN1817" s="163"/>
      <c r="DO1817" s="163"/>
      <c r="DP1817" s="163"/>
      <c r="DQ1817" s="163"/>
      <c r="DR1817" s="163"/>
      <c r="DS1817" s="163"/>
      <c r="DT1817" s="163"/>
      <c r="DU1817" s="163"/>
      <c r="DV1817" s="163"/>
      <c r="DW1817" s="163"/>
      <c r="DX1817" s="163"/>
      <c r="DY1817" s="163"/>
      <c r="DZ1817" s="163"/>
      <c r="EA1817" s="163"/>
      <c r="EB1817" s="163"/>
      <c r="EC1817" s="163"/>
      <c r="ED1817" s="163"/>
      <c r="EE1817" s="163"/>
      <c r="EF1817" s="163"/>
      <c r="EG1817" s="163"/>
      <c r="EH1817" s="163"/>
      <c r="EI1817" s="163"/>
      <c r="EJ1817" s="163"/>
      <c r="EK1817" s="163"/>
      <c r="EL1817" s="163"/>
      <c r="EM1817" s="163"/>
      <c r="EN1817" s="163"/>
      <c r="EO1817" s="163"/>
      <c r="EP1817" s="163"/>
      <c r="EQ1817" s="163"/>
      <c r="ER1817" s="163"/>
      <c r="ES1817" s="163"/>
      <c r="ET1817" s="163"/>
      <c r="EU1817" s="163"/>
      <c r="EV1817" s="163"/>
      <c r="EW1817" s="163"/>
      <c r="EX1817" s="163"/>
      <c r="EY1817" s="163"/>
      <c r="EZ1817" s="163"/>
      <c r="FA1817" s="163"/>
      <c r="FB1817" s="163"/>
      <c r="FC1817" s="163"/>
      <c r="FD1817" s="163"/>
      <c r="FE1817" s="163"/>
      <c r="FF1817" s="163"/>
      <c r="FG1817" s="163"/>
      <c r="FH1817" s="163"/>
      <c r="FI1817" s="163"/>
      <c r="FJ1817" s="163"/>
      <c r="FK1817" s="163"/>
      <c r="FL1817" s="163"/>
      <c r="FM1817" s="163"/>
      <c r="FN1817" s="163"/>
      <c r="FO1817" s="163"/>
      <c r="FP1817" s="163"/>
      <c r="FQ1817" s="163"/>
      <c r="FR1817" s="163"/>
      <c r="FS1817" s="163"/>
      <c r="FT1817" s="163"/>
      <c r="FU1817" s="163"/>
      <c r="FV1817" s="163"/>
      <c r="FW1817" s="163"/>
      <c r="FX1817" s="163"/>
      <c r="FY1817" s="163"/>
      <c r="FZ1817" s="163"/>
      <c r="GA1817" s="163"/>
      <c r="GB1817" s="163"/>
      <c r="GC1817" s="163"/>
      <c r="GD1817" s="163"/>
      <c r="GE1817" s="163"/>
      <c r="GF1817" s="163"/>
      <c r="GG1817" s="163"/>
      <c r="GH1817" s="163"/>
      <c r="GI1817" s="163"/>
      <c r="GJ1817" s="163"/>
      <c r="GK1817" s="163"/>
      <c r="GL1817" s="163"/>
      <c r="GM1817" s="163"/>
      <c r="GN1817" s="163"/>
      <c r="GO1817" s="163"/>
      <c r="GP1817" s="163"/>
      <c r="GQ1817" s="163"/>
      <c r="GR1817" s="163"/>
      <c r="GS1817" s="163"/>
      <c r="GT1817" s="163"/>
      <c r="GU1817" s="163"/>
      <c r="GV1817" s="163"/>
      <c r="GW1817" s="163"/>
      <c r="GX1817" s="163"/>
      <c r="GY1817" s="163"/>
      <c r="GZ1817" s="163"/>
      <c r="HA1817" s="163"/>
      <c r="HB1817" s="163"/>
      <c r="HC1817" s="163"/>
      <c r="HD1817" s="163"/>
      <c r="HE1817" s="163"/>
      <c r="HF1817" s="163"/>
      <c r="HG1817" s="163"/>
      <c r="HH1817" s="163"/>
      <c r="HI1817" s="163"/>
      <c r="HJ1817" s="163"/>
      <c r="HK1817" s="163"/>
      <c r="HL1817" s="163"/>
      <c r="HM1817" s="163"/>
      <c r="HN1817" s="163"/>
      <c r="HO1817" s="163"/>
      <c r="HP1817" s="163"/>
      <c r="HQ1817" s="163"/>
      <c r="HR1817" s="163"/>
      <c r="HS1817" s="163"/>
      <c r="HT1817" s="163"/>
      <c r="HU1817" s="163"/>
      <c r="HV1817" s="163"/>
      <c r="HW1817" s="163"/>
      <c r="HX1817" s="163"/>
      <c r="HY1817" s="163"/>
      <c r="HZ1817" s="163"/>
      <c r="IA1817" s="163"/>
      <c r="IB1817" s="163"/>
      <c r="IC1817" s="163"/>
      <c r="ID1817" s="163"/>
      <c r="IE1817" s="163"/>
      <c r="IF1817" s="163"/>
      <c r="IG1817" s="163"/>
      <c r="IH1817" s="163"/>
      <c r="II1817" s="163"/>
      <c r="IJ1817" s="163"/>
      <c r="IK1817" s="163"/>
      <c r="IL1817" s="163"/>
      <c r="IM1817" s="163"/>
      <c r="IN1817" s="163"/>
      <c r="IO1817" s="163"/>
      <c r="IP1817" s="163"/>
      <c r="IQ1817" s="163"/>
      <c r="IR1817" s="163"/>
      <c r="IS1817" s="163"/>
      <c r="IT1817" s="163"/>
      <c r="IU1817" s="163"/>
      <c r="IV1817" s="163"/>
      <c r="IW1817" s="163"/>
      <c r="IX1817" s="163"/>
      <c r="IY1817" s="163"/>
      <c r="IZ1817" s="163"/>
      <c r="JA1817" s="163"/>
      <c r="JB1817" s="163"/>
      <c r="JC1817" s="163"/>
      <c r="JD1817" s="163"/>
      <c r="JE1817" s="163"/>
      <c r="JF1817" s="163"/>
      <c r="JG1817" s="163"/>
      <c r="JH1817" s="163"/>
      <c r="JI1817" s="163"/>
      <c r="JJ1817" s="163"/>
      <c r="JK1817" s="163"/>
      <c r="JL1817" s="163"/>
      <c r="JM1817" s="163"/>
      <c r="JN1817" s="163"/>
      <c r="JO1817" s="163"/>
      <c r="JP1817" s="163"/>
      <c r="JQ1817" s="163"/>
      <c r="JR1817" s="163"/>
      <c r="JS1817" s="163"/>
      <c r="JT1817" s="163"/>
      <c r="JU1817" s="163"/>
      <c r="JV1817" s="163"/>
      <c r="JW1817" s="163"/>
      <c r="JX1817" s="163"/>
      <c r="JY1817" s="163"/>
      <c r="JZ1817" s="163"/>
      <c r="KA1817" s="163"/>
      <c r="KB1817" s="163"/>
      <c r="KC1817" s="163"/>
      <c r="KD1817" s="163"/>
      <c r="KE1817" s="163"/>
      <c r="KF1817" s="163"/>
      <c r="KG1817" s="163"/>
      <c r="KH1817" s="163"/>
      <c r="KI1817" s="163"/>
      <c r="KJ1817" s="163"/>
      <c r="KK1817" s="163"/>
      <c r="KL1817" s="163"/>
      <c r="KM1817" s="163"/>
      <c r="KN1817" s="163"/>
      <c r="KO1817" s="163"/>
      <c r="KP1817" s="163"/>
      <c r="KQ1817" s="163"/>
      <c r="KR1817" s="163"/>
      <c r="KS1817" s="163"/>
      <c r="KT1817" s="163"/>
      <c r="KU1817" s="163"/>
      <c r="KV1817" s="163"/>
      <c r="KW1817" s="163"/>
      <c r="KX1817" s="163"/>
      <c r="KY1817" s="163"/>
      <c r="KZ1817" s="163"/>
      <c r="LA1817" s="163"/>
      <c r="LB1817" s="163"/>
      <c r="LC1817" s="163"/>
      <c r="LD1817" s="163"/>
      <c r="LE1817" s="163"/>
      <c r="LF1817" s="163"/>
      <c r="LG1817" s="163"/>
      <c r="LH1817" s="163"/>
      <c r="LI1817" s="163"/>
      <c r="LJ1817" s="163"/>
      <c r="LK1817" s="163"/>
      <c r="LL1817" s="163"/>
      <c r="LM1817" s="163"/>
      <c r="LN1817" s="163"/>
      <c r="LO1817" s="163"/>
      <c r="LP1817" s="163"/>
      <c r="LQ1817" s="163"/>
      <c r="LR1817" s="163"/>
      <c r="LS1817" s="163"/>
      <c r="LT1817" s="163"/>
      <c r="LU1817" s="163"/>
      <c r="LV1817" s="163"/>
      <c r="LW1817" s="163"/>
      <c r="LX1817" s="163"/>
      <c r="LY1817" s="163"/>
      <c r="LZ1817" s="163"/>
      <c r="MA1817" s="163"/>
      <c r="MB1817" s="163"/>
      <c r="MC1817" s="163"/>
      <c r="MD1817" s="163"/>
      <c r="ME1817" s="163"/>
      <c r="MF1817" s="163"/>
      <c r="MG1817" s="163"/>
      <c r="MH1817" s="163"/>
      <c r="MI1817" s="163"/>
      <c r="MJ1817" s="163"/>
      <c r="MK1817" s="163"/>
      <c r="ML1817" s="163"/>
      <c r="MM1817" s="163"/>
      <c r="MN1817" s="163"/>
      <c r="MO1817" s="163"/>
      <c r="MP1817" s="163"/>
      <c r="MQ1817" s="163"/>
      <c r="MR1817" s="163"/>
      <c r="MS1817" s="163"/>
      <c r="MT1817" s="163"/>
      <c r="MU1817" s="163"/>
      <c r="MV1817" s="163"/>
      <c r="MW1817" s="163"/>
      <c r="MX1817" s="163"/>
      <c r="MY1817" s="163"/>
      <c r="MZ1817" s="163"/>
      <c r="NA1817" s="163"/>
      <c r="NB1817" s="163"/>
      <c r="NC1817" s="163"/>
      <c r="ND1817" s="163"/>
      <c r="NE1817" s="163"/>
      <c r="NF1817" s="163"/>
      <c r="NG1817" s="163"/>
      <c r="NH1817" s="163"/>
      <c r="NI1817" s="163"/>
      <c r="NJ1817" s="163"/>
      <c r="NK1817" s="163"/>
      <c r="NL1817" s="163"/>
      <c r="NM1817" s="163"/>
      <c r="NN1817" s="163"/>
      <c r="NO1817" s="163"/>
      <c r="NP1817" s="163"/>
      <c r="NQ1817" s="163"/>
      <c r="NR1817" s="163"/>
      <c r="NS1817" s="163"/>
      <c r="NT1817" s="163"/>
      <c r="NU1817" s="163"/>
      <c r="NV1817" s="163"/>
      <c r="NW1817" s="163"/>
      <c r="NX1817" s="163"/>
      <c r="NY1817" s="163"/>
      <c r="NZ1817" s="163"/>
      <c r="OA1817" s="163"/>
      <c r="OB1817" s="163"/>
      <c r="OC1817" s="163"/>
      <c r="OD1817" s="163"/>
      <c r="OE1817" s="163"/>
      <c r="OF1817" s="163"/>
      <c r="OG1817" s="163"/>
      <c r="OH1817" s="163"/>
      <c r="OI1817" s="163"/>
      <c r="OJ1817" s="163"/>
      <c r="OK1817" s="163"/>
      <c r="OL1817" s="163"/>
      <c r="OM1817" s="163"/>
      <c r="ON1817" s="163"/>
      <c r="OO1817" s="163"/>
      <c r="OP1817" s="163"/>
      <c r="OQ1817" s="163"/>
      <c r="OR1817" s="163"/>
      <c r="OS1817" s="163"/>
      <c r="OT1817" s="163"/>
      <c r="OU1817" s="163"/>
      <c r="OV1817" s="163"/>
      <c r="OW1817" s="163"/>
      <c r="OX1817" s="163"/>
      <c r="OY1817" s="163"/>
      <c r="OZ1817" s="163"/>
      <c r="PA1817" s="163"/>
      <c r="PB1817" s="163"/>
      <c r="PC1817" s="163"/>
      <c r="PD1817" s="163"/>
      <c r="PE1817" s="163"/>
      <c r="PF1817" s="163"/>
      <c r="PG1817" s="163"/>
      <c r="PH1817" s="163"/>
      <c r="PI1817" s="163"/>
      <c r="PJ1817" s="163"/>
      <c r="PK1817" s="163"/>
      <c r="PL1817" s="163"/>
      <c r="PM1817" s="163"/>
      <c r="PN1817" s="163"/>
      <c r="PO1817" s="163"/>
      <c r="PP1817" s="163"/>
      <c r="PQ1817" s="163"/>
      <c r="PR1817" s="163"/>
      <c r="PS1817" s="163"/>
      <c r="PT1817" s="163"/>
      <c r="PU1817" s="163"/>
      <c r="PV1817" s="163"/>
      <c r="PW1817" s="163"/>
      <c r="PX1817" s="163"/>
      <c r="PY1817" s="163"/>
      <c r="PZ1817" s="163"/>
      <c r="QA1817" s="163"/>
      <c r="QB1817" s="163"/>
      <c r="QC1817" s="163"/>
      <c r="QD1817" s="163"/>
      <c r="QE1817" s="163"/>
      <c r="QF1817" s="163"/>
      <c r="QG1817" s="163"/>
      <c r="QH1817" s="163"/>
      <c r="QI1817" s="163"/>
      <c r="QJ1817" s="163"/>
      <c r="QK1817" s="163"/>
      <c r="QL1817" s="163"/>
      <c r="QM1817" s="163"/>
      <c r="QN1817" s="163"/>
      <c r="QO1817" s="163"/>
      <c r="QP1817" s="163"/>
      <c r="QQ1817" s="163"/>
      <c r="QR1817" s="163"/>
      <c r="QS1817" s="163"/>
      <c r="QT1817" s="163"/>
      <c r="QU1817" s="163"/>
      <c r="QV1817" s="163"/>
      <c r="QW1817" s="163"/>
      <c r="QX1817" s="163"/>
      <c r="QY1817" s="163"/>
      <c r="QZ1817" s="163"/>
      <c r="RA1817" s="163"/>
      <c r="RB1817" s="163"/>
      <c r="RC1817" s="163"/>
      <c r="RD1817" s="163"/>
      <c r="RE1817" s="163"/>
      <c r="RF1817" s="163"/>
      <c r="RG1817" s="163"/>
      <c r="RH1817" s="163"/>
      <c r="RI1817" s="163"/>
      <c r="RJ1817" s="163"/>
      <c r="RK1817" s="163"/>
      <c r="RL1817" s="163"/>
      <c r="RM1817" s="163"/>
      <c r="RN1817" s="163"/>
      <c r="RO1817" s="163"/>
      <c r="RP1817" s="163"/>
      <c r="RQ1817" s="163"/>
      <c r="RR1817" s="163"/>
      <c r="RS1817" s="163"/>
      <c r="RT1817" s="163"/>
      <c r="RU1817" s="163"/>
      <c r="RV1817" s="163"/>
      <c r="RW1817" s="163"/>
      <c r="RX1817" s="163"/>
      <c r="RY1817" s="163"/>
      <c r="RZ1817" s="163"/>
      <c r="SA1817" s="163"/>
      <c r="SB1817" s="163"/>
      <c r="SC1817" s="163"/>
      <c r="SD1817" s="163"/>
      <c r="SE1817" s="163"/>
      <c r="SF1817" s="163"/>
      <c r="SG1817" s="163"/>
      <c r="SH1817" s="163"/>
      <c r="SI1817" s="163"/>
      <c r="SJ1817" s="163"/>
      <c r="SK1817" s="163"/>
      <c r="SL1817" s="163"/>
      <c r="SM1817" s="163"/>
      <c r="SN1817" s="163"/>
      <c r="SO1817" s="163"/>
      <c r="SP1817" s="163"/>
      <c r="SQ1817" s="163"/>
      <c r="SR1817" s="163"/>
      <c r="SS1817" s="163"/>
      <c r="ST1817" s="163"/>
      <c r="SU1817" s="163"/>
      <c r="SV1817" s="163"/>
      <c r="SW1817" s="163"/>
      <c r="SX1817" s="163"/>
      <c r="SY1817" s="163"/>
      <c r="SZ1817" s="163"/>
      <c r="TA1817" s="163"/>
      <c r="TB1817" s="163"/>
      <c r="TC1817" s="163"/>
      <c r="TD1817" s="163"/>
      <c r="TE1817" s="163"/>
      <c r="TF1817" s="163"/>
      <c r="TG1817" s="163"/>
      <c r="TH1817" s="163"/>
      <c r="TI1817" s="163"/>
      <c r="TJ1817" s="163"/>
      <c r="TK1817" s="163"/>
      <c r="TL1817" s="163"/>
      <c r="TM1817" s="163"/>
      <c r="TN1817" s="163"/>
      <c r="TO1817" s="163"/>
      <c r="TP1817" s="163"/>
      <c r="TQ1817" s="163"/>
      <c r="TR1817" s="163"/>
      <c r="TS1817" s="163"/>
      <c r="TT1817" s="163"/>
      <c r="TU1817" s="163"/>
      <c r="TV1817" s="163"/>
      <c r="TW1817" s="163"/>
      <c r="TX1817" s="163"/>
      <c r="TY1817" s="163"/>
      <c r="TZ1817" s="163"/>
      <c r="UA1817" s="163"/>
      <c r="UB1817" s="163"/>
      <c r="UC1817" s="163"/>
      <c r="UD1817" s="163"/>
      <c r="UE1817" s="163"/>
      <c r="UF1817" s="163"/>
      <c r="UG1817" s="163"/>
      <c r="UH1817" s="163"/>
      <c r="UI1817" s="163"/>
      <c r="UJ1817" s="163"/>
      <c r="UK1817" s="163"/>
      <c r="UL1817" s="163"/>
      <c r="UM1817" s="163"/>
      <c r="UN1817" s="163"/>
      <c r="UO1817" s="163"/>
      <c r="UP1817" s="163"/>
      <c r="UQ1817" s="163"/>
      <c r="UR1817" s="163"/>
      <c r="US1817" s="163"/>
      <c r="UT1817" s="163"/>
      <c r="UU1817" s="163"/>
      <c r="UV1817" s="163"/>
      <c r="UW1817" s="163"/>
      <c r="UX1817" s="163"/>
      <c r="UY1817" s="163"/>
      <c r="UZ1817" s="163"/>
      <c r="VA1817" s="163"/>
      <c r="VB1817" s="163"/>
      <c r="VC1817" s="163"/>
      <c r="VD1817" s="163"/>
      <c r="VE1817" s="163"/>
      <c r="VF1817" s="163"/>
      <c r="VG1817" s="163"/>
      <c r="VH1817" s="163"/>
      <c r="VI1817" s="163"/>
      <c r="VJ1817" s="163"/>
      <c r="VK1817" s="163"/>
      <c r="VL1817" s="163"/>
      <c r="VM1817" s="163"/>
      <c r="VN1817" s="163"/>
      <c r="VO1817" s="163"/>
      <c r="VP1817" s="163"/>
      <c r="VQ1817" s="163"/>
      <c r="VR1817" s="163"/>
      <c r="VS1817" s="163"/>
      <c r="VT1817" s="163"/>
      <c r="VU1817" s="163"/>
      <c r="VV1817" s="163"/>
      <c r="VW1817" s="163"/>
      <c r="VX1817" s="163"/>
      <c r="VY1817" s="163"/>
      <c r="VZ1817" s="163"/>
      <c r="WA1817" s="163"/>
      <c r="WB1817" s="163"/>
      <c r="WC1817" s="163"/>
      <c r="WD1817" s="163"/>
      <c r="WE1817" s="163"/>
      <c r="WF1817" s="163"/>
      <c r="WG1817" s="163"/>
      <c r="WH1817" s="163"/>
      <c r="WI1817" s="163"/>
      <c r="WJ1817" s="163"/>
      <c r="WK1817" s="163"/>
      <c r="WL1817" s="163"/>
      <c r="WM1817" s="163"/>
      <c r="WN1817" s="163"/>
      <c r="WO1817" s="163"/>
      <c r="WP1817" s="163"/>
      <c r="WQ1817" s="163"/>
      <c r="WR1817" s="163"/>
      <c r="WS1817" s="163"/>
      <c r="WT1817" s="163"/>
      <c r="WU1817" s="163"/>
      <c r="WV1817" s="163"/>
      <c r="WW1817" s="163"/>
      <c r="WX1817" s="163"/>
      <c r="WY1817" s="163"/>
      <c r="WZ1817" s="163"/>
      <c r="XA1817" s="163"/>
      <c r="XB1817" s="163"/>
      <c r="XC1817" s="163"/>
      <c r="XD1817" s="163"/>
      <c r="XE1817" s="163"/>
      <c r="XF1817" s="163"/>
      <c r="XG1817" s="163"/>
      <c r="XH1817" s="163"/>
      <c r="XI1817" s="163"/>
      <c r="XJ1817" s="163"/>
      <c r="XK1817" s="163"/>
      <c r="XL1817" s="163"/>
      <c r="XM1817" s="163"/>
      <c r="XN1817" s="163"/>
      <c r="XO1817" s="163"/>
      <c r="XP1817" s="163"/>
      <c r="XQ1817" s="163"/>
      <c r="XR1817" s="163"/>
      <c r="XS1817" s="163"/>
      <c r="XT1817" s="163"/>
      <c r="XU1817" s="163"/>
      <c r="XV1817" s="163"/>
      <c r="XW1817" s="163"/>
      <c r="XX1817" s="163"/>
      <c r="XY1817" s="163"/>
      <c r="XZ1817" s="163"/>
      <c r="YA1817" s="163"/>
      <c r="YB1817" s="163"/>
      <c r="YC1817" s="163"/>
      <c r="YD1817" s="163"/>
      <c r="YE1817" s="163"/>
      <c r="YF1817" s="163"/>
      <c r="YG1817" s="163"/>
      <c r="YH1817" s="163"/>
      <c r="YI1817" s="163"/>
      <c r="YJ1817" s="163"/>
      <c r="YK1817" s="163"/>
      <c r="YL1817" s="163"/>
      <c r="YM1817" s="163"/>
      <c r="YN1817" s="163"/>
      <c r="YO1817" s="163"/>
      <c r="YP1817" s="163"/>
      <c r="YQ1817" s="163"/>
      <c r="YR1817" s="163"/>
      <c r="YS1817" s="163"/>
      <c r="YT1817" s="163"/>
      <c r="YU1817" s="163"/>
      <c r="YV1817" s="163"/>
      <c r="YW1817" s="163"/>
      <c r="YX1817" s="163"/>
      <c r="YY1817" s="163"/>
      <c r="YZ1817" s="163"/>
      <c r="ZA1817" s="163"/>
      <c r="ZB1817" s="163"/>
      <c r="ZC1817" s="163"/>
      <c r="ZD1817" s="163"/>
      <c r="ZE1817" s="163"/>
      <c r="ZF1817" s="163"/>
      <c r="ZG1817" s="163"/>
      <c r="ZH1817" s="163"/>
      <c r="ZI1817" s="163"/>
      <c r="ZJ1817" s="163"/>
      <c r="ZK1817" s="163"/>
      <c r="ZL1817" s="163"/>
      <c r="ZM1817" s="163"/>
      <c r="ZN1817" s="163"/>
      <c r="ZO1817" s="163"/>
      <c r="ZP1817" s="163"/>
      <c r="ZQ1817" s="163"/>
      <c r="ZR1817" s="163"/>
      <c r="ZS1817" s="163"/>
      <c r="ZT1817" s="163"/>
      <c r="ZU1817" s="163"/>
      <c r="ZV1817" s="163"/>
      <c r="ZW1817" s="163"/>
      <c r="ZX1817" s="163"/>
      <c r="ZY1817" s="163"/>
      <c r="ZZ1817" s="163"/>
      <c r="AAA1817" s="163"/>
      <c r="AAB1817" s="163"/>
      <c r="AAC1817" s="163"/>
      <c r="AAD1817" s="163"/>
      <c r="AAE1817" s="163"/>
      <c r="AAF1817" s="163"/>
      <c r="AAG1817" s="163"/>
      <c r="AAH1817" s="163"/>
      <c r="AAI1817" s="163"/>
      <c r="AAJ1817" s="163"/>
      <c r="AAK1817" s="163"/>
      <c r="AAL1817" s="163"/>
      <c r="AAM1817" s="163"/>
      <c r="AAN1817" s="163"/>
      <c r="AAO1817" s="163"/>
      <c r="AAP1817" s="163"/>
      <c r="AAQ1817" s="163"/>
      <c r="AAR1817" s="163"/>
      <c r="AAS1817" s="163"/>
      <c r="AAT1817" s="163"/>
      <c r="AAU1817" s="163"/>
      <c r="AAV1817" s="163"/>
      <c r="AAW1817" s="163"/>
      <c r="AAX1817" s="163"/>
      <c r="AAY1817" s="163"/>
      <c r="AAZ1817" s="163"/>
      <c r="ABA1817" s="163"/>
      <c r="ABB1817" s="163"/>
      <c r="ABC1817" s="163"/>
      <c r="ABD1817" s="163"/>
      <c r="ABE1817" s="163"/>
      <c r="ABF1817" s="163"/>
      <c r="ABG1817" s="163"/>
      <c r="ABH1817" s="163"/>
      <c r="ABI1817" s="163"/>
      <c r="ABJ1817" s="163"/>
      <c r="ABK1817" s="163"/>
      <c r="ABL1817" s="163"/>
      <c r="ABM1817" s="163"/>
      <c r="ABN1817" s="163"/>
      <c r="ABO1817" s="163"/>
      <c r="ABP1817" s="163"/>
      <c r="ABQ1817" s="163"/>
      <c r="ABR1817" s="163"/>
      <c r="ABS1817" s="163"/>
      <c r="ABT1817" s="163"/>
      <c r="ABU1817" s="163"/>
      <c r="ABV1817" s="163"/>
      <c r="ABW1817" s="163"/>
      <c r="ABX1817" s="163"/>
      <c r="ABY1817" s="163"/>
      <c r="ABZ1817" s="163"/>
      <c r="ACA1817" s="163"/>
      <c r="ACB1817" s="163"/>
      <c r="ACC1817" s="163"/>
      <c r="ACD1817" s="163"/>
      <c r="ACE1817" s="163"/>
      <c r="ACF1817" s="163"/>
      <c r="ACG1817" s="163"/>
      <c r="ACH1817" s="163"/>
      <c r="ACI1817" s="163"/>
      <c r="ACJ1817" s="163"/>
      <c r="ACK1817" s="163"/>
      <c r="ACL1817" s="163"/>
      <c r="ACM1817" s="163"/>
      <c r="ACN1817" s="163"/>
      <c r="ACO1817" s="163"/>
      <c r="ACP1817" s="163"/>
      <c r="ACQ1817" s="163"/>
      <c r="ACR1817" s="163"/>
      <c r="ACS1817" s="163"/>
      <c r="ACT1817" s="163"/>
      <c r="ACU1817" s="163"/>
      <c r="ACV1817" s="163"/>
      <c r="ACW1817" s="163"/>
      <c r="ACX1817" s="163"/>
      <c r="ACY1817" s="163"/>
      <c r="ACZ1817" s="163"/>
      <c r="ADA1817" s="163"/>
      <c r="ADB1817" s="163"/>
      <c r="ADC1817" s="163"/>
      <c r="ADD1817" s="163"/>
      <c r="ADE1817" s="163"/>
      <c r="ADF1817" s="163"/>
      <c r="ADG1817" s="163"/>
      <c r="ADH1817" s="163"/>
      <c r="ADI1817" s="163"/>
      <c r="ADJ1817" s="163"/>
      <c r="ADK1817" s="163"/>
      <c r="ADL1817" s="163"/>
      <c r="ADM1817" s="163"/>
      <c r="ADN1817" s="163"/>
      <c r="ADO1817" s="163"/>
      <c r="ADP1817" s="163"/>
      <c r="ADQ1817" s="163"/>
      <c r="ADR1817" s="163"/>
      <c r="ADS1817" s="163"/>
      <c r="ADT1817" s="163"/>
      <c r="ADU1817" s="163"/>
      <c r="ADV1817" s="163"/>
      <c r="ADW1817" s="163"/>
      <c r="ADX1817" s="163"/>
      <c r="ADY1817" s="163"/>
      <c r="ADZ1817" s="163"/>
      <c r="AEA1817" s="163"/>
      <c r="AEB1817" s="163"/>
      <c r="AEC1817" s="163"/>
      <c r="AED1817" s="163"/>
      <c r="AEE1817" s="163"/>
      <c r="AEF1817" s="163"/>
      <c r="AEG1817" s="163"/>
      <c r="AEH1817" s="163"/>
      <c r="AEI1817" s="163"/>
      <c r="AEJ1817" s="163"/>
      <c r="AEK1817" s="163"/>
      <c r="AEL1817" s="163"/>
      <c r="AEM1817" s="163"/>
      <c r="AEN1817" s="163"/>
      <c r="AEO1817" s="163"/>
      <c r="AEP1817" s="163"/>
      <c r="AEQ1817" s="163"/>
      <c r="AER1817" s="163"/>
      <c r="AES1817" s="163"/>
      <c r="AET1817" s="163"/>
      <c r="AEU1817" s="163"/>
      <c r="AEV1817" s="163"/>
      <c r="AEW1817" s="163"/>
      <c r="AEX1817" s="163"/>
      <c r="AEY1817" s="163"/>
      <c r="AEZ1817" s="163"/>
      <c r="AFA1817" s="163"/>
      <c r="AFB1817" s="163"/>
      <c r="AFC1817" s="163"/>
      <c r="AFD1817" s="163"/>
      <c r="AFE1817" s="163"/>
      <c r="AFF1817" s="163"/>
      <c r="AFG1817" s="163"/>
      <c r="AFH1817" s="163"/>
      <c r="AFI1817" s="163"/>
      <c r="AFJ1817" s="163"/>
      <c r="AFK1817" s="163"/>
      <c r="AFL1817" s="163"/>
      <c r="AFM1817" s="163"/>
      <c r="AFN1817" s="163"/>
      <c r="AFO1817" s="163"/>
      <c r="AFP1817" s="163"/>
      <c r="AFQ1817" s="163"/>
      <c r="AFR1817" s="163"/>
      <c r="AFS1817" s="163"/>
      <c r="AFT1817" s="163"/>
      <c r="AFU1817" s="163"/>
      <c r="AFV1817" s="163"/>
      <c r="AFW1817" s="163"/>
      <c r="AFX1817" s="163"/>
      <c r="AFY1817" s="163"/>
      <c r="AFZ1817" s="163"/>
      <c r="AGA1817" s="163"/>
      <c r="AGB1817" s="163"/>
      <c r="AGC1817" s="163"/>
      <c r="AGD1817" s="163"/>
      <c r="AGE1817" s="163"/>
      <c r="AGF1817" s="163"/>
      <c r="AGG1817" s="163"/>
      <c r="AGH1817" s="163"/>
      <c r="AGI1817" s="163"/>
      <c r="AGJ1817" s="163"/>
      <c r="AGK1817" s="163"/>
      <c r="AGL1817" s="163"/>
      <c r="AGM1817" s="163"/>
      <c r="AGN1817" s="163"/>
      <c r="AGO1817" s="163"/>
      <c r="AGP1817" s="163"/>
      <c r="AGQ1817" s="163"/>
      <c r="AGR1817" s="163"/>
      <c r="AGS1817" s="163"/>
      <c r="AGT1817" s="163"/>
      <c r="AGU1817" s="163"/>
      <c r="AGV1817" s="163"/>
      <c r="AGW1817" s="163"/>
      <c r="AGX1817" s="163"/>
      <c r="AGY1817" s="163"/>
      <c r="AGZ1817" s="163"/>
      <c r="AHA1817" s="163"/>
      <c r="AHB1817" s="163"/>
      <c r="AHC1817" s="163"/>
      <c r="AHD1817" s="163"/>
      <c r="AHE1817" s="163"/>
      <c r="AHF1817" s="163"/>
      <c r="AHG1817" s="163"/>
      <c r="AHH1817" s="163"/>
      <c r="AHI1817" s="163"/>
      <c r="AHJ1817" s="163"/>
      <c r="AHK1817" s="163"/>
      <c r="AHL1817" s="163"/>
      <c r="AHM1817" s="163"/>
      <c r="AHN1817" s="163"/>
      <c r="AHO1817" s="163"/>
      <c r="AHP1817" s="163"/>
      <c r="AHQ1817" s="163"/>
      <c r="AHR1817" s="163"/>
      <c r="AHS1817" s="163"/>
      <c r="AHT1817" s="163"/>
      <c r="AHU1817" s="163"/>
      <c r="AHV1817" s="163"/>
      <c r="AHW1817" s="163"/>
      <c r="AHX1817" s="163"/>
      <c r="AHY1817" s="163"/>
      <c r="AHZ1817" s="163"/>
      <c r="AIA1817" s="163"/>
      <c r="AIB1817" s="163"/>
      <c r="AIC1817" s="163"/>
      <c r="AID1817" s="163"/>
      <c r="AIE1817" s="163"/>
      <c r="AIF1817" s="163"/>
      <c r="AIG1817" s="163"/>
      <c r="AIH1817" s="163"/>
      <c r="AII1817" s="163"/>
      <c r="AIJ1817" s="163"/>
      <c r="AIK1817" s="163"/>
      <c r="AIL1817" s="163"/>
      <c r="AIM1817" s="163"/>
      <c r="AIN1817" s="163"/>
      <c r="AIO1817" s="163"/>
      <c r="AIP1817" s="163"/>
      <c r="AIQ1817" s="163"/>
      <c r="AIR1817" s="163"/>
      <c r="AIS1817" s="163"/>
      <c r="AIT1817" s="163"/>
      <c r="AIU1817" s="163"/>
      <c r="AIV1817" s="163"/>
      <c r="AIW1817" s="163"/>
      <c r="AIX1817" s="163"/>
      <c r="AIY1817" s="163"/>
      <c r="AIZ1817" s="163"/>
      <c r="AJA1817" s="163"/>
      <c r="AJB1817" s="163"/>
      <c r="AJC1817" s="163"/>
      <c r="AJD1817" s="163"/>
      <c r="AJE1817" s="163"/>
      <c r="AJF1817" s="163"/>
      <c r="AJG1817" s="163"/>
      <c r="AJH1817" s="163"/>
      <c r="AJI1817" s="163"/>
      <c r="AJJ1817" s="163"/>
      <c r="AJK1817" s="163"/>
      <c r="AJL1817" s="163"/>
      <c r="AJM1817" s="163"/>
      <c r="AJN1817" s="163"/>
      <c r="AJO1817" s="163"/>
      <c r="AJP1817" s="163"/>
      <c r="AJQ1817" s="163"/>
      <c r="AJR1817" s="163"/>
      <c r="AJS1817" s="163"/>
      <c r="AJT1817" s="163"/>
      <c r="AJU1817" s="163"/>
      <c r="AJV1817" s="163"/>
      <c r="AJW1817" s="163"/>
      <c r="AJX1817" s="163"/>
      <c r="AJY1817" s="163"/>
      <c r="AJZ1817" s="163"/>
      <c r="AKA1817" s="163"/>
      <c r="AKB1817" s="163"/>
      <c r="AKC1817" s="163"/>
      <c r="AKD1817" s="163"/>
      <c r="AKE1817" s="163"/>
      <c r="AKF1817" s="163"/>
      <c r="AKG1817" s="163"/>
      <c r="AKH1817" s="163"/>
      <c r="AKI1817" s="163"/>
      <c r="AKJ1817" s="163"/>
      <c r="AKK1817" s="163"/>
      <c r="AKL1817" s="163"/>
      <c r="AKM1817" s="163"/>
      <c r="AKN1817" s="163"/>
      <c r="AKO1817" s="163"/>
      <c r="AKP1817" s="163"/>
      <c r="AKQ1817" s="163"/>
      <c r="AKR1817" s="163"/>
      <c r="AKS1817" s="163"/>
      <c r="AKT1817" s="163"/>
      <c r="AKU1817" s="163"/>
      <c r="AKV1817" s="163"/>
      <c r="AKW1817" s="163"/>
      <c r="AKX1817" s="163"/>
      <c r="AKY1817" s="163"/>
      <c r="AKZ1817" s="163"/>
      <c r="ALA1817" s="163"/>
      <c r="ALB1817" s="163"/>
      <c r="ALC1817" s="163"/>
      <c r="ALD1817" s="163"/>
      <c r="ALE1817" s="163"/>
      <c r="ALF1817" s="163"/>
      <c r="ALG1817" s="163"/>
      <c r="ALH1817" s="163"/>
      <c r="ALI1817" s="163"/>
      <c r="ALJ1817" s="163"/>
      <c r="ALK1817" s="163"/>
      <c r="ALL1817" s="163"/>
    </row>
    <row r="1818" spans="1:1000" ht="15">
      <c r="A1818" s="2">
        <v>1817</v>
      </c>
      <c r="B1818" s="86">
        <v>45083</v>
      </c>
      <c r="C1818" s="85" t="s">
        <v>1822</v>
      </c>
      <c r="D1818" s="165"/>
      <c r="E1818" s="165"/>
      <c r="F1818" s="165"/>
      <c r="G1818" s="165"/>
      <c r="H1818" s="165"/>
      <c r="I1818" s="165"/>
      <c r="J1818" s="165"/>
      <c r="K1818" s="165"/>
      <c r="L1818" s="165"/>
      <c r="M1818" s="165"/>
      <c r="N1818" s="165"/>
      <c r="O1818" s="165"/>
      <c r="P1818" s="165"/>
      <c r="Q1818" s="165"/>
      <c r="R1818" s="165"/>
      <c r="S1818" s="165"/>
      <c r="T1818" s="165"/>
      <c r="U1818" s="165"/>
      <c r="V1818" s="165"/>
      <c r="W1818" s="165"/>
      <c r="X1818" s="165"/>
      <c r="Y1818" s="165"/>
      <c r="Z1818" s="165"/>
      <c r="AA1818" s="165"/>
      <c r="AB1818" s="165"/>
      <c r="AC1818" s="165"/>
      <c r="AD1818" s="165"/>
      <c r="AE1818" s="165"/>
      <c r="AF1818" s="165"/>
      <c r="AG1818" s="165"/>
      <c r="AH1818" s="165"/>
      <c r="AI1818" s="165"/>
      <c r="AJ1818" s="165"/>
      <c r="AK1818" s="165"/>
      <c r="AL1818" s="165"/>
      <c r="AM1818" s="165"/>
      <c r="AN1818" s="165"/>
      <c r="AO1818" s="165"/>
      <c r="AP1818" s="165"/>
      <c r="AQ1818" s="165"/>
      <c r="AR1818" s="165"/>
      <c r="AS1818" s="165"/>
      <c r="AT1818" s="165"/>
      <c r="AU1818" s="165"/>
      <c r="AV1818" s="165"/>
      <c r="AW1818" s="165"/>
      <c r="AX1818" s="165"/>
      <c r="AY1818" s="165"/>
      <c r="AZ1818" s="165"/>
      <c r="BA1818" s="165"/>
      <c r="BB1818" s="165"/>
      <c r="BC1818" s="165"/>
      <c r="BD1818" s="165"/>
      <c r="BE1818" s="165"/>
      <c r="BF1818" s="165"/>
      <c r="BG1818" s="165"/>
      <c r="BH1818" s="165"/>
      <c r="BI1818" s="165"/>
      <c r="BJ1818" s="165"/>
      <c r="BK1818" s="165"/>
      <c r="BL1818" s="165"/>
      <c r="BM1818" s="165"/>
      <c r="BN1818" s="165"/>
      <c r="BO1818" s="165"/>
      <c r="BP1818" s="165"/>
      <c r="BQ1818" s="165"/>
      <c r="BR1818" s="165"/>
      <c r="BS1818" s="165"/>
      <c r="BT1818" s="165"/>
      <c r="BU1818" s="165"/>
      <c r="BV1818" s="165"/>
      <c r="BW1818" s="165"/>
      <c r="BX1818" s="165"/>
      <c r="BY1818" s="165"/>
      <c r="BZ1818" s="165"/>
      <c r="CA1818" s="165"/>
      <c r="CB1818" s="165"/>
      <c r="CC1818" s="165"/>
      <c r="CD1818" s="165"/>
      <c r="CE1818" s="165"/>
      <c r="CF1818" s="165"/>
      <c r="CG1818" s="165"/>
      <c r="CH1818" s="165"/>
      <c r="CI1818" s="165"/>
      <c r="CJ1818" s="165"/>
      <c r="CK1818" s="165"/>
      <c r="CL1818" s="165"/>
      <c r="CM1818" s="165"/>
      <c r="CN1818" s="165"/>
      <c r="CO1818" s="165"/>
      <c r="CP1818" s="165"/>
      <c r="CQ1818" s="165"/>
      <c r="CR1818" s="165"/>
      <c r="CS1818" s="165"/>
      <c r="CT1818" s="165"/>
      <c r="CU1818" s="165"/>
      <c r="CV1818" s="165"/>
      <c r="CW1818" s="165"/>
      <c r="CX1818" s="165"/>
      <c r="CY1818" s="165"/>
      <c r="CZ1818" s="165"/>
      <c r="DA1818" s="165"/>
      <c r="DB1818" s="165"/>
      <c r="DC1818" s="165"/>
      <c r="DD1818" s="165"/>
      <c r="DE1818" s="165"/>
      <c r="DF1818" s="165"/>
      <c r="DG1818" s="165"/>
      <c r="DH1818" s="165"/>
      <c r="DI1818" s="165"/>
      <c r="DJ1818" s="165"/>
      <c r="DK1818" s="165"/>
      <c r="DL1818" s="165"/>
      <c r="DM1818" s="165"/>
      <c r="DN1818" s="165"/>
      <c r="DO1818" s="165"/>
      <c r="DP1818" s="165"/>
      <c r="DQ1818" s="165"/>
      <c r="DR1818" s="165"/>
      <c r="DS1818" s="165"/>
      <c r="DT1818" s="165"/>
      <c r="DU1818" s="165"/>
      <c r="DV1818" s="165"/>
      <c r="DW1818" s="165"/>
      <c r="DX1818" s="165"/>
      <c r="DY1818" s="165"/>
      <c r="DZ1818" s="165"/>
      <c r="EA1818" s="165"/>
      <c r="EB1818" s="165"/>
      <c r="EC1818" s="165"/>
      <c r="ED1818" s="165"/>
      <c r="EE1818" s="165"/>
      <c r="EF1818" s="165"/>
      <c r="EG1818" s="165"/>
      <c r="EH1818" s="165"/>
      <c r="EI1818" s="165"/>
      <c r="EJ1818" s="165"/>
      <c r="EK1818" s="165"/>
      <c r="EL1818" s="165"/>
      <c r="EM1818" s="165"/>
      <c r="EN1818" s="165"/>
      <c r="EO1818" s="165"/>
      <c r="EP1818" s="165"/>
      <c r="EQ1818" s="165"/>
      <c r="ER1818" s="165"/>
      <c r="ES1818" s="165"/>
      <c r="ET1818" s="165"/>
      <c r="EU1818" s="165"/>
      <c r="EV1818" s="165"/>
      <c r="EW1818" s="165"/>
      <c r="EX1818" s="165"/>
      <c r="EY1818" s="165"/>
      <c r="EZ1818" s="165"/>
      <c r="FA1818" s="165"/>
      <c r="FB1818" s="165"/>
      <c r="FC1818" s="165"/>
      <c r="FD1818" s="165"/>
      <c r="FE1818" s="165"/>
      <c r="FF1818" s="165"/>
      <c r="FG1818" s="165"/>
      <c r="FH1818" s="165"/>
      <c r="FI1818" s="165"/>
      <c r="FJ1818" s="165"/>
      <c r="FK1818" s="165"/>
      <c r="FL1818" s="165"/>
      <c r="FM1818" s="165"/>
      <c r="FN1818" s="165"/>
      <c r="FO1818" s="165"/>
      <c r="FP1818" s="165"/>
      <c r="FQ1818" s="165"/>
      <c r="FR1818" s="165"/>
      <c r="FS1818" s="165"/>
      <c r="FT1818" s="165"/>
      <c r="FU1818" s="165"/>
      <c r="FV1818" s="165"/>
      <c r="FW1818" s="165"/>
      <c r="FX1818" s="165"/>
      <c r="FY1818" s="165"/>
      <c r="FZ1818" s="165"/>
      <c r="GA1818" s="165"/>
      <c r="GB1818" s="165"/>
      <c r="GC1818" s="165"/>
      <c r="GD1818" s="165"/>
      <c r="GE1818" s="165"/>
      <c r="GF1818" s="165"/>
      <c r="GG1818" s="165"/>
      <c r="GH1818" s="165"/>
      <c r="GI1818" s="165"/>
      <c r="GJ1818" s="165"/>
      <c r="GK1818" s="165"/>
      <c r="GL1818" s="165"/>
      <c r="GM1818" s="165"/>
      <c r="GN1818" s="165"/>
      <c r="GO1818" s="165"/>
      <c r="GP1818" s="165"/>
      <c r="GQ1818" s="165"/>
      <c r="GR1818" s="165"/>
      <c r="GS1818" s="165"/>
      <c r="GT1818" s="165"/>
      <c r="GU1818" s="165"/>
      <c r="GV1818" s="165"/>
      <c r="GW1818" s="165"/>
      <c r="GX1818" s="165"/>
      <c r="GY1818" s="165"/>
      <c r="GZ1818" s="165"/>
      <c r="HA1818" s="165"/>
      <c r="HB1818" s="165"/>
      <c r="HC1818" s="165"/>
      <c r="HD1818" s="165"/>
      <c r="HE1818" s="165"/>
      <c r="HF1818" s="165"/>
      <c r="HG1818" s="165"/>
      <c r="HH1818" s="165"/>
      <c r="HI1818" s="165"/>
      <c r="HJ1818" s="165"/>
      <c r="HK1818" s="165"/>
      <c r="HL1818" s="165"/>
      <c r="HM1818" s="165"/>
      <c r="HN1818" s="165"/>
      <c r="HO1818" s="165"/>
      <c r="HP1818" s="165"/>
      <c r="HQ1818" s="165"/>
      <c r="HR1818" s="165"/>
      <c r="HS1818" s="165"/>
      <c r="HT1818" s="165"/>
      <c r="HU1818" s="165"/>
      <c r="HV1818" s="165"/>
      <c r="HW1818" s="165"/>
      <c r="HX1818" s="165"/>
      <c r="HY1818" s="165"/>
      <c r="HZ1818" s="165"/>
      <c r="IA1818" s="165"/>
      <c r="IB1818" s="165"/>
      <c r="IC1818" s="165"/>
      <c r="ID1818" s="165"/>
      <c r="IE1818" s="165"/>
      <c r="IF1818" s="165"/>
      <c r="IG1818" s="165"/>
      <c r="IH1818" s="165"/>
      <c r="II1818" s="165"/>
      <c r="IJ1818" s="165"/>
      <c r="IK1818" s="165"/>
      <c r="IL1818" s="165"/>
      <c r="IM1818" s="165"/>
      <c r="IN1818" s="165"/>
      <c r="IO1818" s="165"/>
      <c r="IP1818" s="165"/>
      <c r="IQ1818" s="165"/>
      <c r="IR1818" s="165"/>
      <c r="IS1818" s="165"/>
      <c r="IT1818" s="165"/>
      <c r="IU1818" s="165"/>
      <c r="IV1818" s="165"/>
      <c r="IW1818" s="165"/>
      <c r="IX1818" s="165"/>
      <c r="IY1818" s="165"/>
      <c r="IZ1818" s="165"/>
      <c r="JA1818" s="165"/>
      <c r="JB1818" s="165"/>
      <c r="JC1818" s="165"/>
      <c r="JD1818" s="165"/>
      <c r="JE1818" s="165"/>
      <c r="JF1818" s="165"/>
      <c r="JG1818" s="165"/>
      <c r="JH1818" s="165"/>
      <c r="JI1818" s="165"/>
      <c r="JJ1818" s="165"/>
      <c r="JK1818" s="165"/>
      <c r="JL1818" s="165"/>
      <c r="JM1818" s="165"/>
      <c r="JN1818" s="165"/>
      <c r="JO1818" s="165"/>
      <c r="JP1818" s="165"/>
      <c r="JQ1818" s="165"/>
      <c r="JR1818" s="165"/>
      <c r="JS1818" s="165"/>
      <c r="JT1818" s="165"/>
      <c r="JU1818" s="165"/>
      <c r="JV1818" s="165"/>
      <c r="JW1818" s="165"/>
      <c r="JX1818" s="165"/>
      <c r="JY1818" s="165"/>
      <c r="JZ1818" s="165"/>
      <c r="KA1818" s="165"/>
      <c r="KB1818" s="165"/>
      <c r="KC1818" s="165"/>
      <c r="KD1818" s="165"/>
      <c r="KE1818" s="165"/>
      <c r="KF1818" s="165"/>
      <c r="KG1818" s="165"/>
      <c r="KH1818" s="165"/>
      <c r="KI1818" s="165"/>
      <c r="KJ1818" s="165"/>
      <c r="KK1818" s="165"/>
      <c r="KL1818" s="165"/>
      <c r="KM1818" s="165"/>
      <c r="KN1818" s="165"/>
      <c r="KO1818" s="165"/>
      <c r="KP1818" s="165"/>
      <c r="KQ1818" s="165"/>
      <c r="KR1818" s="165"/>
      <c r="KS1818" s="165"/>
      <c r="KT1818" s="165"/>
      <c r="KU1818" s="165"/>
      <c r="KV1818" s="165"/>
      <c r="KW1818" s="165"/>
      <c r="KX1818" s="165"/>
      <c r="KY1818" s="165"/>
      <c r="KZ1818" s="165"/>
      <c r="LA1818" s="165"/>
      <c r="LB1818" s="165"/>
      <c r="LC1818" s="165"/>
      <c r="LD1818" s="165"/>
      <c r="LE1818" s="165"/>
      <c r="LF1818" s="165"/>
      <c r="LG1818" s="165"/>
      <c r="LH1818" s="165"/>
      <c r="LI1818" s="165"/>
      <c r="LJ1818" s="165"/>
      <c r="LK1818" s="165"/>
      <c r="LL1818" s="165"/>
      <c r="LM1818" s="165"/>
      <c r="LN1818" s="165"/>
      <c r="LO1818" s="165"/>
      <c r="LP1818" s="165"/>
      <c r="LQ1818" s="165"/>
      <c r="LR1818" s="165"/>
      <c r="LS1818" s="165"/>
      <c r="LT1818" s="165"/>
      <c r="LU1818" s="165"/>
      <c r="LV1818" s="165"/>
      <c r="LW1818" s="165"/>
      <c r="LX1818" s="165"/>
      <c r="LY1818" s="165"/>
      <c r="LZ1818" s="165"/>
      <c r="MA1818" s="165"/>
      <c r="MB1818" s="165"/>
      <c r="MC1818" s="165"/>
      <c r="MD1818" s="165"/>
      <c r="ME1818" s="165"/>
      <c r="MF1818" s="165"/>
      <c r="MG1818" s="165"/>
      <c r="MH1818" s="165"/>
      <c r="MI1818" s="165"/>
      <c r="MJ1818" s="165"/>
      <c r="MK1818" s="165"/>
      <c r="ML1818" s="165"/>
      <c r="MM1818" s="165"/>
      <c r="MN1818" s="165"/>
      <c r="MO1818" s="165"/>
      <c r="MP1818" s="165"/>
      <c r="MQ1818" s="165"/>
      <c r="MR1818" s="165"/>
      <c r="MS1818" s="165"/>
      <c r="MT1818" s="165"/>
      <c r="MU1818" s="165"/>
      <c r="MV1818" s="165"/>
      <c r="MW1818" s="165"/>
      <c r="MX1818" s="165"/>
      <c r="MY1818" s="165"/>
      <c r="MZ1818" s="165"/>
      <c r="NA1818" s="165"/>
      <c r="NB1818" s="165"/>
      <c r="NC1818" s="165"/>
      <c r="ND1818" s="165"/>
      <c r="NE1818" s="165"/>
      <c r="NF1818" s="165"/>
      <c r="NG1818" s="165"/>
      <c r="NH1818" s="165"/>
      <c r="NI1818" s="165"/>
      <c r="NJ1818" s="165"/>
      <c r="NK1818" s="165"/>
      <c r="NL1818" s="165"/>
      <c r="NM1818" s="165"/>
      <c r="NN1818" s="165"/>
      <c r="NO1818" s="165"/>
      <c r="NP1818" s="165"/>
      <c r="NQ1818" s="165"/>
      <c r="NR1818" s="165"/>
      <c r="NS1818" s="165"/>
      <c r="NT1818" s="165"/>
      <c r="NU1818" s="165"/>
      <c r="NV1818" s="165"/>
      <c r="NW1818" s="165"/>
      <c r="NX1818" s="165"/>
      <c r="NY1818" s="165"/>
      <c r="NZ1818" s="165"/>
      <c r="OA1818" s="165"/>
      <c r="OB1818" s="165"/>
      <c r="OC1818" s="165"/>
      <c r="OD1818" s="165"/>
      <c r="OE1818" s="165"/>
      <c r="OF1818" s="165"/>
      <c r="OG1818" s="165"/>
      <c r="OH1818" s="165"/>
      <c r="OI1818" s="165"/>
      <c r="OJ1818" s="165"/>
      <c r="OK1818" s="165"/>
      <c r="OL1818" s="165"/>
      <c r="OM1818" s="165"/>
      <c r="ON1818" s="165"/>
      <c r="OO1818" s="165"/>
      <c r="OP1818" s="165"/>
      <c r="OQ1818" s="165"/>
      <c r="OR1818" s="165"/>
      <c r="OS1818" s="165"/>
      <c r="OT1818" s="165"/>
      <c r="OU1818" s="165"/>
      <c r="OV1818" s="165"/>
      <c r="OW1818" s="165"/>
      <c r="OX1818" s="165"/>
      <c r="OY1818" s="165"/>
      <c r="OZ1818" s="165"/>
      <c r="PA1818" s="165"/>
      <c r="PB1818" s="165"/>
      <c r="PC1818" s="165"/>
      <c r="PD1818" s="165"/>
      <c r="PE1818" s="165"/>
      <c r="PF1818" s="165"/>
      <c r="PG1818" s="165"/>
      <c r="PH1818" s="165"/>
      <c r="PI1818" s="165"/>
      <c r="PJ1818" s="165"/>
      <c r="PK1818" s="165"/>
      <c r="PL1818" s="165"/>
      <c r="PM1818" s="165"/>
      <c r="PN1818" s="165"/>
      <c r="PO1818" s="165"/>
      <c r="PP1818" s="165"/>
      <c r="PQ1818" s="165"/>
      <c r="PR1818" s="165"/>
      <c r="PS1818" s="165"/>
      <c r="PT1818" s="165"/>
      <c r="PU1818" s="165"/>
      <c r="PV1818" s="165"/>
      <c r="PW1818" s="165"/>
      <c r="PX1818" s="165"/>
      <c r="PY1818" s="165"/>
      <c r="PZ1818" s="165"/>
      <c r="QA1818" s="165"/>
      <c r="QB1818" s="165"/>
      <c r="QC1818" s="165"/>
      <c r="QD1818" s="165"/>
      <c r="QE1818" s="165"/>
      <c r="QF1818" s="165"/>
      <c r="QG1818" s="165"/>
      <c r="QH1818" s="165"/>
      <c r="QI1818" s="165"/>
      <c r="QJ1818" s="165"/>
      <c r="QK1818" s="165"/>
      <c r="QL1818" s="165"/>
      <c r="QM1818" s="165"/>
      <c r="QN1818" s="165"/>
      <c r="QO1818" s="165"/>
      <c r="QP1818" s="165"/>
      <c r="QQ1818" s="165"/>
      <c r="QR1818" s="165"/>
      <c r="QS1818" s="165"/>
      <c r="QT1818" s="165"/>
      <c r="QU1818" s="165"/>
      <c r="QV1818" s="165"/>
      <c r="QW1818" s="165"/>
      <c r="QX1818" s="165"/>
      <c r="QY1818" s="165"/>
      <c r="QZ1818" s="165"/>
      <c r="RA1818" s="165"/>
      <c r="RB1818" s="165"/>
      <c r="RC1818" s="165"/>
      <c r="RD1818" s="165"/>
      <c r="RE1818" s="165"/>
      <c r="RF1818" s="165"/>
      <c r="RG1818" s="165"/>
      <c r="RH1818" s="165"/>
      <c r="RI1818" s="165"/>
      <c r="RJ1818" s="165"/>
      <c r="RK1818" s="165"/>
      <c r="RL1818" s="165"/>
      <c r="RM1818" s="165"/>
      <c r="RN1818" s="165"/>
      <c r="RO1818" s="165"/>
      <c r="RP1818" s="165"/>
      <c r="RQ1818" s="165"/>
      <c r="RR1818" s="165"/>
      <c r="RS1818" s="165"/>
      <c r="RT1818" s="165"/>
      <c r="RU1818" s="165"/>
      <c r="RV1818" s="165"/>
      <c r="RW1818" s="165"/>
      <c r="RX1818" s="165"/>
      <c r="RY1818" s="165"/>
      <c r="RZ1818" s="165"/>
      <c r="SA1818" s="165"/>
      <c r="SB1818" s="165"/>
      <c r="SC1818" s="165"/>
      <c r="SD1818" s="165"/>
      <c r="SE1818" s="165"/>
      <c r="SF1818" s="165"/>
      <c r="SG1818" s="165"/>
      <c r="SH1818" s="165"/>
      <c r="SI1818" s="165"/>
      <c r="SJ1818" s="165"/>
      <c r="SK1818" s="165"/>
      <c r="SL1818" s="165"/>
      <c r="SM1818" s="165"/>
      <c r="SN1818" s="165"/>
      <c r="SO1818" s="165"/>
      <c r="SP1818" s="165"/>
      <c r="SQ1818" s="165"/>
      <c r="SR1818" s="165"/>
      <c r="SS1818" s="165"/>
      <c r="ST1818" s="165"/>
      <c r="SU1818" s="165"/>
      <c r="SV1818" s="165"/>
      <c r="SW1818" s="165"/>
      <c r="SX1818" s="165"/>
      <c r="SY1818" s="165"/>
      <c r="SZ1818" s="165"/>
      <c r="TA1818" s="165"/>
      <c r="TB1818" s="165"/>
      <c r="TC1818" s="165"/>
      <c r="TD1818" s="165"/>
      <c r="TE1818" s="165"/>
      <c r="TF1818" s="165"/>
      <c r="TG1818" s="165"/>
      <c r="TH1818" s="165"/>
      <c r="TI1818" s="165"/>
      <c r="TJ1818" s="165"/>
      <c r="TK1818" s="165"/>
      <c r="TL1818" s="165"/>
      <c r="TM1818" s="165"/>
      <c r="TN1818" s="165"/>
      <c r="TO1818" s="165"/>
      <c r="TP1818" s="165"/>
      <c r="TQ1818" s="165"/>
      <c r="TR1818" s="165"/>
      <c r="TS1818" s="165"/>
      <c r="TT1818" s="165"/>
      <c r="TU1818" s="165"/>
      <c r="TV1818" s="165"/>
      <c r="TW1818" s="165"/>
      <c r="TX1818" s="165"/>
      <c r="TY1818" s="165"/>
      <c r="TZ1818" s="165"/>
      <c r="UA1818" s="165"/>
      <c r="UB1818" s="165"/>
      <c r="UC1818" s="165"/>
      <c r="UD1818" s="165"/>
      <c r="UE1818" s="165"/>
      <c r="UF1818" s="165"/>
      <c r="UG1818" s="165"/>
      <c r="UH1818" s="165"/>
      <c r="UI1818" s="165"/>
      <c r="UJ1818" s="165"/>
      <c r="UK1818" s="165"/>
      <c r="UL1818" s="165"/>
      <c r="UM1818" s="165"/>
      <c r="UN1818" s="165"/>
      <c r="UO1818" s="165"/>
      <c r="UP1818" s="165"/>
      <c r="UQ1818" s="165"/>
      <c r="UR1818" s="165"/>
      <c r="US1818" s="165"/>
      <c r="UT1818" s="165"/>
      <c r="UU1818" s="165"/>
      <c r="UV1818" s="165"/>
      <c r="UW1818" s="165"/>
      <c r="UX1818" s="165"/>
      <c r="UY1818" s="165"/>
      <c r="UZ1818" s="165"/>
      <c r="VA1818" s="165"/>
      <c r="VB1818" s="165"/>
      <c r="VC1818" s="165"/>
      <c r="VD1818" s="165"/>
      <c r="VE1818" s="165"/>
      <c r="VF1818" s="165"/>
      <c r="VG1818" s="165"/>
      <c r="VH1818" s="165"/>
      <c r="VI1818" s="165"/>
      <c r="VJ1818" s="165"/>
      <c r="VK1818" s="165"/>
      <c r="VL1818" s="165"/>
      <c r="VM1818" s="165"/>
      <c r="VN1818" s="165"/>
      <c r="VO1818" s="165"/>
      <c r="VP1818" s="165"/>
      <c r="VQ1818" s="165"/>
      <c r="VR1818" s="165"/>
      <c r="VS1818" s="165"/>
      <c r="VT1818" s="165"/>
      <c r="VU1818" s="165"/>
      <c r="VV1818" s="165"/>
      <c r="VW1818" s="165"/>
      <c r="VX1818" s="165"/>
      <c r="VY1818" s="165"/>
      <c r="VZ1818" s="165"/>
      <c r="WA1818" s="165"/>
      <c r="WB1818" s="165"/>
      <c r="WC1818" s="165"/>
      <c r="WD1818" s="165"/>
      <c r="WE1818" s="165"/>
      <c r="WF1818" s="165"/>
      <c r="WG1818" s="165"/>
      <c r="WH1818" s="165"/>
      <c r="WI1818" s="165"/>
      <c r="WJ1818" s="165"/>
      <c r="WK1818" s="165"/>
      <c r="WL1818" s="165"/>
      <c r="WM1818" s="165"/>
      <c r="WN1818" s="165"/>
      <c r="WO1818" s="165"/>
      <c r="WP1818" s="165"/>
      <c r="WQ1818" s="165"/>
      <c r="WR1818" s="165"/>
      <c r="WS1818" s="165"/>
      <c r="WT1818" s="165"/>
      <c r="WU1818" s="165"/>
      <c r="WV1818" s="165"/>
      <c r="WW1818" s="165"/>
      <c r="WX1818" s="165"/>
      <c r="WY1818" s="165"/>
      <c r="WZ1818" s="165"/>
      <c r="XA1818" s="165"/>
      <c r="XB1818" s="165"/>
      <c r="XC1818" s="165"/>
      <c r="XD1818" s="165"/>
      <c r="XE1818" s="165"/>
      <c r="XF1818" s="165"/>
      <c r="XG1818" s="165"/>
      <c r="XH1818" s="165"/>
      <c r="XI1818" s="165"/>
      <c r="XJ1818" s="165"/>
      <c r="XK1818" s="165"/>
      <c r="XL1818" s="165"/>
      <c r="XM1818" s="165"/>
      <c r="XN1818" s="165"/>
      <c r="XO1818" s="165"/>
      <c r="XP1818" s="165"/>
      <c r="XQ1818" s="165"/>
      <c r="XR1818" s="165"/>
      <c r="XS1818" s="165"/>
      <c r="XT1818" s="165"/>
      <c r="XU1818" s="165"/>
      <c r="XV1818" s="165"/>
      <c r="XW1818" s="165"/>
      <c r="XX1818" s="165"/>
      <c r="XY1818" s="165"/>
      <c r="XZ1818" s="165"/>
      <c r="YA1818" s="165"/>
      <c r="YB1818" s="165"/>
      <c r="YC1818" s="165"/>
      <c r="YD1818" s="165"/>
      <c r="YE1818" s="165"/>
      <c r="YF1818" s="165"/>
      <c r="YG1818" s="165"/>
      <c r="YH1818" s="165"/>
      <c r="YI1818" s="165"/>
      <c r="YJ1818" s="165"/>
      <c r="YK1818" s="165"/>
      <c r="YL1818" s="165"/>
      <c r="YM1818" s="165"/>
      <c r="YN1818" s="165"/>
      <c r="YO1818" s="165"/>
      <c r="YP1818" s="165"/>
      <c r="YQ1818" s="165"/>
      <c r="YR1818" s="165"/>
      <c r="YS1818" s="165"/>
      <c r="YT1818" s="165"/>
      <c r="YU1818" s="165"/>
      <c r="YV1818" s="165"/>
      <c r="YW1818" s="165"/>
      <c r="YX1818" s="165"/>
      <c r="YY1818" s="165"/>
      <c r="YZ1818" s="165"/>
      <c r="ZA1818" s="165"/>
      <c r="ZB1818" s="165"/>
      <c r="ZC1818" s="165"/>
      <c r="ZD1818" s="165"/>
      <c r="ZE1818" s="165"/>
      <c r="ZF1818" s="165"/>
      <c r="ZG1818" s="165"/>
      <c r="ZH1818" s="165"/>
      <c r="ZI1818" s="165"/>
      <c r="ZJ1818" s="165"/>
      <c r="ZK1818" s="165"/>
      <c r="ZL1818" s="165"/>
      <c r="ZM1818" s="165"/>
      <c r="ZN1818" s="165"/>
      <c r="ZO1818" s="165"/>
      <c r="ZP1818" s="165"/>
      <c r="ZQ1818" s="165"/>
      <c r="ZR1818" s="165"/>
      <c r="ZS1818" s="165"/>
      <c r="ZT1818" s="165"/>
      <c r="ZU1818" s="165"/>
      <c r="ZV1818" s="165"/>
      <c r="ZW1818" s="165"/>
      <c r="ZX1818" s="165"/>
      <c r="ZY1818" s="165"/>
      <c r="ZZ1818" s="165"/>
      <c r="AAA1818" s="165"/>
      <c r="AAB1818" s="165"/>
      <c r="AAC1818" s="165"/>
      <c r="AAD1818" s="165"/>
      <c r="AAE1818" s="165"/>
      <c r="AAF1818" s="165"/>
      <c r="AAG1818" s="165"/>
      <c r="AAH1818" s="165"/>
      <c r="AAI1818" s="165"/>
      <c r="AAJ1818" s="165"/>
      <c r="AAK1818" s="165"/>
      <c r="AAL1818" s="165"/>
      <c r="AAM1818" s="165"/>
      <c r="AAN1818" s="165"/>
      <c r="AAO1818" s="165"/>
      <c r="AAP1818" s="165"/>
      <c r="AAQ1818" s="165"/>
      <c r="AAR1818" s="165"/>
      <c r="AAS1818" s="165"/>
      <c r="AAT1818" s="165"/>
      <c r="AAU1818" s="165"/>
      <c r="AAV1818" s="165"/>
      <c r="AAW1818" s="165"/>
      <c r="AAX1818" s="165"/>
      <c r="AAY1818" s="165"/>
      <c r="AAZ1818" s="165"/>
      <c r="ABA1818" s="165"/>
      <c r="ABB1818" s="165"/>
      <c r="ABC1818" s="165"/>
      <c r="ABD1818" s="165"/>
      <c r="ABE1818" s="165"/>
      <c r="ABF1818" s="165"/>
      <c r="ABG1818" s="165"/>
      <c r="ABH1818" s="165"/>
      <c r="ABI1818" s="165"/>
      <c r="ABJ1818" s="165"/>
      <c r="ABK1818" s="165"/>
      <c r="ABL1818" s="165"/>
      <c r="ABM1818" s="165"/>
      <c r="ABN1818" s="165"/>
      <c r="ABO1818" s="165"/>
      <c r="ABP1818" s="165"/>
      <c r="ABQ1818" s="165"/>
      <c r="ABR1818" s="165"/>
      <c r="ABS1818" s="165"/>
      <c r="ABT1818" s="165"/>
      <c r="ABU1818" s="165"/>
      <c r="ABV1818" s="165"/>
      <c r="ABW1818" s="165"/>
      <c r="ABX1818" s="165"/>
      <c r="ABY1818" s="165"/>
      <c r="ABZ1818" s="165"/>
      <c r="ACA1818" s="165"/>
      <c r="ACB1818" s="165"/>
      <c r="ACC1818" s="165"/>
      <c r="ACD1818" s="165"/>
      <c r="ACE1818" s="165"/>
      <c r="ACF1818" s="165"/>
      <c r="ACG1818" s="165"/>
      <c r="ACH1818" s="165"/>
      <c r="ACI1818" s="165"/>
      <c r="ACJ1818" s="165"/>
      <c r="ACK1818" s="165"/>
      <c r="ACL1818" s="165"/>
      <c r="ACM1818" s="165"/>
      <c r="ACN1818" s="165"/>
      <c r="ACO1818" s="165"/>
      <c r="ACP1818" s="165"/>
      <c r="ACQ1818" s="165"/>
      <c r="ACR1818" s="165"/>
      <c r="ACS1818" s="165"/>
      <c r="ACT1818" s="165"/>
      <c r="ACU1818" s="165"/>
      <c r="ACV1818" s="165"/>
      <c r="ACW1818" s="165"/>
      <c r="ACX1818" s="165"/>
      <c r="ACY1818" s="165"/>
      <c r="ACZ1818" s="165"/>
      <c r="ADA1818" s="165"/>
      <c r="ADB1818" s="165"/>
      <c r="ADC1818" s="165"/>
      <c r="ADD1818" s="165"/>
      <c r="ADE1818" s="165"/>
      <c r="ADF1818" s="165"/>
      <c r="ADG1818" s="165"/>
      <c r="ADH1818" s="165"/>
      <c r="ADI1818" s="165"/>
      <c r="ADJ1818" s="165"/>
      <c r="ADK1818" s="165"/>
      <c r="ADL1818" s="165"/>
      <c r="ADM1818" s="165"/>
      <c r="ADN1818" s="165"/>
      <c r="ADO1818" s="165"/>
      <c r="ADP1818" s="165"/>
      <c r="ADQ1818" s="165"/>
      <c r="ADR1818" s="165"/>
      <c r="ADS1818" s="165"/>
      <c r="ADT1818" s="165"/>
      <c r="ADU1818" s="165"/>
      <c r="ADV1818" s="165"/>
      <c r="ADW1818" s="165"/>
      <c r="ADX1818" s="165"/>
      <c r="ADY1818" s="165"/>
      <c r="ADZ1818" s="165"/>
      <c r="AEA1818" s="165"/>
      <c r="AEB1818" s="165"/>
      <c r="AEC1818" s="165"/>
      <c r="AED1818" s="165"/>
      <c r="AEE1818" s="165"/>
      <c r="AEF1818" s="165"/>
      <c r="AEG1818" s="165"/>
      <c r="AEH1818" s="165"/>
      <c r="AEI1818" s="165"/>
      <c r="AEJ1818" s="165"/>
      <c r="AEK1818" s="165"/>
      <c r="AEL1818" s="165"/>
      <c r="AEM1818" s="165"/>
      <c r="AEN1818" s="165"/>
      <c r="AEO1818" s="165"/>
      <c r="AEP1818" s="165"/>
      <c r="AEQ1818" s="165"/>
      <c r="AER1818" s="165"/>
      <c r="AES1818" s="165"/>
      <c r="AET1818" s="165"/>
      <c r="AEU1818" s="165"/>
      <c r="AEV1818" s="165"/>
      <c r="AEW1818" s="165"/>
      <c r="AEX1818" s="165"/>
      <c r="AEY1818" s="165"/>
      <c r="AEZ1818" s="165"/>
      <c r="AFA1818" s="165"/>
      <c r="AFB1818" s="165"/>
      <c r="AFC1818" s="165"/>
      <c r="AFD1818" s="165"/>
      <c r="AFE1818" s="165"/>
      <c r="AFF1818" s="165"/>
      <c r="AFG1818" s="165"/>
      <c r="AFH1818" s="165"/>
      <c r="AFI1818" s="165"/>
      <c r="AFJ1818" s="165"/>
      <c r="AFK1818" s="165"/>
      <c r="AFL1818" s="165"/>
      <c r="AFM1818" s="165"/>
      <c r="AFN1818" s="165"/>
      <c r="AFO1818" s="165"/>
      <c r="AFP1818" s="165"/>
      <c r="AFQ1818" s="165"/>
      <c r="AFR1818" s="165"/>
      <c r="AFS1818" s="165"/>
      <c r="AFT1818" s="165"/>
      <c r="AFU1818" s="165"/>
      <c r="AFV1818" s="165"/>
      <c r="AFW1818" s="165"/>
      <c r="AFX1818" s="165"/>
      <c r="AFY1818" s="165"/>
      <c r="AFZ1818" s="165"/>
      <c r="AGA1818" s="165"/>
      <c r="AGB1818" s="165"/>
      <c r="AGC1818" s="165"/>
      <c r="AGD1818" s="165"/>
      <c r="AGE1818" s="165"/>
      <c r="AGF1818" s="165"/>
      <c r="AGG1818" s="165"/>
      <c r="AGH1818" s="165"/>
      <c r="AGI1818" s="165"/>
      <c r="AGJ1818" s="165"/>
      <c r="AGK1818" s="165"/>
      <c r="AGL1818" s="165"/>
      <c r="AGM1818" s="165"/>
      <c r="AGN1818" s="165"/>
      <c r="AGO1818" s="165"/>
      <c r="AGP1818" s="165"/>
      <c r="AGQ1818" s="165"/>
      <c r="AGR1818" s="165"/>
      <c r="AGS1818" s="165"/>
      <c r="AGT1818" s="165"/>
      <c r="AGU1818" s="165"/>
      <c r="AGV1818" s="165"/>
      <c r="AGW1818" s="165"/>
      <c r="AGX1818" s="165"/>
      <c r="AGY1818" s="165"/>
      <c r="AGZ1818" s="165"/>
      <c r="AHA1818" s="165"/>
      <c r="AHB1818" s="165"/>
      <c r="AHC1818" s="165"/>
      <c r="AHD1818" s="165"/>
      <c r="AHE1818" s="165"/>
      <c r="AHF1818" s="165"/>
      <c r="AHG1818" s="165"/>
      <c r="AHH1818" s="165"/>
      <c r="AHI1818" s="165"/>
      <c r="AHJ1818" s="165"/>
      <c r="AHK1818" s="165"/>
      <c r="AHL1818" s="165"/>
      <c r="AHM1818" s="165"/>
      <c r="AHN1818" s="165"/>
      <c r="AHO1818" s="165"/>
      <c r="AHP1818" s="165"/>
      <c r="AHQ1818" s="165"/>
      <c r="AHR1818" s="165"/>
      <c r="AHS1818" s="165"/>
      <c r="AHT1818" s="165"/>
      <c r="AHU1818" s="165"/>
      <c r="AHV1818" s="165"/>
      <c r="AHW1818" s="165"/>
      <c r="AHX1818" s="165"/>
      <c r="AHY1818" s="165"/>
      <c r="AHZ1818" s="165"/>
      <c r="AIA1818" s="165"/>
      <c r="AIB1818" s="165"/>
      <c r="AIC1818" s="165"/>
      <c r="AID1818" s="165"/>
      <c r="AIE1818" s="165"/>
      <c r="AIF1818" s="165"/>
      <c r="AIG1818" s="165"/>
      <c r="AIH1818" s="165"/>
      <c r="AII1818" s="165"/>
      <c r="AIJ1818" s="165"/>
      <c r="AIK1818" s="165"/>
      <c r="AIL1818" s="165"/>
      <c r="AIM1818" s="165"/>
      <c r="AIN1818" s="165"/>
      <c r="AIO1818" s="165"/>
      <c r="AIP1818" s="165"/>
      <c r="AIQ1818" s="165"/>
      <c r="AIR1818" s="165"/>
      <c r="AIS1818" s="165"/>
      <c r="AIT1818" s="165"/>
      <c r="AIU1818" s="165"/>
      <c r="AIV1818" s="165"/>
      <c r="AIW1818" s="165"/>
      <c r="AIX1818" s="165"/>
      <c r="AIY1818" s="165"/>
      <c r="AIZ1818" s="165"/>
      <c r="AJA1818" s="165"/>
      <c r="AJB1818" s="165"/>
      <c r="AJC1818" s="165"/>
      <c r="AJD1818" s="165"/>
      <c r="AJE1818" s="165"/>
      <c r="AJF1818" s="165"/>
      <c r="AJG1818" s="165"/>
      <c r="AJH1818" s="165"/>
      <c r="AJI1818" s="165"/>
      <c r="AJJ1818" s="165"/>
      <c r="AJK1818" s="165"/>
      <c r="AJL1818" s="165"/>
      <c r="AJM1818" s="165"/>
      <c r="AJN1818" s="165"/>
      <c r="AJO1818" s="165"/>
      <c r="AJP1818" s="165"/>
      <c r="AJQ1818" s="165"/>
      <c r="AJR1818" s="165"/>
      <c r="AJS1818" s="165"/>
      <c r="AJT1818" s="165"/>
      <c r="AJU1818" s="165"/>
      <c r="AJV1818" s="165"/>
      <c r="AJW1818" s="165"/>
      <c r="AJX1818" s="165"/>
      <c r="AJY1818" s="165"/>
      <c r="AJZ1818" s="165"/>
      <c r="AKA1818" s="165"/>
      <c r="AKB1818" s="165"/>
      <c r="AKC1818" s="165"/>
      <c r="AKD1818" s="165"/>
      <c r="AKE1818" s="165"/>
      <c r="AKF1818" s="165"/>
      <c r="AKG1818" s="165"/>
      <c r="AKH1818" s="165"/>
      <c r="AKI1818" s="165"/>
      <c r="AKJ1818" s="165"/>
      <c r="AKK1818" s="165"/>
      <c r="AKL1818" s="165"/>
      <c r="AKM1818" s="165"/>
      <c r="AKN1818" s="165"/>
      <c r="AKO1818" s="165"/>
      <c r="AKP1818" s="165"/>
      <c r="AKQ1818" s="165"/>
      <c r="AKR1818" s="165"/>
      <c r="AKS1818" s="165"/>
      <c r="AKT1818" s="165"/>
      <c r="AKU1818" s="165"/>
      <c r="AKV1818" s="165"/>
      <c r="AKW1818" s="165"/>
      <c r="AKX1818" s="165"/>
      <c r="AKY1818" s="165"/>
      <c r="AKZ1818" s="165"/>
      <c r="ALA1818" s="165"/>
      <c r="ALB1818" s="165"/>
      <c r="ALC1818" s="165"/>
      <c r="ALD1818" s="165"/>
      <c r="ALE1818" s="165"/>
      <c r="ALF1818" s="165"/>
      <c r="ALG1818" s="165"/>
      <c r="ALH1818" s="165"/>
      <c r="ALI1818" s="165"/>
      <c r="ALJ1818" s="165"/>
      <c r="ALK1818" s="165"/>
      <c r="ALL1818" s="165"/>
    </row>
    <row r="1819" spans="1:1000" ht="15">
      <c r="A1819" s="2">
        <v>1818</v>
      </c>
      <c r="B1819" s="86">
        <v>45083</v>
      </c>
      <c r="C1819" s="85" t="s">
        <v>1823</v>
      </c>
      <c r="D1819" s="162"/>
      <c r="E1819" s="162"/>
    </row>
    <row r="1820" spans="1:1000" ht="15">
      <c r="A1820" s="2">
        <v>1819</v>
      </c>
      <c r="B1820" s="86">
        <v>45083</v>
      </c>
      <c r="C1820" s="85" t="s">
        <v>1824</v>
      </c>
      <c r="D1820" s="162"/>
      <c r="E1820" s="162"/>
    </row>
    <row r="1821" spans="1:1000" ht="15">
      <c r="A1821" s="2">
        <v>1820</v>
      </c>
      <c r="B1821" s="86">
        <v>45096</v>
      </c>
      <c r="C1821" s="85" t="s">
        <v>1825</v>
      </c>
      <c r="D1821" s="162"/>
      <c r="E1821" s="162"/>
    </row>
    <row r="1822" spans="1:1000" s="165" customFormat="1" ht="15">
      <c r="A1822" s="88">
        <v>1821</v>
      </c>
      <c r="B1822" s="86">
        <v>45087</v>
      </c>
      <c r="C1822" s="85" t="s">
        <v>1826</v>
      </c>
      <c r="D1822" s="162"/>
      <c r="E1822" s="162"/>
      <c r="F1822" s="163"/>
      <c r="G1822" s="163"/>
      <c r="H1822" s="163"/>
      <c r="I1822" s="163"/>
      <c r="J1822" s="163"/>
      <c r="K1822" s="163"/>
      <c r="L1822" s="163"/>
      <c r="M1822" s="163"/>
      <c r="N1822" s="163"/>
      <c r="O1822" s="163"/>
      <c r="P1822" s="163"/>
      <c r="Q1822" s="163"/>
      <c r="R1822" s="163"/>
      <c r="S1822" s="163"/>
      <c r="T1822" s="163"/>
      <c r="U1822" s="163"/>
      <c r="V1822" s="163"/>
      <c r="W1822" s="163"/>
      <c r="X1822" s="163"/>
      <c r="Y1822" s="163"/>
      <c r="Z1822" s="163"/>
      <c r="AA1822" s="163"/>
      <c r="AB1822" s="163"/>
      <c r="AC1822" s="163"/>
      <c r="AD1822" s="163"/>
      <c r="AE1822" s="163"/>
      <c r="AF1822" s="163"/>
      <c r="AG1822" s="163"/>
      <c r="AH1822" s="163"/>
      <c r="AI1822" s="163"/>
      <c r="AJ1822" s="163"/>
      <c r="AK1822" s="163"/>
      <c r="AL1822" s="163"/>
      <c r="AM1822" s="163"/>
      <c r="AN1822" s="163"/>
      <c r="AO1822" s="163"/>
      <c r="AP1822" s="163"/>
      <c r="AQ1822" s="163"/>
      <c r="AR1822" s="163"/>
      <c r="AS1822" s="163"/>
      <c r="AT1822" s="163"/>
      <c r="AU1822" s="163"/>
      <c r="AV1822" s="163"/>
      <c r="AW1822" s="163"/>
      <c r="AX1822" s="163"/>
      <c r="AY1822" s="163"/>
      <c r="AZ1822" s="163"/>
      <c r="BA1822" s="163"/>
      <c r="BB1822" s="163"/>
      <c r="BC1822" s="163"/>
      <c r="BD1822" s="163"/>
      <c r="BE1822" s="163"/>
      <c r="BF1822" s="163"/>
      <c r="BG1822" s="163"/>
      <c r="BH1822" s="163"/>
      <c r="BI1822" s="163"/>
      <c r="BJ1822" s="163"/>
      <c r="BK1822" s="163"/>
      <c r="BL1822" s="163"/>
      <c r="BM1822" s="163"/>
      <c r="BN1822" s="163"/>
      <c r="BO1822" s="163"/>
      <c r="BP1822" s="163"/>
      <c r="BQ1822" s="163"/>
      <c r="BR1822" s="163"/>
      <c r="BS1822" s="163"/>
      <c r="BT1822" s="163"/>
      <c r="BU1822" s="163"/>
      <c r="BV1822" s="163"/>
      <c r="BW1822" s="163"/>
      <c r="BX1822" s="163"/>
      <c r="BY1822" s="163"/>
      <c r="BZ1822" s="163"/>
      <c r="CA1822" s="163"/>
      <c r="CB1822" s="163"/>
      <c r="CC1822" s="163"/>
      <c r="CD1822" s="163"/>
      <c r="CE1822" s="163"/>
      <c r="CF1822" s="163"/>
      <c r="CG1822" s="163"/>
      <c r="CH1822" s="163"/>
      <c r="CI1822" s="163"/>
      <c r="CJ1822" s="163"/>
      <c r="CK1822" s="163"/>
      <c r="CL1822" s="163"/>
      <c r="CM1822" s="163"/>
      <c r="CN1822" s="163"/>
      <c r="CO1822" s="163"/>
      <c r="CP1822" s="163"/>
      <c r="CQ1822" s="163"/>
      <c r="CR1822" s="163"/>
      <c r="CS1822" s="163"/>
      <c r="CT1822" s="163"/>
      <c r="CU1822" s="163"/>
      <c r="CV1822" s="163"/>
      <c r="CW1822" s="163"/>
      <c r="CX1822" s="163"/>
      <c r="CY1822" s="163"/>
      <c r="CZ1822" s="163"/>
      <c r="DA1822" s="163"/>
      <c r="DB1822" s="163"/>
      <c r="DC1822" s="163"/>
      <c r="DD1822" s="163"/>
      <c r="DE1822" s="163"/>
      <c r="DF1822" s="163"/>
      <c r="DG1822" s="163"/>
      <c r="DH1822" s="163"/>
      <c r="DI1822" s="163"/>
      <c r="DJ1822" s="163"/>
      <c r="DK1822" s="163"/>
      <c r="DL1822" s="163"/>
      <c r="DM1822" s="163"/>
      <c r="DN1822" s="163"/>
      <c r="DO1822" s="163"/>
      <c r="DP1822" s="163"/>
      <c r="DQ1822" s="163"/>
      <c r="DR1822" s="163"/>
      <c r="DS1822" s="163"/>
      <c r="DT1822" s="163"/>
      <c r="DU1822" s="163"/>
      <c r="DV1822" s="163"/>
      <c r="DW1822" s="163"/>
      <c r="DX1822" s="163"/>
      <c r="DY1822" s="163"/>
      <c r="DZ1822" s="163"/>
      <c r="EA1822" s="163"/>
      <c r="EB1822" s="163"/>
      <c r="EC1822" s="163"/>
      <c r="ED1822" s="163"/>
      <c r="EE1822" s="163"/>
      <c r="EF1822" s="163"/>
      <c r="EG1822" s="163"/>
      <c r="EH1822" s="163"/>
      <c r="EI1822" s="163"/>
      <c r="EJ1822" s="163"/>
      <c r="EK1822" s="163"/>
      <c r="EL1822" s="163"/>
      <c r="EM1822" s="163"/>
      <c r="EN1822" s="163"/>
      <c r="EO1822" s="163"/>
      <c r="EP1822" s="163"/>
      <c r="EQ1822" s="163"/>
      <c r="ER1822" s="163"/>
      <c r="ES1822" s="163"/>
      <c r="ET1822" s="163"/>
      <c r="EU1822" s="163"/>
      <c r="EV1822" s="163"/>
      <c r="EW1822" s="163"/>
      <c r="EX1822" s="163"/>
      <c r="EY1822" s="163"/>
      <c r="EZ1822" s="163"/>
      <c r="FA1822" s="163"/>
      <c r="FB1822" s="163"/>
      <c r="FC1822" s="163"/>
      <c r="FD1822" s="163"/>
      <c r="FE1822" s="163"/>
      <c r="FF1822" s="163"/>
      <c r="FG1822" s="163"/>
      <c r="FH1822" s="163"/>
      <c r="FI1822" s="163"/>
      <c r="FJ1822" s="163"/>
      <c r="FK1822" s="163"/>
      <c r="FL1822" s="163"/>
      <c r="FM1822" s="163"/>
      <c r="FN1822" s="163"/>
      <c r="FO1822" s="163"/>
      <c r="FP1822" s="163"/>
      <c r="FQ1822" s="163"/>
      <c r="FR1822" s="163"/>
      <c r="FS1822" s="163"/>
      <c r="FT1822" s="163"/>
      <c r="FU1822" s="163"/>
      <c r="FV1822" s="163"/>
      <c r="FW1822" s="163"/>
      <c r="FX1822" s="163"/>
      <c r="FY1822" s="163"/>
      <c r="FZ1822" s="163"/>
      <c r="GA1822" s="163"/>
      <c r="GB1822" s="163"/>
      <c r="GC1822" s="163"/>
      <c r="GD1822" s="163"/>
      <c r="GE1822" s="163"/>
      <c r="GF1822" s="163"/>
      <c r="GG1822" s="163"/>
      <c r="GH1822" s="163"/>
      <c r="GI1822" s="163"/>
      <c r="GJ1822" s="163"/>
      <c r="GK1822" s="163"/>
      <c r="GL1822" s="163"/>
      <c r="GM1822" s="163"/>
      <c r="GN1822" s="163"/>
      <c r="GO1822" s="163"/>
      <c r="GP1822" s="163"/>
      <c r="GQ1822" s="163"/>
      <c r="GR1822" s="163"/>
      <c r="GS1822" s="163"/>
      <c r="GT1822" s="163"/>
      <c r="GU1822" s="163"/>
      <c r="GV1822" s="163"/>
      <c r="GW1822" s="163"/>
      <c r="GX1822" s="163"/>
      <c r="GY1822" s="163"/>
      <c r="GZ1822" s="163"/>
      <c r="HA1822" s="163"/>
      <c r="HB1822" s="163"/>
      <c r="HC1822" s="163"/>
      <c r="HD1822" s="163"/>
      <c r="HE1822" s="163"/>
      <c r="HF1822" s="163"/>
      <c r="HG1822" s="163"/>
      <c r="HH1822" s="163"/>
      <c r="HI1822" s="163"/>
      <c r="HJ1822" s="163"/>
      <c r="HK1822" s="163"/>
      <c r="HL1822" s="163"/>
      <c r="HM1822" s="163"/>
      <c r="HN1822" s="163"/>
      <c r="HO1822" s="163"/>
      <c r="HP1822" s="163"/>
      <c r="HQ1822" s="163"/>
      <c r="HR1822" s="163"/>
      <c r="HS1822" s="163"/>
      <c r="HT1822" s="163"/>
      <c r="HU1822" s="163"/>
      <c r="HV1822" s="163"/>
      <c r="HW1822" s="163"/>
      <c r="HX1822" s="163"/>
      <c r="HY1822" s="163"/>
      <c r="HZ1822" s="163"/>
      <c r="IA1822" s="163"/>
      <c r="IB1822" s="163"/>
      <c r="IC1822" s="163"/>
      <c r="ID1822" s="163"/>
      <c r="IE1822" s="163"/>
      <c r="IF1822" s="163"/>
      <c r="IG1822" s="163"/>
      <c r="IH1822" s="163"/>
      <c r="II1822" s="163"/>
      <c r="IJ1822" s="163"/>
      <c r="IK1822" s="163"/>
      <c r="IL1822" s="163"/>
      <c r="IM1822" s="163"/>
      <c r="IN1822" s="163"/>
      <c r="IO1822" s="163"/>
      <c r="IP1822" s="163"/>
      <c r="IQ1822" s="163"/>
      <c r="IR1822" s="163"/>
      <c r="IS1822" s="163"/>
      <c r="IT1822" s="163"/>
      <c r="IU1822" s="163"/>
      <c r="IV1822" s="163"/>
      <c r="IW1822" s="163"/>
      <c r="IX1822" s="163"/>
      <c r="IY1822" s="163"/>
      <c r="IZ1822" s="163"/>
      <c r="JA1822" s="163"/>
      <c r="JB1822" s="163"/>
      <c r="JC1822" s="163"/>
      <c r="JD1822" s="163"/>
      <c r="JE1822" s="163"/>
      <c r="JF1822" s="163"/>
      <c r="JG1822" s="163"/>
      <c r="JH1822" s="163"/>
      <c r="JI1822" s="163"/>
      <c r="JJ1822" s="163"/>
      <c r="JK1822" s="163"/>
      <c r="JL1822" s="163"/>
      <c r="JM1822" s="163"/>
      <c r="JN1822" s="163"/>
      <c r="JO1822" s="163"/>
      <c r="JP1822" s="163"/>
      <c r="JQ1822" s="163"/>
      <c r="JR1822" s="163"/>
      <c r="JS1822" s="163"/>
      <c r="JT1822" s="163"/>
      <c r="JU1822" s="163"/>
      <c r="JV1822" s="163"/>
      <c r="JW1822" s="163"/>
      <c r="JX1822" s="163"/>
      <c r="JY1822" s="163"/>
      <c r="JZ1822" s="163"/>
      <c r="KA1822" s="163"/>
      <c r="KB1822" s="163"/>
      <c r="KC1822" s="163"/>
      <c r="KD1822" s="163"/>
      <c r="KE1822" s="163"/>
      <c r="KF1822" s="163"/>
      <c r="KG1822" s="163"/>
      <c r="KH1822" s="163"/>
      <c r="KI1822" s="163"/>
      <c r="KJ1822" s="163"/>
      <c r="KK1822" s="163"/>
      <c r="KL1822" s="163"/>
      <c r="KM1822" s="163"/>
      <c r="KN1822" s="163"/>
      <c r="KO1822" s="163"/>
      <c r="KP1822" s="163"/>
      <c r="KQ1822" s="163"/>
      <c r="KR1822" s="163"/>
      <c r="KS1822" s="163"/>
      <c r="KT1822" s="163"/>
      <c r="KU1822" s="163"/>
      <c r="KV1822" s="163"/>
      <c r="KW1822" s="163"/>
      <c r="KX1822" s="163"/>
      <c r="KY1822" s="163"/>
      <c r="KZ1822" s="163"/>
      <c r="LA1822" s="163"/>
      <c r="LB1822" s="163"/>
      <c r="LC1822" s="163"/>
      <c r="LD1822" s="163"/>
      <c r="LE1822" s="163"/>
      <c r="LF1822" s="163"/>
      <c r="LG1822" s="163"/>
      <c r="LH1822" s="163"/>
      <c r="LI1822" s="163"/>
      <c r="LJ1822" s="163"/>
      <c r="LK1822" s="163"/>
      <c r="LL1822" s="163"/>
      <c r="LM1822" s="163"/>
      <c r="LN1822" s="163"/>
      <c r="LO1822" s="163"/>
      <c r="LP1822" s="163"/>
      <c r="LQ1822" s="163"/>
      <c r="LR1822" s="163"/>
      <c r="LS1822" s="163"/>
      <c r="LT1822" s="163"/>
      <c r="LU1822" s="163"/>
      <c r="LV1822" s="163"/>
      <c r="LW1822" s="163"/>
      <c r="LX1822" s="163"/>
      <c r="LY1822" s="163"/>
      <c r="LZ1822" s="163"/>
      <c r="MA1822" s="163"/>
      <c r="MB1822" s="163"/>
      <c r="MC1822" s="163"/>
      <c r="MD1822" s="163"/>
      <c r="ME1822" s="163"/>
      <c r="MF1822" s="163"/>
      <c r="MG1822" s="163"/>
      <c r="MH1822" s="163"/>
      <c r="MI1822" s="163"/>
      <c r="MJ1822" s="163"/>
      <c r="MK1822" s="163"/>
      <c r="ML1822" s="163"/>
      <c r="MM1822" s="163"/>
      <c r="MN1822" s="163"/>
      <c r="MO1822" s="163"/>
      <c r="MP1822" s="163"/>
      <c r="MQ1822" s="163"/>
      <c r="MR1822" s="163"/>
      <c r="MS1822" s="163"/>
      <c r="MT1822" s="163"/>
      <c r="MU1822" s="163"/>
      <c r="MV1822" s="163"/>
      <c r="MW1822" s="163"/>
      <c r="MX1822" s="163"/>
      <c r="MY1822" s="163"/>
      <c r="MZ1822" s="163"/>
      <c r="NA1822" s="163"/>
      <c r="NB1822" s="163"/>
      <c r="NC1822" s="163"/>
      <c r="ND1822" s="163"/>
      <c r="NE1822" s="163"/>
      <c r="NF1822" s="163"/>
      <c r="NG1822" s="163"/>
      <c r="NH1822" s="163"/>
      <c r="NI1822" s="163"/>
      <c r="NJ1822" s="163"/>
      <c r="NK1822" s="163"/>
      <c r="NL1822" s="163"/>
      <c r="NM1822" s="163"/>
      <c r="NN1822" s="163"/>
      <c r="NO1822" s="163"/>
      <c r="NP1822" s="163"/>
      <c r="NQ1822" s="163"/>
      <c r="NR1822" s="163"/>
      <c r="NS1822" s="163"/>
      <c r="NT1822" s="163"/>
      <c r="NU1822" s="163"/>
      <c r="NV1822" s="163"/>
      <c r="NW1822" s="163"/>
      <c r="NX1822" s="163"/>
      <c r="NY1822" s="163"/>
      <c r="NZ1822" s="163"/>
      <c r="OA1822" s="163"/>
      <c r="OB1822" s="163"/>
      <c r="OC1822" s="163"/>
      <c r="OD1822" s="163"/>
      <c r="OE1822" s="163"/>
      <c r="OF1822" s="163"/>
      <c r="OG1822" s="163"/>
      <c r="OH1822" s="163"/>
      <c r="OI1822" s="163"/>
      <c r="OJ1822" s="163"/>
      <c r="OK1822" s="163"/>
      <c r="OL1822" s="163"/>
      <c r="OM1822" s="163"/>
      <c r="ON1822" s="163"/>
      <c r="OO1822" s="163"/>
      <c r="OP1822" s="163"/>
      <c r="OQ1822" s="163"/>
      <c r="OR1822" s="163"/>
      <c r="OS1822" s="163"/>
      <c r="OT1822" s="163"/>
      <c r="OU1822" s="163"/>
      <c r="OV1822" s="163"/>
      <c r="OW1822" s="163"/>
      <c r="OX1822" s="163"/>
      <c r="OY1822" s="163"/>
      <c r="OZ1822" s="163"/>
      <c r="PA1822" s="163"/>
      <c r="PB1822" s="163"/>
      <c r="PC1822" s="163"/>
      <c r="PD1822" s="163"/>
      <c r="PE1822" s="163"/>
      <c r="PF1822" s="163"/>
      <c r="PG1822" s="163"/>
      <c r="PH1822" s="163"/>
      <c r="PI1822" s="163"/>
      <c r="PJ1822" s="163"/>
      <c r="PK1822" s="163"/>
      <c r="PL1822" s="163"/>
      <c r="PM1822" s="163"/>
      <c r="PN1822" s="163"/>
      <c r="PO1822" s="163"/>
      <c r="PP1822" s="163"/>
      <c r="PQ1822" s="163"/>
      <c r="PR1822" s="163"/>
      <c r="PS1822" s="163"/>
      <c r="PT1822" s="163"/>
      <c r="PU1822" s="163"/>
      <c r="PV1822" s="163"/>
      <c r="PW1822" s="163"/>
      <c r="PX1822" s="163"/>
      <c r="PY1822" s="163"/>
      <c r="PZ1822" s="163"/>
      <c r="QA1822" s="163"/>
      <c r="QB1822" s="163"/>
      <c r="QC1822" s="163"/>
      <c r="QD1822" s="163"/>
      <c r="QE1822" s="163"/>
      <c r="QF1822" s="163"/>
      <c r="QG1822" s="163"/>
      <c r="QH1822" s="163"/>
      <c r="QI1822" s="163"/>
      <c r="QJ1822" s="163"/>
      <c r="QK1822" s="163"/>
      <c r="QL1822" s="163"/>
      <c r="QM1822" s="163"/>
      <c r="QN1822" s="163"/>
      <c r="QO1822" s="163"/>
      <c r="QP1822" s="163"/>
      <c r="QQ1822" s="163"/>
      <c r="QR1822" s="163"/>
      <c r="QS1822" s="163"/>
      <c r="QT1822" s="163"/>
      <c r="QU1822" s="163"/>
      <c r="QV1822" s="163"/>
      <c r="QW1822" s="163"/>
      <c r="QX1822" s="163"/>
      <c r="QY1822" s="163"/>
      <c r="QZ1822" s="163"/>
      <c r="RA1822" s="163"/>
      <c r="RB1822" s="163"/>
      <c r="RC1822" s="163"/>
      <c r="RD1822" s="163"/>
      <c r="RE1822" s="163"/>
      <c r="RF1822" s="163"/>
      <c r="RG1822" s="163"/>
      <c r="RH1822" s="163"/>
      <c r="RI1822" s="163"/>
      <c r="RJ1822" s="163"/>
      <c r="RK1822" s="163"/>
      <c r="RL1822" s="163"/>
      <c r="RM1822" s="163"/>
      <c r="RN1822" s="163"/>
      <c r="RO1822" s="163"/>
      <c r="RP1822" s="163"/>
      <c r="RQ1822" s="163"/>
      <c r="RR1822" s="163"/>
      <c r="RS1822" s="163"/>
      <c r="RT1822" s="163"/>
      <c r="RU1822" s="163"/>
      <c r="RV1822" s="163"/>
      <c r="RW1822" s="163"/>
      <c r="RX1822" s="163"/>
      <c r="RY1822" s="163"/>
      <c r="RZ1822" s="163"/>
      <c r="SA1822" s="163"/>
      <c r="SB1822" s="163"/>
      <c r="SC1822" s="163"/>
      <c r="SD1822" s="163"/>
      <c r="SE1822" s="163"/>
      <c r="SF1822" s="163"/>
      <c r="SG1822" s="163"/>
      <c r="SH1822" s="163"/>
      <c r="SI1822" s="163"/>
      <c r="SJ1822" s="163"/>
      <c r="SK1822" s="163"/>
      <c r="SL1822" s="163"/>
      <c r="SM1822" s="163"/>
      <c r="SN1822" s="163"/>
      <c r="SO1822" s="163"/>
      <c r="SP1822" s="163"/>
      <c r="SQ1822" s="163"/>
      <c r="SR1822" s="163"/>
      <c r="SS1822" s="163"/>
      <c r="ST1822" s="163"/>
      <c r="SU1822" s="163"/>
      <c r="SV1822" s="163"/>
      <c r="SW1822" s="163"/>
      <c r="SX1822" s="163"/>
      <c r="SY1822" s="163"/>
      <c r="SZ1822" s="163"/>
      <c r="TA1822" s="163"/>
      <c r="TB1822" s="163"/>
      <c r="TC1822" s="163"/>
      <c r="TD1822" s="163"/>
      <c r="TE1822" s="163"/>
      <c r="TF1822" s="163"/>
      <c r="TG1822" s="163"/>
      <c r="TH1822" s="163"/>
      <c r="TI1822" s="163"/>
      <c r="TJ1822" s="163"/>
      <c r="TK1822" s="163"/>
      <c r="TL1822" s="163"/>
      <c r="TM1822" s="163"/>
      <c r="TN1822" s="163"/>
      <c r="TO1822" s="163"/>
      <c r="TP1822" s="163"/>
      <c r="TQ1822" s="163"/>
      <c r="TR1822" s="163"/>
      <c r="TS1822" s="163"/>
      <c r="TT1822" s="163"/>
      <c r="TU1822" s="163"/>
      <c r="TV1822" s="163"/>
      <c r="TW1822" s="163"/>
      <c r="TX1822" s="163"/>
      <c r="TY1822" s="163"/>
      <c r="TZ1822" s="163"/>
      <c r="UA1822" s="163"/>
      <c r="UB1822" s="163"/>
      <c r="UC1822" s="163"/>
      <c r="UD1822" s="163"/>
      <c r="UE1822" s="163"/>
      <c r="UF1822" s="163"/>
      <c r="UG1822" s="163"/>
      <c r="UH1822" s="163"/>
      <c r="UI1822" s="163"/>
      <c r="UJ1822" s="163"/>
      <c r="UK1822" s="163"/>
      <c r="UL1822" s="163"/>
      <c r="UM1822" s="163"/>
      <c r="UN1822" s="163"/>
      <c r="UO1822" s="163"/>
      <c r="UP1822" s="163"/>
      <c r="UQ1822" s="163"/>
      <c r="UR1822" s="163"/>
      <c r="US1822" s="163"/>
      <c r="UT1822" s="163"/>
      <c r="UU1822" s="163"/>
      <c r="UV1822" s="163"/>
      <c r="UW1822" s="163"/>
      <c r="UX1822" s="163"/>
      <c r="UY1822" s="163"/>
      <c r="UZ1822" s="163"/>
      <c r="VA1822" s="163"/>
      <c r="VB1822" s="163"/>
      <c r="VC1822" s="163"/>
      <c r="VD1822" s="163"/>
      <c r="VE1822" s="163"/>
      <c r="VF1822" s="163"/>
      <c r="VG1822" s="163"/>
      <c r="VH1822" s="163"/>
      <c r="VI1822" s="163"/>
      <c r="VJ1822" s="163"/>
      <c r="VK1822" s="163"/>
      <c r="VL1822" s="163"/>
      <c r="VM1822" s="163"/>
      <c r="VN1822" s="163"/>
      <c r="VO1822" s="163"/>
      <c r="VP1822" s="163"/>
      <c r="VQ1822" s="163"/>
      <c r="VR1822" s="163"/>
      <c r="VS1822" s="163"/>
      <c r="VT1822" s="163"/>
      <c r="VU1822" s="163"/>
      <c r="VV1822" s="163"/>
      <c r="VW1822" s="163"/>
      <c r="VX1822" s="163"/>
      <c r="VY1822" s="163"/>
      <c r="VZ1822" s="163"/>
      <c r="WA1822" s="163"/>
      <c r="WB1822" s="163"/>
      <c r="WC1822" s="163"/>
      <c r="WD1822" s="163"/>
      <c r="WE1822" s="163"/>
      <c r="WF1822" s="163"/>
      <c r="WG1822" s="163"/>
      <c r="WH1822" s="163"/>
      <c r="WI1822" s="163"/>
      <c r="WJ1822" s="163"/>
      <c r="WK1822" s="163"/>
      <c r="WL1822" s="163"/>
      <c r="WM1822" s="163"/>
      <c r="WN1822" s="163"/>
      <c r="WO1822" s="163"/>
      <c r="WP1822" s="163"/>
      <c r="WQ1822" s="163"/>
      <c r="WR1822" s="163"/>
      <c r="WS1822" s="163"/>
      <c r="WT1822" s="163"/>
      <c r="WU1822" s="163"/>
      <c r="WV1822" s="163"/>
      <c r="WW1822" s="163"/>
      <c r="WX1822" s="163"/>
      <c r="WY1822" s="163"/>
      <c r="WZ1822" s="163"/>
      <c r="XA1822" s="163"/>
      <c r="XB1822" s="163"/>
      <c r="XC1822" s="163"/>
      <c r="XD1822" s="163"/>
      <c r="XE1822" s="163"/>
      <c r="XF1822" s="163"/>
      <c r="XG1822" s="163"/>
      <c r="XH1822" s="163"/>
      <c r="XI1822" s="163"/>
      <c r="XJ1822" s="163"/>
      <c r="XK1822" s="163"/>
      <c r="XL1822" s="163"/>
      <c r="XM1822" s="163"/>
      <c r="XN1822" s="163"/>
      <c r="XO1822" s="163"/>
      <c r="XP1822" s="163"/>
      <c r="XQ1822" s="163"/>
      <c r="XR1822" s="163"/>
      <c r="XS1822" s="163"/>
      <c r="XT1822" s="163"/>
      <c r="XU1822" s="163"/>
      <c r="XV1822" s="163"/>
      <c r="XW1822" s="163"/>
      <c r="XX1822" s="163"/>
      <c r="XY1822" s="163"/>
      <c r="XZ1822" s="163"/>
      <c r="YA1822" s="163"/>
      <c r="YB1822" s="163"/>
      <c r="YC1822" s="163"/>
      <c r="YD1822" s="163"/>
      <c r="YE1822" s="163"/>
      <c r="YF1822" s="163"/>
      <c r="YG1822" s="163"/>
      <c r="YH1822" s="163"/>
      <c r="YI1822" s="163"/>
      <c r="YJ1822" s="163"/>
      <c r="YK1822" s="163"/>
      <c r="YL1822" s="163"/>
      <c r="YM1822" s="163"/>
      <c r="YN1822" s="163"/>
      <c r="YO1822" s="163"/>
      <c r="YP1822" s="163"/>
      <c r="YQ1822" s="163"/>
      <c r="YR1822" s="163"/>
      <c r="YS1822" s="163"/>
      <c r="YT1822" s="163"/>
      <c r="YU1822" s="163"/>
      <c r="YV1822" s="163"/>
      <c r="YW1822" s="163"/>
      <c r="YX1822" s="163"/>
      <c r="YY1822" s="163"/>
      <c r="YZ1822" s="163"/>
      <c r="ZA1822" s="163"/>
      <c r="ZB1822" s="163"/>
      <c r="ZC1822" s="163"/>
      <c r="ZD1822" s="163"/>
      <c r="ZE1822" s="163"/>
      <c r="ZF1822" s="163"/>
      <c r="ZG1822" s="163"/>
      <c r="ZH1822" s="163"/>
      <c r="ZI1822" s="163"/>
      <c r="ZJ1822" s="163"/>
      <c r="ZK1822" s="163"/>
      <c r="ZL1822" s="163"/>
      <c r="ZM1822" s="163"/>
      <c r="ZN1822" s="163"/>
      <c r="ZO1822" s="163"/>
      <c r="ZP1822" s="163"/>
      <c r="ZQ1822" s="163"/>
      <c r="ZR1822" s="163"/>
      <c r="ZS1822" s="163"/>
      <c r="ZT1822" s="163"/>
      <c r="ZU1822" s="163"/>
      <c r="ZV1822" s="163"/>
      <c r="ZW1822" s="163"/>
      <c r="ZX1822" s="163"/>
      <c r="ZY1822" s="163"/>
      <c r="ZZ1822" s="163"/>
      <c r="AAA1822" s="163"/>
      <c r="AAB1822" s="163"/>
      <c r="AAC1822" s="163"/>
      <c r="AAD1822" s="163"/>
      <c r="AAE1822" s="163"/>
      <c r="AAF1822" s="163"/>
      <c r="AAG1822" s="163"/>
      <c r="AAH1822" s="163"/>
      <c r="AAI1822" s="163"/>
      <c r="AAJ1822" s="163"/>
      <c r="AAK1822" s="163"/>
      <c r="AAL1822" s="163"/>
      <c r="AAM1822" s="163"/>
      <c r="AAN1822" s="163"/>
      <c r="AAO1822" s="163"/>
      <c r="AAP1822" s="163"/>
      <c r="AAQ1822" s="163"/>
      <c r="AAR1822" s="163"/>
      <c r="AAS1822" s="163"/>
      <c r="AAT1822" s="163"/>
      <c r="AAU1822" s="163"/>
      <c r="AAV1822" s="163"/>
      <c r="AAW1822" s="163"/>
      <c r="AAX1822" s="163"/>
      <c r="AAY1822" s="163"/>
      <c r="AAZ1822" s="163"/>
      <c r="ABA1822" s="163"/>
      <c r="ABB1822" s="163"/>
      <c r="ABC1822" s="163"/>
      <c r="ABD1822" s="163"/>
      <c r="ABE1822" s="163"/>
      <c r="ABF1822" s="163"/>
      <c r="ABG1822" s="163"/>
      <c r="ABH1822" s="163"/>
      <c r="ABI1822" s="163"/>
      <c r="ABJ1822" s="163"/>
      <c r="ABK1822" s="163"/>
      <c r="ABL1822" s="163"/>
      <c r="ABM1822" s="163"/>
      <c r="ABN1822" s="163"/>
      <c r="ABO1822" s="163"/>
      <c r="ABP1822" s="163"/>
      <c r="ABQ1822" s="163"/>
      <c r="ABR1822" s="163"/>
      <c r="ABS1822" s="163"/>
      <c r="ABT1822" s="163"/>
      <c r="ABU1822" s="163"/>
      <c r="ABV1822" s="163"/>
      <c r="ABW1822" s="163"/>
      <c r="ABX1822" s="163"/>
      <c r="ABY1822" s="163"/>
      <c r="ABZ1822" s="163"/>
      <c r="ACA1822" s="163"/>
      <c r="ACB1822" s="163"/>
      <c r="ACC1822" s="163"/>
      <c r="ACD1822" s="163"/>
      <c r="ACE1822" s="163"/>
      <c r="ACF1822" s="163"/>
      <c r="ACG1822" s="163"/>
      <c r="ACH1822" s="163"/>
      <c r="ACI1822" s="163"/>
      <c r="ACJ1822" s="163"/>
      <c r="ACK1822" s="163"/>
      <c r="ACL1822" s="163"/>
      <c r="ACM1822" s="163"/>
      <c r="ACN1822" s="163"/>
      <c r="ACO1822" s="163"/>
      <c r="ACP1822" s="163"/>
      <c r="ACQ1822" s="163"/>
      <c r="ACR1822" s="163"/>
      <c r="ACS1822" s="163"/>
      <c r="ACT1822" s="163"/>
      <c r="ACU1822" s="163"/>
      <c r="ACV1822" s="163"/>
      <c r="ACW1822" s="163"/>
      <c r="ACX1822" s="163"/>
      <c r="ACY1822" s="163"/>
      <c r="ACZ1822" s="163"/>
      <c r="ADA1822" s="163"/>
      <c r="ADB1822" s="163"/>
      <c r="ADC1822" s="163"/>
      <c r="ADD1822" s="163"/>
      <c r="ADE1822" s="163"/>
      <c r="ADF1822" s="163"/>
      <c r="ADG1822" s="163"/>
      <c r="ADH1822" s="163"/>
      <c r="ADI1822" s="163"/>
      <c r="ADJ1822" s="163"/>
      <c r="ADK1822" s="163"/>
      <c r="ADL1822" s="163"/>
      <c r="ADM1822" s="163"/>
      <c r="ADN1822" s="163"/>
      <c r="ADO1822" s="163"/>
      <c r="ADP1822" s="163"/>
      <c r="ADQ1822" s="163"/>
      <c r="ADR1822" s="163"/>
      <c r="ADS1822" s="163"/>
      <c r="ADT1822" s="163"/>
      <c r="ADU1822" s="163"/>
      <c r="ADV1822" s="163"/>
      <c r="ADW1822" s="163"/>
      <c r="ADX1822" s="163"/>
      <c r="ADY1822" s="163"/>
      <c r="ADZ1822" s="163"/>
      <c r="AEA1822" s="163"/>
      <c r="AEB1822" s="163"/>
      <c r="AEC1822" s="163"/>
      <c r="AED1822" s="163"/>
      <c r="AEE1822" s="163"/>
      <c r="AEF1822" s="163"/>
      <c r="AEG1822" s="163"/>
      <c r="AEH1822" s="163"/>
      <c r="AEI1822" s="163"/>
      <c r="AEJ1822" s="163"/>
      <c r="AEK1822" s="163"/>
      <c r="AEL1822" s="163"/>
      <c r="AEM1822" s="163"/>
      <c r="AEN1822" s="163"/>
      <c r="AEO1822" s="163"/>
      <c r="AEP1822" s="163"/>
      <c r="AEQ1822" s="163"/>
      <c r="AER1822" s="163"/>
      <c r="AES1822" s="163"/>
      <c r="AET1822" s="163"/>
      <c r="AEU1822" s="163"/>
      <c r="AEV1822" s="163"/>
      <c r="AEW1822" s="163"/>
      <c r="AEX1822" s="163"/>
      <c r="AEY1822" s="163"/>
      <c r="AEZ1822" s="163"/>
      <c r="AFA1822" s="163"/>
      <c r="AFB1822" s="163"/>
      <c r="AFC1822" s="163"/>
      <c r="AFD1822" s="163"/>
      <c r="AFE1822" s="163"/>
      <c r="AFF1822" s="163"/>
      <c r="AFG1822" s="163"/>
      <c r="AFH1822" s="163"/>
      <c r="AFI1822" s="163"/>
      <c r="AFJ1822" s="163"/>
      <c r="AFK1822" s="163"/>
      <c r="AFL1822" s="163"/>
      <c r="AFM1822" s="163"/>
      <c r="AFN1822" s="163"/>
      <c r="AFO1822" s="163"/>
      <c r="AFP1822" s="163"/>
      <c r="AFQ1822" s="163"/>
      <c r="AFR1822" s="163"/>
      <c r="AFS1822" s="163"/>
      <c r="AFT1822" s="163"/>
      <c r="AFU1822" s="163"/>
      <c r="AFV1822" s="163"/>
      <c r="AFW1822" s="163"/>
      <c r="AFX1822" s="163"/>
      <c r="AFY1822" s="163"/>
      <c r="AFZ1822" s="163"/>
      <c r="AGA1822" s="163"/>
      <c r="AGB1822" s="163"/>
      <c r="AGC1822" s="163"/>
      <c r="AGD1822" s="163"/>
      <c r="AGE1822" s="163"/>
      <c r="AGF1822" s="163"/>
      <c r="AGG1822" s="163"/>
      <c r="AGH1822" s="163"/>
      <c r="AGI1822" s="163"/>
      <c r="AGJ1822" s="163"/>
      <c r="AGK1822" s="163"/>
      <c r="AGL1822" s="163"/>
      <c r="AGM1822" s="163"/>
      <c r="AGN1822" s="163"/>
      <c r="AGO1822" s="163"/>
      <c r="AGP1822" s="163"/>
      <c r="AGQ1822" s="163"/>
      <c r="AGR1822" s="163"/>
      <c r="AGS1822" s="163"/>
      <c r="AGT1822" s="163"/>
      <c r="AGU1822" s="163"/>
      <c r="AGV1822" s="163"/>
      <c r="AGW1822" s="163"/>
      <c r="AGX1822" s="163"/>
      <c r="AGY1822" s="163"/>
      <c r="AGZ1822" s="163"/>
      <c r="AHA1822" s="163"/>
      <c r="AHB1822" s="163"/>
      <c r="AHC1822" s="163"/>
      <c r="AHD1822" s="163"/>
      <c r="AHE1822" s="163"/>
      <c r="AHF1822" s="163"/>
      <c r="AHG1822" s="163"/>
      <c r="AHH1822" s="163"/>
      <c r="AHI1822" s="163"/>
      <c r="AHJ1822" s="163"/>
      <c r="AHK1822" s="163"/>
      <c r="AHL1822" s="163"/>
      <c r="AHM1822" s="163"/>
      <c r="AHN1822" s="163"/>
      <c r="AHO1822" s="163"/>
      <c r="AHP1822" s="163"/>
      <c r="AHQ1822" s="163"/>
      <c r="AHR1822" s="163"/>
      <c r="AHS1822" s="163"/>
      <c r="AHT1822" s="163"/>
      <c r="AHU1822" s="163"/>
      <c r="AHV1822" s="163"/>
      <c r="AHW1822" s="163"/>
      <c r="AHX1822" s="163"/>
      <c r="AHY1822" s="163"/>
      <c r="AHZ1822" s="163"/>
      <c r="AIA1822" s="163"/>
      <c r="AIB1822" s="163"/>
      <c r="AIC1822" s="163"/>
      <c r="AID1822" s="163"/>
      <c r="AIE1822" s="163"/>
      <c r="AIF1822" s="163"/>
      <c r="AIG1822" s="163"/>
      <c r="AIH1822" s="163"/>
      <c r="AII1822" s="163"/>
      <c r="AIJ1822" s="163"/>
      <c r="AIK1822" s="163"/>
      <c r="AIL1822" s="163"/>
      <c r="AIM1822" s="163"/>
      <c r="AIN1822" s="163"/>
      <c r="AIO1822" s="163"/>
      <c r="AIP1822" s="163"/>
      <c r="AIQ1822" s="163"/>
      <c r="AIR1822" s="163"/>
      <c r="AIS1822" s="163"/>
      <c r="AIT1822" s="163"/>
      <c r="AIU1822" s="163"/>
      <c r="AIV1822" s="163"/>
      <c r="AIW1822" s="163"/>
      <c r="AIX1822" s="163"/>
      <c r="AIY1822" s="163"/>
      <c r="AIZ1822" s="163"/>
      <c r="AJA1822" s="163"/>
      <c r="AJB1822" s="163"/>
      <c r="AJC1822" s="163"/>
      <c r="AJD1822" s="163"/>
      <c r="AJE1822" s="163"/>
      <c r="AJF1822" s="163"/>
      <c r="AJG1822" s="163"/>
      <c r="AJH1822" s="163"/>
      <c r="AJI1822" s="163"/>
      <c r="AJJ1822" s="163"/>
      <c r="AJK1822" s="163"/>
      <c r="AJL1822" s="163"/>
      <c r="AJM1822" s="163"/>
      <c r="AJN1822" s="163"/>
      <c r="AJO1822" s="163"/>
      <c r="AJP1822" s="163"/>
      <c r="AJQ1822" s="163"/>
      <c r="AJR1822" s="163"/>
      <c r="AJS1822" s="163"/>
      <c r="AJT1822" s="163"/>
      <c r="AJU1822" s="163"/>
      <c r="AJV1822" s="163"/>
      <c r="AJW1822" s="163"/>
      <c r="AJX1822" s="163"/>
      <c r="AJY1822" s="163"/>
      <c r="AJZ1822" s="163"/>
      <c r="AKA1822" s="163"/>
      <c r="AKB1822" s="163"/>
      <c r="AKC1822" s="163"/>
      <c r="AKD1822" s="163"/>
      <c r="AKE1822" s="163"/>
      <c r="AKF1822" s="163"/>
      <c r="AKG1822" s="163"/>
      <c r="AKH1822" s="163"/>
      <c r="AKI1822" s="163"/>
      <c r="AKJ1822" s="163"/>
      <c r="AKK1822" s="163"/>
      <c r="AKL1822" s="163"/>
      <c r="AKM1822" s="163"/>
      <c r="AKN1822" s="163"/>
      <c r="AKO1822" s="163"/>
      <c r="AKP1822" s="163"/>
      <c r="AKQ1822" s="163"/>
      <c r="AKR1822" s="163"/>
      <c r="AKS1822" s="163"/>
      <c r="AKT1822" s="163"/>
      <c r="AKU1822" s="163"/>
      <c r="AKV1822" s="163"/>
      <c r="AKW1822" s="163"/>
      <c r="AKX1822" s="163"/>
      <c r="AKY1822" s="163"/>
      <c r="AKZ1822" s="163"/>
      <c r="ALA1822" s="163"/>
      <c r="ALB1822" s="163"/>
      <c r="ALC1822" s="163"/>
      <c r="ALD1822" s="163"/>
      <c r="ALE1822" s="163"/>
      <c r="ALF1822" s="163"/>
      <c r="ALG1822" s="163"/>
      <c r="ALH1822" s="163"/>
      <c r="ALI1822" s="163"/>
      <c r="ALJ1822" s="163"/>
      <c r="ALK1822" s="163"/>
      <c r="ALL1822" s="163"/>
    </row>
    <row r="1823" spans="1:1000" s="165" customFormat="1" ht="15">
      <c r="A1823" s="88">
        <v>1822</v>
      </c>
      <c r="B1823" s="86">
        <v>45087</v>
      </c>
      <c r="C1823" s="85" t="s">
        <v>1827</v>
      </c>
    </row>
    <row r="1824" spans="1:1000" ht="15">
      <c r="A1824" s="88">
        <v>1823</v>
      </c>
      <c r="B1824" s="87">
        <v>45088</v>
      </c>
      <c r="C1824" s="85" t="s">
        <v>1828</v>
      </c>
      <c r="D1824" s="165"/>
      <c r="E1824" s="165"/>
      <c r="F1824" s="165"/>
      <c r="G1824" s="165"/>
      <c r="H1824" s="165"/>
      <c r="I1824" s="165"/>
      <c r="J1824" s="165"/>
      <c r="K1824" s="165"/>
      <c r="L1824" s="165"/>
      <c r="M1824" s="165"/>
      <c r="N1824" s="165"/>
      <c r="O1824" s="165"/>
      <c r="P1824" s="165"/>
      <c r="Q1824" s="165"/>
      <c r="R1824" s="165"/>
      <c r="S1824" s="165"/>
      <c r="T1824" s="165"/>
      <c r="U1824" s="165"/>
      <c r="V1824" s="165"/>
      <c r="W1824" s="165"/>
      <c r="X1824" s="165"/>
      <c r="Y1824" s="165"/>
      <c r="Z1824" s="165"/>
      <c r="AA1824" s="165"/>
      <c r="AB1824" s="165"/>
      <c r="AC1824" s="165"/>
      <c r="AD1824" s="165"/>
      <c r="AE1824" s="165"/>
      <c r="AF1824" s="165"/>
      <c r="AG1824" s="165"/>
      <c r="AH1824" s="165"/>
      <c r="AI1824" s="165"/>
      <c r="AJ1824" s="165"/>
      <c r="AK1824" s="165"/>
      <c r="AL1824" s="165"/>
      <c r="AM1824" s="165"/>
      <c r="AN1824" s="165"/>
      <c r="AO1824" s="165"/>
      <c r="AP1824" s="165"/>
      <c r="AQ1824" s="165"/>
      <c r="AR1824" s="165"/>
      <c r="AS1824" s="165"/>
      <c r="AT1824" s="165"/>
      <c r="AU1824" s="165"/>
      <c r="AV1824" s="165"/>
      <c r="AW1824" s="165"/>
      <c r="AX1824" s="165"/>
      <c r="AY1824" s="165"/>
      <c r="AZ1824" s="165"/>
      <c r="BA1824" s="165"/>
      <c r="BB1824" s="165"/>
      <c r="BC1824" s="165"/>
      <c r="BD1824" s="165"/>
      <c r="BE1824" s="165"/>
      <c r="BF1824" s="165"/>
      <c r="BG1824" s="165"/>
      <c r="BH1824" s="165"/>
      <c r="BI1824" s="165"/>
      <c r="BJ1824" s="165"/>
      <c r="BK1824" s="165"/>
      <c r="BL1824" s="165"/>
      <c r="BM1824" s="165"/>
      <c r="BN1824" s="165"/>
      <c r="BO1824" s="165"/>
      <c r="BP1824" s="165"/>
      <c r="BQ1824" s="165"/>
      <c r="BR1824" s="165"/>
      <c r="BS1824" s="165"/>
      <c r="BT1824" s="165"/>
      <c r="BU1824" s="165"/>
      <c r="BV1824" s="165"/>
      <c r="BW1824" s="165"/>
      <c r="BX1824" s="165"/>
      <c r="BY1824" s="165"/>
      <c r="BZ1824" s="165"/>
      <c r="CA1824" s="165"/>
      <c r="CB1824" s="165"/>
      <c r="CC1824" s="165"/>
      <c r="CD1824" s="165"/>
      <c r="CE1824" s="165"/>
      <c r="CF1824" s="165"/>
      <c r="CG1824" s="165"/>
      <c r="CH1824" s="165"/>
      <c r="CI1824" s="165"/>
      <c r="CJ1824" s="165"/>
      <c r="CK1824" s="165"/>
      <c r="CL1824" s="165"/>
      <c r="CM1824" s="165"/>
      <c r="CN1824" s="165"/>
      <c r="CO1824" s="165"/>
      <c r="CP1824" s="165"/>
      <c r="CQ1824" s="165"/>
      <c r="CR1824" s="165"/>
      <c r="CS1824" s="165"/>
      <c r="CT1824" s="165"/>
      <c r="CU1824" s="165"/>
      <c r="CV1824" s="165"/>
      <c r="CW1824" s="165"/>
      <c r="CX1824" s="165"/>
      <c r="CY1824" s="165"/>
      <c r="CZ1824" s="165"/>
      <c r="DA1824" s="165"/>
      <c r="DB1824" s="165"/>
      <c r="DC1824" s="165"/>
      <c r="DD1824" s="165"/>
      <c r="DE1824" s="165"/>
      <c r="DF1824" s="165"/>
      <c r="DG1824" s="165"/>
      <c r="DH1824" s="165"/>
      <c r="DI1824" s="165"/>
      <c r="DJ1824" s="165"/>
      <c r="DK1824" s="165"/>
      <c r="DL1824" s="165"/>
      <c r="DM1824" s="165"/>
      <c r="DN1824" s="165"/>
      <c r="DO1824" s="165"/>
      <c r="DP1824" s="165"/>
      <c r="DQ1824" s="165"/>
      <c r="DR1824" s="165"/>
      <c r="DS1824" s="165"/>
      <c r="DT1824" s="165"/>
      <c r="DU1824" s="165"/>
      <c r="DV1824" s="165"/>
      <c r="DW1824" s="165"/>
      <c r="DX1824" s="165"/>
      <c r="DY1824" s="165"/>
      <c r="DZ1824" s="165"/>
      <c r="EA1824" s="165"/>
      <c r="EB1824" s="165"/>
      <c r="EC1824" s="165"/>
      <c r="ED1824" s="165"/>
      <c r="EE1824" s="165"/>
      <c r="EF1824" s="165"/>
      <c r="EG1824" s="165"/>
      <c r="EH1824" s="165"/>
      <c r="EI1824" s="165"/>
      <c r="EJ1824" s="165"/>
      <c r="EK1824" s="165"/>
      <c r="EL1824" s="165"/>
      <c r="EM1824" s="165"/>
      <c r="EN1824" s="165"/>
      <c r="EO1824" s="165"/>
      <c r="EP1824" s="165"/>
      <c r="EQ1824" s="165"/>
      <c r="ER1824" s="165"/>
      <c r="ES1824" s="165"/>
      <c r="ET1824" s="165"/>
      <c r="EU1824" s="165"/>
      <c r="EV1824" s="165"/>
      <c r="EW1824" s="165"/>
      <c r="EX1824" s="165"/>
      <c r="EY1824" s="165"/>
      <c r="EZ1824" s="165"/>
      <c r="FA1824" s="165"/>
      <c r="FB1824" s="165"/>
      <c r="FC1824" s="165"/>
      <c r="FD1824" s="165"/>
      <c r="FE1824" s="165"/>
      <c r="FF1824" s="165"/>
      <c r="FG1824" s="165"/>
      <c r="FH1824" s="165"/>
      <c r="FI1824" s="165"/>
      <c r="FJ1824" s="165"/>
      <c r="FK1824" s="165"/>
      <c r="FL1824" s="165"/>
      <c r="FM1824" s="165"/>
      <c r="FN1824" s="165"/>
      <c r="FO1824" s="165"/>
      <c r="FP1824" s="165"/>
      <c r="FQ1824" s="165"/>
      <c r="FR1824" s="165"/>
      <c r="FS1824" s="165"/>
      <c r="FT1824" s="165"/>
      <c r="FU1824" s="165"/>
      <c r="FV1824" s="165"/>
      <c r="FW1824" s="165"/>
      <c r="FX1824" s="165"/>
      <c r="FY1824" s="165"/>
      <c r="FZ1824" s="165"/>
      <c r="GA1824" s="165"/>
      <c r="GB1824" s="165"/>
      <c r="GC1824" s="165"/>
      <c r="GD1824" s="165"/>
      <c r="GE1824" s="165"/>
      <c r="GF1824" s="165"/>
      <c r="GG1824" s="165"/>
      <c r="GH1824" s="165"/>
      <c r="GI1824" s="165"/>
      <c r="GJ1824" s="165"/>
      <c r="GK1824" s="165"/>
      <c r="GL1824" s="165"/>
      <c r="GM1824" s="165"/>
      <c r="GN1824" s="165"/>
      <c r="GO1824" s="165"/>
      <c r="GP1824" s="165"/>
      <c r="GQ1824" s="165"/>
      <c r="GR1824" s="165"/>
      <c r="GS1824" s="165"/>
      <c r="GT1824" s="165"/>
      <c r="GU1824" s="165"/>
      <c r="GV1824" s="165"/>
      <c r="GW1824" s="165"/>
      <c r="GX1824" s="165"/>
      <c r="GY1824" s="165"/>
      <c r="GZ1824" s="165"/>
      <c r="HA1824" s="165"/>
      <c r="HB1824" s="165"/>
      <c r="HC1824" s="165"/>
      <c r="HD1824" s="165"/>
      <c r="HE1824" s="165"/>
      <c r="HF1824" s="165"/>
      <c r="HG1824" s="165"/>
      <c r="HH1824" s="165"/>
      <c r="HI1824" s="165"/>
      <c r="HJ1824" s="165"/>
      <c r="HK1824" s="165"/>
      <c r="HL1824" s="165"/>
      <c r="HM1824" s="165"/>
      <c r="HN1824" s="165"/>
      <c r="HO1824" s="165"/>
      <c r="HP1824" s="165"/>
      <c r="HQ1824" s="165"/>
      <c r="HR1824" s="165"/>
      <c r="HS1824" s="165"/>
      <c r="HT1824" s="165"/>
      <c r="HU1824" s="165"/>
      <c r="HV1824" s="165"/>
      <c r="HW1824" s="165"/>
      <c r="HX1824" s="165"/>
      <c r="HY1824" s="165"/>
      <c r="HZ1824" s="165"/>
      <c r="IA1824" s="165"/>
      <c r="IB1824" s="165"/>
      <c r="IC1824" s="165"/>
      <c r="ID1824" s="165"/>
      <c r="IE1824" s="165"/>
      <c r="IF1824" s="165"/>
      <c r="IG1824" s="165"/>
      <c r="IH1824" s="165"/>
      <c r="II1824" s="165"/>
      <c r="IJ1824" s="165"/>
      <c r="IK1824" s="165"/>
      <c r="IL1824" s="165"/>
      <c r="IM1824" s="165"/>
      <c r="IN1824" s="165"/>
      <c r="IO1824" s="165"/>
      <c r="IP1824" s="165"/>
      <c r="IQ1824" s="165"/>
      <c r="IR1824" s="165"/>
      <c r="IS1824" s="165"/>
      <c r="IT1824" s="165"/>
      <c r="IU1824" s="165"/>
      <c r="IV1824" s="165"/>
      <c r="IW1824" s="165"/>
      <c r="IX1824" s="165"/>
      <c r="IY1824" s="165"/>
      <c r="IZ1824" s="165"/>
      <c r="JA1824" s="165"/>
      <c r="JB1824" s="165"/>
      <c r="JC1824" s="165"/>
      <c r="JD1824" s="165"/>
      <c r="JE1824" s="165"/>
      <c r="JF1824" s="165"/>
      <c r="JG1824" s="165"/>
      <c r="JH1824" s="165"/>
      <c r="JI1824" s="165"/>
      <c r="JJ1824" s="165"/>
      <c r="JK1824" s="165"/>
      <c r="JL1824" s="165"/>
      <c r="JM1824" s="165"/>
      <c r="JN1824" s="165"/>
      <c r="JO1824" s="165"/>
      <c r="JP1824" s="165"/>
      <c r="JQ1824" s="165"/>
      <c r="JR1824" s="165"/>
      <c r="JS1824" s="165"/>
      <c r="JT1824" s="165"/>
      <c r="JU1824" s="165"/>
      <c r="JV1824" s="165"/>
      <c r="JW1824" s="165"/>
      <c r="JX1824" s="165"/>
      <c r="JY1824" s="165"/>
      <c r="JZ1824" s="165"/>
      <c r="KA1824" s="165"/>
      <c r="KB1824" s="165"/>
      <c r="KC1824" s="165"/>
      <c r="KD1824" s="165"/>
      <c r="KE1824" s="165"/>
      <c r="KF1824" s="165"/>
      <c r="KG1824" s="165"/>
      <c r="KH1824" s="165"/>
      <c r="KI1824" s="165"/>
      <c r="KJ1824" s="165"/>
      <c r="KK1824" s="165"/>
      <c r="KL1824" s="165"/>
      <c r="KM1824" s="165"/>
      <c r="KN1824" s="165"/>
      <c r="KO1824" s="165"/>
      <c r="KP1824" s="165"/>
      <c r="KQ1824" s="165"/>
      <c r="KR1824" s="165"/>
      <c r="KS1824" s="165"/>
      <c r="KT1824" s="165"/>
      <c r="KU1824" s="165"/>
      <c r="KV1824" s="165"/>
      <c r="KW1824" s="165"/>
      <c r="KX1824" s="165"/>
      <c r="KY1824" s="165"/>
      <c r="KZ1824" s="165"/>
      <c r="LA1824" s="165"/>
      <c r="LB1824" s="165"/>
      <c r="LC1824" s="165"/>
      <c r="LD1824" s="165"/>
      <c r="LE1824" s="165"/>
      <c r="LF1824" s="165"/>
      <c r="LG1824" s="165"/>
      <c r="LH1824" s="165"/>
      <c r="LI1824" s="165"/>
      <c r="LJ1824" s="165"/>
      <c r="LK1824" s="165"/>
      <c r="LL1824" s="165"/>
      <c r="LM1824" s="165"/>
      <c r="LN1824" s="165"/>
      <c r="LO1824" s="165"/>
      <c r="LP1824" s="165"/>
      <c r="LQ1824" s="165"/>
      <c r="LR1824" s="165"/>
      <c r="LS1824" s="165"/>
      <c r="LT1824" s="165"/>
      <c r="LU1824" s="165"/>
      <c r="LV1824" s="165"/>
      <c r="LW1824" s="165"/>
      <c r="LX1824" s="165"/>
      <c r="LY1824" s="165"/>
      <c r="LZ1824" s="165"/>
      <c r="MA1824" s="165"/>
      <c r="MB1824" s="165"/>
      <c r="MC1824" s="165"/>
      <c r="MD1824" s="165"/>
      <c r="ME1824" s="165"/>
      <c r="MF1824" s="165"/>
      <c r="MG1824" s="165"/>
      <c r="MH1824" s="165"/>
      <c r="MI1824" s="165"/>
      <c r="MJ1824" s="165"/>
      <c r="MK1824" s="165"/>
      <c r="ML1824" s="165"/>
      <c r="MM1824" s="165"/>
      <c r="MN1824" s="165"/>
      <c r="MO1824" s="165"/>
      <c r="MP1824" s="165"/>
      <c r="MQ1824" s="165"/>
      <c r="MR1824" s="165"/>
      <c r="MS1824" s="165"/>
      <c r="MT1824" s="165"/>
      <c r="MU1824" s="165"/>
      <c r="MV1824" s="165"/>
      <c r="MW1824" s="165"/>
      <c r="MX1824" s="165"/>
      <c r="MY1824" s="165"/>
      <c r="MZ1824" s="165"/>
      <c r="NA1824" s="165"/>
      <c r="NB1824" s="165"/>
      <c r="NC1824" s="165"/>
      <c r="ND1824" s="165"/>
      <c r="NE1824" s="165"/>
      <c r="NF1824" s="165"/>
      <c r="NG1824" s="165"/>
      <c r="NH1824" s="165"/>
      <c r="NI1824" s="165"/>
      <c r="NJ1824" s="165"/>
      <c r="NK1824" s="165"/>
      <c r="NL1824" s="165"/>
      <c r="NM1824" s="165"/>
      <c r="NN1824" s="165"/>
      <c r="NO1824" s="165"/>
      <c r="NP1824" s="165"/>
      <c r="NQ1824" s="165"/>
      <c r="NR1824" s="165"/>
      <c r="NS1824" s="165"/>
      <c r="NT1824" s="165"/>
      <c r="NU1824" s="165"/>
      <c r="NV1824" s="165"/>
      <c r="NW1824" s="165"/>
      <c r="NX1824" s="165"/>
      <c r="NY1824" s="165"/>
      <c r="NZ1824" s="165"/>
      <c r="OA1824" s="165"/>
      <c r="OB1824" s="165"/>
      <c r="OC1824" s="165"/>
      <c r="OD1824" s="165"/>
      <c r="OE1824" s="165"/>
      <c r="OF1824" s="165"/>
      <c r="OG1824" s="165"/>
      <c r="OH1824" s="165"/>
      <c r="OI1824" s="165"/>
      <c r="OJ1824" s="165"/>
      <c r="OK1824" s="165"/>
      <c r="OL1824" s="165"/>
      <c r="OM1824" s="165"/>
      <c r="ON1824" s="165"/>
      <c r="OO1824" s="165"/>
      <c r="OP1824" s="165"/>
      <c r="OQ1824" s="165"/>
      <c r="OR1824" s="165"/>
      <c r="OS1824" s="165"/>
      <c r="OT1824" s="165"/>
      <c r="OU1824" s="165"/>
      <c r="OV1824" s="165"/>
      <c r="OW1824" s="165"/>
      <c r="OX1824" s="165"/>
      <c r="OY1824" s="165"/>
      <c r="OZ1824" s="165"/>
      <c r="PA1824" s="165"/>
      <c r="PB1824" s="165"/>
      <c r="PC1824" s="165"/>
      <c r="PD1824" s="165"/>
      <c r="PE1824" s="165"/>
      <c r="PF1824" s="165"/>
      <c r="PG1824" s="165"/>
      <c r="PH1824" s="165"/>
      <c r="PI1824" s="165"/>
      <c r="PJ1824" s="165"/>
      <c r="PK1824" s="165"/>
      <c r="PL1824" s="165"/>
      <c r="PM1824" s="165"/>
      <c r="PN1824" s="165"/>
      <c r="PO1824" s="165"/>
      <c r="PP1824" s="165"/>
      <c r="PQ1824" s="165"/>
      <c r="PR1824" s="165"/>
      <c r="PS1824" s="165"/>
      <c r="PT1824" s="165"/>
      <c r="PU1824" s="165"/>
      <c r="PV1824" s="165"/>
      <c r="PW1824" s="165"/>
      <c r="PX1824" s="165"/>
      <c r="PY1824" s="165"/>
      <c r="PZ1824" s="165"/>
      <c r="QA1824" s="165"/>
      <c r="QB1824" s="165"/>
      <c r="QC1824" s="165"/>
      <c r="QD1824" s="165"/>
      <c r="QE1824" s="165"/>
      <c r="QF1824" s="165"/>
      <c r="QG1824" s="165"/>
      <c r="QH1824" s="165"/>
      <c r="QI1824" s="165"/>
      <c r="QJ1824" s="165"/>
      <c r="QK1824" s="165"/>
      <c r="QL1824" s="165"/>
      <c r="QM1824" s="165"/>
      <c r="QN1824" s="165"/>
      <c r="QO1824" s="165"/>
      <c r="QP1824" s="165"/>
      <c r="QQ1824" s="165"/>
      <c r="QR1824" s="165"/>
      <c r="QS1824" s="165"/>
      <c r="QT1824" s="165"/>
      <c r="QU1824" s="165"/>
      <c r="QV1824" s="165"/>
      <c r="QW1824" s="165"/>
      <c r="QX1824" s="165"/>
      <c r="QY1824" s="165"/>
      <c r="QZ1824" s="165"/>
      <c r="RA1824" s="165"/>
      <c r="RB1824" s="165"/>
      <c r="RC1824" s="165"/>
      <c r="RD1824" s="165"/>
      <c r="RE1824" s="165"/>
      <c r="RF1824" s="165"/>
      <c r="RG1824" s="165"/>
      <c r="RH1824" s="165"/>
      <c r="RI1824" s="165"/>
      <c r="RJ1824" s="165"/>
      <c r="RK1824" s="165"/>
      <c r="RL1824" s="165"/>
      <c r="RM1824" s="165"/>
      <c r="RN1824" s="165"/>
      <c r="RO1824" s="165"/>
      <c r="RP1824" s="165"/>
      <c r="RQ1824" s="165"/>
      <c r="RR1824" s="165"/>
      <c r="RS1824" s="165"/>
      <c r="RT1824" s="165"/>
      <c r="RU1824" s="165"/>
      <c r="RV1824" s="165"/>
      <c r="RW1824" s="165"/>
      <c r="RX1824" s="165"/>
      <c r="RY1824" s="165"/>
      <c r="RZ1824" s="165"/>
      <c r="SA1824" s="165"/>
      <c r="SB1824" s="165"/>
      <c r="SC1824" s="165"/>
      <c r="SD1824" s="165"/>
      <c r="SE1824" s="165"/>
      <c r="SF1824" s="165"/>
      <c r="SG1824" s="165"/>
      <c r="SH1824" s="165"/>
      <c r="SI1824" s="165"/>
      <c r="SJ1824" s="165"/>
      <c r="SK1824" s="165"/>
      <c r="SL1824" s="165"/>
      <c r="SM1824" s="165"/>
      <c r="SN1824" s="165"/>
      <c r="SO1824" s="165"/>
      <c r="SP1824" s="165"/>
      <c r="SQ1824" s="165"/>
      <c r="SR1824" s="165"/>
      <c r="SS1824" s="165"/>
      <c r="ST1824" s="165"/>
      <c r="SU1824" s="165"/>
      <c r="SV1824" s="165"/>
      <c r="SW1824" s="165"/>
      <c r="SX1824" s="165"/>
      <c r="SY1824" s="165"/>
      <c r="SZ1824" s="165"/>
      <c r="TA1824" s="165"/>
      <c r="TB1824" s="165"/>
      <c r="TC1824" s="165"/>
      <c r="TD1824" s="165"/>
      <c r="TE1824" s="165"/>
      <c r="TF1824" s="165"/>
      <c r="TG1824" s="165"/>
      <c r="TH1824" s="165"/>
      <c r="TI1824" s="165"/>
      <c r="TJ1824" s="165"/>
      <c r="TK1824" s="165"/>
      <c r="TL1824" s="165"/>
      <c r="TM1824" s="165"/>
      <c r="TN1824" s="165"/>
      <c r="TO1824" s="165"/>
      <c r="TP1824" s="165"/>
      <c r="TQ1824" s="165"/>
      <c r="TR1824" s="165"/>
      <c r="TS1824" s="165"/>
      <c r="TT1824" s="165"/>
      <c r="TU1824" s="165"/>
      <c r="TV1824" s="165"/>
      <c r="TW1824" s="165"/>
      <c r="TX1824" s="165"/>
      <c r="TY1824" s="165"/>
      <c r="TZ1824" s="165"/>
      <c r="UA1824" s="165"/>
      <c r="UB1824" s="165"/>
      <c r="UC1824" s="165"/>
      <c r="UD1824" s="165"/>
      <c r="UE1824" s="165"/>
      <c r="UF1824" s="165"/>
      <c r="UG1824" s="165"/>
      <c r="UH1824" s="165"/>
      <c r="UI1824" s="165"/>
      <c r="UJ1824" s="165"/>
      <c r="UK1824" s="165"/>
      <c r="UL1824" s="165"/>
      <c r="UM1824" s="165"/>
      <c r="UN1824" s="165"/>
      <c r="UO1824" s="165"/>
      <c r="UP1824" s="165"/>
      <c r="UQ1824" s="165"/>
      <c r="UR1824" s="165"/>
      <c r="US1824" s="165"/>
      <c r="UT1824" s="165"/>
      <c r="UU1824" s="165"/>
      <c r="UV1824" s="165"/>
      <c r="UW1824" s="165"/>
      <c r="UX1824" s="165"/>
      <c r="UY1824" s="165"/>
      <c r="UZ1824" s="165"/>
      <c r="VA1824" s="165"/>
      <c r="VB1824" s="165"/>
      <c r="VC1824" s="165"/>
      <c r="VD1824" s="165"/>
      <c r="VE1824" s="165"/>
      <c r="VF1824" s="165"/>
      <c r="VG1824" s="165"/>
      <c r="VH1824" s="165"/>
      <c r="VI1824" s="165"/>
      <c r="VJ1824" s="165"/>
      <c r="VK1824" s="165"/>
      <c r="VL1824" s="165"/>
      <c r="VM1824" s="165"/>
      <c r="VN1824" s="165"/>
      <c r="VO1824" s="165"/>
      <c r="VP1824" s="165"/>
      <c r="VQ1824" s="165"/>
      <c r="VR1824" s="165"/>
      <c r="VS1824" s="165"/>
      <c r="VT1824" s="165"/>
      <c r="VU1824" s="165"/>
      <c r="VV1824" s="165"/>
      <c r="VW1824" s="165"/>
      <c r="VX1824" s="165"/>
      <c r="VY1824" s="165"/>
      <c r="VZ1824" s="165"/>
      <c r="WA1824" s="165"/>
      <c r="WB1824" s="165"/>
      <c r="WC1824" s="165"/>
      <c r="WD1824" s="165"/>
      <c r="WE1824" s="165"/>
      <c r="WF1824" s="165"/>
      <c r="WG1824" s="165"/>
      <c r="WH1824" s="165"/>
      <c r="WI1824" s="165"/>
      <c r="WJ1824" s="165"/>
      <c r="WK1824" s="165"/>
      <c r="WL1824" s="165"/>
      <c r="WM1824" s="165"/>
      <c r="WN1824" s="165"/>
      <c r="WO1824" s="165"/>
      <c r="WP1824" s="165"/>
      <c r="WQ1824" s="165"/>
      <c r="WR1824" s="165"/>
      <c r="WS1824" s="165"/>
      <c r="WT1824" s="165"/>
      <c r="WU1824" s="165"/>
      <c r="WV1824" s="165"/>
      <c r="WW1824" s="165"/>
      <c r="WX1824" s="165"/>
      <c r="WY1824" s="165"/>
      <c r="WZ1824" s="165"/>
      <c r="XA1824" s="165"/>
      <c r="XB1824" s="165"/>
      <c r="XC1824" s="165"/>
      <c r="XD1824" s="165"/>
      <c r="XE1824" s="165"/>
      <c r="XF1824" s="165"/>
      <c r="XG1824" s="165"/>
      <c r="XH1824" s="165"/>
      <c r="XI1824" s="165"/>
      <c r="XJ1824" s="165"/>
      <c r="XK1824" s="165"/>
      <c r="XL1824" s="165"/>
      <c r="XM1824" s="165"/>
      <c r="XN1824" s="165"/>
      <c r="XO1824" s="165"/>
      <c r="XP1824" s="165"/>
      <c r="XQ1824" s="165"/>
      <c r="XR1824" s="165"/>
      <c r="XS1824" s="165"/>
      <c r="XT1824" s="165"/>
      <c r="XU1824" s="165"/>
      <c r="XV1824" s="165"/>
      <c r="XW1824" s="165"/>
      <c r="XX1824" s="165"/>
      <c r="XY1824" s="165"/>
      <c r="XZ1824" s="165"/>
      <c r="YA1824" s="165"/>
      <c r="YB1824" s="165"/>
      <c r="YC1824" s="165"/>
      <c r="YD1824" s="165"/>
      <c r="YE1824" s="165"/>
      <c r="YF1824" s="165"/>
      <c r="YG1824" s="165"/>
      <c r="YH1824" s="165"/>
      <c r="YI1824" s="165"/>
      <c r="YJ1824" s="165"/>
      <c r="YK1824" s="165"/>
      <c r="YL1824" s="165"/>
      <c r="YM1824" s="165"/>
      <c r="YN1824" s="165"/>
      <c r="YO1824" s="165"/>
      <c r="YP1824" s="165"/>
      <c r="YQ1824" s="165"/>
      <c r="YR1824" s="165"/>
      <c r="YS1824" s="165"/>
      <c r="YT1824" s="165"/>
      <c r="YU1824" s="165"/>
      <c r="YV1824" s="165"/>
      <c r="YW1824" s="165"/>
      <c r="YX1824" s="165"/>
      <c r="YY1824" s="165"/>
      <c r="YZ1824" s="165"/>
      <c r="ZA1824" s="165"/>
      <c r="ZB1824" s="165"/>
      <c r="ZC1824" s="165"/>
      <c r="ZD1824" s="165"/>
      <c r="ZE1824" s="165"/>
      <c r="ZF1824" s="165"/>
      <c r="ZG1824" s="165"/>
      <c r="ZH1824" s="165"/>
      <c r="ZI1824" s="165"/>
      <c r="ZJ1824" s="165"/>
      <c r="ZK1824" s="165"/>
      <c r="ZL1824" s="165"/>
      <c r="ZM1824" s="165"/>
      <c r="ZN1824" s="165"/>
      <c r="ZO1824" s="165"/>
      <c r="ZP1824" s="165"/>
      <c r="ZQ1824" s="165"/>
      <c r="ZR1824" s="165"/>
      <c r="ZS1824" s="165"/>
      <c r="ZT1824" s="165"/>
      <c r="ZU1824" s="165"/>
      <c r="ZV1824" s="165"/>
      <c r="ZW1824" s="165"/>
      <c r="ZX1824" s="165"/>
      <c r="ZY1824" s="165"/>
      <c r="ZZ1824" s="165"/>
      <c r="AAA1824" s="165"/>
      <c r="AAB1824" s="165"/>
      <c r="AAC1824" s="165"/>
      <c r="AAD1824" s="165"/>
      <c r="AAE1824" s="165"/>
      <c r="AAF1824" s="165"/>
      <c r="AAG1824" s="165"/>
      <c r="AAH1824" s="165"/>
      <c r="AAI1824" s="165"/>
      <c r="AAJ1824" s="165"/>
      <c r="AAK1824" s="165"/>
      <c r="AAL1824" s="165"/>
      <c r="AAM1824" s="165"/>
      <c r="AAN1824" s="165"/>
      <c r="AAO1824" s="165"/>
      <c r="AAP1824" s="165"/>
      <c r="AAQ1824" s="165"/>
      <c r="AAR1824" s="165"/>
      <c r="AAS1824" s="165"/>
      <c r="AAT1824" s="165"/>
      <c r="AAU1824" s="165"/>
      <c r="AAV1824" s="165"/>
      <c r="AAW1824" s="165"/>
      <c r="AAX1824" s="165"/>
      <c r="AAY1824" s="165"/>
      <c r="AAZ1824" s="165"/>
      <c r="ABA1824" s="165"/>
      <c r="ABB1824" s="165"/>
      <c r="ABC1824" s="165"/>
      <c r="ABD1824" s="165"/>
      <c r="ABE1824" s="165"/>
      <c r="ABF1824" s="165"/>
      <c r="ABG1824" s="165"/>
      <c r="ABH1824" s="165"/>
      <c r="ABI1824" s="165"/>
      <c r="ABJ1824" s="165"/>
      <c r="ABK1824" s="165"/>
      <c r="ABL1824" s="165"/>
      <c r="ABM1824" s="165"/>
      <c r="ABN1824" s="165"/>
      <c r="ABO1824" s="165"/>
      <c r="ABP1824" s="165"/>
      <c r="ABQ1824" s="165"/>
      <c r="ABR1824" s="165"/>
      <c r="ABS1824" s="165"/>
      <c r="ABT1824" s="165"/>
      <c r="ABU1824" s="165"/>
      <c r="ABV1824" s="165"/>
      <c r="ABW1824" s="165"/>
      <c r="ABX1824" s="165"/>
      <c r="ABY1824" s="165"/>
      <c r="ABZ1824" s="165"/>
      <c r="ACA1824" s="165"/>
      <c r="ACB1824" s="165"/>
      <c r="ACC1824" s="165"/>
      <c r="ACD1824" s="165"/>
      <c r="ACE1824" s="165"/>
      <c r="ACF1824" s="165"/>
      <c r="ACG1824" s="165"/>
      <c r="ACH1824" s="165"/>
      <c r="ACI1824" s="165"/>
      <c r="ACJ1824" s="165"/>
      <c r="ACK1824" s="165"/>
      <c r="ACL1824" s="165"/>
      <c r="ACM1824" s="165"/>
      <c r="ACN1824" s="165"/>
      <c r="ACO1824" s="165"/>
      <c r="ACP1824" s="165"/>
      <c r="ACQ1824" s="165"/>
      <c r="ACR1824" s="165"/>
      <c r="ACS1824" s="165"/>
      <c r="ACT1824" s="165"/>
      <c r="ACU1824" s="165"/>
      <c r="ACV1824" s="165"/>
      <c r="ACW1824" s="165"/>
      <c r="ACX1824" s="165"/>
      <c r="ACY1824" s="165"/>
      <c r="ACZ1824" s="165"/>
      <c r="ADA1824" s="165"/>
      <c r="ADB1824" s="165"/>
      <c r="ADC1824" s="165"/>
      <c r="ADD1824" s="165"/>
      <c r="ADE1824" s="165"/>
      <c r="ADF1824" s="165"/>
      <c r="ADG1824" s="165"/>
      <c r="ADH1824" s="165"/>
      <c r="ADI1824" s="165"/>
      <c r="ADJ1824" s="165"/>
      <c r="ADK1824" s="165"/>
      <c r="ADL1824" s="165"/>
      <c r="ADM1824" s="165"/>
      <c r="ADN1824" s="165"/>
      <c r="ADO1824" s="165"/>
      <c r="ADP1824" s="165"/>
      <c r="ADQ1824" s="165"/>
      <c r="ADR1824" s="165"/>
      <c r="ADS1824" s="165"/>
      <c r="ADT1824" s="165"/>
      <c r="ADU1824" s="165"/>
      <c r="ADV1824" s="165"/>
      <c r="ADW1824" s="165"/>
      <c r="ADX1824" s="165"/>
      <c r="ADY1824" s="165"/>
      <c r="ADZ1824" s="165"/>
      <c r="AEA1824" s="165"/>
      <c r="AEB1824" s="165"/>
      <c r="AEC1824" s="165"/>
      <c r="AED1824" s="165"/>
      <c r="AEE1824" s="165"/>
      <c r="AEF1824" s="165"/>
      <c r="AEG1824" s="165"/>
      <c r="AEH1824" s="165"/>
      <c r="AEI1824" s="165"/>
      <c r="AEJ1824" s="165"/>
      <c r="AEK1824" s="165"/>
      <c r="AEL1824" s="165"/>
      <c r="AEM1824" s="165"/>
      <c r="AEN1824" s="165"/>
      <c r="AEO1824" s="165"/>
      <c r="AEP1824" s="165"/>
      <c r="AEQ1824" s="165"/>
      <c r="AER1824" s="165"/>
      <c r="AES1824" s="165"/>
      <c r="AET1824" s="165"/>
      <c r="AEU1824" s="165"/>
      <c r="AEV1824" s="165"/>
      <c r="AEW1824" s="165"/>
      <c r="AEX1824" s="165"/>
      <c r="AEY1824" s="165"/>
      <c r="AEZ1824" s="165"/>
      <c r="AFA1824" s="165"/>
      <c r="AFB1824" s="165"/>
      <c r="AFC1824" s="165"/>
      <c r="AFD1824" s="165"/>
      <c r="AFE1824" s="165"/>
      <c r="AFF1824" s="165"/>
      <c r="AFG1824" s="165"/>
      <c r="AFH1824" s="165"/>
      <c r="AFI1824" s="165"/>
      <c r="AFJ1824" s="165"/>
      <c r="AFK1824" s="165"/>
      <c r="AFL1824" s="165"/>
      <c r="AFM1824" s="165"/>
      <c r="AFN1824" s="165"/>
      <c r="AFO1824" s="165"/>
      <c r="AFP1824" s="165"/>
      <c r="AFQ1824" s="165"/>
      <c r="AFR1824" s="165"/>
      <c r="AFS1824" s="165"/>
      <c r="AFT1824" s="165"/>
      <c r="AFU1824" s="165"/>
      <c r="AFV1824" s="165"/>
      <c r="AFW1824" s="165"/>
      <c r="AFX1824" s="165"/>
      <c r="AFY1824" s="165"/>
      <c r="AFZ1824" s="165"/>
      <c r="AGA1824" s="165"/>
      <c r="AGB1824" s="165"/>
      <c r="AGC1824" s="165"/>
      <c r="AGD1824" s="165"/>
      <c r="AGE1824" s="165"/>
      <c r="AGF1824" s="165"/>
      <c r="AGG1824" s="165"/>
      <c r="AGH1824" s="165"/>
      <c r="AGI1824" s="165"/>
      <c r="AGJ1824" s="165"/>
      <c r="AGK1824" s="165"/>
      <c r="AGL1824" s="165"/>
      <c r="AGM1824" s="165"/>
      <c r="AGN1824" s="165"/>
      <c r="AGO1824" s="165"/>
      <c r="AGP1824" s="165"/>
      <c r="AGQ1824" s="165"/>
      <c r="AGR1824" s="165"/>
      <c r="AGS1824" s="165"/>
      <c r="AGT1824" s="165"/>
      <c r="AGU1824" s="165"/>
      <c r="AGV1824" s="165"/>
      <c r="AGW1824" s="165"/>
      <c r="AGX1824" s="165"/>
      <c r="AGY1824" s="165"/>
      <c r="AGZ1824" s="165"/>
      <c r="AHA1824" s="165"/>
      <c r="AHB1824" s="165"/>
      <c r="AHC1824" s="165"/>
      <c r="AHD1824" s="165"/>
      <c r="AHE1824" s="165"/>
      <c r="AHF1824" s="165"/>
      <c r="AHG1824" s="165"/>
      <c r="AHH1824" s="165"/>
      <c r="AHI1824" s="165"/>
      <c r="AHJ1824" s="165"/>
      <c r="AHK1824" s="165"/>
      <c r="AHL1824" s="165"/>
      <c r="AHM1824" s="165"/>
      <c r="AHN1824" s="165"/>
      <c r="AHO1824" s="165"/>
      <c r="AHP1824" s="165"/>
      <c r="AHQ1824" s="165"/>
      <c r="AHR1824" s="165"/>
      <c r="AHS1824" s="165"/>
      <c r="AHT1824" s="165"/>
      <c r="AHU1824" s="165"/>
      <c r="AHV1824" s="165"/>
      <c r="AHW1824" s="165"/>
      <c r="AHX1824" s="165"/>
      <c r="AHY1824" s="165"/>
      <c r="AHZ1824" s="165"/>
      <c r="AIA1824" s="165"/>
      <c r="AIB1824" s="165"/>
      <c r="AIC1824" s="165"/>
      <c r="AID1824" s="165"/>
      <c r="AIE1824" s="165"/>
      <c r="AIF1824" s="165"/>
      <c r="AIG1824" s="165"/>
      <c r="AIH1824" s="165"/>
      <c r="AII1824" s="165"/>
      <c r="AIJ1824" s="165"/>
      <c r="AIK1824" s="165"/>
      <c r="AIL1824" s="165"/>
      <c r="AIM1824" s="165"/>
      <c r="AIN1824" s="165"/>
      <c r="AIO1824" s="165"/>
      <c r="AIP1824" s="165"/>
      <c r="AIQ1824" s="165"/>
      <c r="AIR1824" s="165"/>
      <c r="AIS1824" s="165"/>
      <c r="AIT1824" s="165"/>
      <c r="AIU1824" s="165"/>
      <c r="AIV1824" s="165"/>
      <c r="AIW1824" s="165"/>
      <c r="AIX1824" s="165"/>
      <c r="AIY1824" s="165"/>
      <c r="AIZ1824" s="165"/>
      <c r="AJA1824" s="165"/>
      <c r="AJB1824" s="165"/>
      <c r="AJC1824" s="165"/>
      <c r="AJD1824" s="165"/>
      <c r="AJE1824" s="165"/>
      <c r="AJF1824" s="165"/>
      <c r="AJG1824" s="165"/>
      <c r="AJH1824" s="165"/>
      <c r="AJI1824" s="165"/>
      <c r="AJJ1824" s="165"/>
      <c r="AJK1824" s="165"/>
      <c r="AJL1824" s="165"/>
      <c r="AJM1824" s="165"/>
      <c r="AJN1824" s="165"/>
      <c r="AJO1824" s="165"/>
      <c r="AJP1824" s="165"/>
      <c r="AJQ1824" s="165"/>
      <c r="AJR1824" s="165"/>
      <c r="AJS1824" s="165"/>
      <c r="AJT1824" s="165"/>
      <c r="AJU1824" s="165"/>
      <c r="AJV1824" s="165"/>
      <c r="AJW1824" s="165"/>
      <c r="AJX1824" s="165"/>
      <c r="AJY1824" s="165"/>
      <c r="AJZ1824" s="165"/>
      <c r="AKA1824" s="165"/>
      <c r="AKB1824" s="165"/>
      <c r="AKC1824" s="165"/>
      <c r="AKD1824" s="165"/>
      <c r="AKE1824" s="165"/>
      <c r="AKF1824" s="165"/>
      <c r="AKG1824" s="165"/>
      <c r="AKH1824" s="165"/>
      <c r="AKI1824" s="165"/>
      <c r="AKJ1824" s="165"/>
      <c r="AKK1824" s="165"/>
      <c r="AKL1824" s="165"/>
      <c r="AKM1824" s="165"/>
      <c r="AKN1824" s="165"/>
      <c r="AKO1824" s="165"/>
      <c r="AKP1824" s="165"/>
      <c r="AKQ1824" s="165"/>
      <c r="AKR1824" s="165"/>
      <c r="AKS1824" s="165"/>
      <c r="AKT1824" s="165"/>
      <c r="AKU1824" s="165"/>
      <c r="AKV1824" s="165"/>
      <c r="AKW1824" s="165"/>
      <c r="AKX1824" s="165"/>
      <c r="AKY1824" s="165"/>
      <c r="AKZ1824" s="165"/>
      <c r="ALA1824" s="165"/>
      <c r="ALB1824" s="165"/>
      <c r="ALC1824" s="165"/>
      <c r="ALD1824" s="165"/>
      <c r="ALE1824" s="165"/>
      <c r="ALF1824" s="165"/>
      <c r="ALG1824" s="165"/>
      <c r="ALH1824" s="165"/>
      <c r="ALI1824" s="165"/>
      <c r="ALJ1824" s="165"/>
      <c r="ALK1824" s="165"/>
      <c r="ALL1824" s="165"/>
    </row>
    <row r="1825" spans="1:5" ht="15">
      <c r="A1825" s="2">
        <v>1824</v>
      </c>
      <c r="B1825" s="86">
        <v>45096</v>
      </c>
      <c r="C1825" s="85" t="s">
        <v>1829</v>
      </c>
      <c r="D1825" s="162"/>
      <c r="E1825" s="162"/>
    </row>
    <row r="1826" spans="1:5" ht="15">
      <c r="A1826" s="2">
        <v>1825</v>
      </c>
      <c r="B1826" s="86">
        <v>45096</v>
      </c>
      <c r="C1826" s="85" t="s">
        <v>1830</v>
      </c>
      <c r="D1826" s="162"/>
      <c r="E1826" s="162"/>
    </row>
    <row r="1827" spans="1:5" ht="15">
      <c r="A1827" s="2">
        <v>1826</v>
      </c>
      <c r="B1827" s="86">
        <v>45096</v>
      </c>
      <c r="C1827" s="85" t="s">
        <v>1831</v>
      </c>
      <c r="D1827" s="162"/>
      <c r="E1827" s="162"/>
    </row>
    <row r="1828" spans="1:5" ht="15">
      <c r="A1828" s="2">
        <v>1827</v>
      </c>
      <c r="B1828" s="86">
        <v>45096</v>
      </c>
      <c r="C1828" s="85" t="s">
        <v>1832</v>
      </c>
      <c r="D1828" s="162"/>
      <c r="E1828" s="162"/>
    </row>
    <row r="1829" spans="1:5" ht="15">
      <c r="A1829" s="2">
        <v>1828</v>
      </c>
      <c r="B1829" s="86">
        <v>45096</v>
      </c>
      <c r="C1829" s="85" t="s">
        <v>1833</v>
      </c>
      <c r="D1829" s="162"/>
      <c r="E1829" s="162"/>
    </row>
    <row r="1830" spans="1:5" ht="15">
      <c r="A1830" s="2">
        <v>1829</v>
      </c>
      <c r="B1830" s="86">
        <v>45096</v>
      </c>
      <c r="C1830" s="85" t="s">
        <v>1834</v>
      </c>
      <c r="D1830" s="162"/>
      <c r="E1830" s="162"/>
    </row>
    <row r="1831" spans="1:5" ht="15">
      <c r="A1831" s="2">
        <v>1830</v>
      </c>
      <c r="B1831" s="86">
        <v>45096</v>
      </c>
      <c r="C1831" s="85" t="s">
        <v>1835</v>
      </c>
      <c r="D1831" s="162"/>
      <c r="E1831" s="162"/>
    </row>
    <row r="1832" spans="1:5" ht="15">
      <c r="A1832" s="2">
        <v>1831</v>
      </c>
      <c r="B1832" s="86">
        <v>45096</v>
      </c>
      <c r="C1832" s="85" t="s">
        <v>1836</v>
      </c>
      <c r="D1832" s="162"/>
      <c r="E1832" s="162"/>
    </row>
    <row r="1833" spans="1:5" ht="15">
      <c r="A1833" s="2">
        <v>1832</v>
      </c>
      <c r="B1833" s="86">
        <v>45096</v>
      </c>
      <c r="C1833" s="85" t="s">
        <v>1837</v>
      </c>
      <c r="D1833" s="162"/>
      <c r="E1833" s="162"/>
    </row>
    <row r="1834" spans="1:5" ht="15">
      <c r="A1834" s="2">
        <v>1833</v>
      </c>
      <c r="B1834" s="86">
        <v>45096</v>
      </c>
      <c r="C1834" s="85" t="s">
        <v>1838</v>
      </c>
      <c r="D1834" s="162"/>
      <c r="E1834" s="162"/>
    </row>
    <row r="1835" spans="1:5" ht="15">
      <c r="A1835" s="2">
        <v>1834</v>
      </c>
      <c r="B1835" s="86">
        <v>45096</v>
      </c>
      <c r="C1835" s="85" t="s">
        <v>1839</v>
      </c>
      <c r="D1835" s="162"/>
      <c r="E1835" s="162"/>
    </row>
    <row r="1836" spans="1:5" ht="15">
      <c r="A1836" s="2">
        <v>1835</v>
      </c>
      <c r="B1836" s="86">
        <v>45096</v>
      </c>
      <c r="C1836" s="85" t="s">
        <v>1840</v>
      </c>
      <c r="D1836" s="162"/>
      <c r="E1836" s="162"/>
    </row>
    <row r="1837" spans="1:5" ht="15">
      <c r="A1837" s="2">
        <v>1836</v>
      </c>
      <c r="B1837" s="86">
        <v>45096</v>
      </c>
      <c r="C1837" s="85" t="s">
        <v>1841</v>
      </c>
      <c r="D1837" s="162"/>
      <c r="E1837" s="162"/>
    </row>
    <row r="1838" spans="1:5" ht="15">
      <c r="A1838" s="2">
        <v>1837</v>
      </c>
      <c r="B1838" s="86">
        <v>45096</v>
      </c>
      <c r="C1838" s="85" t="s">
        <v>1842</v>
      </c>
      <c r="D1838" s="162"/>
      <c r="E1838" s="162"/>
    </row>
    <row r="1839" spans="1:5" ht="15">
      <c r="A1839" s="2">
        <v>1838</v>
      </c>
      <c r="B1839" s="86">
        <v>45096</v>
      </c>
      <c r="C1839" s="85" t="s">
        <v>1843</v>
      </c>
      <c r="D1839" s="162"/>
      <c r="E1839" s="162"/>
    </row>
    <row r="1840" spans="1:5" ht="15">
      <c r="A1840" s="2">
        <v>1839</v>
      </c>
      <c r="B1840" s="86">
        <v>45096</v>
      </c>
      <c r="C1840" s="85" t="s">
        <v>1844</v>
      </c>
      <c r="D1840" s="162"/>
      <c r="E1840" s="162"/>
    </row>
    <row r="1841" spans="1:1000" ht="15">
      <c r="A1841" s="2">
        <v>1840</v>
      </c>
      <c r="B1841" s="86">
        <v>45096</v>
      </c>
      <c r="C1841" s="85" t="s">
        <v>1845</v>
      </c>
      <c r="D1841" s="162"/>
      <c r="E1841" s="162"/>
    </row>
    <row r="1842" spans="1:1000" ht="15">
      <c r="A1842" s="2">
        <v>1841</v>
      </c>
      <c r="B1842" s="86">
        <v>45096</v>
      </c>
      <c r="C1842" s="85" t="s">
        <v>1846</v>
      </c>
      <c r="D1842" s="162"/>
      <c r="E1842" s="162"/>
    </row>
    <row r="1843" spans="1:1000" ht="15">
      <c r="A1843" s="2">
        <v>1842</v>
      </c>
      <c r="B1843" s="86">
        <v>45096</v>
      </c>
      <c r="C1843" s="85" t="s">
        <v>1847</v>
      </c>
      <c r="D1843" s="162"/>
      <c r="E1843" s="162"/>
    </row>
    <row r="1844" spans="1:1000" ht="15">
      <c r="A1844" s="2">
        <v>1843</v>
      </c>
      <c r="B1844" s="86">
        <v>45096</v>
      </c>
      <c r="C1844" s="85" t="s">
        <v>1848</v>
      </c>
      <c r="D1844" s="162"/>
      <c r="E1844" s="162"/>
    </row>
    <row r="1845" spans="1:1000" ht="15">
      <c r="A1845" s="2">
        <v>1844</v>
      </c>
      <c r="B1845" s="86">
        <v>45096</v>
      </c>
      <c r="C1845" s="85" t="s">
        <v>1849</v>
      </c>
      <c r="D1845" s="162"/>
      <c r="E1845" s="162"/>
    </row>
    <row r="1846" spans="1:1000" ht="15">
      <c r="A1846" s="2">
        <v>1845</v>
      </c>
      <c r="B1846" s="86">
        <v>45096</v>
      </c>
      <c r="C1846" s="85" t="s">
        <v>1850</v>
      </c>
      <c r="D1846" s="162"/>
      <c r="E1846" s="162"/>
    </row>
    <row r="1847" spans="1:1000" ht="15">
      <c r="A1847" s="2">
        <v>1846</v>
      </c>
      <c r="B1847" s="86">
        <v>45096</v>
      </c>
      <c r="C1847" s="85" t="s">
        <v>1851</v>
      </c>
      <c r="D1847" s="162"/>
      <c r="E1847" s="162"/>
    </row>
    <row r="1848" spans="1:1000" s="165" customFormat="1" ht="15">
      <c r="A1848" s="88">
        <v>1847</v>
      </c>
      <c r="B1848" s="86">
        <v>45088</v>
      </c>
      <c r="C1848" s="85" t="s">
        <v>1852</v>
      </c>
      <c r="D1848" s="162"/>
      <c r="E1848" s="162"/>
      <c r="F1848" s="163"/>
      <c r="G1848" s="163"/>
      <c r="H1848" s="163"/>
      <c r="I1848" s="163"/>
      <c r="J1848" s="163"/>
      <c r="K1848" s="163"/>
      <c r="L1848" s="163"/>
      <c r="M1848" s="163"/>
      <c r="N1848" s="163"/>
      <c r="O1848" s="163"/>
      <c r="P1848" s="163"/>
      <c r="Q1848" s="163"/>
      <c r="R1848" s="163"/>
      <c r="S1848" s="163"/>
      <c r="T1848" s="163"/>
      <c r="U1848" s="163"/>
      <c r="V1848" s="163"/>
      <c r="W1848" s="163"/>
      <c r="X1848" s="163"/>
      <c r="Y1848" s="163"/>
      <c r="Z1848" s="163"/>
      <c r="AA1848" s="163"/>
      <c r="AB1848" s="163"/>
      <c r="AC1848" s="163"/>
      <c r="AD1848" s="163"/>
      <c r="AE1848" s="163"/>
      <c r="AF1848" s="163"/>
      <c r="AG1848" s="163"/>
      <c r="AH1848" s="163"/>
      <c r="AI1848" s="163"/>
      <c r="AJ1848" s="163"/>
      <c r="AK1848" s="163"/>
      <c r="AL1848" s="163"/>
      <c r="AM1848" s="163"/>
      <c r="AN1848" s="163"/>
      <c r="AO1848" s="163"/>
      <c r="AP1848" s="163"/>
      <c r="AQ1848" s="163"/>
      <c r="AR1848" s="163"/>
      <c r="AS1848" s="163"/>
      <c r="AT1848" s="163"/>
      <c r="AU1848" s="163"/>
      <c r="AV1848" s="163"/>
      <c r="AW1848" s="163"/>
      <c r="AX1848" s="163"/>
      <c r="AY1848" s="163"/>
      <c r="AZ1848" s="163"/>
      <c r="BA1848" s="163"/>
      <c r="BB1848" s="163"/>
      <c r="BC1848" s="163"/>
      <c r="BD1848" s="163"/>
      <c r="BE1848" s="163"/>
      <c r="BF1848" s="163"/>
      <c r="BG1848" s="163"/>
      <c r="BH1848" s="163"/>
      <c r="BI1848" s="163"/>
      <c r="BJ1848" s="163"/>
      <c r="BK1848" s="163"/>
      <c r="BL1848" s="163"/>
      <c r="BM1848" s="163"/>
      <c r="BN1848" s="163"/>
      <c r="BO1848" s="163"/>
      <c r="BP1848" s="163"/>
      <c r="BQ1848" s="163"/>
      <c r="BR1848" s="163"/>
      <c r="BS1848" s="163"/>
      <c r="BT1848" s="163"/>
      <c r="BU1848" s="163"/>
      <c r="BV1848" s="163"/>
      <c r="BW1848" s="163"/>
      <c r="BX1848" s="163"/>
      <c r="BY1848" s="163"/>
      <c r="BZ1848" s="163"/>
      <c r="CA1848" s="163"/>
      <c r="CB1848" s="163"/>
      <c r="CC1848" s="163"/>
      <c r="CD1848" s="163"/>
      <c r="CE1848" s="163"/>
      <c r="CF1848" s="163"/>
      <c r="CG1848" s="163"/>
      <c r="CH1848" s="163"/>
      <c r="CI1848" s="163"/>
      <c r="CJ1848" s="163"/>
      <c r="CK1848" s="163"/>
      <c r="CL1848" s="163"/>
      <c r="CM1848" s="163"/>
      <c r="CN1848" s="163"/>
      <c r="CO1848" s="163"/>
      <c r="CP1848" s="163"/>
      <c r="CQ1848" s="163"/>
      <c r="CR1848" s="163"/>
      <c r="CS1848" s="163"/>
      <c r="CT1848" s="163"/>
      <c r="CU1848" s="163"/>
      <c r="CV1848" s="163"/>
      <c r="CW1848" s="163"/>
      <c r="CX1848" s="163"/>
      <c r="CY1848" s="163"/>
      <c r="CZ1848" s="163"/>
      <c r="DA1848" s="163"/>
      <c r="DB1848" s="163"/>
      <c r="DC1848" s="163"/>
      <c r="DD1848" s="163"/>
      <c r="DE1848" s="163"/>
      <c r="DF1848" s="163"/>
      <c r="DG1848" s="163"/>
      <c r="DH1848" s="163"/>
      <c r="DI1848" s="163"/>
      <c r="DJ1848" s="163"/>
      <c r="DK1848" s="163"/>
      <c r="DL1848" s="163"/>
      <c r="DM1848" s="163"/>
      <c r="DN1848" s="163"/>
      <c r="DO1848" s="163"/>
      <c r="DP1848" s="163"/>
      <c r="DQ1848" s="163"/>
      <c r="DR1848" s="163"/>
      <c r="DS1848" s="163"/>
      <c r="DT1848" s="163"/>
      <c r="DU1848" s="163"/>
      <c r="DV1848" s="163"/>
      <c r="DW1848" s="163"/>
      <c r="DX1848" s="163"/>
      <c r="DY1848" s="163"/>
      <c r="DZ1848" s="163"/>
      <c r="EA1848" s="163"/>
      <c r="EB1848" s="163"/>
      <c r="EC1848" s="163"/>
      <c r="ED1848" s="163"/>
      <c r="EE1848" s="163"/>
      <c r="EF1848" s="163"/>
      <c r="EG1848" s="163"/>
      <c r="EH1848" s="163"/>
      <c r="EI1848" s="163"/>
      <c r="EJ1848" s="163"/>
      <c r="EK1848" s="163"/>
      <c r="EL1848" s="163"/>
      <c r="EM1848" s="163"/>
      <c r="EN1848" s="163"/>
      <c r="EO1848" s="163"/>
      <c r="EP1848" s="163"/>
      <c r="EQ1848" s="163"/>
      <c r="ER1848" s="163"/>
      <c r="ES1848" s="163"/>
      <c r="ET1848" s="163"/>
      <c r="EU1848" s="163"/>
      <c r="EV1848" s="163"/>
      <c r="EW1848" s="163"/>
      <c r="EX1848" s="163"/>
      <c r="EY1848" s="163"/>
      <c r="EZ1848" s="163"/>
      <c r="FA1848" s="163"/>
      <c r="FB1848" s="163"/>
      <c r="FC1848" s="163"/>
      <c r="FD1848" s="163"/>
      <c r="FE1848" s="163"/>
      <c r="FF1848" s="163"/>
      <c r="FG1848" s="163"/>
      <c r="FH1848" s="163"/>
      <c r="FI1848" s="163"/>
      <c r="FJ1848" s="163"/>
      <c r="FK1848" s="163"/>
      <c r="FL1848" s="163"/>
      <c r="FM1848" s="163"/>
      <c r="FN1848" s="163"/>
      <c r="FO1848" s="163"/>
      <c r="FP1848" s="163"/>
      <c r="FQ1848" s="163"/>
      <c r="FR1848" s="163"/>
      <c r="FS1848" s="163"/>
      <c r="FT1848" s="163"/>
      <c r="FU1848" s="163"/>
      <c r="FV1848" s="163"/>
      <c r="FW1848" s="163"/>
      <c r="FX1848" s="163"/>
      <c r="FY1848" s="163"/>
      <c r="FZ1848" s="163"/>
      <c r="GA1848" s="163"/>
      <c r="GB1848" s="163"/>
      <c r="GC1848" s="163"/>
      <c r="GD1848" s="163"/>
      <c r="GE1848" s="163"/>
      <c r="GF1848" s="163"/>
      <c r="GG1848" s="163"/>
      <c r="GH1848" s="163"/>
      <c r="GI1848" s="163"/>
      <c r="GJ1848" s="163"/>
      <c r="GK1848" s="163"/>
      <c r="GL1848" s="163"/>
      <c r="GM1848" s="163"/>
      <c r="GN1848" s="163"/>
      <c r="GO1848" s="163"/>
      <c r="GP1848" s="163"/>
      <c r="GQ1848" s="163"/>
      <c r="GR1848" s="163"/>
      <c r="GS1848" s="163"/>
      <c r="GT1848" s="163"/>
      <c r="GU1848" s="163"/>
      <c r="GV1848" s="163"/>
      <c r="GW1848" s="163"/>
      <c r="GX1848" s="163"/>
      <c r="GY1848" s="163"/>
      <c r="GZ1848" s="163"/>
      <c r="HA1848" s="163"/>
      <c r="HB1848" s="163"/>
      <c r="HC1848" s="163"/>
      <c r="HD1848" s="163"/>
      <c r="HE1848" s="163"/>
      <c r="HF1848" s="163"/>
      <c r="HG1848" s="163"/>
      <c r="HH1848" s="163"/>
      <c r="HI1848" s="163"/>
      <c r="HJ1848" s="163"/>
      <c r="HK1848" s="163"/>
      <c r="HL1848" s="163"/>
      <c r="HM1848" s="163"/>
      <c r="HN1848" s="163"/>
      <c r="HO1848" s="163"/>
      <c r="HP1848" s="163"/>
      <c r="HQ1848" s="163"/>
      <c r="HR1848" s="163"/>
      <c r="HS1848" s="163"/>
      <c r="HT1848" s="163"/>
      <c r="HU1848" s="163"/>
      <c r="HV1848" s="163"/>
      <c r="HW1848" s="163"/>
      <c r="HX1848" s="163"/>
      <c r="HY1848" s="163"/>
      <c r="HZ1848" s="163"/>
      <c r="IA1848" s="163"/>
      <c r="IB1848" s="163"/>
      <c r="IC1848" s="163"/>
      <c r="ID1848" s="163"/>
      <c r="IE1848" s="163"/>
      <c r="IF1848" s="163"/>
      <c r="IG1848" s="163"/>
      <c r="IH1848" s="163"/>
      <c r="II1848" s="163"/>
      <c r="IJ1848" s="163"/>
      <c r="IK1848" s="163"/>
      <c r="IL1848" s="163"/>
      <c r="IM1848" s="163"/>
      <c r="IN1848" s="163"/>
      <c r="IO1848" s="163"/>
      <c r="IP1848" s="163"/>
      <c r="IQ1848" s="163"/>
      <c r="IR1848" s="163"/>
      <c r="IS1848" s="163"/>
      <c r="IT1848" s="163"/>
      <c r="IU1848" s="163"/>
      <c r="IV1848" s="163"/>
      <c r="IW1848" s="163"/>
      <c r="IX1848" s="163"/>
      <c r="IY1848" s="163"/>
      <c r="IZ1848" s="163"/>
      <c r="JA1848" s="163"/>
      <c r="JB1848" s="163"/>
      <c r="JC1848" s="163"/>
      <c r="JD1848" s="163"/>
      <c r="JE1848" s="163"/>
      <c r="JF1848" s="163"/>
      <c r="JG1848" s="163"/>
      <c r="JH1848" s="163"/>
      <c r="JI1848" s="163"/>
      <c r="JJ1848" s="163"/>
      <c r="JK1848" s="163"/>
      <c r="JL1848" s="163"/>
      <c r="JM1848" s="163"/>
      <c r="JN1848" s="163"/>
      <c r="JO1848" s="163"/>
      <c r="JP1848" s="163"/>
      <c r="JQ1848" s="163"/>
      <c r="JR1848" s="163"/>
      <c r="JS1848" s="163"/>
      <c r="JT1848" s="163"/>
      <c r="JU1848" s="163"/>
      <c r="JV1848" s="163"/>
      <c r="JW1848" s="163"/>
      <c r="JX1848" s="163"/>
      <c r="JY1848" s="163"/>
      <c r="JZ1848" s="163"/>
      <c r="KA1848" s="163"/>
      <c r="KB1848" s="163"/>
      <c r="KC1848" s="163"/>
      <c r="KD1848" s="163"/>
      <c r="KE1848" s="163"/>
      <c r="KF1848" s="163"/>
      <c r="KG1848" s="163"/>
      <c r="KH1848" s="163"/>
      <c r="KI1848" s="163"/>
      <c r="KJ1848" s="163"/>
      <c r="KK1848" s="163"/>
      <c r="KL1848" s="163"/>
      <c r="KM1848" s="163"/>
      <c r="KN1848" s="163"/>
      <c r="KO1848" s="163"/>
      <c r="KP1848" s="163"/>
      <c r="KQ1848" s="163"/>
      <c r="KR1848" s="163"/>
      <c r="KS1848" s="163"/>
      <c r="KT1848" s="163"/>
      <c r="KU1848" s="163"/>
      <c r="KV1848" s="163"/>
      <c r="KW1848" s="163"/>
      <c r="KX1848" s="163"/>
      <c r="KY1848" s="163"/>
      <c r="KZ1848" s="163"/>
      <c r="LA1848" s="163"/>
      <c r="LB1848" s="163"/>
      <c r="LC1848" s="163"/>
      <c r="LD1848" s="163"/>
      <c r="LE1848" s="163"/>
      <c r="LF1848" s="163"/>
      <c r="LG1848" s="163"/>
      <c r="LH1848" s="163"/>
      <c r="LI1848" s="163"/>
      <c r="LJ1848" s="163"/>
      <c r="LK1848" s="163"/>
      <c r="LL1848" s="163"/>
      <c r="LM1848" s="163"/>
      <c r="LN1848" s="163"/>
      <c r="LO1848" s="163"/>
      <c r="LP1848" s="163"/>
      <c r="LQ1848" s="163"/>
      <c r="LR1848" s="163"/>
      <c r="LS1848" s="163"/>
      <c r="LT1848" s="163"/>
      <c r="LU1848" s="163"/>
      <c r="LV1848" s="163"/>
      <c r="LW1848" s="163"/>
      <c r="LX1848" s="163"/>
      <c r="LY1848" s="163"/>
      <c r="LZ1848" s="163"/>
      <c r="MA1848" s="163"/>
      <c r="MB1848" s="163"/>
      <c r="MC1848" s="163"/>
      <c r="MD1848" s="163"/>
      <c r="ME1848" s="163"/>
      <c r="MF1848" s="163"/>
      <c r="MG1848" s="163"/>
      <c r="MH1848" s="163"/>
      <c r="MI1848" s="163"/>
      <c r="MJ1848" s="163"/>
      <c r="MK1848" s="163"/>
      <c r="ML1848" s="163"/>
      <c r="MM1848" s="163"/>
      <c r="MN1848" s="163"/>
      <c r="MO1848" s="163"/>
      <c r="MP1848" s="163"/>
      <c r="MQ1848" s="163"/>
      <c r="MR1848" s="163"/>
      <c r="MS1848" s="163"/>
      <c r="MT1848" s="163"/>
      <c r="MU1848" s="163"/>
      <c r="MV1848" s="163"/>
      <c r="MW1848" s="163"/>
      <c r="MX1848" s="163"/>
      <c r="MY1848" s="163"/>
      <c r="MZ1848" s="163"/>
      <c r="NA1848" s="163"/>
      <c r="NB1848" s="163"/>
      <c r="NC1848" s="163"/>
      <c r="ND1848" s="163"/>
      <c r="NE1848" s="163"/>
      <c r="NF1848" s="163"/>
      <c r="NG1848" s="163"/>
      <c r="NH1848" s="163"/>
      <c r="NI1848" s="163"/>
      <c r="NJ1848" s="163"/>
      <c r="NK1848" s="163"/>
      <c r="NL1848" s="163"/>
      <c r="NM1848" s="163"/>
      <c r="NN1848" s="163"/>
      <c r="NO1848" s="163"/>
      <c r="NP1848" s="163"/>
      <c r="NQ1848" s="163"/>
      <c r="NR1848" s="163"/>
      <c r="NS1848" s="163"/>
      <c r="NT1848" s="163"/>
      <c r="NU1848" s="163"/>
      <c r="NV1848" s="163"/>
      <c r="NW1848" s="163"/>
      <c r="NX1848" s="163"/>
      <c r="NY1848" s="163"/>
      <c r="NZ1848" s="163"/>
      <c r="OA1848" s="163"/>
      <c r="OB1848" s="163"/>
      <c r="OC1848" s="163"/>
      <c r="OD1848" s="163"/>
      <c r="OE1848" s="163"/>
      <c r="OF1848" s="163"/>
      <c r="OG1848" s="163"/>
      <c r="OH1848" s="163"/>
      <c r="OI1848" s="163"/>
      <c r="OJ1848" s="163"/>
      <c r="OK1848" s="163"/>
      <c r="OL1848" s="163"/>
      <c r="OM1848" s="163"/>
      <c r="ON1848" s="163"/>
      <c r="OO1848" s="163"/>
      <c r="OP1848" s="163"/>
      <c r="OQ1848" s="163"/>
      <c r="OR1848" s="163"/>
      <c r="OS1848" s="163"/>
      <c r="OT1848" s="163"/>
      <c r="OU1848" s="163"/>
      <c r="OV1848" s="163"/>
      <c r="OW1848" s="163"/>
      <c r="OX1848" s="163"/>
      <c r="OY1848" s="163"/>
      <c r="OZ1848" s="163"/>
      <c r="PA1848" s="163"/>
      <c r="PB1848" s="163"/>
      <c r="PC1848" s="163"/>
      <c r="PD1848" s="163"/>
      <c r="PE1848" s="163"/>
      <c r="PF1848" s="163"/>
      <c r="PG1848" s="163"/>
      <c r="PH1848" s="163"/>
      <c r="PI1848" s="163"/>
      <c r="PJ1848" s="163"/>
      <c r="PK1848" s="163"/>
      <c r="PL1848" s="163"/>
      <c r="PM1848" s="163"/>
      <c r="PN1848" s="163"/>
      <c r="PO1848" s="163"/>
      <c r="PP1848" s="163"/>
      <c r="PQ1848" s="163"/>
      <c r="PR1848" s="163"/>
      <c r="PS1848" s="163"/>
      <c r="PT1848" s="163"/>
      <c r="PU1848" s="163"/>
      <c r="PV1848" s="163"/>
      <c r="PW1848" s="163"/>
      <c r="PX1848" s="163"/>
      <c r="PY1848" s="163"/>
      <c r="PZ1848" s="163"/>
      <c r="QA1848" s="163"/>
      <c r="QB1848" s="163"/>
      <c r="QC1848" s="163"/>
      <c r="QD1848" s="163"/>
      <c r="QE1848" s="163"/>
      <c r="QF1848" s="163"/>
      <c r="QG1848" s="163"/>
      <c r="QH1848" s="163"/>
      <c r="QI1848" s="163"/>
      <c r="QJ1848" s="163"/>
      <c r="QK1848" s="163"/>
      <c r="QL1848" s="163"/>
      <c r="QM1848" s="163"/>
      <c r="QN1848" s="163"/>
      <c r="QO1848" s="163"/>
      <c r="QP1848" s="163"/>
      <c r="QQ1848" s="163"/>
      <c r="QR1848" s="163"/>
      <c r="QS1848" s="163"/>
      <c r="QT1848" s="163"/>
      <c r="QU1848" s="163"/>
      <c r="QV1848" s="163"/>
      <c r="QW1848" s="163"/>
      <c r="QX1848" s="163"/>
      <c r="QY1848" s="163"/>
      <c r="QZ1848" s="163"/>
      <c r="RA1848" s="163"/>
      <c r="RB1848" s="163"/>
      <c r="RC1848" s="163"/>
      <c r="RD1848" s="163"/>
      <c r="RE1848" s="163"/>
      <c r="RF1848" s="163"/>
      <c r="RG1848" s="163"/>
      <c r="RH1848" s="163"/>
      <c r="RI1848" s="163"/>
      <c r="RJ1848" s="163"/>
      <c r="RK1848" s="163"/>
      <c r="RL1848" s="163"/>
      <c r="RM1848" s="163"/>
      <c r="RN1848" s="163"/>
      <c r="RO1848" s="163"/>
      <c r="RP1848" s="163"/>
      <c r="RQ1848" s="163"/>
      <c r="RR1848" s="163"/>
      <c r="RS1848" s="163"/>
      <c r="RT1848" s="163"/>
      <c r="RU1848" s="163"/>
      <c r="RV1848" s="163"/>
      <c r="RW1848" s="163"/>
      <c r="RX1848" s="163"/>
      <c r="RY1848" s="163"/>
      <c r="RZ1848" s="163"/>
      <c r="SA1848" s="163"/>
      <c r="SB1848" s="163"/>
      <c r="SC1848" s="163"/>
      <c r="SD1848" s="163"/>
      <c r="SE1848" s="163"/>
      <c r="SF1848" s="163"/>
      <c r="SG1848" s="163"/>
      <c r="SH1848" s="163"/>
      <c r="SI1848" s="163"/>
      <c r="SJ1848" s="163"/>
      <c r="SK1848" s="163"/>
      <c r="SL1848" s="163"/>
      <c r="SM1848" s="163"/>
      <c r="SN1848" s="163"/>
      <c r="SO1848" s="163"/>
      <c r="SP1848" s="163"/>
      <c r="SQ1848" s="163"/>
      <c r="SR1848" s="163"/>
      <c r="SS1848" s="163"/>
      <c r="ST1848" s="163"/>
      <c r="SU1848" s="163"/>
      <c r="SV1848" s="163"/>
      <c r="SW1848" s="163"/>
      <c r="SX1848" s="163"/>
      <c r="SY1848" s="163"/>
      <c r="SZ1848" s="163"/>
      <c r="TA1848" s="163"/>
      <c r="TB1848" s="163"/>
      <c r="TC1848" s="163"/>
      <c r="TD1848" s="163"/>
      <c r="TE1848" s="163"/>
      <c r="TF1848" s="163"/>
      <c r="TG1848" s="163"/>
      <c r="TH1848" s="163"/>
      <c r="TI1848" s="163"/>
      <c r="TJ1848" s="163"/>
      <c r="TK1848" s="163"/>
      <c r="TL1848" s="163"/>
      <c r="TM1848" s="163"/>
      <c r="TN1848" s="163"/>
      <c r="TO1848" s="163"/>
      <c r="TP1848" s="163"/>
      <c r="TQ1848" s="163"/>
      <c r="TR1848" s="163"/>
      <c r="TS1848" s="163"/>
      <c r="TT1848" s="163"/>
      <c r="TU1848" s="163"/>
      <c r="TV1848" s="163"/>
      <c r="TW1848" s="163"/>
      <c r="TX1848" s="163"/>
      <c r="TY1848" s="163"/>
      <c r="TZ1848" s="163"/>
      <c r="UA1848" s="163"/>
      <c r="UB1848" s="163"/>
      <c r="UC1848" s="163"/>
      <c r="UD1848" s="163"/>
      <c r="UE1848" s="163"/>
      <c r="UF1848" s="163"/>
      <c r="UG1848" s="163"/>
      <c r="UH1848" s="163"/>
      <c r="UI1848" s="163"/>
      <c r="UJ1848" s="163"/>
      <c r="UK1848" s="163"/>
      <c r="UL1848" s="163"/>
      <c r="UM1848" s="163"/>
      <c r="UN1848" s="163"/>
      <c r="UO1848" s="163"/>
      <c r="UP1848" s="163"/>
      <c r="UQ1848" s="163"/>
      <c r="UR1848" s="163"/>
      <c r="US1848" s="163"/>
      <c r="UT1848" s="163"/>
      <c r="UU1848" s="163"/>
      <c r="UV1848" s="163"/>
      <c r="UW1848" s="163"/>
      <c r="UX1848" s="163"/>
      <c r="UY1848" s="163"/>
      <c r="UZ1848" s="163"/>
      <c r="VA1848" s="163"/>
      <c r="VB1848" s="163"/>
      <c r="VC1848" s="163"/>
      <c r="VD1848" s="163"/>
      <c r="VE1848" s="163"/>
      <c r="VF1848" s="163"/>
      <c r="VG1848" s="163"/>
      <c r="VH1848" s="163"/>
      <c r="VI1848" s="163"/>
      <c r="VJ1848" s="163"/>
      <c r="VK1848" s="163"/>
      <c r="VL1848" s="163"/>
      <c r="VM1848" s="163"/>
      <c r="VN1848" s="163"/>
      <c r="VO1848" s="163"/>
      <c r="VP1848" s="163"/>
      <c r="VQ1848" s="163"/>
      <c r="VR1848" s="163"/>
      <c r="VS1848" s="163"/>
      <c r="VT1848" s="163"/>
      <c r="VU1848" s="163"/>
      <c r="VV1848" s="163"/>
      <c r="VW1848" s="163"/>
      <c r="VX1848" s="163"/>
      <c r="VY1848" s="163"/>
      <c r="VZ1848" s="163"/>
      <c r="WA1848" s="163"/>
      <c r="WB1848" s="163"/>
      <c r="WC1848" s="163"/>
      <c r="WD1848" s="163"/>
      <c r="WE1848" s="163"/>
      <c r="WF1848" s="163"/>
      <c r="WG1848" s="163"/>
      <c r="WH1848" s="163"/>
      <c r="WI1848" s="163"/>
      <c r="WJ1848" s="163"/>
      <c r="WK1848" s="163"/>
      <c r="WL1848" s="163"/>
      <c r="WM1848" s="163"/>
      <c r="WN1848" s="163"/>
      <c r="WO1848" s="163"/>
      <c r="WP1848" s="163"/>
      <c r="WQ1848" s="163"/>
      <c r="WR1848" s="163"/>
      <c r="WS1848" s="163"/>
      <c r="WT1848" s="163"/>
      <c r="WU1848" s="163"/>
      <c r="WV1848" s="163"/>
      <c r="WW1848" s="163"/>
      <c r="WX1848" s="163"/>
      <c r="WY1848" s="163"/>
      <c r="WZ1848" s="163"/>
      <c r="XA1848" s="163"/>
      <c r="XB1848" s="163"/>
      <c r="XC1848" s="163"/>
      <c r="XD1848" s="163"/>
      <c r="XE1848" s="163"/>
      <c r="XF1848" s="163"/>
      <c r="XG1848" s="163"/>
      <c r="XH1848" s="163"/>
      <c r="XI1848" s="163"/>
      <c r="XJ1848" s="163"/>
      <c r="XK1848" s="163"/>
      <c r="XL1848" s="163"/>
      <c r="XM1848" s="163"/>
      <c r="XN1848" s="163"/>
      <c r="XO1848" s="163"/>
      <c r="XP1848" s="163"/>
      <c r="XQ1848" s="163"/>
      <c r="XR1848" s="163"/>
      <c r="XS1848" s="163"/>
      <c r="XT1848" s="163"/>
      <c r="XU1848" s="163"/>
      <c r="XV1848" s="163"/>
      <c r="XW1848" s="163"/>
      <c r="XX1848" s="163"/>
      <c r="XY1848" s="163"/>
      <c r="XZ1848" s="163"/>
      <c r="YA1848" s="163"/>
      <c r="YB1848" s="163"/>
      <c r="YC1848" s="163"/>
      <c r="YD1848" s="163"/>
      <c r="YE1848" s="163"/>
      <c r="YF1848" s="163"/>
      <c r="YG1848" s="163"/>
      <c r="YH1848" s="163"/>
      <c r="YI1848" s="163"/>
      <c r="YJ1848" s="163"/>
      <c r="YK1848" s="163"/>
      <c r="YL1848" s="163"/>
      <c r="YM1848" s="163"/>
      <c r="YN1848" s="163"/>
      <c r="YO1848" s="163"/>
      <c r="YP1848" s="163"/>
      <c r="YQ1848" s="163"/>
      <c r="YR1848" s="163"/>
      <c r="YS1848" s="163"/>
      <c r="YT1848" s="163"/>
      <c r="YU1848" s="163"/>
      <c r="YV1848" s="163"/>
      <c r="YW1848" s="163"/>
      <c r="YX1848" s="163"/>
      <c r="YY1848" s="163"/>
      <c r="YZ1848" s="163"/>
      <c r="ZA1848" s="163"/>
      <c r="ZB1848" s="163"/>
      <c r="ZC1848" s="163"/>
      <c r="ZD1848" s="163"/>
      <c r="ZE1848" s="163"/>
      <c r="ZF1848" s="163"/>
      <c r="ZG1848" s="163"/>
      <c r="ZH1848" s="163"/>
      <c r="ZI1848" s="163"/>
      <c r="ZJ1848" s="163"/>
      <c r="ZK1848" s="163"/>
      <c r="ZL1848" s="163"/>
      <c r="ZM1848" s="163"/>
      <c r="ZN1848" s="163"/>
      <c r="ZO1848" s="163"/>
      <c r="ZP1848" s="163"/>
      <c r="ZQ1848" s="163"/>
      <c r="ZR1848" s="163"/>
      <c r="ZS1848" s="163"/>
      <c r="ZT1848" s="163"/>
      <c r="ZU1848" s="163"/>
      <c r="ZV1848" s="163"/>
      <c r="ZW1848" s="163"/>
      <c r="ZX1848" s="163"/>
      <c r="ZY1848" s="163"/>
      <c r="ZZ1848" s="163"/>
      <c r="AAA1848" s="163"/>
      <c r="AAB1848" s="163"/>
      <c r="AAC1848" s="163"/>
      <c r="AAD1848" s="163"/>
      <c r="AAE1848" s="163"/>
      <c r="AAF1848" s="163"/>
      <c r="AAG1848" s="163"/>
      <c r="AAH1848" s="163"/>
      <c r="AAI1848" s="163"/>
      <c r="AAJ1848" s="163"/>
      <c r="AAK1848" s="163"/>
      <c r="AAL1848" s="163"/>
      <c r="AAM1848" s="163"/>
      <c r="AAN1848" s="163"/>
      <c r="AAO1848" s="163"/>
      <c r="AAP1848" s="163"/>
      <c r="AAQ1848" s="163"/>
      <c r="AAR1848" s="163"/>
      <c r="AAS1848" s="163"/>
      <c r="AAT1848" s="163"/>
      <c r="AAU1848" s="163"/>
      <c r="AAV1848" s="163"/>
      <c r="AAW1848" s="163"/>
      <c r="AAX1848" s="163"/>
      <c r="AAY1848" s="163"/>
      <c r="AAZ1848" s="163"/>
      <c r="ABA1848" s="163"/>
      <c r="ABB1848" s="163"/>
      <c r="ABC1848" s="163"/>
      <c r="ABD1848" s="163"/>
      <c r="ABE1848" s="163"/>
      <c r="ABF1848" s="163"/>
      <c r="ABG1848" s="163"/>
      <c r="ABH1848" s="163"/>
      <c r="ABI1848" s="163"/>
      <c r="ABJ1848" s="163"/>
      <c r="ABK1848" s="163"/>
      <c r="ABL1848" s="163"/>
      <c r="ABM1848" s="163"/>
      <c r="ABN1848" s="163"/>
      <c r="ABO1848" s="163"/>
      <c r="ABP1848" s="163"/>
      <c r="ABQ1848" s="163"/>
      <c r="ABR1848" s="163"/>
      <c r="ABS1848" s="163"/>
      <c r="ABT1848" s="163"/>
      <c r="ABU1848" s="163"/>
      <c r="ABV1848" s="163"/>
      <c r="ABW1848" s="163"/>
      <c r="ABX1848" s="163"/>
      <c r="ABY1848" s="163"/>
      <c r="ABZ1848" s="163"/>
      <c r="ACA1848" s="163"/>
      <c r="ACB1848" s="163"/>
      <c r="ACC1848" s="163"/>
      <c r="ACD1848" s="163"/>
      <c r="ACE1848" s="163"/>
      <c r="ACF1848" s="163"/>
      <c r="ACG1848" s="163"/>
      <c r="ACH1848" s="163"/>
      <c r="ACI1848" s="163"/>
      <c r="ACJ1848" s="163"/>
      <c r="ACK1848" s="163"/>
      <c r="ACL1848" s="163"/>
      <c r="ACM1848" s="163"/>
      <c r="ACN1848" s="163"/>
      <c r="ACO1848" s="163"/>
      <c r="ACP1848" s="163"/>
      <c r="ACQ1848" s="163"/>
      <c r="ACR1848" s="163"/>
      <c r="ACS1848" s="163"/>
      <c r="ACT1848" s="163"/>
      <c r="ACU1848" s="163"/>
      <c r="ACV1848" s="163"/>
      <c r="ACW1848" s="163"/>
      <c r="ACX1848" s="163"/>
      <c r="ACY1848" s="163"/>
      <c r="ACZ1848" s="163"/>
      <c r="ADA1848" s="163"/>
      <c r="ADB1848" s="163"/>
      <c r="ADC1848" s="163"/>
      <c r="ADD1848" s="163"/>
      <c r="ADE1848" s="163"/>
      <c r="ADF1848" s="163"/>
      <c r="ADG1848" s="163"/>
      <c r="ADH1848" s="163"/>
      <c r="ADI1848" s="163"/>
      <c r="ADJ1848" s="163"/>
      <c r="ADK1848" s="163"/>
      <c r="ADL1848" s="163"/>
      <c r="ADM1848" s="163"/>
      <c r="ADN1848" s="163"/>
      <c r="ADO1848" s="163"/>
      <c r="ADP1848" s="163"/>
      <c r="ADQ1848" s="163"/>
      <c r="ADR1848" s="163"/>
      <c r="ADS1848" s="163"/>
      <c r="ADT1848" s="163"/>
      <c r="ADU1848" s="163"/>
      <c r="ADV1848" s="163"/>
      <c r="ADW1848" s="163"/>
      <c r="ADX1848" s="163"/>
      <c r="ADY1848" s="163"/>
      <c r="ADZ1848" s="163"/>
      <c r="AEA1848" s="163"/>
      <c r="AEB1848" s="163"/>
      <c r="AEC1848" s="163"/>
      <c r="AED1848" s="163"/>
      <c r="AEE1848" s="163"/>
      <c r="AEF1848" s="163"/>
      <c r="AEG1848" s="163"/>
      <c r="AEH1848" s="163"/>
      <c r="AEI1848" s="163"/>
      <c r="AEJ1848" s="163"/>
      <c r="AEK1848" s="163"/>
      <c r="AEL1848" s="163"/>
      <c r="AEM1848" s="163"/>
      <c r="AEN1848" s="163"/>
      <c r="AEO1848" s="163"/>
      <c r="AEP1848" s="163"/>
      <c r="AEQ1848" s="163"/>
      <c r="AER1848" s="163"/>
      <c r="AES1848" s="163"/>
      <c r="AET1848" s="163"/>
      <c r="AEU1848" s="163"/>
      <c r="AEV1848" s="163"/>
      <c r="AEW1848" s="163"/>
      <c r="AEX1848" s="163"/>
      <c r="AEY1848" s="163"/>
      <c r="AEZ1848" s="163"/>
      <c r="AFA1848" s="163"/>
      <c r="AFB1848" s="163"/>
      <c r="AFC1848" s="163"/>
      <c r="AFD1848" s="163"/>
      <c r="AFE1848" s="163"/>
      <c r="AFF1848" s="163"/>
      <c r="AFG1848" s="163"/>
      <c r="AFH1848" s="163"/>
      <c r="AFI1848" s="163"/>
      <c r="AFJ1848" s="163"/>
      <c r="AFK1848" s="163"/>
      <c r="AFL1848" s="163"/>
      <c r="AFM1848" s="163"/>
      <c r="AFN1848" s="163"/>
      <c r="AFO1848" s="163"/>
      <c r="AFP1848" s="163"/>
      <c r="AFQ1848" s="163"/>
      <c r="AFR1848" s="163"/>
      <c r="AFS1848" s="163"/>
      <c r="AFT1848" s="163"/>
      <c r="AFU1848" s="163"/>
      <c r="AFV1848" s="163"/>
      <c r="AFW1848" s="163"/>
      <c r="AFX1848" s="163"/>
      <c r="AFY1848" s="163"/>
      <c r="AFZ1848" s="163"/>
      <c r="AGA1848" s="163"/>
      <c r="AGB1848" s="163"/>
      <c r="AGC1848" s="163"/>
      <c r="AGD1848" s="163"/>
      <c r="AGE1848" s="163"/>
      <c r="AGF1848" s="163"/>
      <c r="AGG1848" s="163"/>
      <c r="AGH1848" s="163"/>
      <c r="AGI1848" s="163"/>
      <c r="AGJ1848" s="163"/>
      <c r="AGK1848" s="163"/>
      <c r="AGL1848" s="163"/>
      <c r="AGM1848" s="163"/>
      <c r="AGN1848" s="163"/>
      <c r="AGO1848" s="163"/>
      <c r="AGP1848" s="163"/>
      <c r="AGQ1848" s="163"/>
      <c r="AGR1848" s="163"/>
      <c r="AGS1848" s="163"/>
      <c r="AGT1848" s="163"/>
      <c r="AGU1848" s="163"/>
      <c r="AGV1848" s="163"/>
      <c r="AGW1848" s="163"/>
      <c r="AGX1848" s="163"/>
      <c r="AGY1848" s="163"/>
      <c r="AGZ1848" s="163"/>
      <c r="AHA1848" s="163"/>
      <c r="AHB1848" s="163"/>
      <c r="AHC1848" s="163"/>
      <c r="AHD1848" s="163"/>
      <c r="AHE1848" s="163"/>
      <c r="AHF1848" s="163"/>
      <c r="AHG1848" s="163"/>
      <c r="AHH1848" s="163"/>
      <c r="AHI1848" s="163"/>
      <c r="AHJ1848" s="163"/>
      <c r="AHK1848" s="163"/>
      <c r="AHL1848" s="163"/>
      <c r="AHM1848" s="163"/>
      <c r="AHN1848" s="163"/>
      <c r="AHO1848" s="163"/>
      <c r="AHP1848" s="163"/>
      <c r="AHQ1848" s="163"/>
      <c r="AHR1848" s="163"/>
      <c r="AHS1848" s="163"/>
      <c r="AHT1848" s="163"/>
      <c r="AHU1848" s="163"/>
      <c r="AHV1848" s="163"/>
      <c r="AHW1848" s="163"/>
      <c r="AHX1848" s="163"/>
      <c r="AHY1848" s="163"/>
      <c r="AHZ1848" s="163"/>
      <c r="AIA1848" s="163"/>
      <c r="AIB1848" s="163"/>
      <c r="AIC1848" s="163"/>
      <c r="AID1848" s="163"/>
      <c r="AIE1848" s="163"/>
      <c r="AIF1848" s="163"/>
      <c r="AIG1848" s="163"/>
      <c r="AIH1848" s="163"/>
      <c r="AII1848" s="163"/>
      <c r="AIJ1848" s="163"/>
      <c r="AIK1848" s="163"/>
      <c r="AIL1848" s="163"/>
      <c r="AIM1848" s="163"/>
      <c r="AIN1848" s="163"/>
      <c r="AIO1848" s="163"/>
      <c r="AIP1848" s="163"/>
      <c r="AIQ1848" s="163"/>
      <c r="AIR1848" s="163"/>
      <c r="AIS1848" s="163"/>
      <c r="AIT1848" s="163"/>
      <c r="AIU1848" s="163"/>
      <c r="AIV1848" s="163"/>
      <c r="AIW1848" s="163"/>
      <c r="AIX1848" s="163"/>
      <c r="AIY1848" s="163"/>
      <c r="AIZ1848" s="163"/>
      <c r="AJA1848" s="163"/>
      <c r="AJB1848" s="163"/>
      <c r="AJC1848" s="163"/>
      <c r="AJD1848" s="163"/>
      <c r="AJE1848" s="163"/>
      <c r="AJF1848" s="163"/>
      <c r="AJG1848" s="163"/>
      <c r="AJH1848" s="163"/>
      <c r="AJI1848" s="163"/>
      <c r="AJJ1848" s="163"/>
      <c r="AJK1848" s="163"/>
      <c r="AJL1848" s="163"/>
      <c r="AJM1848" s="163"/>
      <c r="AJN1848" s="163"/>
      <c r="AJO1848" s="163"/>
      <c r="AJP1848" s="163"/>
      <c r="AJQ1848" s="163"/>
      <c r="AJR1848" s="163"/>
      <c r="AJS1848" s="163"/>
      <c r="AJT1848" s="163"/>
      <c r="AJU1848" s="163"/>
      <c r="AJV1848" s="163"/>
      <c r="AJW1848" s="163"/>
      <c r="AJX1848" s="163"/>
      <c r="AJY1848" s="163"/>
      <c r="AJZ1848" s="163"/>
      <c r="AKA1848" s="163"/>
      <c r="AKB1848" s="163"/>
      <c r="AKC1848" s="163"/>
      <c r="AKD1848" s="163"/>
      <c r="AKE1848" s="163"/>
      <c r="AKF1848" s="163"/>
      <c r="AKG1848" s="163"/>
      <c r="AKH1848" s="163"/>
      <c r="AKI1848" s="163"/>
      <c r="AKJ1848" s="163"/>
      <c r="AKK1848" s="163"/>
      <c r="AKL1848" s="163"/>
      <c r="AKM1848" s="163"/>
      <c r="AKN1848" s="163"/>
      <c r="AKO1848" s="163"/>
      <c r="AKP1848" s="163"/>
      <c r="AKQ1848" s="163"/>
      <c r="AKR1848" s="163"/>
      <c r="AKS1848" s="163"/>
      <c r="AKT1848" s="163"/>
      <c r="AKU1848" s="163"/>
      <c r="AKV1848" s="163"/>
      <c r="AKW1848" s="163"/>
      <c r="AKX1848" s="163"/>
      <c r="AKY1848" s="163"/>
      <c r="AKZ1848" s="163"/>
      <c r="ALA1848" s="163"/>
      <c r="ALB1848" s="163"/>
      <c r="ALC1848" s="163"/>
      <c r="ALD1848" s="163"/>
      <c r="ALE1848" s="163"/>
      <c r="ALF1848" s="163"/>
      <c r="ALG1848" s="163"/>
      <c r="ALH1848" s="163"/>
      <c r="ALI1848" s="163"/>
      <c r="ALJ1848" s="163"/>
      <c r="ALK1848" s="163"/>
      <c r="ALL1848" s="163"/>
    </row>
    <row r="1849" spans="1:1000" ht="15">
      <c r="A1849" s="2">
        <v>1848</v>
      </c>
      <c r="B1849" s="86">
        <v>45096</v>
      </c>
      <c r="C1849" s="85" t="s">
        <v>1853</v>
      </c>
      <c r="D1849" s="165"/>
      <c r="E1849" s="165"/>
      <c r="F1849" s="165"/>
      <c r="G1849" s="165"/>
      <c r="H1849" s="165"/>
      <c r="I1849" s="165"/>
      <c r="J1849" s="165"/>
      <c r="K1849" s="165"/>
      <c r="L1849" s="165"/>
      <c r="M1849" s="165"/>
      <c r="N1849" s="165"/>
      <c r="O1849" s="165"/>
      <c r="P1849" s="165"/>
      <c r="Q1849" s="165"/>
      <c r="R1849" s="165"/>
      <c r="S1849" s="165"/>
      <c r="T1849" s="165"/>
      <c r="U1849" s="165"/>
      <c r="V1849" s="165"/>
      <c r="W1849" s="165"/>
      <c r="X1849" s="165"/>
      <c r="Y1849" s="165"/>
      <c r="Z1849" s="165"/>
      <c r="AA1849" s="165"/>
      <c r="AB1849" s="165"/>
      <c r="AC1849" s="165"/>
      <c r="AD1849" s="165"/>
      <c r="AE1849" s="165"/>
      <c r="AF1849" s="165"/>
      <c r="AG1849" s="165"/>
      <c r="AH1849" s="165"/>
      <c r="AI1849" s="165"/>
      <c r="AJ1849" s="165"/>
      <c r="AK1849" s="165"/>
      <c r="AL1849" s="165"/>
      <c r="AM1849" s="165"/>
      <c r="AN1849" s="165"/>
      <c r="AO1849" s="165"/>
      <c r="AP1849" s="165"/>
      <c r="AQ1849" s="165"/>
      <c r="AR1849" s="165"/>
      <c r="AS1849" s="165"/>
      <c r="AT1849" s="165"/>
      <c r="AU1849" s="165"/>
      <c r="AV1849" s="165"/>
      <c r="AW1849" s="165"/>
      <c r="AX1849" s="165"/>
      <c r="AY1849" s="165"/>
      <c r="AZ1849" s="165"/>
      <c r="BA1849" s="165"/>
      <c r="BB1849" s="165"/>
      <c r="BC1849" s="165"/>
      <c r="BD1849" s="165"/>
      <c r="BE1849" s="165"/>
      <c r="BF1849" s="165"/>
      <c r="BG1849" s="165"/>
      <c r="BH1849" s="165"/>
      <c r="BI1849" s="165"/>
      <c r="BJ1849" s="165"/>
      <c r="BK1849" s="165"/>
      <c r="BL1849" s="165"/>
      <c r="BM1849" s="165"/>
      <c r="BN1849" s="165"/>
      <c r="BO1849" s="165"/>
      <c r="BP1849" s="165"/>
      <c r="BQ1849" s="165"/>
      <c r="BR1849" s="165"/>
      <c r="BS1849" s="165"/>
      <c r="BT1849" s="165"/>
      <c r="BU1849" s="165"/>
      <c r="BV1849" s="165"/>
      <c r="BW1849" s="165"/>
      <c r="BX1849" s="165"/>
      <c r="BY1849" s="165"/>
      <c r="BZ1849" s="165"/>
      <c r="CA1849" s="165"/>
      <c r="CB1849" s="165"/>
      <c r="CC1849" s="165"/>
      <c r="CD1849" s="165"/>
      <c r="CE1849" s="165"/>
      <c r="CF1849" s="165"/>
      <c r="CG1849" s="165"/>
      <c r="CH1849" s="165"/>
      <c r="CI1849" s="165"/>
      <c r="CJ1849" s="165"/>
      <c r="CK1849" s="165"/>
      <c r="CL1849" s="165"/>
      <c r="CM1849" s="165"/>
      <c r="CN1849" s="165"/>
      <c r="CO1849" s="165"/>
      <c r="CP1849" s="165"/>
      <c r="CQ1849" s="165"/>
      <c r="CR1849" s="165"/>
      <c r="CS1849" s="165"/>
      <c r="CT1849" s="165"/>
      <c r="CU1849" s="165"/>
      <c r="CV1849" s="165"/>
      <c r="CW1849" s="165"/>
      <c r="CX1849" s="165"/>
      <c r="CY1849" s="165"/>
      <c r="CZ1849" s="165"/>
      <c r="DA1849" s="165"/>
      <c r="DB1849" s="165"/>
      <c r="DC1849" s="165"/>
      <c r="DD1849" s="165"/>
      <c r="DE1849" s="165"/>
      <c r="DF1849" s="165"/>
      <c r="DG1849" s="165"/>
      <c r="DH1849" s="165"/>
      <c r="DI1849" s="165"/>
      <c r="DJ1849" s="165"/>
      <c r="DK1849" s="165"/>
      <c r="DL1849" s="165"/>
      <c r="DM1849" s="165"/>
      <c r="DN1849" s="165"/>
      <c r="DO1849" s="165"/>
      <c r="DP1849" s="165"/>
      <c r="DQ1849" s="165"/>
      <c r="DR1849" s="165"/>
      <c r="DS1849" s="165"/>
      <c r="DT1849" s="165"/>
      <c r="DU1849" s="165"/>
      <c r="DV1849" s="165"/>
      <c r="DW1849" s="165"/>
      <c r="DX1849" s="165"/>
      <c r="DY1849" s="165"/>
      <c r="DZ1849" s="165"/>
      <c r="EA1849" s="165"/>
      <c r="EB1849" s="165"/>
      <c r="EC1849" s="165"/>
      <c r="ED1849" s="165"/>
      <c r="EE1849" s="165"/>
      <c r="EF1849" s="165"/>
      <c r="EG1849" s="165"/>
      <c r="EH1849" s="165"/>
      <c r="EI1849" s="165"/>
      <c r="EJ1849" s="165"/>
      <c r="EK1849" s="165"/>
      <c r="EL1849" s="165"/>
      <c r="EM1849" s="165"/>
      <c r="EN1849" s="165"/>
      <c r="EO1849" s="165"/>
      <c r="EP1849" s="165"/>
      <c r="EQ1849" s="165"/>
      <c r="ER1849" s="165"/>
      <c r="ES1849" s="165"/>
      <c r="ET1849" s="165"/>
      <c r="EU1849" s="165"/>
      <c r="EV1849" s="165"/>
      <c r="EW1849" s="165"/>
      <c r="EX1849" s="165"/>
      <c r="EY1849" s="165"/>
      <c r="EZ1849" s="165"/>
      <c r="FA1849" s="165"/>
      <c r="FB1849" s="165"/>
      <c r="FC1849" s="165"/>
      <c r="FD1849" s="165"/>
      <c r="FE1849" s="165"/>
      <c r="FF1849" s="165"/>
      <c r="FG1849" s="165"/>
      <c r="FH1849" s="165"/>
      <c r="FI1849" s="165"/>
      <c r="FJ1849" s="165"/>
      <c r="FK1849" s="165"/>
      <c r="FL1849" s="165"/>
      <c r="FM1849" s="165"/>
      <c r="FN1849" s="165"/>
      <c r="FO1849" s="165"/>
      <c r="FP1849" s="165"/>
      <c r="FQ1849" s="165"/>
      <c r="FR1849" s="165"/>
      <c r="FS1849" s="165"/>
      <c r="FT1849" s="165"/>
      <c r="FU1849" s="165"/>
      <c r="FV1849" s="165"/>
      <c r="FW1849" s="165"/>
      <c r="FX1849" s="165"/>
      <c r="FY1849" s="165"/>
      <c r="FZ1849" s="165"/>
      <c r="GA1849" s="165"/>
      <c r="GB1849" s="165"/>
      <c r="GC1849" s="165"/>
      <c r="GD1849" s="165"/>
      <c r="GE1849" s="165"/>
      <c r="GF1849" s="165"/>
      <c r="GG1849" s="165"/>
      <c r="GH1849" s="165"/>
      <c r="GI1849" s="165"/>
      <c r="GJ1849" s="165"/>
      <c r="GK1849" s="165"/>
      <c r="GL1849" s="165"/>
      <c r="GM1849" s="165"/>
      <c r="GN1849" s="165"/>
      <c r="GO1849" s="165"/>
      <c r="GP1849" s="165"/>
      <c r="GQ1849" s="165"/>
      <c r="GR1849" s="165"/>
      <c r="GS1849" s="165"/>
      <c r="GT1849" s="165"/>
      <c r="GU1849" s="165"/>
      <c r="GV1849" s="165"/>
      <c r="GW1849" s="165"/>
      <c r="GX1849" s="165"/>
      <c r="GY1849" s="165"/>
      <c r="GZ1849" s="165"/>
      <c r="HA1849" s="165"/>
      <c r="HB1849" s="165"/>
      <c r="HC1849" s="165"/>
      <c r="HD1849" s="165"/>
      <c r="HE1849" s="165"/>
      <c r="HF1849" s="165"/>
      <c r="HG1849" s="165"/>
      <c r="HH1849" s="165"/>
      <c r="HI1849" s="165"/>
      <c r="HJ1849" s="165"/>
      <c r="HK1849" s="165"/>
      <c r="HL1849" s="165"/>
      <c r="HM1849" s="165"/>
      <c r="HN1849" s="165"/>
      <c r="HO1849" s="165"/>
      <c r="HP1849" s="165"/>
      <c r="HQ1849" s="165"/>
      <c r="HR1849" s="165"/>
      <c r="HS1849" s="165"/>
      <c r="HT1849" s="165"/>
      <c r="HU1849" s="165"/>
      <c r="HV1849" s="165"/>
      <c r="HW1849" s="165"/>
      <c r="HX1849" s="165"/>
      <c r="HY1849" s="165"/>
      <c r="HZ1849" s="165"/>
      <c r="IA1849" s="165"/>
      <c r="IB1849" s="165"/>
      <c r="IC1849" s="165"/>
      <c r="ID1849" s="165"/>
      <c r="IE1849" s="165"/>
      <c r="IF1849" s="165"/>
      <c r="IG1849" s="165"/>
      <c r="IH1849" s="165"/>
      <c r="II1849" s="165"/>
      <c r="IJ1849" s="165"/>
      <c r="IK1849" s="165"/>
      <c r="IL1849" s="165"/>
      <c r="IM1849" s="165"/>
      <c r="IN1849" s="165"/>
      <c r="IO1849" s="165"/>
      <c r="IP1849" s="165"/>
      <c r="IQ1849" s="165"/>
      <c r="IR1849" s="165"/>
      <c r="IS1849" s="165"/>
      <c r="IT1849" s="165"/>
      <c r="IU1849" s="165"/>
      <c r="IV1849" s="165"/>
      <c r="IW1849" s="165"/>
      <c r="IX1849" s="165"/>
      <c r="IY1849" s="165"/>
      <c r="IZ1849" s="165"/>
      <c r="JA1849" s="165"/>
      <c r="JB1849" s="165"/>
      <c r="JC1849" s="165"/>
      <c r="JD1849" s="165"/>
      <c r="JE1849" s="165"/>
      <c r="JF1849" s="165"/>
      <c r="JG1849" s="165"/>
      <c r="JH1849" s="165"/>
      <c r="JI1849" s="165"/>
      <c r="JJ1849" s="165"/>
      <c r="JK1849" s="165"/>
      <c r="JL1849" s="165"/>
      <c r="JM1849" s="165"/>
      <c r="JN1849" s="165"/>
      <c r="JO1849" s="165"/>
      <c r="JP1849" s="165"/>
      <c r="JQ1849" s="165"/>
      <c r="JR1849" s="165"/>
      <c r="JS1849" s="165"/>
      <c r="JT1849" s="165"/>
      <c r="JU1849" s="165"/>
      <c r="JV1849" s="165"/>
      <c r="JW1849" s="165"/>
      <c r="JX1849" s="165"/>
      <c r="JY1849" s="165"/>
      <c r="JZ1849" s="165"/>
      <c r="KA1849" s="165"/>
      <c r="KB1849" s="165"/>
      <c r="KC1849" s="165"/>
      <c r="KD1849" s="165"/>
      <c r="KE1849" s="165"/>
      <c r="KF1849" s="165"/>
      <c r="KG1849" s="165"/>
      <c r="KH1849" s="165"/>
      <c r="KI1849" s="165"/>
      <c r="KJ1849" s="165"/>
      <c r="KK1849" s="165"/>
      <c r="KL1849" s="165"/>
      <c r="KM1849" s="165"/>
      <c r="KN1849" s="165"/>
      <c r="KO1849" s="165"/>
      <c r="KP1849" s="165"/>
      <c r="KQ1849" s="165"/>
      <c r="KR1849" s="165"/>
      <c r="KS1849" s="165"/>
      <c r="KT1849" s="165"/>
      <c r="KU1849" s="165"/>
      <c r="KV1849" s="165"/>
      <c r="KW1849" s="165"/>
      <c r="KX1849" s="165"/>
      <c r="KY1849" s="165"/>
      <c r="KZ1849" s="165"/>
      <c r="LA1849" s="165"/>
      <c r="LB1849" s="165"/>
      <c r="LC1849" s="165"/>
      <c r="LD1849" s="165"/>
      <c r="LE1849" s="165"/>
      <c r="LF1849" s="165"/>
      <c r="LG1849" s="165"/>
      <c r="LH1849" s="165"/>
      <c r="LI1849" s="165"/>
      <c r="LJ1849" s="165"/>
      <c r="LK1849" s="165"/>
      <c r="LL1849" s="165"/>
      <c r="LM1849" s="165"/>
      <c r="LN1849" s="165"/>
      <c r="LO1849" s="165"/>
      <c r="LP1849" s="165"/>
      <c r="LQ1849" s="165"/>
      <c r="LR1849" s="165"/>
      <c r="LS1849" s="165"/>
      <c r="LT1849" s="165"/>
      <c r="LU1849" s="165"/>
      <c r="LV1849" s="165"/>
      <c r="LW1849" s="165"/>
      <c r="LX1849" s="165"/>
      <c r="LY1849" s="165"/>
      <c r="LZ1849" s="165"/>
      <c r="MA1849" s="165"/>
      <c r="MB1849" s="165"/>
      <c r="MC1849" s="165"/>
      <c r="MD1849" s="165"/>
      <c r="ME1849" s="165"/>
      <c r="MF1849" s="165"/>
      <c r="MG1849" s="165"/>
      <c r="MH1849" s="165"/>
      <c r="MI1849" s="165"/>
      <c r="MJ1849" s="165"/>
      <c r="MK1849" s="165"/>
      <c r="ML1849" s="165"/>
      <c r="MM1849" s="165"/>
      <c r="MN1849" s="165"/>
      <c r="MO1849" s="165"/>
      <c r="MP1849" s="165"/>
      <c r="MQ1849" s="165"/>
      <c r="MR1849" s="165"/>
      <c r="MS1849" s="165"/>
      <c r="MT1849" s="165"/>
      <c r="MU1849" s="165"/>
      <c r="MV1849" s="165"/>
      <c r="MW1849" s="165"/>
      <c r="MX1849" s="165"/>
      <c r="MY1849" s="165"/>
      <c r="MZ1849" s="165"/>
      <c r="NA1849" s="165"/>
      <c r="NB1849" s="165"/>
      <c r="NC1849" s="165"/>
      <c r="ND1849" s="165"/>
      <c r="NE1849" s="165"/>
      <c r="NF1849" s="165"/>
      <c r="NG1849" s="165"/>
      <c r="NH1849" s="165"/>
      <c r="NI1849" s="165"/>
      <c r="NJ1849" s="165"/>
      <c r="NK1849" s="165"/>
      <c r="NL1849" s="165"/>
      <c r="NM1849" s="165"/>
      <c r="NN1849" s="165"/>
      <c r="NO1849" s="165"/>
      <c r="NP1849" s="165"/>
      <c r="NQ1849" s="165"/>
      <c r="NR1849" s="165"/>
      <c r="NS1849" s="165"/>
      <c r="NT1849" s="165"/>
      <c r="NU1849" s="165"/>
      <c r="NV1849" s="165"/>
      <c r="NW1849" s="165"/>
      <c r="NX1849" s="165"/>
      <c r="NY1849" s="165"/>
      <c r="NZ1849" s="165"/>
      <c r="OA1849" s="165"/>
      <c r="OB1849" s="165"/>
      <c r="OC1849" s="165"/>
      <c r="OD1849" s="165"/>
      <c r="OE1849" s="165"/>
      <c r="OF1849" s="165"/>
      <c r="OG1849" s="165"/>
      <c r="OH1849" s="165"/>
      <c r="OI1849" s="165"/>
      <c r="OJ1849" s="165"/>
      <c r="OK1849" s="165"/>
      <c r="OL1849" s="165"/>
      <c r="OM1849" s="165"/>
      <c r="ON1849" s="165"/>
      <c r="OO1849" s="165"/>
      <c r="OP1849" s="165"/>
      <c r="OQ1849" s="165"/>
      <c r="OR1849" s="165"/>
      <c r="OS1849" s="165"/>
      <c r="OT1849" s="165"/>
      <c r="OU1849" s="165"/>
      <c r="OV1849" s="165"/>
      <c r="OW1849" s="165"/>
      <c r="OX1849" s="165"/>
      <c r="OY1849" s="165"/>
      <c r="OZ1849" s="165"/>
      <c r="PA1849" s="165"/>
      <c r="PB1849" s="165"/>
      <c r="PC1849" s="165"/>
      <c r="PD1849" s="165"/>
      <c r="PE1849" s="165"/>
      <c r="PF1849" s="165"/>
      <c r="PG1849" s="165"/>
      <c r="PH1849" s="165"/>
      <c r="PI1849" s="165"/>
      <c r="PJ1849" s="165"/>
      <c r="PK1849" s="165"/>
      <c r="PL1849" s="165"/>
      <c r="PM1849" s="165"/>
      <c r="PN1849" s="165"/>
      <c r="PO1849" s="165"/>
      <c r="PP1849" s="165"/>
      <c r="PQ1849" s="165"/>
      <c r="PR1849" s="165"/>
      <c r="PS1849" s="165"/>
      <c r="PT1849" s="165"/>
      <c r="PU1849" s="165"/>
      <c r="PV1849" s="165"/>
      <c r="PW1849" s="165"/>
      <c r="PX1849" s="165"/>
      <c r="PY1849" s="165"/>
      <c r="PZ1849" s="165"/>
      <c r="QA1849" s="165"/>
      <c r="QB1849" s="165"/>
      <c r="QC1849" s="165"/>
      <c r="QD1849" s="165"/>
      <c r="QE1849" s="165"/>
      <c r="QF1849" s="165"/>
      <c r="QG1849" s="165"/>
      <c r="QH1849" s="165"/>
      <c r="QI1849" s="165"/>
      <c r="QJ1849" s="165"/>
      <c r="QK1849" s="165"/>
      <c r="QL1849" s="165"/>
      <c r="QM1849" s="165"/>
      <c r="QN1849" s="165"/>
      <c r="QO1849" s="165"/>
      <c r="QP1849" s="165"/>
      <c r="QQ1849" s="165"/>
      <c r="QR1849" s="165"/>
      <c r="QS1849" s="165"/>
      <c r="QT1849" s="165"/>
      <c r="QU1849" s="165"/>
      <c r="QV1849" s="165"/>
      <c r="QW1849" s="165"/>
      <c r="QX1849" s="165"/>
      <c r="QY1849" s="165"/>
      <c r="QZ1849" s="165"/>
      <c r="RA1849" s="165"/>
      <c r="RB1849" s="165"/>
      <c r="RC1849" s="165"/>
      <c r="RD1849" s="165"/>
      <c r="RE1849" s="165"/>
      <c r="RF1849" s="165"/>
      <c r="RG1849" s="165"/>
      <c r="RH1849" s="165"/>
      <c r="RI1849" s="165"/>
      <c r="RJ1849" s="165"/>
      <c r="RK1849" s="165"/>
      <c r="RL1849" s="165"/>
      <c r="RM1849" s="165"/>
      <c r="RN1849" s="165"/>
      <c r="RO1849" s="165"/>
      <c r="RP1849" s="165"/>
      <c r="RQ1849" s="165"/>
      <c r="RR1849" s="165"/>
      <c r="RS1849" s="165"/>
      <c r="RT1849" s="165"/>
      <c r="RU1849" s="165"/>
      <c r="RV1849" s="165"/>
      <c r="RW1849" s="165"/>
      <c r="RX1849" s="165"/>
      <c r="RY1849" s="165"/>
      <c r="RZ1849" s="165"/>
      <c r="SA1849" s="165"/>
      <c r="SB1849" s="165"/>
      <c r="SC1849" s="165"/>
      <c r="SD1849" s="165"/>
      <c r="SE1849" s="165"/>
      <c r="SF1849" s="165"/>
      <c r="SG1849" s="165"/>
      <c r="SH1849" s="165"/>
      <c r="SI1849" s="165"/>
      <c r="SJ1849" s="165"/>
      <c r="SK1849" s="165"/>
      <c r="SL1849" s="165"/>
      <c r="SM1849" s="165"/>
      <c r="SN1849" s="165"/>
      <c r="SO1849" s="165"/>
      <c r="SP1849" s="165"/>
      <c r="SQ1849" s="165"/>
      <c r="SR1849" s="165"/>
      <c r="SS1849" s="165"/>
      <c r="ST1849" s="165"/>
      <c r="SU1849" s="165"/>
      <c r="SV1849" s="165"/>
      <c r="SW1849" s="165"/>
      <c r="SX1849" s="165"/>
      <c r="SY1849" s="165"/>
      <c r="SZ1849" s="165"/>
      <c r="TA1849" s="165"/>
      <c r="TB1849" s="165"/>
      <c r="TC1849" s="165"/>
      <c r="TD1849" s="165"/>
      <c r="TE1849" s="165"/>
      <c r="TF1849" s="165"/>
      <c r="TG1849" s="165"/>
      <c r="TH1849" s="165"/>
      <c r="TI1849" s="165"/>
      <c r="TJ1849" s="165"/>
      <c r="TK1849" s="165"/>
      <c r="TL1849" s="165"/>
      <c r="TM1849" s="165"/>
      <c r="TN1849" s="165"/>
      <c r="TO1849" s="165"/>
      <c r="TP1849" s="165"/>
      <c r="TQ1849" s="165"/>
      <c r="TR1849" s="165"/>
      <c r="TS1849" s="165"/>
      <c r="TT1849" s="165"/>
      <c r="TU1849" s="165"/>
      <c r="TV1849" s="165"/>
      <c r="TW1849" s="165"/>
      <c r="TX1849" s="165"/>
      <c r="TY1849" s="165"/>
      <c r="TZ1849" s="165"/>
      <c r="UA1849" s="165"/>
      <c r="UB1849" s="165"/>
      <c r="UC1849" s="165"/>
      <c r="UD1849" s="165"/>
      <c r="UE1849" s="165"/>
      <c r="UF1849" s="165"/>
      <c r="UG1849" s="165"/>
      <c r="UH1849" s="165"/>
      <c r="UI1849" s="165"/>
      <c r="UJ1849" s="165"/>
      <c r="UK1849" s="165"/>
      <c r="UL1849" s="165"/>
      <c r="UM1849" s="165"/>
      <c r="UN1849" s="165"/>
      <c r="UO1849" s="165"/>
      <c r="UP1849" s="165"/>
      <c r="UQ1849" s="165"/>
      <c r="UR1849" s="165"/>
      <c r="US1849" s="165"/>
      <c r="UT1849" s="165"/>
      <c r="UU1849" s="165"/>
      <c r="UV1849" s="165"/>
      <c r="UW1849" s="165"/>
      <c r="UX1849" s="165"/>
      <c r="UY1849" s="165"/>
      <c r="UZ1849" s="165"/>
      <c r="VA1849" s="165"/>
      <c r="VB1849" s="165"/>
      <c r="VC1849" s="165"/>
      <c r="VD1849" s="165"/>
      <c r="VE1849" s="165"/>
      <c r="VF1849" s="165"/>
      <c r="VG1849" s="165"/>
      <c r="VH1849" s="165"/>
      <c r="VI1849" s="165"/>
      <c r="VJ1849" s="165"/>
      <c r="VK1849" s="165"/>
      <c r="VL1849" s="165"/>
      <c r="VM1849" s="165"/>
      <c r="VN1849" s="165"/>
      <c r="VO1849" s="165"/>
      <c r="VP1849" s="165"/>
      <c r="VQ1849" s="165"/>
      <c r="VR1849" s="165"/>
      <c r="VS1849" s="165"/>
      <c r="VT1849" s="165"/>
      <c r="VU1849" s="165"/>
      <c r="VV1849" s="165"/>
      <c r="VW1849" s="165"/>
      <c r="VX1849" s="165"/>
      <c r="VY1849" s="165"/>
      <c r="VZ1849" s="165"/>
      <c r="WA1849" s="165"/>
      <c r="WB1849" s="165"/>
      <c r="WC1849" s="165"/>
      <c r="WD1849" s="165"/>
      <c r="WE1849" s="165"/>
      <c r="WF1849" s="165"/>
      <c r="WG1849" s="165"/>
      <c r="WH1849" s="165"/>
      <c r="WI1849" s="165"/>
      <c r="WJ1849" s="165"/>
      <c r="WK1849" s="165"/>
      <c r="WL1849" s="165"/>
      <c r="WM1849" s="165"/>
      <c r="WN1849" s="165"/>
      <c r="WO1849" s="165"/>
      <c r="WP1849" s="165"/>
      <c r="WQ1849" s="165"/>
      <c r="WR1849" s="165"/>
      <c r="WS1849" s="165"/>
      <c r="WT1849" s="165"/>
      <c r="WU1849" s="165"/>
      <c r="WV1849" s="165"/>
      <c r="WW1849" s="165"/>
      <c r="WX1849" s="165"/>
      <c r="WY1849" s="165"/>
      <c r="WZ1849" s="165"/>
      <c r="XA1849" s="165"/>
      <c r="XB1849" s="165"/>
      <c r="XC1849" s="165"/>
      <c r="XD1849" s="165"/>
      <c r="XE1849" s="165"/>
      <c r="XF1849" s="165"/>
      <c r="XG1849" s="165"/>
      <c r="XH1849" s="165"/>
      <c r="XI1849" s="165"/>
      <c r="XJ1849" s="165"/>
      <c r="XK1849" s="165"/>
      <c r="XL1849" s="165"/>
      <c r="XM1849" s="165"/>
      <c r="XN1849" s="165"/>
      <c r="XO1849" s="165"/>
      <c r="XP1849" s="165"/>
      <c r="XQ1849" s="165"/>
      <c r="XR1849" s="165"/>
      <c r="XS1849" s="165"/>
      <c r="XT1849" s="165"/>
      <c r="XU1849" s="165"/>
      <c r="XV1849" s="165"/>
      <c r="XW1849" s="165"/>
      <c r="XX1849" s="165"/>
      <c r="XY1849" s="165"/>
      <c r="XZ1849" s="165"/>
      <c r="YA1849" s="165"/>
      <c r="YB1849" s="165"/>
      <c r="YC1849" s="165"/>
      <c r="YD1849" s="165"/>
      <c r="YE1849" s="165"/>
      <c r="YF1849" s="165"/>
      <c r="YG1849" s="165"/>
      <c r="YH1849" s="165"/>
      <c r="YI1849" s="165"/>
      <c r="YJ1849" s="165"/>
      <c r="YK1849" s="165"/>
      <c r="YL1849" s="165"/>
      <c r="YM1849" s="165"/>
      <c r="YN1849" s="165"/>
      <c r="YO1849" s="165"/>
      <c r="YP1849" s="165"/>
      <c r="YQ1849" s="165"/>
      <c r="YR1849" s="165"/>
      <c r="YS1849" s="165"/>
      <c r="YT1849" s="165"/>
      <c r="YU1849" s="165"/>
      <c r="YV1849" s="165"/>
      <c r="YW1849" s="165"/>
      <c r="YX1849" s="165"/>
      <c r="YY1849" s="165"/>
      <c r="YZ1849" s="165"/>
      <c r="ZA1849" s="165"/>
      <c r="ZB1849" s="165"/>
      <c r="ZC1849" s="165"/>
      <c r="ZD1849" s="165"/>
      <c r="ZE1849" s="165"/>
      <c r="ZF1849" s="165"/>
      <c r="ZG1849" s="165"/>
      <c r="ZH1849" s="165"/>
      <c r="ZI1849" s="165"/>
      <c r="ZJ1849" s="165"/>
      <c r="ZK1849" s="165"/>
      <c r="ZL1849" s="165"/>
      <c r="ZM1849" s="165"/>
      <c r="ZN1849" s="165"/>
      <c r="ZO1849" s="165"/>
      <c r="ZP1849" s="165"/>
      <c r="ZQ1849" s="165"/>
      <c r="ZR1849" s="165"/>
      <c r="ZS1849" s="165"/>
      <c r="ZT1849" s="165"/>
      <c r="ZU1849" s="165"/>
      <c r="ZV1849" s="165"/>
      <c r="ZW1849" s="165"/>
      <c r="ZX1849" s="165"/>
      <c r="ZY1849" s="165"/>
      <c r="ZZ1849" s="165"/>
      <c r="AAA1849" s="165"/>
      <c r="AAB1849" s="165"/>
      <c r="AAC1849" s="165"/>
      <c r="AAD1849" s="165"/>
      <c r="AAE1849" s="165"/>
      <c r="AAF1849" s="165"/>
      <c r="AAG1849" s="165"/>
      <c r="AAH1849" s="165"/>
      <c r="AAI1849" s="165"/>
      <c r="AAJ1849" s="165"/>
      <c r="AAK1849" s="165"/>
      <c r="AAL1849" s="165"/>
      <c r="AAM1849" s="165"/>
      <c r="AAN1849" s="165"/>
      <c r="AAO1849" s="165"/>
      <c r="AAP1849" s="165"/>
      <c r="AAQ1849" s="165"/>
      <c r="AAR1849" s="165"/>
      <c r="AAS1849" s="165"/>
      <c r="AAT1849" s="165"/>
      <c r="AAU1849" s="165"/>
      <c r="AAV1849" s="165"/>
      <c r="AAW1849" s="165"/>
      <c r="AAX1849" s="165"/>
      <c r="AAY1849" s="165"/>
      <c r="AAZ1849" s="165"/>
      <c r="ABA1849" s="165"/>
      <c r="ABB1849" s="165"/>
      <c r="ABC1849" s="165"/>
      <c r="ABD1849" s="165"/>
      <c r="ABE1849" s="165"/>
      <c r="ABF1849" s="165"/>
      <c r="ABG1849" s="165"/>
      <c r="ABH1849" s="165"/>
      <c r="ABI1849" s="165"/>
      <c r="ABJ1849" s="165"/>
      <c r="ABK1849" s="165"/>
      <c r="ABL1849" s="165"/>
      <c r="ABM1849" s="165"/>
      <c r="ABN1849" s="165"/>
      <c r="ABO1849" s="165"/>
      <c r="ABP1849" s="165"/>
      <c r="ABQ1849" s="165"/>
      <c r="ABR1849" s="165"/>
      <c r="ABS1849" s="165"/>
      <c r="ABT1849" s="165"/>
      <c r="ABU1849" s="165"/>
      <c r="ABV1849" s="165"/>
      <c r="ABW1849" s="165"/>
      <c r="ABX1849" s="165"/>
      <c r="ABY1849" s="165"/>
      <c r="ABZ1849" s="165"/>
      <c r="ACA1849" s="165"/>
      <c r="ACB1849" s="165"/>
      <c r="ACC1849" s="165"/>
      <c r="ACD1849" s="165"/>
      <c r="ACE1849" s="165"/>
      <c r="ACF1849" s="165"/>
      <c r="ACG1849" s="165"/>
      <c r="ACH1849" s="165"/>
      <c r="ACI1849" s="165"/>
      <c r="ACJ1849" s="165"/>
      <c r="ACK1849" s="165"/>
      <c r="ACL1849" s="165"/>
      <c r="ACM1849" s="165"/>
      <c r="ACN1849" s="165"/>
      <c r="ACO1849" s="165"/>
      <c r="ACP1849" s="165"/>
      <c r="ACQ1849" s="165"/>
      <c r="ACR1849" s="165"/>
      <c r="ACS1849" s="165"/>
      <c r="ACT1849" s="165"/>
      <c r="ACU1849" s="165"/>
      <c r="ACV1849" s="165"/>
      <c r="ACW1849" s="165"/>
      <c r="ACX1849" s="165"/>
      <c r="ACY1849" s="165"/>
      <c r="ACZ1849" s="165"/>
      <c r="ADA1849" s="165"/>
      <c r="ADB1849" s="165"/>
      <c r="ADC1849" s="165"/>
      <c r="ADD1849" s="165"/>
      <c r="ADE1849" s="165"/>
      <c r="ADF1849" s="165"/>
      <c r="ADG1849" s="165"/>
      <c r="ADH1849" s="165"/>
      <c r="ADI1849" s="165"/>
      <c r="ADJ1849" s="165"/>
      <c r="ADK1849" s="165"/>
      <c r="ADL1849" s="165"/>
      <c r="ADM1849" s="165"/>
      <c r="ADN1849" s="165"/>
      <c r="ADO1849" s="165"/>
      <c r="ADP1849" s="165"/>
      <c r="ADQ1849" s="165"/>
      <c r="ADR1849" s="165"/>
      <c r="ADS1849" s="165"/>
      <c r="ADT1849" s="165"/>
      <c r="ADU1849" s="165"/>
      <c r="ADV1849" s="165"/>
      <c r="ADW1849" s="165"/>
      <c r="ADX1849" s="165"/>
      <c r="ADY1849" s="165"/>
      <c r="ADZ1849" s="165"/>
      <c r="AEA1849" s="165"/>
      <c r="AEB1849" s="165"/>
      <c r="AEC1849" s="165"/>
      <c r="AED1849" s="165"/>
      <c r="AEE1849" s="165"/>
      <c r="AEF1849" s="165"/>
      <c r="AEG1849" s="165"/>
      <c r="AEH1849" s="165"/>
      <c r="AEI1849" s="165"/>
      <c r="AEJ1849" s="165"/>
      <c r="AEK1849" s="165"/>
      <c r="AEL1849" s="165"/>
      <c r="AEM1849" s="165"/>
      <c r="AEN1849" s="165"/>
      <c r="AEO1849" s="165"/>
      <c r="AEP1849" s="165"/>
      <c r="AEQ1849" s="165"/>
      <c r="AER1849" s="165"/>
      <c r="AES1849" s="165"/>
      <c r="AET1849" s="165"/>
      <c r="AEU1849" s="165"/>
      <c r="AEV1849" s="165"/>
      <c r="AEW1849" s="165"/>
      <c r="AEX1849" s="165"/>
      <c r="AEY1849" s="165"/>
      <c r="AEZ1849" s="165"/>
      <c r="AFA1849" s="165"/>
      <c r="AFB1849" s="165"/>
      <c r="AFC1849" s="165"/>
      <c r="AFD1849" s="165"/>
      <c r="AFE1849" s="165"/>
      <c r="AFF1849" s="165"/>
      <c r="AFG1849" s="165"/>
      <c r="AFH1849" s="165"/>
      <c r="AFI1849" s="165"/>
      <c r="AFJ1849" s="165"/>
      <c r="AFK1849" s="165"/>
      <c r="AFL1849" s="165"/>
      <c r="AFM1849" s="165"/>
      <c r="AFN1849" s="165"/>
      <c r="AFO1849" s="165"/>
      <c r="AFP1849" s="165"/>
      <c r="AFQ1849" s="165"/>
      <c r="AFR1849" s="165"/>
      <c r="AFS1849" s="165"/>
      <c r="AFT1849" s="165"/>
      <c r="AFU1849" s="165"/>
      <c r="AFV1849" s="165"/>
      <c r="AFW1849" s="165"/>
      <c r="AFX1849" s="165"/>
      <c r="AFY1849" s="165"/>
      <c r="AFZ1849" s="165"/>
      <c r="AGA1849" s="165"/>
      <c r="AGB1849" s="165"/>
      <c r="AGC1849" s="165"/>
      <c r="AGD1849" s="165"/>
      <c r="AGE1849" s="165"/>
      <c r="AGF1849" s="165"/>
      <c r="AGG1849" s="165"/>
      <c r="AGH1849" s="165"/>
      <c r="AGI1849" s="165"/>
      <c r="AGJ1849" s="165"/>
      <c r="AGK1849" s="165"/>
      <c r="AGL1849" s="165"/>
      <c r="AGM1849" s="165"/>
      <c r="AGN1849" s="165"/>
      <c r="AGO1849" s="165"/>
      <c r="AGP1849" s="165"/>
      <c r="AGQ1849" s="165"/>
      <c r="AGR1849" s="165"/>
      <c r="AGS1849" s="165"/>
      <c r="AGT1849" s="165"/>
      <c r="AGU1849" s="165"/>
      <c r="AGV1849" s="165"/>
      <c r="AGW1849" s="165"/>
      <c r="AGX1849" s="165"/>
      <c r="AGY1849" s="165"/>
      <c r="AGZ1849" s="165"/>
      <c r="AHA1849" s="165"/>
      <c r="AHB1849" s="165"/>
      <c r="AHC1849" s="165"/>
      <c r="AHD1849" s="165"/>
      <c r="AHE1849" s="165"/>
      <c r="AHF1849" s="165"/>
      <c r="AHG1849" s="165"/>
      <c r="AHH1849" s="165"/>
      <c r="AHI1849" s="165"/>
      <c r="AHJ1849" s="165"/>
      <c r="AHK1849" s="165"/>
      <c r="AHL1849" s="165"/>
      <c r="AHM1849" s="165"/>
      <c r="AHN1849" s="165"/>
      <c r="AHO1849" s="165"/>
      <c r="AHP1849" s="165"/>
      <c r="AHQ1849" s="165"/>
      <c r="AHR1849" s="165"/>
      <c r="AHS1849" s="165"/>
      <c r="AHT1849" s="165"/>
      <c r="AHU1849" s="165"/>
      <c r="AHV1849" s="165"/>
      <c r="AHW1849" s="165"/>
      <c r="AHX1849" s="165"/>
      <c r="AHY1849" s="165"/>
      <c r="AHZ1849" s="165"/>
      <c r="AIA1849" s="165"/>
      <c r="AIB1849" s="165"/>
      <c r="AIC1849" s="165"/>
      <c r="AID1849" s="165"/>
      <c r="AIE1849" s="165"/>
      <c r="AIF1849" s="165"/>
      <c r="AIG1849" s="165"/>
      <c r="AIH1849" s="165"/>
      <c r="AII1849" s="165"/>
      <c r="AIJ1849" s="165"/>
      <c r="AIK1849" s="165"/>
      <c r="AIL1849" s="165"/>
      <c r="AIM1849" s="165"/>
      <c r="AIN1849" s="165"/>
      <c r="AIO1849" s="165"/>
      <c r="AIP1849" s="165"/>
      <c r="AIQ1849" s="165"/>
      <c r="AIR1849" s="165"/>
      <c r="AIS1849" s="165"/>
      <c r="AIT1849" s="165"/>
      <c r="AIU1849" s="165"/>
      <c r="AIV1849" s="165"/>
      <c r="AIW1849" s="165"/>
      <c r="AIX1849" s="165"/>
      <c r="AIY1849" s="165"/>
      <c r="AIZ1849" s="165"/>
      <c r="AJA1849" s="165"/>
      <c r="AJB1849" s="165"/>
      <c r="AJC1849" s="165"/>
      <c r="AJD1849" s="165"/>
      <c r="AJE1849" s="165"/>
      <c r="AJF1849" s="165"/>
      <c r="AJG1849" s="165"/>
      <c r="AJH1849" s="165"/>
      <c r="AJI1849" s="165"/>
      <c r="AJJ1849" s="165"/>
      <c r="AJK1849" s="165"/>
      <c r="AJL1849" s="165"/>
      <c r="AJM1849" s="165"/>
      <c r="AJN1849" s="165"/>
      <c r="AJO1849" s="165"/>
      <c r="AJP1849" s="165"/>
      <c r="AJQ1849" s="165"/>
      <c r="AJR1849" s="165"/>
      <c r="AJS1849" s="165"/>
      <c r="AJT1849" s="165"/>
      <c r="AJU1849" s="165"/>
      <c r="AJV1849" s="165"/>
      <c r="AJW1849" s="165"/>
      <c r="AJX1849" s="165"/>
      <c r="AJY1849" s="165"/>
      <c r="AJZ1849" s="165"/>
      <c r="AKA1849" s="165"/>
      <c r="AKB1849" s="165"/>
      <c r="AKC1849" s="165"/>
      <c r="AKD1849" s="165"/>
      <c r="AKE1849" s="165"/>
      <c r="AKF1849" s="165"/>
      <c r="AKG1849" s="165"/>
      <c r="AKH1849" s="165"/>
      <c r="AKI1849" s="165"/>
      <c r="AKJ1849" s="165"/>
      <c r="AKK1849" s="165"/>
      <c r="AKL1849" s="165"/>
      <c r="AKM1849" s="165"/>
      <c r="AKN1849" s="165"/>
      <c r="AKO1849" s="165"/>
      <c r="AKP1849" s="165"/>
      <c r="AKQ1849" s="165"/>
      <c r="AKR1849" s="165"/>
      <c r="AKS1849" s="165"/>
      <c r="AKT1849" s="165"/>
      <c r="AKU1849" s="165"/>
      <c r="AKV1849" s="165"/>
      <c r="AKW1849" s="165"/>
      <c r="AKX1849" s="165"/>
      <c r="AKY1849" s="165"/>
      <c r="AKZ1849" s="165"/>
      <c r="ALA1849" s="165"/>
      <c r="ALB1849" s="165"/>
      <c r="ALC1849" s="165"/>
      <c r="ALD1849" s="165"/>
      <c r="ALE1849" s="165"/>
      <c r="ALF1849" s="165"/>
      <c r="ALG1849" s="165"/>
      <c r="ALH1849" s="165"/>
      <c r="ALI1849" s="165"/>
      <c r="ALJ1849" s="165"/>
      <c r="ALK1849" s="165"/>
      <c r="ALL1849" s="165"/>
    </row>
    <row r="1850" spans="1:1000" ht="15">
      <c r="A1850" s="2">
        <v>1849</v>
      </c>
      <c r="B1850" s="86">
        <v>45096</v>
      </c>
      <c r="C1850" s="85" t="s">
        <v>1854</v>
      </c>
      <c r="D1850" s="162"/>
      <c r="E1850" s="162"/>
    </row>
    <row r="1851" spans="1:1000" ht="15">
      <c r="A1851" s="2">
        <v>1850</v>
      </c>
      <c r="B1851" s="86">
        <v>45096</v>
      </c>
      <c r="C1851" s="85" t="s">
        <v>1855</v>
      </c>
      <c r="D1851" s="162"/>
      <c r="E1851" s="162"/>
    </row>
    <row r="1852" spans="1:1000" ht="15">
      <c r="A1852" s="2">
        <v>1851</v>
      </c>
      <c r="B1852" s="86">
        <v>45096</v>
      </c>
      <c r="C1852" s="85" t="s">
        <v>1856</v>
      </c>
      <c r="D1852" s="162"/>
      <c r="E1852" s="162"/>
    </row>
    <row r="1853" spans="1:1000" ht="15">
      <c r="A1853" s="2">
        <v>1852</v>
      </c>
      <c r="B1853" s="86">
        <v>45096</v>
      </c>
      <c r="C1853" s="85" t="s">
        <v>1857</v>
      </c>
      <c r="D1853" s="162"/>
      <c r="E1853" s="162"/>
    </row>
    <row r="1854" spans="1:1000" ht="15">
      <c r="A1854" s="2">
        <v>1853</v>
      </c>
      <c r="B1854" s="86">
        <v>45096</v>
      </c>
      <c r="C1854" s="85" t="s">
        <v>1858</v>
      </c>
      <c r="D1854" s="162"/>
      <c r="E1854" s="162"/>
    </row>
    <row r="1855" spans="1:1000" ht="15">
      <c r="A1855" s="2">
        <v>1854</v>
      </c>
      <c r="B1855" s="86">
        <v>45096</v>
      </c>
      <c r="C1855" s="85" t="s">
        <v>1859</v>
      </c>
      <c r="D1855" s="162"/>
      <c r="E1855" s="162"/>
    </row>
    <row r="1856" spans="1:1000" ht="15">
      <c r="A1856" s="2">
        <v>1855</v>
      </c>
      <c r="B1856" s="86">
        <v>45096</v>
      </c>
      <c r="C1856" s="85" t="s">
        <v>1860</v>
      </c>
      <c r="D1856" s="162"/>
      <c r="E1856" s="162"/>
    </row>
    <row r="1857" spans="1:1000" ht="15">
      <c r="A1857" s="2">
        <v>1856</v>
      </c>
      <c r="B1857" s="86">
        <v>45096</v>
      </c>
      <c r="C1857" s="85" t="s">
        <v>1861</v>
      </c>
      <c r="D1857" s="162"/>
      <c r="E1857" s="162"/>
    </row>
    <row r="1858" spans="1:1000" ht="15">
      <c r="A1858" s="2">
        <v>1857</v>
      </c>
      <c r="B1858" s="86">
        <v>45096</v>
      </c>
      <c r="C1858" s="85" t="s">
        <v>1862</v>
      </c>
      <c r="D1858" s="162"/>
      <c r="E1858" s="162"/>
    </row>
    <row r="1859" spans="1:1000" ht="15">
      <c r="A1859" s="2">
        <v>1858</v>
      </c>
      <c r="B1859" s="86">
        <v>45096</v>
      </c>
      <c r="C1859" s="85" t="s">
        <v>1863</v>
      </c>
      <c r="D1859" s="162"/>
      <c r="E1859" s="162"/>
    </row>
    <row r="1860" spans="1:1000" ht="15">
      <c r="A1860" s="2">
        <v>1859</v>
      </c>
      <c r="B1860" s="86">
        <v>45096</v>
      </c>
      <c r="C1860" s="85" t="s">
        <v>1864</v>
      </c>
      <c r="D1860" s="162"/>
      <c r="E1860" s="162"/>
    </row>
    <row r="1861" spans="1:1000" ht="15">
      <c r="A1861" s="2">
        <v>1860</v>
      </c>
      <c r="B1861" s="86">
        <v>45096</v>
      </c>
      <c r="C1861" s="85" t="s">
        <v>1865</v>
      </c>
      <c r="D1861" s="162"/>
      <c r="E1861" s="162"/>
    </row>
    <row r="1862" spans="1:1000" s="167" customFormat="1" ht="15">
      <c r="A1862" s="2">
        <v>1861</v>
      </c>
      <c r="B1862" s="86">
        <v>45096</v>
      </c>
      <c r="C1862" s="85" t="s">
        <v>1866</v>
      </c>
      <c r="D1862" s="162"/>
      <c r="E1862" s="162"/>
      <c r="F1862" s="163"/>
      <c r="G1862" s="163"/>
      <c r="H1862" s="163"/>
      <c r="I1862" s="163"/>
      <c r="J1862" s="163"/>
      <c r="K1862" s="163"/>
      <c r="L1862" s="163"/>
      <c r="M1862" s="163"/>
      <c r="N1862" s="163"/>
      <c r="O1862" s="163"/>
      <c r="P1862" s="163"/>
      <c r="Q1862" s="163"/>
      <c r="R1862" s="163"/>
      <c r="S1862" s="163"/>
      <c r="T1862" s="163"/>
      <c r="U1862" s="163"/>
      <c r="V1862" s="163"/>
      <c r="W1862" s="163"/>
      <c r="X1862" s="163"/>
      <c r="Y1862" s="163"/>
      <c r="Z1862" s="163"/>
      <c r="AA1862" s="163"/>
      <c r="AB1862" s="163"/>
      <c r="AC1862" s="163"/>
      <c r="AD1862" s="163"/>
      <c r="AE1862" s="163"/>
      <c r="AF1862" s="163"/>
      <c r="AG1862" s="163"/>
      <c r="AH1862" s="163"/>
      <c r="AI1862" s="163"/>
      <c r="AJ1862" s="163"/>
      <c r="AK1862" s="163"/>
      <c r="AL1862" s="163"/>
      <c r="AM1862" s="163"/>
      <c r="AN1862" s="163"/>
      <c r="AO1862" s="163"/>
      <c r="AP1862" s="163"/>
      <c r="AQ1862" s="163"/>
      <c r="AR1862" s="163"/>
      <c r="AS1862" s="163"/>
      <c r="AT1862" s="163"/>
      <c r="AU1862" s="163"/>
      <c r="AV1862" s="163"/>
      <c r="AW1862" s="163"/>
      <c r="AX1862" s="163"/>
      <c r="AY1862" s="163"/>
      <c r="AZ1862" s="163"/>
      <c r="BA1862" s="163"/>
      <c r="BB1862" s="163"/>
      <c r="BC1862" s="163"/>
      <c r="BD1862" s="163"/>
      <c r="BE1862" s="163"/>
      <c r="BF1862" s="163"/>
      <c r="BG1862" s="163"/>
      <c r="BH1862" s="163"/>
      <c r="BI1862" s="163"/>
      <c r="BJ1862" s="163"/>
      <c r="BK1862" s="163"/>
      <c r="BL1862" s="163"/>
      <c r="BM1862" s="163"/>
      <c r="BN1862" s="163"/>
      <c r="BO1862" s="163"/>
      <c r="BP1862" s="163"/>
      <c r="BQ1862" s="163"/>
      <c r="BR1862" s="163"/>
      <c r="BS1862" s="163"/>
      <c r="BT1862" s="163"/>
      <c r="BU1862" s="163"/>
      <c r="BV1862" s="163"/>
      <c r="BW1862" s="163"/>
      <c r="BX1862" s="163"/>
      <c r="BY1862" s="163"/>
      <c r="BZ1862" s="163"/>
      <c r="CA1862" s="163"/>
      <c r="CB1862" s="163"/>
      <c r="CC1862" s="163"/>
      <c r="CD1862" s="163"/>
      <c r="CE1862" s="163"/>
      <c r="CF1862" s="163"/>
      <c r="CG1862" s="163"/>
      <c r="CH1862" s="163"/>
      <c r="CI1862" s="163"/>
      <c r="CJ1862" s="163"/>
      <c r="CK1862" s="163"/>
      <c r="CL1862" s="163"/>
      <c r="CM1862" s="163"/>
      <c r="CN1862" s="163"/>
      <c r="CO1862" s="163"/>
      <c r="CP1862" s="163"/>
      <c r="CQ1862" s="163"/>
      <c r="CR1862" s="163"/>
      <c r="CS1862" s="163"/>
      <c r="CT1862" s="163"/>
      <c r="CU1862" s="163"/>
      <c r="CV1862" s="163"/>
      <c r="CW1862" s="163"/>
      <c r="CX1862" s="163"/>
      <c r="CY1862" s="163"/>
      <c r="CZ1862" s="163"/>
      <c r="DA1862" s="163"/>
      <c r="DB1862" s="163"/>
      <c r="DC1862" s="163"/>
      <c r="DD1862" s="163"/>
      <c r="DE1862" s="163"/>
      <c r="DF1862" s="163"/>
      <c r="DG1862" s="163"/>
      <c r="DH1862" s="163"/>
      <c r="DI1862" s="163"/>
      <c r="DJ1862" s="163"/>
      <c r="DK1862" s="163"/>
      <c r="DL1862" s="163"/>
      <c r="DM1862" s="163"/>
      <c r="DN1862" s="163"/>
      <c r="DO1862" s="163"/>
      <c r="DP1862" s="163"/>
      <c r="DQ1862" s="163"/>
      <c r="DR1862" s="163"/>
      <c r="DS1862" s="163"/>
      <c r="DT1862" s="163"/>
      <c r="DU1862" s="163"/>
      <c r="DV1862" s="163"/>
      <c r="DW1862" s="163"/>
      <c r="DX1862" s="163"/>
      <c r="DY1862" s="163"/>
      <c r="DZ1862" s="163"/>
      <c r="EA1862" s="163"/>
      <c r="EB1862" s="163"/>
      <c r="EC1862" s="163"/>
      <c r="ED1862" s="163"/>
      <c r="EE1862" s="163"/>
      <c r="EF1862" s="163"/>
      <c r="EG1862" s="163"/>
      <c r="EH1862" s="163"/>
      <c r="EI1862" s="163"/>
      <c r="EJ1862" s="163"/>
      <c r="EK1862" s="163"/>
      <c r="EL1862" s="163"/>
      <c r="EM1862" s="163"/>
      <c r="EN1862" s="163"/>
      <c r="EO1862" s="163"/>
      <c r="EP1862" s="163"/>
      <c r="EQ1862" s="163"/>
      <c r="ER1862" s="163"/>
      <c r="ES1862" s="163"/>
      <c r="ET1862" s="163"/>
      <c r="EU1862" s="163"/>
      <c r="EV1862" s="163"/>
      <c r="EW1862" s="163"/>
      <c r="EX1862" s="163"/>
      <c r="EY1862" s="163"/>
      <c r="EZ1862" s="163"/>
      <c r="FA1862" s="163"/>
      <c r="FB1862" s="163"/>
      <c r="FC1862" s="163"/>
      <c r="FD1862" s="163"/>
      <c r="FE1862" s="163"/>
      <c r="FF1862" s="163"/>
      <c r="FG1862" s="163"/>
      <c r="FH1862" s="163"/>
      <c r="FI1862" s="163"/>
      <c r="FJ1862" s="163"/>
      <c r="FK1862" s="163"/>
      <c r="FL1862" s="163"/>
      <c r="FM1862" s="163"/>
      <c r="FN1862" s="163"/>
      <c r="FO1862" s="163"/>
      <c r="FP1862" s="163"/>
      <c r="FQ1862" s="163"/>
      <c r="FR1862" s="163"/>
      <c r="FS1862" s="163"/>
      <c r="FT1862" s="163"/>
      <c r="FU1862" s="163"/>
      <c r="FV1862" s="163"/>
      <c r="FW1862" s="163"/>
      <c r="FX1862" s="163"/>
      <c r="FY1862" s="163"/>
      <c r="FZ1862" s="163"/>
      <c r="GA1862" s="163"/>
      <c r="GB1862" s="163"/>
      <c r="GC1862" s="163"/>
      <c r="GD1862" s="163"/>
      <c r="GE1862" s="163"/>
      <c r="GF1862" s="163"/>
      <c r="GG1862" s="163"/>
      <c r="GH1862" s="163"/>
      <c r="GI1862" s="163"/>
      <c r="GJ1862" s="163"/>
      <c r="GK1862" s="163"/>
      <c r="GL1862" s="163"/>
      <c r="GM1862" s="163"/>
      <c r="GN1862" s="163"/>
      <c r="GO1862" s="163"/>
      <c r="GP1862" s="163"/>
      <c r="GQ1862" s="163"/>
      <c r="GR1862" s="163"/>
      <c r="GS1862" s="163"/>
      <c r="GT1862" s="163"/>
      <c r="GU1862" s="163"/>
      <c r="GV1862" s="163"/>
      <c r="GW1862" s="163"/>
      <c r="GX1862" s="163"/>
      <c r="GY1862" s="163"/>
      <c r="GZ1862" s="163"/>
      <c r="HA1862" s="163"/>
      <c r="HB1862" s="163"/>
      <c r="HC1862" s="163"/>
      <c r="HD1862" s="163"/>
      <c r="HE1862" s="163"/>
      <c r="HF1862" s="163"/>
      <c r="HG1862" s="163"/>
      <c r="HH1862" s="163"/>
      <c r="HI1862" s="163"/>
      <c r="HJ1862" s="163"/>
      <c r="HK1862" s="163"/>
      <c r="HL1862" s="163"/>
      <c r="HM1862" s="163"/>
      <c r="HN1862" s="163"/>
      <c r="HO1862" s="163"/>
      <c r="HP1862" s="163"/>
      <c r="HQ1862" s="163"/>
      <c r="HR1862" s="163"/>
      <c r="HS1862" s="163"/>
      <c r="HT1862" s="163"/>
      <c r="HU1862" s="163"/>
      <c r="HV1862" s="163"/>
      <c r="HW1862" s="163"/>
      <c r="HX1862" s="163"/>
      <c r="HY1862" s="163"/>
      <c r="HZ1862" s="163"/>
      <c r="IA1862" s="163"/>
      <c r="IB1862" s="163"/>
      <c r="IC1862" s="163"/>
      <c r="ID1862" s="163"/>
      <c r="IE1862" s="163"/>
      <c r="IF1862" s="163"/>
      <c r="IG1862" s="163"/>
      <c r="IH1862" s="163"/>
      <c r="II1862" s="163"/>
      <c r="IJ1862" s="163"/>
      <c r="IK1862" s="163"/>
      <c r="IL1862" s="163"/>
      <c r="IM1862" s="163"/>
      <c r="IN1862" s="163"/>
      <c r="IO1862" s="163"/>
      <c r="IP1862" s="163"/>
      <c r="IQ1862" s="163"/>
      <c r="IR1862" s="163"/>
      <c r="IS1862" s="163"/>
      <c r="IT1862" s="163"/>
      <c r="IU1862" s="163"/>
      <c r="IV1862" s="163"/>
      <c r="IW1862" s="163"/>
      <c r="IX1862" s="163"/>
      <c r="IY1862" s="163"/>
      <c r="IZ1862" s="163"/>
      <c r="JA1862" s="163"/>
      <c r="JB1862" s="163"/>
      <c r="JC1862" s="163"/>
      <c r="JD1862" s="163"/>
      <c r="JE1862" s="163"/>
      <c r="JF1862" s="163"/>
      <c r="JG1862" s="163"/>
      <c r="JH1862" s="163"/>
      <c r="JI1862" s="163"/>
      <c r="JJ1862" s="163"/>
      <c r="JK1862" s="163"/>
      <c r="JL1862" s="163"/>
      <c r="JM1862" s="163"/>
      <c r="JN1862" s="163"/>
      <c r="JO1862" s="163"/>
      <c r="JP1862" s="163"/>
      <c r="JQ1862" s="163"/>
      <c r="JR1862" s="163"/>
      <c r="JS1862" s="163"/>
      <c r="JT1862" s="163"/>
      <c r="JU1862" s="163"/>
      <c r="JV1862" s="163"/>
      <c r="JW1862" s="163"/>
      <c r="JX1862" s="163"/>
      <c r="JY1862" s="163"/>
      <c r="JZ1862" s="163"/>
      <c r="KA1862" s="163"/>
      <c r="KB1862" s="163"/>
      <c r="KC1862" s="163"/>
      <c r="KD1862" s="163"/>
      <c r="KE1862" s="163"/>
      <c r="KF1862" s="163"/>
      <c r="KG1862" s="163"/>
      <c r="KH1862" s="163"/>
      <c r="KI1862" s="163"/>
      <c r="KJ1862" s="163"/>
      <c r="KK1862" s="163"/>
      <c r="KL1862" s="163"/>
      <c r="KM1862" s="163"/>
      <c r="KN1862" s="163"/>
      <c r="KO1862" s="163"/>
      <c r="KP1862" s="163"/>
      <c r="KQ1862" s="163"/>
      <c r="KR1862" s="163"/>
      <c r="KS1862" s="163"/>
      <c r="KT1862" s="163"/>
      <c r="KU1862" s="163"/>
      <c r="KV1862" s="163"/>
      <c r="KW1862" s="163"/>
      <c r="KX1862" s="163"/>
      <c r="KY1862" s="163"/>
      <c r="KZ1862" s="163"/>
      <c r="LA1862" s="163"/>
      <c r="LB1862" s="163"/>
      <c r="LC1862" s="163"/>
      <c r="LD1862" s="163"/>
      <c r="LE1862" s="163"/>
      <c r="LF1862" s="163"/>
      <c r="LG1862" s="163"/>
      <c r="LH1862" s="163"/>
      <c r="LI1862" s="163"/>
      <c r="LJ1862" s="163"/>
      <c r="LK1862" s="163"/>
      <c r="LL1862" s="163"/>
      <c r="LM1862" s="163"/>
      <c r="LN1862" s="163"/>
      <c r="LO1862" s="163"/>
      <c r="LP1862" s="163"/>
      <c r="LQ1862" s="163"/>
      <c r="LR1862" s="163"/>
      <c r="LS1862" s="163"/>
      <c r="LT1862" s="163"/>
      <c r="LU1862" s="163"/>
      <c r="LV1862" s="163"/>
      <c r="LW1862" s="163"/>
      <c r="LX1862" s="163"/>
      <c r="LY1862" s="163"/>
      <c r="LZ1862" s="163"/>
      <c r="MA1862" s="163"/>
      <c r="MB1862" s="163"/>
      <c r="MC1862" s="163"/>
      <c r="MD1862" s="163"/>
      <c r="ME1862" s="163"/>
      <c r="MF1862" s="163"/>
      <c r="MG1862" s="163"/>
      <c r="MH1862" s="163"/>
      <c r="MI1862" s="163"/>
      <c r="MJ1862" s="163"/>
      <c r="MK1862" s="163"/>
      <c r="ML1862" s="163"/>
      <c r="MM1862" s="163"/>
      <c r="MN1862" s="163"/>
      <c r="MO1862" s="163"/>
      <c r="MP1862" s="163"/>
      <c r="MQ1862" s="163"/>
      <c r="MR1862" s="163"/>
      <c r="MS1862" s="163"/>
      <c r="MT1862" s="163"/>
      <c r="MU1862" s="163"/>
      <c r="MV1862" s="163"/>
      <c r="MW1862" s="163"/>
      <c r="MX1862" s="163"/>
      <c r="MY1862" s="163"/>
      <c r="MZ1862" s="163"/>
      <c r="NA1862" s="163"/>
      <c r="NB1862" s="163"/>
      <c r="NC1862" s="163"/>
      <c r="ND1862" s="163"/>
      <c r="NE1862" s="163"/>
      <c r="NF1862" s="163"/>
      <c r="NG1862" s="163"/>
      <c r="NH1862" s="163"/>
      <c r="NI1862" s="163"/>
      <c r="NJ1862" s="163"/>
      <c r="NK1862" s="163"/>
      <c r="NL1862" s="163"/>
      <c r="NM1862" s="163"/>
      <c r="NN1862" s="163"/>
      <c r="NO1862" s="163"/>
      <c r="NP1862" s="163"/>
      <c r="NQ1862" s="163"/>
      <c r="NR1862" s="163"/>
      <c r="NS1862" s="163"/>
      <c r="NT1862" s="163"/>
      <c r="NU1862" s="163"/>
      <c r="NV1862" s="163"/>
      <c r="NW1862" s="163"/>
      <c r="NX1862" s="163"/>
      <c r="NY1862" s="163"/>
      <c r="NZ1862" s="163"/>
      <c r="OA1862" s="163"/>
      <c r="OB1862" s="163"/>
      <c r="OC1862" s="163"/>
      <c r="OD1862" s="163"/>
      <c r="OE1862" s="163"/>
      <c r="OF1862" s="163"/>
      <c r="OG1862" s="163"/>
      <c r="OH1862" s="163"/>
      <c r="OI1862" s="163"/>
      <c r="OJ1862" s="163"/>
      <c r="OK1862" s="163"/>
      <c r="OL1862" s="163"/>
      <c r="OM1862" s="163"/>
      <c r="ON1862" s="163"/>
      <c r="OO1862" s="163"/>
      <c r="OP1862" s="163"/>
      <c r="OQ1862" s="163"/>
      <c r="OR1862" s="163"/>
      <c r="OS1862" s="163"/>
      <c r="OT1862" s="163"/>
      <c r="OU1862" s="163"/>
      <c r="OV1862" s="163"/>
      <c r="OW1862" s="163"/>
      <c r="OX1862" s="163"/>
      <c r="OY1862" s="163"/>
      <c r="OZ1862" s="163"/>
      <c r="PA1862" s="163"/>
      <c r="PB1862" s="163"/>
      <c r="PC1862" s="163"/>
      <c r="PD1862" s="163"/>
      <c r="PE1862" s="163"/>
      <c r="PF1862" s="163"/>
      <c r="PG1862" s="163"/>
      <c r="PH1862" s="163"/>
      <c r="PI1862" s="163"/>
      <c r="PJ1862" s="163"/>
      <c r="PK1862" s="163"/>
      <c r="PL1862" s="163"/>
      <c r="PM1862" s="163"/>
      <c r="PN1862" s="163"/>
      <c r="PO1862" s="163"/>
      <c r="PP1862" s="163"/>
      <c r="PQ1862" s="163"/>
      <c r="PR1862" s="163"/>
      <c r="PS1862" s="163"/>
      <c r="PT1862" s="163"/>
      <c r="PU1862" s="163"/>
      <c r="PV1862" s="163"/>
      <c r="PW1862" s="163"/>
      <c r="PX1862" s="163"/>
      <c r="PY1862" s="163"/>
      <c r="PZ1862" s="163"/>
      <c r="QA1862" s="163"/>
      <c r="QB1862" s="163"/>
      <c r="QC1862" s="163"/>
      <c r="QD1862" s="163"/>
      <c r="QE1862" s="163"/>
      <c r="QF1862" s="163"/>
      <c r="QG1862" s="163"/>
      <c r="QH1862" s="163"/>
      <c r="QI1862" s="163"/>
      <c r="QJ1862" s="163"/>
      <c r="QK1862" s="163"/>
      <c r="QL1862" s="163"/>
      <c r="QM1862" s="163"/>
      <c r="QN1862" s="163"/>
      <c r="QO1862" s="163"/>
      <c r="QP1862" s="163"/>
      <c r="QQ1862" s="163"/>
      <c r="QR1862" s="163"/>
      <c r="QS1862" s="163"/>
      <c r="QT1862" s="163"/>
      <c r="QU1862" s="163"/>
      <c r="QV1862" s="163"/>
      <c r="QW1862" s="163"/>
      <c r="QX1862" s="163"/>
      <c r="QY1862" s="163"/>
      <c r="QZ1862" s="163"/>
      <c r="RA1862" s="163"/>
      <c r="RB1862" s="163"/>
      <c r="RC1862" s="163"/>
      <c r="RD1862" s="163"/>
      <c r="RE1862" s="163"/>
      <c r="RF1862" s="163"/>
      <c r="RG1862" s="163"/>
      <c r="RH1862" s="163"/>
      <c r="RI1862" s="163"/>
      <c r="RJ1862" s="163"/>
      <c r="RK1862" s="163"/>
      <c r="RL1862" s="163"/>
      <c r="RM1862" s="163"/>
      <c r="RN1862" s="163"/>
      <c r="RO1862" s="163"/>
      <c r="RP1862" s="163"/>
      <c r="RQ1862" s="163"/>
      <c r="RR1862" s="163"/>
      <c r="RS1862" s="163"/>
      <c r="RT1862" s="163"/>
      <c r="RU1862" s="163"/>
      <c r="RV1862" s="163"/>
      <c r="RW1862" s="163"/>
      <c r="RX1862" s="163"/>
      <c r="RY1862" s="163"/>
      <c r="RZ1862" s="163"/>
      <c r="SA1862" s="163"/>
      <c r="SB1862" s="163"/>
      <c r="SC1862" s="163"/>
      <c r="SD1862" s="163"/>
      <c r="SE1862" s="163"/>
      <c r="SF1862" s="163"/>
      <c r="SG1862" s="163"/>
      <c r="SH1862" s="163"/>
      <c r="SI1862" s="163"/>
      <c r="SJ1862" s="163"/>
      <c r="SK1862" s="163"/>
      <c r="SL1862" s="163"/>
      <c r="SM1862" s="163"/>
      <c r="SN1862" s="163"/>
      <c r="SO1862" s="163"/>
      <c r="SP1862" s="163"/>
      <c r="SQ1862" s="163"/>
      <c r="SR1862" s="163"/>
      <c r="SS1862" s="163"/>
      <c r="ST1862" s="163"/>
      <c r="SU1862" s="163"/>
      <c r="SV1862" s="163"/>
      <c r="SW1862" s="163"/>
      <c r="SX1862" s="163"/>
      <c r="SY1862" s="163"/>
      <c r="SZ1862" s="163"/>
      <c r="TA1862" s="163"/>
      <c r="TB1862" s="163"/>
      <c r="TC1862" s="163"/>
      <c r="TD1862" s="163"/>
      <c r="TE1862" s="163"/>
      <c r="TF1862" s="163"/>
      <c r="TG1862" s="163"/>
      <c r="TH1862" s="163"/>
      <c r="TI1862" s="163"/>
      <c r="TJ1862" s="163"/>
      <c r="TK1862" s="163"/>
      <c r="TL1862" s="163"/>
      <c r="TM1862" s="163"/>
      <c r="TN1862" s="163"/>
      <c r="TO1862" s="163"/>
      <c r="TP1862" s="163"/>
      <c r="TQ1862" s="163"/>
      <c r="TR1862" s="163"/>
      <c r="TS1862" s="163"/>
      <c r="TT1862" s="163"/>
      <c r="TU1862" s="163"/>
      <c r="TV1862" s="163"/>
      <c r="TW1862" s="163"/>
      <c r="TX1862" s="163"/>
      <c r="TY1862" s="163"/>
      <c r="TZ1862" s="163"/>
      <c r="UA1862" s="163"/>
      <c r="UB1862" s="163"/>
      <c r="UC1862" s="163"/>
      <c r="UD1862" s="163"/>
      <c r="UE1862" s="163"/>
      <c r="UF1862" s="163"/>
      <c r="UG1862" s="163"/>
      <c r="UH1862" s="163"/>
      <c r="UI1862" s="163"/>
      <c r="UJ1862" s="163"/>
      <c r="UK1862" s="163"/>
      <c r="UL1862" s="163"/>
      <c r="UM1862" s="163"/>
      <c r="UN1862" s="163"/>
      <c r="UO1862" s="163"/>
      <c r="UP1862" s="163"/>
      <c r="UQ1862" s="163"/>
      <c r="UR1862" s="163"/>
      <c r="US1862" s="163"/>
      <c r="UT1862" s="163"/>
      <c r="UU1862" s="163"/>
      <c r="UV1862" s="163"/>
      <c r="UW1862" s="163"/>
      <c r="UX1862" s="163"/>
      <c r="UY1862" s="163"/>
      <c r="UZ1862" s="163"/>
      <c r="VA1862" s="163"/>
      <c r="VB1862" s="163"/>
      <c r="VC1862" s="163"/>
      <c r="VD1862" s="163"/>
      <c r="VE1862" s="163"/>
      <c r="VF1862" s="163"/>
      <c r="VG1862" s="163"/>
      <c r="VH1862" s="163"/>
      <c r="VI1862" s="163"/>
      <c r="VJ1862" s="163"/>
      <c r="VK1862" s="163"/>
      <c r="VL1862" s="163"/>
      <c r="VM1862" s="163"/>
      <c r="VN1862" s="163"/>
      <c r="VO1862" s="163"/>
      <c r="VP1862" s="163"/>
      <c r="VQ1862" s="163"/>
      <c r="VR1862" s="163"/>
      <c r="VS1862" s="163"/>
      <c r="VT1862" s="163"/>
      <c r="VU1862" s="163"/>
      <c r="VV1862" s="163"/>
      <c r="VW1862" s="163"/>
      <c r="VX1862" s="163"/>
      <c r="VY1862" s="163"/>
      <c r="VZ1862" s="163"/>
      <c r="WA1862" s="163"/>
      <c r="WB1862" s="163"/>
      <c r="WC1862" s="163"/>
      <c r="WD1862" s="163"/>
      <c r="WE1862" s="163"/>
      <c r="WF1862" s="163"/>
      <c r="WG1862" s="163"/>
      <c r="WH1862" s="163"/>
      <c r="WI1862" s="163"/>
      <c r="WJ1862" s="163"/>
      <c r="WK1862" s="163"/>
      <c r="WL1862" s="163"/>
      <c r="WM1862" s="163"/>
      <c r="WN1862" s="163"/>
      <c r="WO1862" s="163"/>
      <c r="WP1862" s="163"/>
      <c r="WQ1862" s="163"/>
      <c r="WR1862" s="163"/>
      <c r="WS1862" s="163"/>
      <c r="WT1862" s="163"/>
      <c r="WU1862" s="163"/>
      <c r="WV1862" s="163"/>
      <c r="WW1862" s="163"/>
      <c r="WX1862" s="163"/>
      <c r="WY1862" s="163"/>
      <c r="WZ1862" s="163"/>
      <c r="XA1862" s="163"/>
      <c r="XB1862" s="163"/>
      <c r="XC1862" s="163"/>
      <c r="XD1862" s="163"/>
      <c r="XE1862" s="163"/>
      <c r="XF1862" s="163"/>
      <c r="XG1862" s="163"/>
      <c r="XH1862" s="163"/>
      <c r="XI1862" s="163"/>
      <c r="XJ1862" s="163"/>
      <c r="XK1862" s="163"/>
      <c r="XL1862" s="163"/>
      <c r="XM1862" s="163"/>
      <c r="XN1862" s="163"/>
      <c r="XO1862" s="163"/>
      <c r="XP1862" s="163"/>
      <c r="XQ1862" s="163"/>
      <c r="XR1862" s="163"/>
      <c r="XS1862" s="163"/>
      <c r="XT1862" s="163"/>
      <c r="XU1862" s="163"/>
      <c r="XV1862" s="163"/>
      <c r="XW1862" s="163"/>
      <c r="XX1862" s="163"/>
      <c r="XY1862" s="163"/>
      <c r="XZ1862" s="163"/>
      <c r="YA1862" s="163"/>
      <c r="YB1862" s="163"/>
      <c r="YC1862" s="163"/>
      <c r="YD1862" s="163"/>
      <c r="YE1862" s="163"/>
      <c r="YF1862" s="163"/>
      <c r="YG1862" s="163"/>
      <c r="YH1862" s="163"/>
      <c r="YI1862" s="163"/>
      <c r="YJ1862" s="163"/>
      <c r="YK1862" s="163"/>
      <c r="YL1862" s="163"/>
      <c r="YM1862" s="163"/>
      <c r="YN1862" s="163"/>
      <c r="YO1862" s="163"/>
      <c r="YP1862" s="163"/>
      <c r="YQ1862" s="163"/>
      <c r="YR1862" s="163"/>
      <c r="YS1862" s="163"/>
      <c r="YT1862" s="163"/>
      <c r="YU1862" s="163"/>
      <c r="YV1862" s="163"/>
      <c r="YW1862" s="163"/>
      <c r="YX1862" s="163"/>
      <c r="YY1862" s="163"/>
      <c r="YZ1862" s="163"/>
      <c r="ZA1862" s="163"/>
      <c r="ZB1862" s="163"/>
      <c r="ZC1862" s="163"/>
      <c r="ZD1862" s="163"/>
      <c r="ZE1862" s="163"/>
      <c r="ZF1862" s="163"/>
      <c r="ZG1862" s="163"/>
      <c r="ZH1862" s="163"/>
      <c r="ZI1862" s="163"/>
      <c r="ZJ1862" s="163"/>
      <c r="ZK1862" s="163"/>
      <c r="ZL1862" s="163"/>
      <c r="ZM1862" s="163"/>
      <c r="ZN1862" s="163"/>
      <c r="ZO1862" s="163"/>
      <c r="ZP1862" s="163"/>
      <c r="ZQ1862" s="163"/>
      <c r="ZR1862" s="163"/>
      <c r="ZS1862" s="163"/>
      <c r="ZT1862" s="163"/>
      <c r="ZU1862" s="163"/>
      <c r="ZV1862" s="163"/>
      <c r="ZW1862" s="163"/>
      <c r="ZX1862" s="163"/>
      <c r="ZY1862" s="163"/>
      <c r="ZZ1862" s="163"/>
      <c r="AAA1862" s="163"/>
      <c r="AAB1862" s="163"/>
      <c r="AAC1862" s="163"/>
      <c r="AAD1862" s="163"/>
      <c r="AAE1862" s="163"/>
      <c r="AAF1862" s="163"/>
      <c r="AAG1862" s="163"/>
      <c r="AAH1862" s="163"/>
      <c r="AAI1862" s="163"/>
      <c r="AAJ1862" s="163"/>
      <c r="AAK1862" s="163"/>
      <c r="AAL1862" s="163"/>
      <c r="AAM1862" s="163"/>
      <c r="AAN1862" s="163"/>
      <c r="AAO1862" s="163"/>
      <c r="AAP1862" s="163"/>
      <c r="AAQ1862" s="163"/>
      <c r="AAR1862" s="163"/>
      <c r="AAS1862" s="163"/>
      <c r="AAT1862" s="163"/>
      <c r="AAU1862" s="163"/>
      <c r="AAV1862" s="163"/>
      <c r="AAW1862" s="163"/>
      <c r="AAX1862" s="163"/>
      <c r="AAY1862" s="163"/>
      <c r="AAZ1862" s="163"/>
      <c r="ABA1862" s="163"/>
      <c r="ABB1862" s="163"/>
      <c r="ABC1862" s="163"/>
      <c r="ABD1862" s="163"/>
      <c r="ABE1862" s="163"/>
      <c r="ABF1862" s="163"/>
      <c r="ABG1862" s="163"/>
      <c r="ABH1862" s="163"/>
      <c r="ABI1862" s="163"/>
      <c r="ABJ1862" s="163"/>
      <c r="ABK1862" s="163"/>
      <c r="ABL1862" s="163"/>
      <c r="ABM1862" s="163"/>
      <c r="ABN1862" s="163"/>
      <c r="ABO1862" s="163"/>
      <c r="ABP1862" s="163"/>
      <c r="ABQ1862" s="163"/>
      <c r="ABR1862" s="163"/>
      <c r="ABS1862" s="163"/>
      <c r="ABT1862" s="163"/>
      <c r="ABU1862" s="163"/>
      <c r="ABV1862" s="163"/>
      <c r="ABW1862" s="163"/>
      <c r="ABX1862" s="163"/>
      <c r="ABY1862" s="163"/>
      <c r="ABZ1862" s="163"/>
      <c r="ACA1862" s="163"/>
      <c r="ACB1862" s="163"/>
      <c r="ACC1862" s="163"/>
      <c r="ACD1862" s="163"/>
      <c r="ACE1862" s="163"/>
      <c r="ACF1862" s="163"/>
      <c r="ACG1862" s="163"/>
      <c r="ACH1862" s="163"/>
      <c r="ACI1862" s="163"/>
      <c r="ACJ1862" s="163"/>
      <c r="ACK1862" s="163"/>
      <c r="ACL1862" s="163"/>
      <c r="ACM1862" s="163"/>
      <c r="ACN1862" s="163"/>
      <c r="ACO1862" s="163"/>
      <c r="ACP1862" s="163"/>
      <c r="ACQ1862" s="163"/>
      <c r="ACR1862" s="163"/>
      <c r="ACS1862" s="163"/>
      <c r="ACT1862" s="163"/>
      <c r="ACU1862" s="163"/>
      <c r="ACV1862" s="163"/>
      <c r="ACW1862" s="163"/>
      <c r="ACX1862" s="163"/>
      <c r="ACY1862" s="163"/>
      <c r="ACZ1862" s="163"/>
      <c r="ADA1862" s="163"/>
      <c r="ADB1862" s="163"/>
      <c r="ADC1862" s="163"/>
      <c r="ADD1862" s="163"/>
      <c r="ADE1862" s="163"/>
      <c r="ADF1862" s="163"/>
      <c r="ADG1862" s="163"/>
      <c r="ADH1862" s="163"/>
      <c r="ADI1862" s="163"/>
      <c r="ADJ1862" s="163"/>
      <c r="ADK1862" s="163"/>
      <c r="ADL1862" s="163"/>
      <c r="ADM1862" s="163"/>
      <c r="ADN1862" s="163"/>
      <c r="ADO1862" s="163"/>
      <c r="ADP1862" s="163"/>
      <c r="ADQ1862" s="163"/>
      <c r="ADR1862" s="163"/>
      <c r="ADS1862" s="163"/>
      <c r="ADT1862" s="163"/>
      <c r="ADU1862" s="163"/>
      <c r="ADV1862" s="163"/>
      <c r="ADW1862" s="163"/>
      <c r="ADX1862" s="163"/>
      <c r="ADY1862" s="163"/>
      <c r="ADZ1862" s="163"/>
      <c r="AEA1862" s="163"/>
      <c r="AEB1862" s="163"/>
      <c r="AEC1862" s="163"/>
      <c r="AED1862" s="163"/>
      <c r="AEE1862" s="163"/>
      <c r="AEF1862" s="163"/>
      <c r="AEG1862" s="163"/>
      <c r="AEH1862" s="163"/>
      <c r="AEI1862" s="163"/>
      <c r="AEJ1862" s="163"/>
      <c r="AEK1862" s="163"/>
      <c r="AEL1862" s="163"/>
      <c r="AEM1862" s="163"/>
      <c r="AEN1862" s="163"/>
      <c r="AEO1862" s="163"/>
      <c r="AEP1862" s="163"/>
      <c r="AEQ1862" s="163"/>
      <c r="AER1862" s="163"/>
      <c r="AES1862" s="163"/>
      <c r="AET1862" s="163"/>
      <c r="AEU1862" s="163"/>
      <c r="AEV1862" s="163"/>
      <c r="AEW1862" s="163"/>
      <c r="AEX1862" s="163"/>
      <c r="AEY1862" s="163"/>
      <c r="AEZ1862" s="163"/>
      <c r="AFA1862" s="163"/>
      <c r="AFB1862" s="163"/>
      <c r="AFC1862" s="163"/>
      <c r="AFD1862" s="163"/>
      <c r="AFE1862" s="163"/>
      <c r="AFF1862" s="163"/>
      <c r="AFG1862" s="163"/>
      <c r="AFH1862" s="163"/>
      <c r="AFI1862" s="163"/>
      <c r="AFJ1862" s="163"/>
      <c r="AFK1862" s="163"/>
      <c r="AFL1862" s="163"/>
      <c r="AFM1862" s="163"/>
      <c r="AFN1862" s="163"/>
      <c r="AFO1862" s="163"/>
      <c r="AFP1862" s="163"/>
      <c r="AFQ1862" s="163"/>
      <c r="AFR1862" s="163"/>
      <c r="AFS1862" s="163"/>
      <c r="AFT1862" s="163"/>
      <c r="AFU1862" s="163"/>
      <c r="AFV1862" s="163"/>
      <c r="AFW1862" s="163"/>
      <c r="AFX1862" s="163"/>
      <c r="AFY1862" s="163"/>
      <c r="AFZ1862" s="163"/>
      <c r="AGA1862" s="163"/>
      <c r="AGB1862" s="163"/>
      <c r="AGC1862" s="163"/>
      <c r="AGD1862" s="163"/>
      <c r="AGE1862" s="163"/>
      <c r="AGF1862" s="163"/>
      <c r="AGG1862" s="163"/>
      <c r="AGH1862" s="163"/>
      <c r="AGI1862" s="163"/>
      <c r="AGJ1862" s="163"/>
      <c r="AGK1862" s="163"/>
      <c r="AGL1862" s="163"/>
      <c r="AGM1862" s="163"/>
      <c r="AGN1862" s="163"/>
      <c r="AGO1862" s="163"/>
      <c r="AGP1862" s="163"/>
      <c r="AGQ1862" s="163"/>
      <c r="AGR1862" s="163"/>
      <c r="AGS1862" s="163"/>
      <c r="AGT1862" s="163"/>
      <c r="AGU1862" s="163"/>
      <c r="AGV1862" s="163"/>
      <c r="AGW1862" s="163"/>
      <c r="AGX1862" s="163"/>
      <c r="AGY1862" s="163"/>
      <c r="AGZ1862" s="163"/>
      <c r="AHA1862" s="163"/>
      <c r="AHB1862" s="163"/>
      <c r="AHC1862" s="163"/>
      <c r="AHD1862" s="163"/>
      <c r="AHE1862" s="163"/>
      <c r="AHF1862" s="163"/>
      <c r="AHG1862" s="163"/>
      <c r="AHH1862" s="163"/>
      <c r="AHI1862" s="163"/>
      <c r="AHJ1862" s="163"/>
      <c r="AHK1862" s="163"/>
      <c r="AHL1862" s="163"/>
      <c r="AHM1862" s="163"/>
      <c r="AHN1862" s="163"/>
      <c r="AHO1862" s="163"/>
      <c r="AHP1862" s="163"/>
      <c r="AHQ1862" s="163"/>
      <c r="AHR1862" s="163"/>
      <c r="AHS1862" s="163"/>
      <c r="AHT1862" s="163"/>
      <c r="AHU1862" s="163"/>
      <c r="AHV1862" s="163"/>
      <c r="AHW1862" s="163"/>
      <c r="AHX1862" s="163"/>
      <c r="AHY1862" s="163"/>
      <c r="AHZ1862" s="163"/>
      <c r="AIA1862" s="163"/>
      <c r="AIB1862" s="163"/>
      <c r="AIC1862" s="163"/>
      <c r="AID1862" s="163"/>
      <c r="AIE1862" s="163"/>
      <c r="AIF1862" s="163"/>
      <c r="AIG1862" s="163"/>
      <c r="AIH1862" s="163"/>
      <c r="AII1862" s="163"/>
      <c r="AIJ1862" s="163"/>
      <c r="AIK1862" s="163"/>
      <c r="AIL1862" s="163"/>
      <c r="AIM1862" s="163"/>
      <c r="AIN1862" s="163"/>
      <c r="AIO1862" s="163"/>
      <c r="AIP1862" s="163"/>
      <c r="AIQ1862" s="163"/>
      <c r="AIR1862" s="163"/>
      <c r="AIS1862" s="163"/>
      <c r="AIT1862" s="163"/>
      <c r="AIU1862" s="163"/>
      <c r="AIV1862" s="163"/>
      <c r="AIW1862" s="163"/>
      <c r="AIX1862" s="163"/>
      <c r="AIY1862" s="163"/>
      <c r="AIZ1862" s="163"/>
      <c r="AJA1862" s="163"/>
      <c r="AJB1862" s="163"/>
      <c r="AJC1862" s="163"/>
      <c r="AJD1862" s="163"/>
      <c r="AJE1862" s="163"/>
      <c r="AJF1862" s="163"/>
      <c r="AJG1862" s="163"/>
      <c r="AJH1862" s="163"/>
      <c r="AJI1862" s="163"/>
      <c r="AJJ1862" s="163"/>
      <c r="AJK1862" s="163"/>
      <c r="AJL1862" s="163"/>
      <c r="AJM1862" s="163"/>
      <c r="AJN1862" s="163"/>
      <c r="AJO1862" s="163"/>
      <c r="AJP1862" s="163"/>
      <c r="AJQ1862" s="163"/>
      <c r="AJR1862" s="163"/>
      <c r="AJS1862" s="163"/>
      <c r="AJT1862" s="163"/>
      <c r="AJU1862" s="163"/>
      <c r="AJV1862" s="163"/>
      <c r="AJW1862" s="163"/>
      <c r="AJX1862" s="163"/>
      <c r="AJY1862" s="163"/>
      <c r="AJZ1862" s="163"/>
      <c r="AKA1862" s="163"/>
      <c r="AKB1862" s="163"/>
      <c r="AKC1862" s="163"/>
      <c r="AKD1862" s="163"/>
      <c r="AKE1862" s="163"/>
      <c r="AKF1862" s="163"/>
      <c r="AKG1862" s="163"/>
      <c r="AKH1862" s="163"/>
      <c r="AKI1862" s="163"/>
      <c r="AKJ1862" s="163"/>
      <c r="AKK1862" s="163"/>
      <c r="AKL1862" s="163"/>
      <c r="AKM1862" s="163"/>
      <c r="AKN1862" s="163"/>
      <c r="AKO1862" s="163"/>
      <c r="AKP1862" s="163"/>
      <c r="AKQ1862" s="163"/>
      <c r="AKR1862" s="163"/>
      <c r="AKS1862" s="163"/>
      <c r="AKT1862" s="163"/>
      <c r="AKU1862" s="163"/>
      <c r="AKV1862" s="163"/>
      <c r="AKW1862" s="163"/>
      <c r="AKX1862" s="163"/>
      <c r="AKY1862" s="163"/>
      <c r="AKZ1862" s="163"/>
      <c r="ALA1862" s="163"/>
      <c r="ALB1862" s="163"/>
      <c r="ALC1862" s="163"/>
      <c r="ALD1862" s="163"/>
      <c r="ALE1862" s="163"/>
      <c r="ALF1862" s="163"/>
      <c r="ALG1862" s="163"/>
      <c r="ALH1862" s="163"/>
      <c r="ALI1862" s="163"/>
      <c r="ALJ1862" s="163"/>
      <c r="ALK1862" s="163"/>
      <c r="ALL1862" s="163"/>
    </row>
    <row r="1863" spans="1:1000" s="165" customFormat="1" ht="15">
      <c r="A1863" s="2">
        <v>1862</v>
      </c>
      <c r="B1863" s="86">
        <v>45096</v>
      </c>
      <c r="C1863" s="85" t="s">
        <v>1867</v>
      </c>
      <c r="D1863" s="162"/>
      <c r="E1863" s="162"/>
      <c r="F1863" s="163"/>
      <c r="G1863" s="163"/>
      <c r="H1863" s="163"/>
      <c r="I1863" s="163"/>
      <c r="J1863" s="163"/>
      <c r="K1863" s="163"/>
      <c r="L1863" s="163"/>
      <c r="M1863" s="163"/>
      <c r="N1863" s="163"/>
      <c r="O1863" s="163"/>
      <c r="P1863" s="163"/>
      <c r="Q1863" s="163"/>
      <c r="R1863" s="163"/>
      <c r="S1863" s="163"/>
      <c r="T1863" s="163"/>
      <c r="U1863" s="163"/>
      <c r="V1863" s="163"/>
      <c r="W1863" s="163"/>
      <c r="X1863" s="163"/>
      <c r="Y1863" s="163"/>
      <c r="Z1863" s="163"/>
      <c r="AA1863" s="163"/>
      <c r="AB1863" s="163"/>
      <c r="AC1863" s="163"/>
      <c r="AD1863" s="163"/>
      <c r="AE1863" s="163"/>
      <c r="AF1863" s="163"/>
      <c r="AG1863" s="163"/>
      <c r="AH1863" s="163"/>
      <c r="AI1863" s="163"/>
      <c r="AJ1863" s="163"/>
      <c r="AK1863" s="163"/>
      <c r="AL1863" s="163"/>
      <c r="AM1863" s="163"/>
      <c r="AN1863" s="163"/>
      <c r="AO1863" s="163"/>
      <c r="AP1863" s="163"/>
      <c r="AQ1863" s="163"/>
      <c r="AR1863" s="163"/>
      <c r="AS1863" s="163"/>
      <c r="AT1863" s="163"/>
      <c r="AU1863" s="163"/>
      <c r="AV1863" s="163"/>
      <c r="AW1863" s="163"/>
      <c r="AX1863" s="163"/>
      <c r="AY1863" s="163"/>
      <c r="AZ1863" s="163"/>
      <c r="BA1863" s="163"/>
      <c r="BB1863" s="163"/>
      <c r="BC1863" s="163"/>
      <c r="BD1863" s="163"/>
      <c r="BE1863" s="163"/>
      <c r="BF1863" s="163"/>
      <c r="BG1863" s="163"/>
      <c r="BH1863" s="163"/>
      <c r="BI1863" s="163"/>
      <c r="BJ1863" s="163"/>
      <c r="BK1863" s="163"/>
      <c r="BL1863" s="163"/>
      <c r="BM1863" s="163"/>
      <c r="BN1863" s="163"/>
      <c r="BO1863" s="163"/>
      <c r="BP1863" s="163"/>
      <c r="BQ1863" s="163"/>
      <c r="BR1863" s="163"/>
      <c r="BS1863" s="163"/>
      <c r="BT1863" s="163"/>
      <c r="BU1863" s="163"/>
      <c r="BV1863" s="163"/>
      <c r="BW1863" s="163"/>
      <c r="BX1863" s="163"/>
      <c r="BY1863" s="163"/>
      <c r="BZ1863" s="163"/>
      <c r="CA1863" s="163"/>
      <c r="CB1863" s="163"/>
      <c r="CC1863" s="163"/>
      <c r="CD1863" s="163"/>
      <c r="CE1863" s="163"/>
      <c r="CF1863" s="163"/>
      <c r="CG1863" s="163"/>
      <c r="CH1863" s="163"/>
      <c r="CI1863" s="163"/>
      <c r="CJ1863" s="163"/>
      <c r="CK1863" s="163"/>
      <c r="CL1863" s="163"/>
      <c r="CM1863" s="163"/>
      <c r="CN1863" s="163"/>
      <c r="CO1863" s="163"/>
      <c r="CP1863" s="163"/>
      <c r="CQ1863" s="163"/>
      <c r="CR1863" s="163"/>
      <c r="CS1863" s="163"/>
      <c r="CT1863" s="163"/>
      <c r="CU1863" s="163"/>
      <c r="CV1863" s="163"/>
      <c r="CW1863" s="163"/>
      <c r="CX1863" s="163"/>
      <c r="CY1863" s="163"/>
      <c r="CZ1863" s="163"/>
      <c r="DA1863" s="163"/>
      <c r="DB1863" s="163"/>
      <c r="DC1863" s="163"/>
      <c r="DD1863" s="163"/>
      <c r="DE1863" s="163"/>
      <c r="DF1863" s="163"/>
      <c r="DG1863" s="163"/>
      <c r="DH1863" s="163"/>
      <c r="DI1863" s="163"/>
      <c r="DJ1863" s="163"/>
      <c r="DK1863" s="163"/>
      <c r="DL1863" s="163"/>
      <c r="DM1863" s="163"/>
      <c r="DN1863" s="163"/>
      <c r="DO1863" s="163"/>
      <c r="DP1863" s="163"/>
      <c r="DQ1863" s="163"/>
      <c r="DR1863" s="163"/>
      <c r="DS1863" s="163"/>
      <c r="DT1863" s="163"/>
      <c r="DU1863" s="163"/>
      <c r="DV1863" s="163"/>
      <c r="DW1863" s="163"/>
      <c r="DX1863" s="163"/>
      <c r="DY1863" s="163"/>
      <c r="DZ1863" s="163"/>
      <c r="EA1863" s="163"/>
      <c r="EB1863" s="163"/>
      <c r="EC1863" s="163"/>
      <c r="ED1863" s="163"/>
      <c r="EE1863" s="163"/>
      <c r="EF1863" s="163"/>
      <c r="EG1863" s="163"/>
      <c r="EH1863" s="163"/>
      <c r="EI1863" s="163"/>
      <c r="EJ1863" s="163"/>
      <c r="EK1863" s="163"/>
      <c r="EL1863" s="163"/>
      <c r="EM1863" s="163"/>
      <c r="EN1863" s="163"/>
      <c r="EO1863" s="163"/>
      <c r="EP1863" s="163"/>
      <c r="EQ1863" s="163"/>
      <c r="ER1863" s="163"/>
      <c r="ES1863" s="163"/>
      <c r="ET1863" s="163"/>
      <c r="EU1863" s="163"/>
      <c r="EV1863" s="163"/>
      <c r="EW1863" s="163"/>
      <c r="EX1863" s="163"/>
      <c r="EY1863" s="163"/>
      <c r="EZ1863" s="163"/>
      <c r="FA1863" s="163"/>
      <c r="FB1863" s="163"/>
      <c r="FC1863" s="163"/>
      <c r="FD1863" s="163"/>
      <c r="FE1863" s="163"/>
      <c r="FF1863" s="163"/>
      <c r="FG1863" s="163"/>
      <c r="FH1863" s="163"/>
      <c r="FI1863" s="163"/>
      <c r="FJ1863" s="163"/>
      <c r="FK1863" s="163"/>
      <c r="FL1863" s="163"/>
      <c r="FM1863" s="163"/>
      <c r="FN1863" s="163"/>
      <c r="FO1863" s="163"/>
      <c r="FP1863" s="163"/>
      <c r="FQ1863" s="163"/>
      <c r="FR1863" s="163"/>
      <c r="FS1863" s="163"/>
      <c r="FT1863" s="163"/>
      <c r="FU1863" s="163"/>
      <c r="FV1863" s="163"/>
      <c r="FW1863" s="163"/>
      <c r="FX1863" s="163"/>
      <c r="FY1863" s="163"/>
      <c r="FZ1863" s="163"/>
      <c r="GA1863" s="163"/>
      <c r="GB1863" s="163"/>
      <c r="GC1863" s="163"/>
      <c r="GD1863" s="163"/>
      <c r="GE1863" s="163"/>
      <c r="GF1863" s="163"/>
      <c r="GG1863" s="163"/>
      <c r="GH1863" s="163"/>
      <c r="GI1863" s="163"/>
      <c r="GJ1863" s="163"/>
      <c r="GK1863" s="163"/>
      <c r="GL1863" s="163"/>
      <c r="GM1863" s="163"/>
      <c r="GN1863" s="163"/>
      <c r="GO1863" s="163"/>
      <c r="GP1863" s="163"/>
      <c r="GQ1863" s="163"/>
      <c r="GR1863" s="163"/>
      <c r="GS1863" s="163"/>
      <c r="GT1863" s="163"/>
      <c r="GU1863" s="163"/>
      <c r="GV1863" s="163"/>
      <c r="GW1863" s="163"/>
      <c r="GX1863" s="163"/>
      <c r="GY1863" s="163"/>
      <c r="GZ1863" s="163"/>
      <c r="HA1863" s="163"/>
      <c r="HB1863" s="163"/>
      <c r="HC1863" s="163"/>
      <c r="HD1863" s="163"/>
      <c r="HE1863" s="163"/>
      <c r="HF1863" s="163"/>
      <c r="HG1863" s="163"/>
      <c r="HH1863" s="163"/>
      <c r="HI1863" s="163"/>
      <c r="HJ1863" s="163"/>
      <c r="HK1863" s="163"/>
      <c r="HL1863" s="163"/>
      <c r="HM1863" s="163"/>
      <c r="HN1863" s="163"/>
      <c r="HO1863" s="163"/>
      <c r="HP1863" s="163"/>
      <c r="HQ1863" s="163"/>
      <c r="HR1863" s="163"/>
      <c r="HS1863" s="163"/>
      <c r="HT1863" s="163"/>
      <c r="HU1863" s="163"/>
      <c r="HV1863" s="163"/>
      <c r="HW1863" s="163"/>
      <c r="HX1863" s="163"/>
      <c r="HY1863" s="163"/>
      <c r="HZ1863" s="163"/>
      <c r="IA1863" s="163"/>
      <c r="IB1863" s="163"/>
      <c r="IC1863" s="163"/>
      <c r="ID1863" s="163"/>
      <c r="IE1863" s="163"/>
      <c r="IF1863" s="163"/>
      <c r="IG1863" s="163"/>
      <c r="IH1863" s="163"/>
      <c r="II1863" s="163"/>
      <c r="IJ1863" s="163"/>
      <c r="IK1863" s="163"/>
      <c r="IL1863" s="163"/>
      <c r="IM1863" s="163"/>
      <c r="IN1863" s="163"/>
      <c r="IO1863" s="163"/>
      <c r="IP1863" s="163"/>
      <c r="IQ1863" s="163"/>
      <c r="IR1863" s="163"/>
      <c r="IS1863" s="163"/>
      <c r="IT1863" s="163"/>
      <c r="IU1863" s="163"/>
      <c r="IV1863" s="163"/>
      <c r="IW1863" s="163"/>
      <c r="IX1863" s="163"/>
      <c r="IY1863" s="163"/>
      <c r="IZ1863" s="163"/>
      <c r="JA1863" s="163"/>
      <c r="JB1863" s="163"/>
      <c r="JC1863" s="163"/>
      <c r="JD1863" s="163"/>
      <c r="JE1863" s="163"/>
      <c r="JF1863" s="163"/>
      <c r="JG1863" s="163"/>
      <c r="JH1863" s="163"/>
      <c r="JI1863" s="163"/>
      <c r="JJ1863" s="163"/>
      <c r="JK1863" s="163"/>
      <c r="JL1863" s="163"/>
      <c r="JM1863" s="163"/>
      <c r="JN1863" s="163"/>
      <c r="JO1863" s="163"/>
      <c r="JP1863" s="163"/>
      <c r="JQ1863" s="163"/>
      <c r="JR1863" s="163"/>
      <c r="JS1863" s="163"/>
      <c r="JT1863" s="163"/>
      <c r="JU1863" s="163"/>
      <c r="JV1863" s="163"/>
      <c r="JW1863" s="163"/>
      <c r="JX1863" s="163"/>
      <c r="JY1863" s="163"/>
      <c r="JZ1863" s="163"/>
      <c r="KA1863" s="163"/>
      <c r="KB1863" s="163"/>
      <c r="KC1863" s="163"/>
      <c r="KD1863" s="163"/>
      <c r="KE1863" s="163"/>
      <c r="KF1863" s="163"/>
      <c r="KG1863" s="163"/>
      <c r="KH1863" s="163"/>
      <c r="KI1863" s="163"/>
      <c r="KJ1863" s="163"/>
      <c r="KK1863" s="163"/>
      <c r="KL1863" s="163"/>
      <c r="KM1863" s="163"/>
      <c r="KN1863" s="163"/>
      <c r="KO1863" s="163"/>
      <c r="KP1863" s="163"/>
      <c r="KQ1863" s="163"/>
      <c r="KR1863" s="163"/>
      <c r="KS1863" s="163"/>
      <c r="KT1863" s="163"/>
      <c r="KU1863" s="163"/>
      <c r="KV1863" s="163"/>
      <c r="KW1863" s="163"/>
      <c r="KX1863" s="163"/>
      <c r="KY1863" s="163"/>
      <c r="KZ1863" s="163"/>
      <c r="LA1863" s="163"/>
      <c r="LB1863" s="163"/>
      <c r="LC1863" s="163"/>
      <c r="LD1863" s="163"/>
      <c r="LE1863" s="163"/>
      <c r="LF1863" s="163"/>
      <c r="LG1863" s="163"/>
      <c r="LH1863" s="163"/>
      <c r="LI1863" s="163"/>
      <c r="LJ1863" s="163"/>
      <c r="LK1863" s="163"/>
      <c r="LL1863" s="163"/>
      <c r="LM1863" s="163"/>
      <c r="LN1863" s="163"/>
      <c r="LO1863" s="163"/>
      <c r="LP1863" s="163"/>
      <c r="LQ1863" s="163"/>
      <c r="LR1863" s="163"/>
      <c r="LS1863" s="163"/>
      <c r="LT1863" s="163"/>
      <c r="LU1863" s="163"/>
      <c r="LV1863" s="163"/>
      <c r="LW1863" s="163"/>
      <c r="LX1863" s="163"/>
      <c r="LY1863" s="163"/>
      <c r="LZ1863" s="163"/>
      <c r="MA1863" s="163"/>
      <c r="MB1863" s="163"/>
      <c r="MC1863" s="163"/>
      <c r="MD1863" s="163"/>
      <c r="ME1863" s="163"/>
      <c r="MF1863" s="163"/>
      <c r="MG1863" s="163"/>
      <c r="MH1863" s="163"/>
      <c r="MI1863" s="163"/>
      <c r="MJ1863" s="163"/>
      <c r="MK1863" s="163"/>
      <c r="ML1863" s="163"/>
      <c r="MM1863" s="163"/>
      <c r="MN1863" s="163"/>
      <c r="MO1863" s="163"/>
      <c r="MP1863" s="163"/>
      <c r="MQ1863" s="163"/>
      <c r="MR1863" s="163"/>
      <c r="MS1863" s="163"/>
      <c r="MT1863" s="163"/>
      <c r="MU1863" s="163"/>
      <c r="MV1863" s="163"/>
      <c r="MW1863" s="163"/>
      <c r="MX1863" s="163"/>
      <c r="MY1863" s="163"/>
      <c r="MZ1863" s="163"/>
      <c r="NA1863" s="163"/>
      <c r="NB1863" s="163"/>
      <c r="NC1863" s="163"/>
      <c r="ND1863" s="163"/>
      <c r="NE1863" s="163"/>
      <c r="NF1863" s="163"/>
      <c r="NG1863" s="163"/>
      <c r="NH1863" s="163"/>
      <c r="NI1863" s="163"/>
      <c r="NJ1863" s="163"/>
      <c r="NK1863" s="163"/>
      <c r="NL1863" s="163"/>
      <c r="NM1863" s="163"/>
      <c r="NN1863" s="163"/>
      <c r="NO1863" s="163"/>
      <c r="NP1863" s="163"/>
      <c r="NQ1863" s="163"/>
      <c r="NR1863" s="163"/>
      <c r="NS1863" s="163"/>
      <c r="NT1863" s="163"/>
      <c r="NU1863" s="163"/>
      <c r="NV1863" s="163"/>
      <c r="NW1863" s="163"/>
      <c r="NX1863" s="163"/>
      <c r="NY1863" s="163"/>
      <c r="NZ1863" s="163"/>
      <c r="OA1863" s="163"/>
      <c r="OB1863" s="163"/>
      <c r="OC1863" s="163"/>
      <c r="OD1863" s="163"/>
      <c r="OE1863" s="163"/>
      <c r="OF1863" s="163"/>
      <c r="OG1863" s="163"/>
      <c r="OH1863" s="163"/>
      <c r="OI1863" s="163"/>
      <c r="OJ1863" s="163"/>
      <c r="OK1863" s="163"/>
      <c r="OL1863" s="163"/>
      <c r="OM1863" s="163"/>
      <c r="ON1863" s="163"/>
      <c r="OO1863" s="163"/>
      <c r="OP1863" s="163"/>
      <c r="OQ1863" s="163"/>
      <c r="OR1863" s="163"/>
      <c r="OS1863" s="163"/>
      <c r="OT1863" s="163"/>
      <c r="OU1863" s="163"/>
      <c r="OV1863" s="163"/>
      <c r="OW1863" s="163"/>
      <c r="OX1863" s="163"/>
      <c r="OY1863" s="163"/>
      <c r="OZ1863" s="163"/>
      <c r="PA1863" s="163"/>
      <c r="PB1863" s="163"/>
      <c r="PC1863" s="163"/>
      <c r="PD1863" s="163"/>
      <c r="PE1863" s="163"/>
      <c r="PF1863" s="163"/>
      <c r="PG1863" s="163"/>
      <c r="PH1863" s="163"/>
      <c r="PI1863" s="163"/>
      <c r="PJ1863" s="163"/>
      <c r="PK1863" s="163"/>
      <c r="PL1863" s="163"/>
      <c r="PM1863" s="163"/>
      <c r="PN1863" s="163"/>
      <c r="PO1863" s="163"/>
      <c r="PP1863" s="163"/>
      <c r="PQ1863" s="163"/>
      <c r="PR1863" s="163"/>
      <c r="PS1863" s="163"/>
      <c r="PT1863" s="163"/>
      <c r="PU1863" s="163"/>
      <c r="PV1863" s="163"/>
      <c r="PW1863" s="163"/>
      <c r="PX1863" s="163"/>
      <c r="PY1863" s="163"/>
      <c r="PZ1863" s="163"/>
      <c r="QA1863" s="163"/>
      <c r="QB1863" s="163"/>
      <c r="QC1863" s="163"/>
      <c r="QD1863" s="163"/>
      <c r="QE1863" s="163"/>
      <c r="QF1863" s="163"/>
      <c r="QG1863" s="163"/>
      <c r="QH1863" s="163"/>
      <c r="QI1863" s="163"/>
      <c r="QJ1863" s="163"/>
      <c r="QK1863" s="163"/>
      <c r="QL1863" s="163"/>
      <c r="QM1863" s="163"/>
      <c r="QN1863" s="163"/>
      <c r="QO1863" s="163"/>
      <c r="QP1863" s="163"/>
      <c r="QQ1863" s="163"/>
      <c r="QR1863" s="163"/>
      <c r="QS1863" s="163"/>
      <c r="QT1863" s="163"/>
      <c r="QU1863" s="163"/>
      <c r="QV1863" s="163"/>
      <c r="QW1863" s="163"/>
      <c r="QX1863" s="163"/>
      <c r="QY1863" s="163"/>
      <c r="QZ1863" s="163"/>
      <c r="RA1863" s="163"/>
      <c r="RB1863" s="163"/>
      <c r="RC1863" s="163"/>
      <c r="RD1863" s="163"/>
      <c r="RE1863" s="163"/>
      <c r="RF1863" s="163"/>
      <c r="RG1863" s="163"/>
      <c r="RH1863" s="163"/>
      <c r="RI1863" s="163"/>
      <c r="RJ1863" s="163"/>
      <c r="RK1863" s="163"/>
      <c r="RL1863" s="163"/>
      <c r="RM1863" s="163"/>
      <c r="RN1863" s="163"/>
      <c r="RO1863" s="163"/>
      <c r="RP1863" s="163"/>
      <c r="RQ1863" s="163"/>
      <c r="RR1863" s="163"/>
      <c r="RS1863" s="163"/>
      <c r="RT1863" s="163"/>
      <c r="RU1863" s="163"/>
      <c r="RV1863" s="163"/>
      <c r="RW1863" s="163"/>
      <c r="RX1863" s="163"/>
      <c r="RY1863" s="163"/>
      <c r="RZ1863" s="163"/>
      <c r="SA1863" s="163"/>
      <c r="SB1863" s="163"/>
      <c r="SC1863" s="163"/>
      <c r="SD1863" s="163"/>
      <c r="SE1863" s="163"/>
      <c r="SF1863" s="163"/>
      <c r="SG1863" s="163"/>
      <c r="SH1863" s="163"/>
      <c r="SI1863" s="163"/>
      <c r="SJ1863" s="163"/>
      <c r="SK1863" s="163"/>
      <c r="SL1863" s="163"/>
      <c r="SM1863" s="163"/>
      <c r="SN1863" s="163"/>
      <c r="SO1863" s="163"/>
      <c r="SP1863" s="163"/>
      <c r="SQ1863" s="163"/>
      <c r="SR1863" s="163"/>
      <c r="SS1863" s="163"/>
      <c r="ST1863" s="163"/>
      <c r="SU1863" s="163"/>
      <c r="SV1863" s="163"/>
      <c r="SW1863" s="163"/>
      <c r="SX1863" s="163"/>
      <c r="SY1863" s="163"/>
      <c r="SZ1863" s="163"/>
      <c r="TA1863" s="163"/>
      <c r="TB1863" s="163"/>
      <c r="TC1863" s="163"/>
      <c r="TD1863" s="163"/>
      <c r="TE1863" s="163"/>
      <c r="TF1863" s="163"/>
      <c r="TG1863" s="163"/>
      <c r="TH1863" s="163"/>
      <c r="TI1863" s="163"/>
      <c r="TJ1863" s="163"/>
      <c r="TK1863" s="163"/>
      <c r="TL1863" s="163"/>
      <c r="TM1863" s="163"/>
      <c r="TN1863" s="163"/>
      <c r="TO1863" s="163"/>
      <c r="TP1863" s="163"/>
      <c r="TQ1863" s="163"/>
      <c r="TR1863" s="163"/>
      <c r="TS1863" s="163"/>
      <c r="TT1863" s="163"/>
      <c r="TU1863" s="163"/>
      <c r="TV1863" s="163"/>
      <c r="TW1863" s="163"/>
      <c r="TX1863" s="163"/>
      <c r="TY1863" s="163"/>
      <c r="TZ1863" s="163"/>
      <c r="UA1863" s="163"/>
      <c r="UB1863" s="163"/>
      <c r="UC1863" s="163"/>
      <c r="UD1863" s="163"/>
      <c r="UE1863" s="163"/>
      <c r="UF1863" s="163"/>
      <c r="UG1863" s="163"/>
      <c r="UH1863" s="163"/>
      <c r="UI1863" s="163"/>
      <c r="UJ1863" s="163"/>
      <c r="UK1863" s="163"/>
      <c r="UL1863" s="163"/>
      <c r="UM1863" s="163"/>
      <c r="UN1863" s="163"/>
      <c r="UO1863" s="163"/>
      <c r="UP1863" s="163"/>
      <c r="UQ1863" s="163"/>
      <c r="UR1863" s="163"/>
      <c r="US1863" s="163"/>
      <c r="UT1863" s="163"/>
      <c r="UU1863" s="163"/>
      <c r="UV1863" s="163"/>
      <c r="UW1863" s="163"/>
      <c r="UX1863" s="163"/>
      <c r="UY1863" s="163"/>
      <c r="UZ1863" s="163"/>
      <c r="VA1863" s="163"/>
      <c r="VB1863" s="163"/>
      <c r="VC1863" s="163"/>
      <c r="VD1863" s="163"/>
      <c r="VE1863" s="163"/>
      <c r="VF1863" s="163"/>
      <c r="VG1863" s="163"/>
      <c r="VH1863" s="163"/>
      <c r="VI1863" s="163"/>
      <c r="VJ1863" s="163"/>
      <c r="VK1863" s="163"/>
      <c r="VL1863" s="163"/>
      <c r="VM1863" s="163"/>
      <c r="VN1863" s="163"/>
      <c r="VO1863" s="163"/>
      <c r="VP1863" s="163"/>
      <c r="VQ1863" s="163"/>
      <c r="VR1863" s="163"/>
      <c r="VS1863" s="163"/>
      <c r="VT1863" s="163"/>
      <c r="VU1863" s="163"/>
      <c r="VV1863" s="163"/>
      <c r="VW1863" s="163"/>
      <c r="VX1863" s="163"/>
      <c r="VY1863" s="163"/>
      <c r="VZ1863" s="163"/>
      <c r="WA1863" s="163"/>
      <c r="WB1863" s="163"/>
      <c r="WC1863" s="163"/>
      <c r="WD1863" s="163"/>
      <c r="WE1863" s="163"/>
      <c r="WF1863" s="163"/>
      <c r="WG1863" s="163"/>
      <c r="WH1863" s="163"/>
      <c r="WI1863" s="163"/>
      <c r="WJ1863" s="163"/>
      <c r="WK1863" s="163"/>
      <c r="WL1863" s="163"/>
      <c r="WM1863" s="163"/>
      <c r="WN1863" s="163"/>
      <c r="WO1863" s="163"/>
      <c r="WP1863" s="163"/>
      <c r="WQ1863" s="163"/>
      <c r="WR1863" s="163"/>
      <c r="WS1863" s="163"/>
      <c r="WT1863" s="163"/>
      <c r="WU1863" s="163"/>
      <c r="WV1863" s="163"/>
      <c r="WW1863" s="163"/>
      <c r="WX1863" s="163"/>
      <c r="WY1863" s="163"/>
      <c r="WZ1863" s="163"/>
      <c r="XA1863" s="163"/>
      <c r="XB1863" s="163"/>
      <c r="XC1863" s="163"/>
      <c r="XD1863" s="163"/>
      <c r="XE1863" s="163"/>
      <c r="XF1863" s="163"/>
      <c r="XG1863" s="163"/>
      <c r="XH1863" s="163"/>
      <c r="XI1863" s="163"/>
      <c r="XJ1863" s="163"/>
      <c r="XK1863" s="163"/>
      <c r="XL1863" s="163"/>
      <c r="XM1863" s="163"/>
      <c r="XN1863" s="163"/>
      <c r="XO1863" s="163"/>
      <c r="XP1863" s="163"/>
      <c r="XQ1863" s="163"/>
      <c r="XR1863" s="163"/>
      <c r="XS1863" s="163"/>
      <c r="XT1863" s="163"/>
      <c r="XU1863" s="163"/>
      <c r="XV1863" s="163"/>
      <c r="XW1863" s="163"/>
      <c r="XX1863" s="163"/>
      <c r="XY1863" s="163"/>
      <c r="XZ1863" s="163"/>
      <c r="YA1863" s="163"/>
      <c r="YB1863" s="163"/>
      <c r="YC1863" s="163"/>
      <c r="YD1863" s="163"/>
      <c r="YE1863" s="163"/>
      <c r="YF1863" s="163"/>
      <c r="YG1863" s="163"/>
      <c r="YH1863" s="163"/>
      <c r="YI1863" s="163"/>
      <c r="YJ1863" s="163"/>
      <c r="YK1863" s="163"/>
      <c r="YL1863" s="163"/>
      <c r="YM1863" s="163"/>
      <c r="YN1863" s="163"/>
      <c r="YO1863" s="163"/>
      <c r="YP1863" s="163"/>
      <c r="YQ1863" s="163"/>
      <c r="YR1863" s="163"/>
      <c r="YS1863" s="163"/>
      <c r="YT1863" s="163"/>
      <c r="YU1863" s="163"/>
      <c r="YV1863" s="163"/>
      <c r="YW1863" s="163"/>
      <c r="YX1863" s="163"/>
      <c r="YY1863" s="163"/>
      <c r="YZ1863" s="163"/>
      <c r="ZA1863" s="163"/>
      <c r="ZB1863" s="163"/>
      <c r="ZC1863" s="163"/>
      <c r="ZD1863" s="163"/>
      <c r="ZE1863" s="163"/>
      <c r="ZF1863" s="163"/>
      <c r="ZG1863" s="163"/>
      <c r="ZH1863" s="163"/>
      <c r="ZI1863" s="163"/>
      <c r="ZJ1863" s="163"/>
      <c r="ZK1863" s="163"/>
      <c r="ZL1863" s="163"/>
      <c r="ZM1863" s="163"/>
      <c r="ZN1863" s="163"/>
      <c r="ZO1863" s="163"/>
      <c r="ZP1863" s="163"/>
      <c r="ZQ1863" s="163"/>
      <c r="ZR1863" s="163"/>
      <c r="ZS1863" s="163"/>
      <c r="ZT1863" s="163"/>
      <c r="ZU1863" s="163"/>
      <c r="ZV1863" s="163"/>
      <c r="ZW1863" s="163"/>
      <c r="ZX1863" s="163"/>
      <c r="ZY1863" s="163"/>
      <c r="ZZ1863" s="163"/>
      <c r="AAA1863" s="163"/>
      <c r="AAB1863" s="163"/>
      <c r="AAC1863" s="163"/>
      <c r="AAD1863" s="163"/>
      <c r="AAE1863" s="163"/>
      <c r="AAF1863" s="163"/>
      <c r="AAG1863" s="163"/>
      <c r="AAH1863" s="163"/>
      <c r="AAI1863" s="163"/>
      <c r="AAJ1863" s="163"/>
      <c r="AAK1863" s="163"/>
      <c r="AAL1863" s="163"/>
      <c r="AAM1863" s="163"/>
      <c r="AAN1863" s="163"/>
      <c r="AAO1863" s="163"/>
      <c r="AAP1863" s="163"/>
      <c r="AAQ1863" s="163"/>
      <c r="AAR1863" s="163"/>
      <c r="AAS1863" s="163"/>
      <c r="AAT1863" s="163"/>
      <c r="AAU1863" s="163"/>
      <c r="AAV1863" s="163"/>
      <c r="AAW1863" s="163"/>
      <c r="AAX1863" s="163"/>
      <c r="AAY1863" s="163"/>
      <c r="AAZ1863" s="163"/>
      <c r="ABA1863" s="163"/>
      <c r="ABB1863" s="163"/>
      <c r="ABC1863" s="163"/>
      <c r="ABD1863" s="163"/>
      <c r="ABE1863" s="163"/>
      <c r="ABF1863" s="163"/>
      <c r="ABG1863" s="163"/>
      <c r="ABH1863" s="163"/>
      <c r="ABI1863" s="163"/>
      <c r="ABJ1863" s="163"/>
      <c r="ABK1863" s="163"/>
      <c r="ABL1863" s="163"/>
      <c r="ABM1863" s="163"/>
      <c r="ABN1863" s="163"/>
      <c r="ABO1863" s="163"/>
      <c r="ABP1863" s="163"/>
      <c r="ABQ1863" s="163"/>
      <c r="ABR1863" s="163"/>
      <c r="ABS1863" s="163"/>
      <c r="ABT1863" s="163"/>
      <c r="ABU1863" s="163"/>
      <c r="ABV1863" s="163"/>
      <c r="ABW1863" s="163"/>
      <c r="ABX1863" s="163"/>
      <c r="ABY1863" s="163"/>
      <c r="ABZ1863" s="163"/>
      <c r="ACA1863" s="163"/>
      <c r="ACB1863" s="163"/>
      <c r="ACC1863" s="163"/>
      <c r="ACD1863" s="163"/>
      <c r="ACE1863" s="163"/>
      <c r="ACF1863" s="163"/>
      <c r="ACG1863" s="163"/>
      <c r="ACH1863" s="163"/>
      <c r="ACI1863" s="163"/>
      <c r="ACJ1863" s="163"/>
      <c r="ACK1863" s="163"/>
      <c r="ACL1863" s="163"/>
      <c r="ACM1863" s="163"/>
      <c r="ACN1863" s="163"/>
      <c r="ACO1863" s="163"/>
      <c r="ACP1863" s="163"/>
      <c r="ACQ1863" s="163"/>
      <c r="ACR1863" s="163"/>
      <c r="ACS1863" s="163"/>
      <c r="ACT1863" s="163"/>
      <c r="ACU1863" s="163"/>
      <c r="ACV1863" s="163"/>
      <c r="ACW1863" s="163"/>
      <c r="ACX1863" s="163"/>
      <c r="ACY1863" s="163"/>
      <c r="ACZ1863" s="163"/>
      <c r="ADA1863" s="163"/>
      <c r="ADB1863" s="163"/>
      <c r="ADC1863" s="163"/>
      <c r="ADD1863" s="163"/>
      <c r="ADE1863" s="163"/>
      <c r="ADF1863" s="163"/>
      <c r="ADG1863" s="163"/>
      <c r="ADH1863" s="163"/>
      <c r="ADI1863" s="163"/>
      <c r="ADJ1863" s="163"/>
      <c r="ADK1863" s="163"/>
      <c r="ADL1863" s="163"/>
      <c r="ADM1863" s="163"/>
      <c r="ADN1863" s="163"/>
      <c r="ADO1863" s="163"/>
      <c r="ADP1863" s="163"/>
      <c r="ADQ1863" s="163"/>
      <c r="ADR1863" s="163"/>
      <c r="ADS1863" s="163"/>
      <c r="ADT1863" s="163"/>
      <c r="ADU1863" s="163"/>
      <c r="ADV1863" s="163"/>
      <c r="ADW1863" s="163"/>
      <c r="ADX1863" s="163"/>
      <c r="ADY1863" s="163"/>
      <c r="ADZ1863" s="163"/>
      <c r="AEA1863" s="163"/>
      <c r="AEB1863" s="163"/>
      <c r="AEC1863" s="163"/>
      <c r="AED1863" s="163"/>
      <c r="AEE1863" s="163"/>
      <c r="AEF1863" s="163"/>
      <c r="AEG1863" s="163"/>
      <c r="AEH1863" s="163"/>
      <c r="AEI1863" s="163"/>
      <c r="AEJ1863" s="163"/>
      <c r="AEK1863" s="163"/>
      <c r="AEL1863" s="163"/>
      <c r="AEM1863" s="163"/>
      <c r="AEN1863" s="163"/>
      <c r="AEO1863" s="163"/>
      <c r="AEP1863" s="163"/>
      <c r="AEQ1863" s="163"/>
      <c r="AER1863" s="163"/>
      <c r="AES1863" s="163"/>
      <c r="AET1863" s="163"/>
      <c r="AEU1863" s="163"/>
      <c r="AEV1863" s="163"/>
      <c r="AEW1863" s="163"/>
      <c r="AEX1863" s="163"/>
      <c r="AEY1863" s="163"/>
      <c r="AEZ1863" s="163"/>
      <c r="AFA1863" s="163"/>
      <c r="AFB1863" s="163"/>
      <c r="AFC1863" s="163"/>
      <c r="AFD1863" s="163"/>
      <c r="AFE1863" s="163"/>
      <c r="AFF1863" s="163"/>
      <c r="AFG1863" s="163"/>
      <c r="AFH1863" s="163"/>
      <c r="AFI1863" s="163"/>
      <c r="AFJ1863" s="163"/>
      <c r="AFK1863" s="163"/>
      <c r="AFL1863" s="163"/>
      <c r="AFM1863" s="163"/>
      <c r="AFN1863" s="163"/>
      <c r="AFO1863" s="163"/>
      <c r="AFP1863" s="163"/>
      <c r="AFQ1863" s="163"/>
      <c r="AFR1863" s="163"/>
      <c r="AFS1863" s="163"/>
      <c r="AFT1863" s="163"/>
      <c r="AFU1863" s="163"/>
      <c r="AFV1863" s="163"/>
      <c r="AFW1863" s="163"/>
      <c r="AFX1863" s="163"/>
      <c r="AFY1863" s="163"/>
      <c r="AFZ1863" s="163"/>
      <c r="AGA1863" s="163"/>
      <c r="AGB1863" s="163"/>
      <c r="AGC1863" s="163"/>
      <c r="AGD1863" s="163"/>
      <c r="AGE1863" s="163"/>
      <c r="AGF1863" s="163"/>
      <c r="AGG1863" s="163"/>
      <c r="AGH1863" s="163"/>
      <c r="AGI1863" s="163"/>
      <c r="AGJ1863" s="163"/>
      <c r="AGK1863" s="163"/>
      <c r="AGL1863" s="163"/>
      <c r="AGM1863" s="163"/>
      <c r="AGN1863" s="163"/>
      <c r="AGO1863" s="163"/>
      <c r="AGP1863" s="163"/>
      <c r="AGQ1863" s="163"/>
      <c r="AGR1863" s="163"/>
      <c r="AGS1863" s="163"/>
      <c r="AGT1863" s="163"/>
      <c r="AGU1863" s="163"/>
      <c r="AGV1863" s="163"/>
      <c r="AGW1863" s="163"/>
      <c r="AGX1863" s="163"/>
      <c r="AGY1863" s="163"/>
      <c r="AGZ1863" s="163"/>
      <c r="AHA1863" s="163"/>
      <c r="AHB1863" s="163"/>
      <c r="AHC1863" s="163"/>
      <c r="AHD1863" s="163"/>
      <c r="AHE1863" s="163"/>
      <c r="AHF1863" s="163"/>
      <c r="AHG1863" s="163"/>
      <c r="AHH1863" s="163"/>
      <c r="AHI1863" s="163"/>
      <c r="AHJ1863" s="163"/>
      <c r="AHK1863" s="163"/>
      <c r="AHL1863" s="163"/>
      <c r="AHM1863" s="163"/>
      <c r="AHN1863" s="163"/>
      <c r="AHO1863" s="163"/>
      <c r="AHP1863" s="163"/>
      <c r="AHQ1863" s="163"/>
      <c r="AHR1863" s="163"/>
      <c r="AHS1863" s="163"/>
      <c r="AHT1863" s="163"/>
      <c r="AHU1863" s="163"/>
      <c r="AHV1863" s="163"/>
      <c r="AHW1863" s="163"/>
      <c r="AHX1863" s="163"/>
      <c r="AHY1863" s="163"/>
      <c r="AHZ1863" s="163"/>
      <c r="AIA1863" s="163"/>
      <c r="AIB1863" s="163"/>
      <c r="AIC1863" s="163"/>
      <c r="AID1863" s="163"/>
      <c r="AIE1863" s="163"/>
      <c r="AIF1863" s="163"/>
      <c r="AIG1863" s="163"/>
      <c r="AIH1863" s="163"/>
      <c r="AII1863" s="163"/>
      <c r="AIJ1863" s="163"/>
      <c r="AIK1863" s="163"/>
      <c r="AIL1863" s="163"/>
      <c r="AIM1863" s="163"/>
      <c r="AIN1863" s="163"/>
      <c r="AIO1863" s="163"/>
      <c r="AIP1863" s="163"/>
      <c r="AIQ1863" s="163"/>
      <c r="AIR1863" s="163"/>
      <c r="AIS1863" s="163"/>
      <c r="AIT1863" s="163"/>
      <c r="AIU1863" s="163"/>
      <c r="AIV1863" s="163"/>
      <c r="AIW1863" s="163"/>
      <c r="AIX1863" s="163"/>
      <c r="AIY1863" s="163"/>
      <c r="AIZ1863" s="163"/>
      <c r="AJA1863" s="163"/>
      <c r="AJB1863" s="163"/>
      <c r="AJC1863" s="163"/>
      <c r="AJD1863" s="163"/>
      <c r="AJE1863" s="163"/>
      <c r="AJF1863" s="163"/>
      <c r="AJG1863" s="163"/>
      <c r="AJH1863" s="163"/>
      <c r="AJI1863" s="163"/>
      <c r="AJJ1863" s="163"/>
      <c r="AJK1863" s="163"/>
      <c r="AJL1863" s="163"/>
      <c r="AJM1863" s="163"/>
      <c r="AJN1863" s="163"/>
      <c r="AJO1863" s="163"/>
      <c r="AJP1863" s="163"/>
      <c r="AJQ1863" s="163"/>
      <c r="AJR1863" s="163"/>
      <c r="AJS1863" s="163"/>
      <c r="AJT1863" s="163"/>
      <c r="AJU1863" s="163"/>
      <c r="AJV1863" s="163"/>
      <c r="AJW1863" s="163"/>
      <c r="AJX1863" s="163"/>
      <c r="AJY1863" s="163"/>
      <c r="AJZ1863" s="163"/>
      <c r="AKA1863" s="163"/>
      <c r="AKB1863" s="163"/>
      <c r="AKC1863" s="163"/>
      <c r="AKD1863" s="163"/>
      <c r="AKE1863" s="163"/>
      <c r="AKF1863" s="163"/>
      <c r="AKG1863" s="163"/>
      <c r="AKH1863" s="163"/>
      <c r="AKI1863" s="163"/>
      <c r="AKJ1863" s="163"/>
      <c r="AKK1863" s="163"/>
      <c r="AKL1863" s="163"/>
      <c r="AKM1863" s="163"/>
      <c r="AKN1863" s="163"/>
      <c r="AKO1863" s="163"/>
      <c r="AKP1863" s="163"/>
      <c r="AKQ1863" s="163"/>
      <c r="AKR1863" s="163"/>
      <c r="AKS1863" s="163"/>
      <c r="AKT1863" s="163"/>
      <c r="AKU1863" s="163"/>
      <c r="AKV1863" s="163"/>
      <c r="AKW1863" s="163"/>
      <c r="AKX1863" s="163"/>
      <c r="AKY1863" s="163"/>
      <c r="AKZ1863" s="163"/>
      <c r="ALA1863" s="163"/>
      <c r="ALB1863" s="163"/>
      <c r="ALC1863" s="163"/>
      <c r="ALD1863" s="163"/>
      <c r="ALE1863" s="163"/>
      <c r="ALF1863" s="163"/>
      <c r="ALG1863" s="163"/>
      <c r="ALH1863" s="163"/>
      <c r="ALI1863" s="163"/>
      <c r="ALJ1863" s="163"/>
      <c r="ALK1863" s="163"/>
      <c r="ALL1863" s="163"/>
    </row>
    <row r="1864" spans="1:1000" s="163" customFormat="1" ht="15">
      <c r="A1864" s="2">
        <v>1863</v>
      </c>
      <c r="B1864" s="86">
        <v>45095</v>
      </c>
      <c r="C1864" s="85" t="s">
        <v>1868</v>
      </c>
      <c r="D1864" s="162"/>
      <c r="E1864" s="162"/>
    </row>
    <row r="1865" spans="1:1000" s="165" customFormat="1" ht="15">
      <c r="A1865" s="2">
        <v>1864</v>
      </c>
      <c r="B1865" s="86">
        <v>45096</v>
      </c>
      <c r="C1865" s="85" t="s">
        <v>1869</v>
      </c>
      <c r="D1865" s="162"/>
      <c r="E1865" s="162"/>
      <c r="F1865" s="163"/>
      <c r="G1865" s="163"/>
      <c r="H1865" s="163"/>
      <c r="I1865" s="163"/>
      <c r="J1865" s="163"/>
      <c r="K1865" s="163"/>
      <c r="L1865" s="163"/>
      <c r="M1865" s="163"/>
      <c r="N1865" s="163"/>
      <c r="O1865" s="163"/>
      <c r="P1865" s="163"/>
      <c r="Q1865" s="163"/>
      <c r="R1865" s="163"/>
      <c r="S1865" s="163"/>
      <c r="T1865" s="163"/>
      <c r="U1865" s="163"/>
      <c r="V1865" s="163"/>
      <c r="W1865" s="163"/>
      <c r="X1865" s="163"/>
      <c r="Y1865" s="163"/>
      <c r="Z1865" s="163"/>
      <c r="AA1865" s="163"/>
      <c r="AB1865" s="163"/>
      <c r="AC1865" s="163"/>
      <c r="AD1865" s="163"/>
      <c r="AE1865" s="163"/>
      <c r="AF1865" s="163"/>
      <c r="AG1865" s="163"/>
      <c r="AH1865" s="163"/>
      <c r="AI1865" s="163"/>
      <c r="AJ1865" s="163"/>
      <c r="AK1865" s="163"/>
      <c r="AL1865" s="163"/>
      <c r="AM1865" s="163"/>
      <c r="AN1865" s="163"/>
      <c r="AO1865" s="163"/>
      <c r="AP1865" s="163"/>
      <c r="AQ1865" s="163"/>
      <c r="AR1865" s="163"/>
      <c r="AS1865" s="163"/>
      <c r="AT1865" s="163"/>
      <c r="AU1865" s="163"/>
      <c r="AV1865" s="163"/>
      <c r="AW1865" s="163"/>
      <c r="AX1865" s="163"/>
      <c r="AY1865" s="163"/>
      <c r="AZ1865" s="163"/>
      <c r="BA1865" s="163"/>
      <c r="BB1865" s="163"/>
      <c r="BC1865" s="163"/>
      <c r="BD1865" s="163"/>
      <c r="BE1865" s="163"/>
      <c r="BF1865" s="163"/>
      <c r="BG1865" s="163"/>
      <c r="BH1865" s="163"/>
      <c r="BI1865" s="163"/>
      <c r="BJ1865" s="163"/>
      <c r="BK1865" s="163"/>
      <c r="BL1865" s="163"/>
      <c r="BM1865" s="163"/>
      <c r="BN1865" s="163"/>
      <c r="BO1865" s="163"/>
      <c r="BP1865" s="163"/>
      <c r="BQ1865" s="163"/>
      <c r="BR1865" s="163"/>
      <c r="BS1865" s="163"/>
      <c r="BT1865" s="163"/>
      <c r="BU1865" s="163"/>
      <c r="BV1865" s="163"/>
      <c r="BW1865" s="163"/>
      <c r="BX1865" s="163"/>
      <c r="BY1865" s="163"/>
      <c r="BZ1865" s="163"/>
      <c r="CA1865" s="163"/>
      <c r="CB1865" s="163"/>
      <c r="CC1865" s="163"/>
      <c r="CD1865" s="163"/>
      <c r="CE1865" s="163"/>
      <c r="CF1865" s="163"/>
      <c r="CG1865" s="163"/>
      <c r="CH1865" s="163"/>
      <c r="CI1865" s="163"/>
      <c r="CJ1865" s="163"/>
      <c r="CK1865" s="163"/>
      <c r="CL1865" s="163"/>
      <c r="CM1865" s="163"/>
      <c r="CN1865" s="163"/>
      <c r="CO1865" s="163"/>
      <c r="CP1865" s="163"/>
      <c r="CQ1865" s="163"/>
      <c r="CR1865" s="163"/>
      <c r="CS1865" s="163"/>
      <c r="CT1865" s="163"/>
      <c r="CU1865" s="163"/>
      <c r="CV1865" s="163"/>
      <c r="CW1865" s="163"/>
      <c r="CX1865" s="163"/>
      <c r="CY1865" s="163"/>
      <c r="CZ1865" s="163"/>
      <c r="DA1865" s="163"/>
      <c r="DB1865" s="163"/>
      <c r="DC1865" s="163"/>
      <c r="DD1865" s="163"/>
      <c r="DE1865" s="163"/>
      <c r="DF1865" s="163"/>
      <c r="DG1865" s="163"/>
      <c r="DH1865" s="163"/>
      <c r="DI1865" s="163"/>
      <c r="DJ1865" s="163"/>
      <c r="DK1865" s="163"/>
      <c r="DL1865" s="163"/>
      <c r="DM1865" s="163"/>
      <c r="DN1865" s="163"/>
      <c r="DO1865" s="163"/>
      <c r="DP1865" s="163"/>
      <c r="DQ1865" s="163"/>
      <c r="DR1865" s="163"/>
      <c r="DS1865" s="163"/>
      <c r="DT1865" s="163"/>
      <c r="DU1865" s="163"/>
      <c r="DV1865" s="163"/>
      <c r="DW1865" s="163"/>
      <c r="DX1865" s="163"/>
      <c r="DY1865" s="163"/>
      <c r="DZ1865" s="163"/>
      <c r="EA1865" s="163"/>
      <c r="EB1865" s="163"/>
      <c r="EC1865" s="163"/>
      <c r="ED1865" s="163"/>
      <c r="EE1865" s="163"/>
      <c r="EF1865" s="163"/>
      <c r="EG1865" s="163"/>
      <c r="EH1865" s="163"/>
      <c r="EI1865" s="163"/>
      <c r="EJ1865" s="163"/>
      <c r="EK1865" s="163"/>
      <c r="EL1865" s="163"/>
      <c r="EM1865" s="163"/>
      <c r="EN1865" s="163"/>
      <c r="EO1865" s="163"/>
      <c r="EP1865" s="163"/>
      <c r="EQ1865" s="163"/>
      <c r="ER1865" s="163"/>
      <c r="ES1865" s="163"/>
      <c r="ET1865" s="163"/>
      <c r="EU1865" s="163"/>
      <c r="EV1865" s="163"/>
      <c r="EW1865" s="163"/>
      <c r="EX1865" s="163"/>
      <c r="EY1865" s="163"/>
      <c r="EZ1865" s="163"/>
      <c r="FA1865" s="163"/>
      <c r="FB1865" s="163"/>
      <c r="FC1865" s="163"/>
      <c r="FD1865" s="163"/>
      <c r="FE1865" s="163"/>
      <c r="FF1865" s="163"/>
      <c r="FG1865" s="163"/>
      <c r="FH1865" s="163"/>
      <c r="FI1865" s="163"/>
      <c r="FJ1865" s="163"/>
      <c r="FK1865" s="163"/>
      <c r="FL1865" s="163"/>
      <c r="FM1865" s="163"/>
      <c r="FN1865" s="163"/>
      <c r="FO1865" s="163"/>
      <c r="FP1865" s="163"/>
      <c r="FQ1865" s="163"/>
      <c r="FR1865" s="163"/>
      <c r="FS1865" s="163"/>
      <c r="FT1865" s="163"/>
      <c r="FU1865" s="163"/>
      <c r="FV1865" s="163"/>
      <c r="FW1865" s="163"/>
      <c r="FX1865" s="163"/>
      <c r="FY1865" s="163"/>
      <c r="FZ1865" s="163"/>
      <c r="GA1865" s="163"/>
      <c r="GB1865" s="163"/>
      <c r="GC1865" s="163"/>
      <c r="GD1865" s="163"/>
      <c r="GE1865" s="163"/>
      <c r="GF1865" s="163"/>
      <c r="GG1865" s="163"/>
      <c r="GH1865" s="163"/>
      <c r="GI1865" s="163"/>
      <c r="GJ1865" s="163"/>
      <c r="GK1865" s="163"/>
      <c r="GL1865" s="163"/>
      <c r="GM1865" s="163"/>
      <c r="GN1865" s="163"/>
      <c r="GO1865" s="163"/>
      <c r="GP1865" s="163"/>
      <c r="GQ1865" s="163"/>
      <c r="GR1865" s="163"/>
      <c r="GS1865" s="163"/>
      <c r="GT1865" s="163"/>
      <c r="GU1865" s="163"/>
      <c r="GV1865" s="163"/>
      <c r="GW1865" s="163"/>
      <c r="GX1865" s="163"/>
      <c r="GY1865" s="163"/>
      <c r="GZ1865" s="163"/>
      <c r="HA1865" s="163"/>
      <c r="HB1865" s="163"/>
      <c r="HC1865" s="163"/>
      <c r="HD1865" s="163"/>
      <c r="HE1865" s="163"/>
      <c r="HF1865" s="163"/>
      <c r="HG1865" s="163"/>
      <c r="HH1865" s="163"/>
      <c r="HI1865" s="163"/>
      <c r="HJ1865" s="163"/>
      <c r="HK1865" s="163"/>
      <c r="HL1865" s="163"/>
      <c r="HM1865" s="163"/>
      <c r="HN1865" s="163"/>
      <c r="HO1865" s="163"/>
      <c r="HP1865" s="163"/>
      <c r="HQ1865" s="163"/>
      <c r="HR1865" s="163"/>
      <c r="HS1865" s="163"/>
      <c r="HT1865" s="163"/>
      <c r="HU1865" s="163"/>
      <c r="HV1865" s="163"/>
      <c r="HW1865" s="163"/>
      <c r="HX1865" s="163"/>
      <c r="HY1865" s="163"/>
      <c r="HZ1865" s="163"/>
      <c r="IA1865" s="163"/>
      <c r="IB1865" s="163"/>
      <c r="IC1865" s="163"/>
      <c r="ID1865" s="163"/>
      <c r="IE1865" s="163"/>
      <c r="IF1865" s="163"/>
      <c r="IG1865" s="163"/>
      <c r="IH1865" s="163"/>
      <c r="II1865" s="163"/>
      <c r="IJ1865" s="163"/>
      <c r="IK1865" s="163"/>
      <c r="IL1865" s="163"/>
      <c r="IM1865" s="163"/>
      <c r="IN1865" s="163"/>
      <c r="IO1865" s="163"/>
      <c r="IP1865" s="163"/>
      <c r="IQ1865" s="163"/>
      <c r="IR1865" s="163"/>
      <c r="IS1865" s="163"/>
      <c r="IT1865" s="163"/>
      <c r="IU1865" s="163"/>
      <c r="IV1865" s="163"/>
      <c r="IW1865" s="163"/>
      <c r="IX1865" s="163"/>
      <c r="IY1865" s="163"/>
      <c r="IZ1865" s="163"/>
      <c r="JA1865" s="163"/>
      <c r="JB1865" s="163"/>
      <c r="JC1865" s="163"/>
      <c r="JD1865" s="163"/>
      <c r="JE1865" s="163"/>
      <c r="JF1865" s="163"/>
      <c r="JG1865" s="163"/>
      <c r="JH1865" s="163"/>
      <c r="JI1865" s="163"/>
      <c r="JJ1865" s="163"/>
      <c r="JK1865" s="163"/>
      <c r="JL1865" s="163"/>
      <c r="JM1865" s="163"/>
      <c r="JN1865" s="163"/>
      <c r="JO1865" s="163"/>
      <c r="JP1865" s="163"/>
      <c r="JQ1865" s="163"/>
      <c r="JR1865" s="163"/>
      <c r="JS1865" s="163"/>
      <c r="JT1865" s="163"/>
      <c r="JU1865" s="163"/>
      <c r="JV1865" s="163"/>
      <c r="JW1865" s="163"/>
      <c r="JX1865" s="163"/>
      <c r="JY1865" s="163"/>
      <c r="JZ1865" s="163"/>
      <c r="KA1865" s="163"/>
      <c r="KB1865" s="163"/>
      <c r="KC1865" s="163"/>
      <c r="KD1865" s="163"/>
      <c r="KE1865" s="163"/>
      <c r="KF1865" s="163"/>
      <c r="KG1865" s="163"/>
      <c r="KH1865" s="163"/>
      <c r="KI1865" s="163"/>
      <c r="KJ1865" s="163"/>
      <c r="KK1865" s="163"/>
      <c r="KL1865" s="163"/>
      <c r="KM1865" s="163"/>
      <c r="KN1865" s="163"/>
      <c r="KO1865" s="163"/>
      <c r="KP1865" s="163"/>
      <c r="KQ1865" s="163"/>
      <c r="KR1865" s="163"/>
      <c r="KS1865" s="163"/>
      <c r="KT1865" s="163"/>
      <c r="KU1865" s="163"/>
      <c r="KV1865" s="163"/>
      <c r="KW1865" s="163"/>
      <c r="KX1865" s="163"/>
      <c r="KY1865" s="163"/>
      <c r="KZ1865" s="163"/>
      <c r="LA1865" s="163"/>
      <c r="LB1865" s="163"/>
      <c r="LC1865" s="163"/>
      <c r="LD1865" s="163"/>
      <c r="LE1865" s="163"/>
      <c r="LF1865" s="163"/>
      <c r="LG1865" s="163"/>
      <c r="LH1865" s="163"/>
      <c r="LI1865" s="163"/>
      <c r="LJ1865" s="163"/>
      <c r="LK1865" s="163"/>
      <c r="LL1865" s="163"/>
      <c r="LM1865" s="163"/>
      <c r="LN1865" s="163"/>
      <c r="LO1865" s="163"/>
      <c r="LP1865" s="163"/>
      <c r="LQ1865" s="163"/>
      <c r="LR1865" s="163"/>
      <c r="LS1865" s="163"/>
      <c r="LT1865" s="163"/>
      <c r="LU1865" s="163"/>
      <c r="LV1865" s="163"/>
      <c r="LW1865" s="163"/>
      <c r="LX1865" s="163"/>
      <c r="LY1865" s="163"/>
      <c r="LZ1865" s="163"/>
      <c r="MA1865" s="163"/>
      <c r="MB1865" s="163"/>
      <c r="MC1865" s="163"/>
      <c r="MD1865" s="163"/>
      <c r="ME1865" s="163"/>
      <c r="MF1865" s="163"/>
      <c r="MG1865" s="163"/>
      <c r="MH1865" s="163"/>
      <c r="MI1865" s="163"/>
      <c r="MJ1865" s="163"/>
      <c r="MK1865" s="163"/>
      <c r="ML1865" s="163"/>
      <c r="MM1865" s="163"/>
      <c r="MN1865" s="163"/>
      <c r="MO1865" s="163"/>
      <c r="MP1865" s="163"/>
      <c r="MQ1865" s="163"/>
      <c r="MR1865" s="163"/>
      <c r="MS1865" s="163"/>
      <c r="MT1865" s="163"/>
      <c r="MU1865" s="163"/>
      <c r="MV1865" s="163"/>
      <c r="MW1865" s="163"/>
      <c r="MX1865" s="163"/>
      <c r="MY1865" s="163"/>
      <c r="MZ1865" s="163"/>
      <c r="NA1865" s="163"/>
      <c r="NB1865" s="163"/>
      <c r="NC1865" s="163"/>
      <c r="ND1865" s="163"/>
      <c r="NE1865" s="163"/>
      <c r="NF1865" s="163"/>
      <c r="NG1865" s="163"/>
      <c r="NH1865" s="163"/>
      <c r="NI1865" s="163"/>
      <c r="NJ1865" s="163"/>
      <c r="NK1865" s="163"/>
      <c r="NL1865" s="163"/>
      <c r="NM1865" s="163"/>
      <c r="NN1865" s="163"/>
      <c r="NO1865" s="163"/>
      <c r="NP1865" s="163"/>
      <c r="NQ1865" s="163"/>
      <c r="NR1865" s="163"/>
      <c r="NS1865" s="163"/>
      <c r="NT1865" s="163"/>
      <c r="NU1865" s="163"/>
      <c r="NV1865" s="163"/>
      <c r="NW1865" s="163"/>
      <c r="NX1865" s="163"/>
      <c r="NY1865" s="163"/>
      <c r="NZ1865" s="163"/>
      <c r="OA1865" s="163"/>
      <c r="OB1865" s="163"/>
      <c r="OC1865" s="163"/>
      <c r="OD1865" s="163"/>
      <c r="OE1865" s="163"/>
      <c r="OF1865" s="163"/>
      <c r="OG1865" s="163"/>
      <c r="OH1865" s="163"/>
      <c r="OI1865" s="163"/>
      <c r="OJ1865" s="163"/>
      <c r="OK1865" s="163"/>
      <c r="OL1865" s="163"/>
      <c r="OM1865" s="163"/>
      <c r="ON1865" s="163"/>
      <c r="OO1865" s="163"/>
      <c r="OP1865" s="163"/>
      <c r="OQ1865" s="163"/>
      <c r="OR1865" s="163"/>
      <c r="OS1865" s="163"/>
      <c r="OT1865" s="163"/>
      <c r="OU1865" s="163"/>
      <c r="OV1865" s="163"/>
      <c r="OW1865" s="163"/>
      <c r="OX1865" s="163"/>
      <c r="OY1865" s="163"/>
      <c r="OZ1865" s="163"/>
      <c r="PA1865" s="163"/>
      <c r="PB1865" s="163"/>
      <c r="PC1865" s="163"/>
      <c r="PD1865" s="163"/>
      <c r="PE1865" s="163"/>
      <c r="PF1865" s="163"/>
      <c r="PG1865" s="163"/>
      <c r="PH1865" s="163"/>
      <c r="PI1865" s="163"/>
      <c r="PJ1865" s="163"/>
      <c r="PK1865" s="163"/>
      <c r="PL1865" s="163"/>
      <c r="PM1865" s="163"/>
      <c r="PN1865" s="163"/>
      <c r="PO1865" s="163"/>
      <c r="PP1865" s="163"/>
      <c r="PQ1865" s="163"/>
      <c r="PR1865" s="163"/>
      <c r="PS1865" s="163"/>
      <c r="PT1865" s="163"/>
      <c r="PU1865" s="163"/>
      <c r="PV1865" s="163"/>
      <c r="PW1865" s="163"/>
      <c r="PX1865" s="163"/>
      <c r="PY1865" s="163"/>
      <c r="PZ1865" s="163"/>
      <c r="QA1865" s="163"/>
      <c r="QB1865" s="163"/>
      <c r="QC1865" s="163"/>
      <c r="QD1865" s="163"/>
      <c r="QE1865" s="163"/>
      <c r="QF1865" s="163"/>
      <c r="QG1865" s="163"/>
      <c r="QH1865" s="163"/>
      <c r="QI1865" s="163"/>
      <c r="QJ1865" s="163"/>
      <c r="QK1865" s="163"/>
      <c r="QL1865" s="163"/>
      <c r="QM1865" s="163"/>
      <c r="QN1865" s="163"/>
      <c r="QO1865" s="163"/>
      <c r="QP1865" s="163"/>
      <c r="QQ1865" s="163"/>
      <c r="QR1865" s="163"/>
      <c r="QS1865" s="163"/>
      <c r="QT1865" s="163"/>
      <c r="QU1865" s="163"/>
      <c r="QV1865" s="163"/>
      <c r="QW1865" s="163"/>
      <c r="QX1865" s="163"/>
      <c r="QY1865" s="163"/>
      <c r="QZ1865" s="163"/>
      <c r="RA1865" s="163"/>
      <c r="RB1865" s="163"/>
      <c r="RC1865" s="163"/>
      <c r="RD1865" s="163"/>
      <c r="RE1865" s="163"/>
      <c r="RF1865" s="163"/>
      <c r="RG1865" s="163"/>
      <c r="RH1865" s="163"/>
      <c r="RI1865" s="163"/>
      <c r="RJ1865" s="163"/>
      <c r="RK1865" s="163"/>
      <c r="RL1865" s="163"/>
      <c r="RM1865" s="163"/>
      <c r="RN1865" s="163"/>
      <c r="RO1865" s="163"/>
      <c r="RP1865" s="163"/>
      <c r="RQ1865" s="163"/>
      <c r="RR1865" s="163"/>
      <c r="RS1865" s="163"/>
      <c r="RT1865" s="163"/>
      <c r="RU1865" s="163"/>
      <c r="RV1865" s="163"/>
      <c r="RW1865" s="163"/>
      <c r="RX1865" s="163"/>
      <c r="RY1865" s="163"/>
      <c r="RZ1865" s="163"/>
      <c r="SA1865" s="163"/>
      <c r="SB1865" s="163"/>
      <c r="SC1865" s="163"/>
      <c r="SD1865" s="163"/>
      <c r="SE1865" s="163"/>
      <c r="SF1865" s="163"/>
      <c r="SG1865" s="163"/>
      <c r="SH1865" s="163"/>
      <c r="SI1865" s="163"/>
      <c r="SJ1865" s="163"/>
      <c r="SK1865" s="163"/>
      <c r="SL1865" s="163"/>
      <c r="SM1865" s="163"/>
      <c r="SN1865" s="163"/>
      <c r="SO1865" s="163"/>
      <c r="SP1865" s="163"/>
      <c r="SQ1865" s="163"/>
      <c r="SR1865" s="163"/>
      <c r="SS1865" s="163"/>
      <c r="ST1865" s="163"/>
      <c r="SU1865" s="163"/>
      <c r="SV1865" s="163"/>
      <c r="SW1865" s="163"/>
      <c r="SX1865" s="163"/>
      <c r="SY1865" s="163"/>
      <c r="SZ1865" s="163"/>
      <c r="TA1865" s="163"/>
      <c r="TB1865" s="163"/>
      <c r="TC1865" s="163"/>
      <c r="TD1865" s="163"/>
      <c r="TE1865" s="163"/>
      <c r="TF1865" s="163"/>
      <c r="TG1865" s="163"/>
      <c r="TH1865" s="163"/>
      <c r="TI1865" s="163"/>
      <c r="TJ1865" s="163"/>
      <c r="TK1865" s="163"/>
      <c r="TL1865" s="163"/>
      <c r="TM1865" s="163"/>
      <c r="TN1865" s="163"/>
      <c r="TO1865" s="163"/>
      <c r="TP1865" s="163"/>
      <c r="TQ1865" s="163"/>
      <c r="TR1865" s="163"/>
      <c r="TS1865" s="163"/>
      <c r="TT1865" s="163"/>
      <c r="TU1865" s="163"/>
      <c r="TV1865" s="163"/>
      <c r="TW1865" s="163"/>
      <c r="TX1865" s="163"/>
      <c r="TY1865" s="163"/>
      <c r="TZ1865" s="163"/>
      <c r="UA1865" s="163"/>
      <c r="UB1865" s="163"/>
      <c r="UC1865" s="163"/>
      <c r="UD1865" s="163"/>
      <c r="UE1865" s="163"/>
      <c r="UF1865" s="163"/>
      <c r="UG1865" s="163"/>
      <c r="UH1865" s="163"/>
      <c r="UI1865" s="163"/>
      <c r="UJ1865" s="163"/>
      <c r="UK1865" s="163"/>
      <c r="UL1865" s="163"/>
      <c r="UM1865" s="163"/>
      <c r="UN1865" s="163"/>
      <c r="UO1865" s="163"/>
      <c r="UP1865" s="163"/>
      <c r="UQ1865" s="163"/>
      <c r="UR1865" s="163"/>
      <c r="US1865" s="163"/>
      <c r="UT1865" s="163"/>
      <c r="UU1865" s="163"/>
      <c r="UV1865" s="163"/>
      <c r="UW1865" s="163"/>
      <c r="UX1865" s="163"/>
      <c r="UY1865" s="163"/>
      <c r="UZ1865" s="163"/>
      <c r="VA1865" s="163"/>
      <c r="VB1865" s="163"/>
      <c r="VC1865" s="163"/>
      <c r="VD1865" s="163"/>
      <c r="VE1865" s="163"/>
      <c r="VF1865" s="163"/>
      <c r="VG1865" s="163"/>
      <c r="VH1865" s="163"/>
      <c r="VI1865" s="163"/>
      <c r="VJ1865" s="163"/>
      <c r="VK1865" s="163"/>
      <c r="VL1865" s="163"/>
      <c r="VM1865" s="163"/>
      <c r="VN1865" s="163"/>
      <c r="VO1865" s="163"/>
      <c r="VP1865" s="163"/>
      <c r="VQ1865" s="163"/>
      <c r="VR1865" s="163"/>
      <c r="VS1865" s="163"/>
      <c r="VT1865" s="163"/>
      <c r="VU1865" s="163"/>
      <c r="VV1865" s="163"/>
      <c r="VW1865" s="163"/>
      <c r="VX1865" s="163"/>
      <c r="VY1865" s="163"/>
      <c r="VZ1865" s="163"/>
      <c r="WA1865" s="163"/>
      <c r="WB1865" s="163"/>
      <c r="WC1865" s="163"/>
      <c r="WD1865" s="163"/>
      <c r="WE1865" s="163"/>
      <c r="WF1865" s="163"/>
      <c r="WG1865" s="163"/>
      <c r="WH1865" s="163"/>
      <c r="WI1865" s="163"/>
      <c r="WJ1865" s="163"/>
      <c r="WK1865" s="163"/>
      <c r="WL1865" s="163"/>
      <c r="WM1865" s="163"/>
      <c r="WN1865" s="163"/>
      <c r="WO1865" s="163"/>
      <c r="WP1865" s="163"/>
      <c r="WQ1865" s="163"/>
      <c r="WR1865" s="163"/>
      <c r="WS1865" s="163"/>
      <c r="WT1865" s="163"/>
      <c r="WU1865" s="163"/>
      <c r="WV1865" s="163"/>
      <c r="WW1865" s="163"/>
      <c r="WX1865" s="163"/>
      <c r="WY1865" s="163"/>
      <c r="WZ1865" s="163"/>
      <c r="XA1865" s="163"/>
      <c r="XB1865" s="163"/>
      <c r="XC1865" s="163"/>
      <c r="XD1865" s="163"/>
      <c r="XE1865" s="163"/>
      <c r="XF1865" s="163"/>
      <c r="XG1865" s="163"/>
      <c r="XH1865" s="163"/>
      <c r="XI1865" s="163"/>
      <c r="XJ1865" s="163"/>
      <c r="XK1865" s="163"/>
      <c r="XL1865" s="163"/>
      <c r="XM1865" s="163"/>
      <c r="XN1865" s="163"/>
      <c r="XO1865" s="163"/>
      <c r="XP1865" s="163"/>
      <c r="XQ1865" s="163"/>
      <c r="XR1865" s="163"/>
      <c r="XS1865" s="163"/>
      <c r="XT1865" s="163"/>
      <c r="XU1865" s="163"/>
      <c r="XV1865" s="163"/>
      <c r="XW1865" s="163"/>
      <c r="XX1865" s="163"/>
      <c r="XY1865" s="163"/>
      <c r="XZ1865" s="163"/>
      <c r="YA1865" s="163"/>
      <c r="YB1865" s="163"/>
      <c r="YC1865" s="163"/>
      <c r="YD1865" s="163"/>
      <c r="YE1865" s="163"/>
      <c r="YF1865" s="163"/>
      <c r="YG1865" s="163"/>
      <c r="YH1865" s="163"/>
      <c r="YI1865" s="163"/>
      <c r="YJ1865" s="163"/>
      <c r="YK1865" s="163"/>
      <c r="YL1865" s="163"/>
      <c r="YM1865" s="163"/>
      <c r="YN1865" s="163"/>
      <c r="YO1865" s="163"/>
      <c r="YP1865" s="163"/>
      <c r="YQ1865" s="163"/>
      <c r="YR1865" s="163"/>
      <c r="YS1865" s="163"/>
      <c r="YT1865" s="163"/>
      <c r="YU1865" s="163"/>
      <c r="YV1865" s="163"/>
      <c r="YW1865" s="163"/>
      <c r="YX1865" s="163"/>
      <c r="YY1865" s="163"/>
      <c r="YZ1865" s="163"/>
      <c r="ZA1865" s="163"/>
      <c r="ZB1865" s="163"/>
      <c r="ZC1865" s="163"/>
      <c r="ZD1865" s="163"/>
      <c r="ZE1865" s="163"/>
      <c r="ZF1865" s="163"/>
      <c r="ZG1865" s="163"/>
      <c r="ZH1865" s="163"/>
      <c r="ZI1865" s="163"/>
      <c r="ZJ1865" s="163"/>
      <c r="ZK1865" s="163"/>
      <c r="ZL1865" s="163"/>
      <c r="ZM1865" s="163"/>
      <c r="ZN1865" s="163"/>
      <c r="ZO1865" s="163"/>
      <c r="ZP1865" s="163"/>
      <c r="ZQ1865" s="163"/>
      <c r="ZR1865" s="163"/>
      <c r="ZS1865" s="163"/>
      <c r="ZT1865" s="163"/>
      <c r="ZU1865" s="163"/>
      <c r="ZV1865" s="163"/>
      <c r="ZW1865" s="163"/>
      <c r="ZX1865" s="163"/>
      <c r="ZY1865" s="163"/>
      <c r="ZZ1865" s="163"/>
      <c r="AAA1865" s="163"/>
      <c r="AAB1865" s="163"/>
      <c r="AAC1865" s="163"/>
      <c r="AAD1865" s="163"/>
      <c r="AAE1865" s="163"/>
      <c r="AAF1865" s="163"/>
      <c r="AAG1865" s="163"/>
      <c r="AAH1865" s="163"/>
      <c r="AAI1865" s="163"/>
      <c r="AAJ1865" s="163"/>
      <c r="AAK1865" s="163"/>
      <c r="AAL1865" s="163"/>
      <c r="AAM1865" s="163"/>
      <c r="AAN1865" s="163"/>
      <c r="AAO1865" s="163"/>
      <c r="AAP1865" s="163"/>
      <c r="AAQ1865" s="163"/>
      <c r="AAR1865" s="163"/>
      <c r="AAS1865" s="163"/>
      <c r="AAT1865" s="163"/>
      <c r="AAU1865" s="163"/>
      <c r="AAV1865" s="163"/>
      <c r="AAW1865" s="163"/>
      <c r="AAX1865" s="163"/>
      <c r="AAY1865" s="163"/>
      <c r="AAZ1865" s="163"/>
      <c r="ABA1865" s="163"/>
      <c r="ABB1865" s="163"/>
      <c r="ABC1865" s="163"/>
      <c r="ABD1865" s="163"/>
      <c r="ABE1865" s="163"/>
      <c r="ABF1865" s="163"/>
      <c r="ABG1865" s="163"/>
      <c r="ABH1865" s="163"/>
      <c r="ABI1865" s="163"/>
      <c r="ABJ1865" s="163"/>
      <c r="ABK1865" s="163"/>
      <c r="ABL1865" s="163"/>
      <c r="ABM1865" s="163"/>
      <c r="ABN1865" s="163"/>
      <c r="ABO1865" s="163"/>
      <c r="ABP1865" s="163"/>
      <c r="ABQ1865" s="163"/>
      <c r="ABR1865" s="163"/>
      <c r="ABS1865" s="163"/>
      <c r="ABT1865" s="163"/>
      <c r="ABU1865" s="163"/>
      <c r="ABV1865" s="163"/>
      <c r="ABW1865" s="163"/>
      <c r="ABX1865" s="163"/>
      <c r="ABY1865" s="163"/>
      <c r="ABZ1865" s="163"/>
      <c r="ACA1865" s="163"/>
      <c r="ACB1865" s="163"/>
      <c r="ACC1865" s="163"/>
      <c r="ACD1865" s="163"/>
      <c r="ACE1865" s="163"/>
      <c r="ACF1865" s="163"/>
      <c r="ACG1865" s="163"/>
      <c r="ACH1865" s="163"/>
      <c r="ACI1865" s="163"/>
      <c r="ACJ1865" s="163"/>
      <c r="ACK1865" s="163"/>
      <c r="ACL1865" s="163"/>
      <c r="ACM1865" s="163"/>
      <c r="ACN1865" s="163"/>
      <c r="ACO1865" s="163"/>
      <c r="ACP1865" s="163"/>
      <c r="ACQ1865" s="163"/>
      <c r="ACR1865" s="163"/>
      <c r="ACS1865" s="163"/>
      <c r="ACT1865" s="163"/>
      <c r="ACU1865" s="163"/>
      <c r="ACV1865" s="163"/>
      <c r="ACW1865" s="163"/>
      <c r="ACX1865" s="163"/>
      <c r="ACY1865" s="163"/>
      <c r="ACZ1865" s="163"/>
      <c r="ADA1865" s="163"/>
      <c r="ADB1865" s="163"/>
      <c r="ADC1865" s="163"/>
      <c r="ADD1865" s="163"/>
      <c r="ADE1865" s="163"/>
      <c r="ADF1865" s="163"/>
      <c r="ADG1865" s="163"/>
      <c r="ADH1865" s="163"/>
      <c r="ADI1865" s="163"/>
      <c r="ADJ1865" s="163"/>
      <c r="ADK1865" s="163"/>
      <c r="ADL1865" s="163"/>
      <c r="ADM1865" s="163"/>
      <c r="ADN1865" s="163"/>
      <c r="ADO1865" s="163"/>
      <c r="ADP1865" s="163"/>
      <c r="ADQ1865" s="163"/>
      <c r="ADR1865" s="163"/>
      <c r="ADS1865" s="163"/>
      <c r="ADT1865" s="163"/>
      <c r="ADU1865" s="163"/>
      <c r="ADV1865" s="163"/>
      <c r="ADW1865" s="163"/>
      <c r="ADX1865" s="163"/>
      <c r="ADY1865" s="163"/>
      <c r="ADZ1865" s="163"/>
      <c r="AEA1865" s="163"/>
      <c r="AEB1865" s="163"/>
      <c r="AEC1865" s="163"/>
      <c r="AED1865" s="163"/>
      <c r="AEE1865" s="163"/>
      <c r="AEF1865" s="163"/>
      <c r="AEG1865" s="163"/>
      <c r="AEH1865" s="163"/>
      <c r="AEI1865" s="163"/>
      <c r="AEJ1865" s="163"/>
      <c r="AEK1865" s="163"/>
      <c r="AEL1865" s="163"/>
      <c r="AEM1865" s="163"/>
      <c r="AEN1865" s="163"/>
      <c r="AEO1865" s="163"/>
      <c r="AEP1865" s="163"/>
      <c r="AEQ1865" s="163"/>
      <c r="AER1865" s="163"/>
      <c r="AES1865" s="163"/>
      <c r="AET1865" s="163"/>
      <c r="AEU1865" s="163"/>
      <c r="AEV1865" s="163"/>
      <c r="AEW1865" s="163"/>
      <c r="AEX1865" s="163"/>
      <c r="AEY1865" s="163"/>
      <c r="AEZ1865" s="163"/>
      <c r="AFA1865" s="163"/>
      <c r="AFB1865" s="163"/>
      <c r="AFC1865" s="163"/>
      <c r="AFD1865" s="163"/>
      <c r="AFE1865" s="163"/>
      <c r="AFF1865" s="163"/>
      <c r="AFG1865" s="163"/>
      <c r="AFH1865" s="163"/>
      <c r="AFI1865" s="163"/>
      <c r="AFJ1865" s="163"/>
      <c r="AFK1865" s="163"/>
      <c r="AFL1865" s="163"/>
      <c r="AFM1865" s="163"/>
      <c r="AFN1865" s="163"/>
      <c r="AFO1865" s="163"/>
      <c r="AFP1865" s="163"/>
      <c r="AFQ1865" s="163"/>
      <c r="AFR1865" s="163"/>
      <c r="AFS1865" s="163"/>
      <c r="AFT1865" s="163"/>
      <c r="AFU1865" s="163"/>
      <c r="AFV1865" s="163"/>
      <c r="AFW1865" s="163"/>
      <c r="AFX1865" s="163"/>
      <c r="AFY1865" s="163"/>
      <c r="AFZ1865" s="163"/>
      <c r="AGA1865" s="163"/>
      <c r="AGB1865" s="163"/>
      <c r="AGC1865" s="163"/>
      <c r="AGD1865" s="163"/>
      <c r="AGE1865" s="163"/>
      <c r="AGF1865" s="163"/>
      <c r="AGG1865" s="163"/>
      <c r="AGH1865" s="163"/>
      <c r="AGI1865" s="163"/>
      <c r="AGJ1865" s="163"/>
      <c r="AGK1865" s="163"/>
      <c r="AGL1865" s="163"/>
      <c r="AGM1865" s="163"/>
      <c r="AGN1865" s="163"/>
      <c r="AGO1865" s="163"/>
      <c r="AGP1865" s="163"/>
      <c r="AGQ1865" s="163"/>
      <c r="AGR1865" s="163"/>
      <c r="AGS1865" s="163"/>
      <c r="AGT1865" s="163"/>
      <c r="AGU1865" s="163"/>
      <c r="AGV1865" s="163"/>
      <c r="AGW1865" s="163"/>
      <c r="AGX1865" s="163"/>
      <c r="AGY1865" s="163"/>
      <c r="AGZ1865" s="163"/>
      <c r="AHA1865" s="163"/>
      <c r="AHB1865" s="163"/>
      <c r="AHC1865" s="163"/>
      <c r="AHD1865" s="163"/>
      <c r="AHE1865" s="163"/>
      <c r="AHF1865" s="163"/>
      <c r="AHG1865" s="163"/>
      <c r="AHH1865" s="163"/>
      <c r="AHI1865" s="163"/>
      <c r="AHJ1865" s="163"/>
      <c r="AHK1865" s="163"/>
      <c r="AHL1865" s="163"/>
      <c r="AHM1865" s="163"/>
      <c r="AHN1865" s="163"/>
      <c r="AHO1865" s="163"/>
      <c r="AHP1865" s="163"/>
      <c r="AHQ1865" s="163"/>
      <c r="AHR1865" s="163"/>
      <c r="AHS1865" s="163"/>
      <c r="AHT1865" s="163"/>
      <c r="AHU1865" s="163"/>
      <c r="AHV1865" s="163"/>
      <c r="AHW1865" s="163"/>
      <c r="AHX1865" s="163"/>
      <c r="AHY1865" s="163"/>
      <c r="AHZ1865" s="163"/>
      <c r="AIA1865" s="163"/>
      <c r="AIB1865" s="163"/>
      <c r="AIC1865" s="163"/>
      <c r="AID1865" s="163"/>
      <c r="AIE1865" s="163"/>
      <c r="AIF1865" s="163"/>
      <c r="AIG1865" s="163"/>
      <c r="AIH1865" s="163"/>
      <c r="AII1865" s="163"/>
      <c r="AIJ1865" s="163"/>
      <c r="AIK1865" s="163"/>
      <c r="AIL1865" s="163"/>
      <c r="AIM1865" s="163"/>
      <c r="AIN1865" s="163"/>
      <c r="AIO1865" s="163"/>
      <c r="AIP1865" s="163"/>
      <c r="AIQ1865" s="163"/>
      <c r="AIR1865" s="163"/>
      <c r="AIS1865" s="163"/>
      <c r="AIT1865" s="163"/>
      <c r="AIU1865" s="163"/>
      <c r="AIV1865" s="163"/>
      <c r="AIW1865" s="163"/>
      <c r="AIX1865" s="163"/>
      <c r="AIY1865" s="163"/>
      <c r="AIZ1865" s="163"/>
      <c r="AJA1865" s="163"/>
      <c r="AJB1865" s="163"/>
      <c r="AJC1865" s="163"/>
      <c r="AJD1865" s="163"/>
      <c r="AJE1865" s="163"/>
      <c r="AJF1865" s="163"/>
      <c r="AJG1865" s="163"/>
      <c r="AJH1865" s="163"/>
      <c r="AJI1865" s="163"/>
      <c r="AJJ1865" s="163"/>
      <c r="AJK1865" s="163"/>
      <c r="AJL1865" s="163"/>
      <c r="AJM1865" s="163"/>
      <c r="AJN1865" s="163"/>
      <c r="AJO1865" s="163"/>
      <c r="AJP1865" s="163"/>
      <c r="AJQ1865" s="163"/>
      <c r="AJR1865" s="163"/>
      <c r="AJS1865" s="163"/>
      <c r="AJT1865" s="163"/>
      <c r="AJU1865" s="163"/>
      <c r="AJV1865" s="163"/>
      <c r="AJW1865" s="163"/>
      <c r="AJX1865" s="163"/>
      <c r="AJY1865" s="163"/>
      <c r="AJZ1865" s="163"/>
      <c r="AKA1865" s="163"/>
      <c r="AKB1865" s="163"/>
      <c r="AKC1865" s="163"/>
      <c r="AKD1865" s="163"/>
      <c r="AKE1865" s="163"/>
      <c r="AKF1865" s="163"/>
      <c r="AKG1865" s="163"/>
      <c r="AKH1865" s="163"/>
      <c r="AKI1865" s="163"/>
      <c r="AKJ1865" s="163"/>
      <c r="AKK1865" s="163"/>
      <c r="AKL1865" s="163"/>
      <c r="AKM1865" s="163"/>
      <c r="AKN1865" s="163"/>
      <c r="AKO1865" s="163"/>
      <c r="AKP1865" s="163"/>
      <c r="AKQ1865" s="163"/>
      <c r="AKR1865" s="163"/>
      <c r="AKS1865" s="163"/>
      <c r="AKT1865" s="163"/>
      <c r="AKU1865" s="163"/>
      <c r="AKV1865" s="163"/>
      <c r="AKW1865" s="163"/>
      <c r="AKX1865" s="163"/>
      <c r="AKY1865" s="163"/>
      <c r="AKZ1865" s="163"/>
      <c r="ALA1865" s="163"/>
      <c r="ALB1865" s="163"/>
      <c r="ALC1865" s="163"/>
      <c r="ALD1865" s="163"/>
      <c r="ALE1865" s="163"/>
      <c r="ALF1865" s="163"/>
      <c r="ALG1865" s="163"/>
      <c r="ALH1865" s="163"/>
      <c r="ALI1865" s="163"/>
      <c r="ALJ1865" s="163"/>
      <c r="ALK1865" s="163"/>
      <c r="ALL1865" s="163"/>
    </row>
    <row r="1866" spans="1:1000" s="165" customFormat="1" ht="15">
      <c r="A1866" s="2">
        <v>1865</v>
      </c>
      <c r="B1866" s="86">
        <v>45096</v>
      </c>
      <c r="C1866" s="85" t="s">
        <v>1870</v>
      </c>
      <c r="D1866" s="163"/>
      <c r="E1866" s="163"/>
      <c r="F1866" s="163"/>
      <c r="G1866" s="163"/>
      <c r="H1866" s="163"/>
      <c r="I1866" s="163"/>
      <c r="J1866" s="163"/>
      <c r="K1866" s="163"/>
      <c r="L1866" s="163"/>
      <c r="M1866" s="163"/>
      <c r="N1866" s="163"/>
      <c r="O1866" s="163"/>
      <c r="P1866" s="163"/>
      <c r="Q1866" s="163"/>
      <c r="R1866" s="163"/>
      <c r="S1866" s="163"/>
      <c r="T1866" s="163"/>
      <c r="U1866" s="163"/>
      <c r="V1866" s="163"/>
      <c r="W1866" s="163"/>
      <c r="X1866" s="163"/>
      <c r="Y1866" s="163"/>
      <c r="Z1866" s="163"/>
      <c r="AA1866" s="163"/>
      <c r="AB1866" s="163"/>
      <c r="AC1866" s="163"/>
      <c r="AD1866" s="163"/>
      <c r="AE1866" s="163"/>
      <c r="AF1866" s="163"/>
      <c r="AG1866" s="163"/>
      <c r="AH1866" s="163"/>
      <c r="AI1866" s="163"/>
      <c r="AJ1866" s="163"/>
      <c r="AK1866" s="163"/>
      <c r="AL1866" s="163"/>
      <c r="AM1866" s="163"/>
      <c r="AN1866" s="163"/>
      <c r="AO1866" s="163"/>
      <c r="AP1866" s="163"/>
      <c r="AQ1866" s="163"/>
      <c r="AR1866" s="163"/>
      <c r="AS1866" s="163"/>
      <c r="AT1866" s="163"/>
      <c r="AU1866" s="163"/>
      <c r="AV1866" s="163"/>
      <c r="AW1866" s="163"/>
      <c r="AX1866" s="163"/>
      <c r="AY1866" s="163"/>
      <c r="AZ1866" s="163"/>
      <c r="BA1866" s="163"/>
      <c r="BB1866" s="163"/>
      <c r="BC1866" s="163"/>
      <c r="BD1866" s="163"/>
      <c r="BE1866" s="163"/>
      <c r="BF1866" s="163"/>
      <c r="BG1866" s="163"/>
      <c r="BH1866" s="163"/>
      <c r="BI1866" s="163"/>
      <c r="BJ1866" s="163"/>
      <c r="BK1866" s="163"/>
      <c r="BL1866" s="163"/>
      <c r="BM1866" s="163"/>
      <c r="BN1866" s="163"/>
      <c r="BO1866" s="163"/>
      <c r="BP1866" s="163"/>
      <c r="BQ1866" s="163"/>
      <c r="BR1866" s="163"/>
      <c r="BS1866" s="163"/>
      <c r="BT1866" s="163"/>
      <c r="BU1866" s="163"/>
      <c r="BV1866" s="163"/>
      <c r="BW1866" s="163"/>
      <c r="BX1866" s="163"/>
      <c r="BY1866" s="163"/>
      <c r="BZ1866" s="163"/>
      <c r="CA1866" s="163"/>
      <c r="CB1866" s="163"/>
      <c r="CC1866" s="163"/>
      <c r="CD1866" s="163"/>
      <c r="CE1866" s="163"/>
      <c r="CF1866" s="163"/>
      <c r="CG1866" s="163"/>
      <c r="CH1866" s="163"/>
      <c r="CI1866" s="163"/>
      <c r="CJ1866" s="163"/>
      <c r="CK1866" s="163"/>
      <c r="CL1866" s="163"/>
      <c r="CM1866" s="163"/>
      <c r="CN1866" s="163"/>
      <c r="CO1866" s="163"/>
      <c r="CP1866" s="163"/>
      <c r="CQ1866" s="163"/>
      <c r="CR1866" s="163"/>
      <c r="CS1866" s="163"/>
      <c r="CT1866" s="163"/>
      <c r="CU1866" s="163"/>
      <c r="CV1866" s="163"/>
      <c r="CW1866" s="163"/>
      <c r="CX1866" s="163"/>
      <c r="CY1866" s="163"/>
      <c r="CZ1866" s="163"/>
      <c r="DA1866" s="163"/>
      <c r="DB1866" s="163"/>
      <c r="DC1866" s="163"/>
      <c r="DD1866" s="163"/>
      <c r="DE1866" s="163"/>
      <c r="DF1866" s="163"/>
      <c r="DG1866" s="163"/>
      <c r="DH1866" s="163"/>
      <c r="DI1866" s="163"/>
      <c r="DJ1866" s="163"/>
      <c r="DK1866" s="163"/>
      <c r="DL1866" s="163"/>
      <c r="DM1866" s="163"/>
      <c r="DN1866" s="163"/>
      <c r="DO1866" s="163"/>
      <c r="DP1866" s="163"/>
      <c r="DQ1866" s="163"/>
      <c r="DR1866" s="163"/>
      <c r="DS1866" s="163"/>
      <c r="DT1866" s="163"/>
      <c r="DU1866" s="163"/>
      <c r="DV1866" s="163"/>
      <c r="DW1866" s="163"/>
      <c r="DX1866" s="163"/>
      <c r="DY1866" s="163"/>
      <c r="DZ1866" s="163"/>
      <c r="EA1866" s="163"/>
      <c r="EB1866" s="163"/>
      <c r="EC1866" s="163"/>
      <c r="ED1866" s="163"/>
      <c r="EE1866" s="163"/>
      <c r="EF1866" s="163"/>
      <c r="EG1866" s="163"/>
      <c r="EH1866" s="163"/>
      <c r="EI1866" s="163"/>
      <c r="EJ1866" s="163"/>
      <c r="EK1866" s="163"/>
      <c r="EL1866" s="163"/>
      <c r="EM1866" s="163"/>
      <c r="EN1866" s="163"/>
      <c r="EO1866" s="163"/>
      <c r="EP1866" s="163"/>
      <c r="EQ1866" s="163"/>
      <c r="ER1866" s="163"/>
      <c r="ES1866" s="163"/>
      <c r="ET1866" s="163"/>
      <c r="EU1866" s="163"/>
      <c r="EV1866" s="163"/>
      <c r="EW1866" s="163"/>
      <c r="EX1866" s="163"/>
      <c r="EY1866" s="163"/>
      <c r="EZ1866" s="163"/>
      <c r="FA1866" s="163"/>
      <c r="FB1866" s="163"/>
      <c r="FC1866" s="163"/>
      <c r="FD1866" s="163"/>
      <c r="FE1866" s="163"/>
      <c r="FF1866" s="163"/>
      <c r="FG1866" s="163"/>
      <c r="FH1866" s="163"/>
      <c r="FI1866" s="163"/>
      <c r="FJ1866" s="163"/>
      <c r="FK1866" s="163"/>
      <c r="FL1866" s="163"/>
      <c r="FM1866" s="163"/>
      <c r="FN1866" s="163"/>
      <c r="FO1866" s="163"/>
      <c r="FP1866" s="163"/>
      <c r="FQ1866" s="163"/>
      <c r="FR1866" s="163"/>
      <c r="FS1866" s="163"/>
      <c r="FT1866" s="163"/>
      <c r="FU1866" s="163"/>
      <c r="FV1866" s="163"/>
      <c r="FW1866" s="163"/>
      <c r="FX1866" s="163"/>
      <c r="FY1866" s="163"/>
      <c r="FZ1866" s="163"/>
      <c r="GA1866" s="163"/>
      <c r="GB1866" s="163"/>
      <c r="GC1866" s="163"/>
      <c r="GD1866" s="163"/>
      <c r="GE1866" s="163"/>
      <c r="GF1866" s="163"/>
      <c r="GG1866" s="163"/>
      <c r="GH1866" s="163"/>
      <c r="GI1866" s="163"/>
      <c r="GJ1866" s="163"/>
      <c r="GK1866" s="163"/>
      <c r="GL1866" s="163"/>
      <c r="GM1866" s="163"/>
      <c r="GN1866" s="163"/>
      <c r="GO1866" s="163"/>
      <c r="GP1866" s="163"/>
      <c r="GQ1866" s="163"/>
      <c r="GR1866" s="163"/>
      <c r="GS1866" s="163"/>
      <c r="GT1866" s="163"/>
      <c r="GU1866" s="163"/>
      <c r="GV1866" s="163"/>
      <c r="GW1866" s="163"/>
      <c r="GX1866" s="163"/>
      <c r="GY1866" s="163"/>
      <c r="GZ1866" s="163"/>
      <c r="HA1866" s="163"/>
      <c r="HB1866" s="163"/>
      <c r="HC1866" s="163"/>
      <c r="HD1866" s="163"/>
      <c r="HE1866" s="163"/>
      <c r="HF1866" s="163"/>
      <c r="HG1866" s="163"/>
      <c r="HH1866" s="163"/>
      <c r="HI1866" s="163"/>
      <c r="HJ1866" s="163"/>
      <c r="HK1866" s="163"/>
      <c r="HL1866" s="163"/>
      <c r="HM1866" s="163"/>
      <c r="HN1866" s="163"/>
      <c r="HO1866" s="163"/>
      <c r="HP1866" s="163"/>
      <c r="HQ1866" s="163"/>
      <c r="HR1866" s="163"/>
      <c r="HS1866" s="163"/>
      <c r="HT1866" s="163"/>
      <c r="HU1866" s="163"/>
      <c r="HV1866" s="163"/>
      <c r="HW1866" s="163"/>
      <c r="HX1866" s="163"/>
      <c r="HY1866" s="163"/>
      <c r="HZ1866" s="163"/>
      <c r="IA1866" s="163"/>
      <c r="IB1866" s="163"/>
      <c r="IC1866" s="163"/>
      <c r="ID1866" s="163"/>
      <c r="IE1866" s="163"/>
      <c r="IF1866" s="163"/>
      <c r="IG1866" s="163"/>
      <c r="IH1866" s="163"/>
      <c r="II1866" s="163"/>
      <c r="IJ1866" s="163"/>
      <c r="IK1866" s="163"/>
      <c r="IL1866" s="163"/>
      <c r="IM1866" s="163"/>
      <c r="IN1866" s="163"/>
      <c r="IO1866" s="163"/>
      <c r="IP1866" s="163"/>
      <c r="IQ1866" s="163"/>
      <c r="IR1866" s="163"/>
      <c r="IS1866" s="163"/>
      <c r="IT1866" s="163"/>
      <c r="IU1866" s="163"/>
      <c r="IV1866" s="163"/>
      <c r="IW1866" s="163"/>
      <c r="IX1866" s="163"/>
      <c r="IY1866" s="163"/>
      <c r="IZ1866" s="163"/>
      <c r="JA1866" s="163"/>
      <c r="JB1866" s="163"/>
      <c r="JC1866" s="163"/>
      <c r="JD1866" s="163"/>
      <c r="JE1866" s="163"/>
      <c r="JF1866" s="163"/>
      <c r="JG1866" s="163"/>
      <c r="JH1866" s="163"/>
      <c r="JI1866" s="163"/>
      <c r="JJ1866" s="163"/>
      <c r="JK1866" s="163"/>
      <c r="JL1866" s="163"/>
      <c r="JM1866" s="163"/>
      <c r="JN1866" s="163"/>
      <c r="JO1866" s="163"/>
      <c r="JP1866" s="163"/>
      <c r="JQ1866" s="163"/>
      <c r="JR1866" s="163"/>
      <c r="JS1866" s="163"/>
      <c r="JT1866" s="163"/>
      <c r="JU1866" s="163"/>
      <c r="JV1866" s="163"/>
      <c r="JW1866" s="163"/>
      <c r="JX1866" s="163"/>
      <c r="JY1866" s="163"/>
      <c r="JZ1866" s="163"/>
      <c r="KA1866" s="163"/>
      <c r="KB1866" s="163"/>
      <c r="KC1866" s="163"/>
      <c r="KD1866" s="163"/>
      <c r="KE1866" s="163"/>
      <c r="KF1866" s="163"/>
      <c r="KG1866" s="163"/>
      <c r="KH1866" s="163"/>
      <c r="KI1866" s="163"/>
      <c r="KJ1866" s="163"/>
      <c r="KK1866" s="163"/>
      <c r="KL1866" s="163"/>
      <c r="KM1866" s="163"/>
      <c r="KN1866" s="163"/>
      <c r="KO1866" s="163"/>
      <c r="KP1866" s="163"/>
      <c r="KQ1866" s="163"/>
      <c r="KR1866" s="163"/>
      <c r="KS1866" s="163"/>
      <c r="KT1866" s="163"/>
      <c r="KU1866" s="163"/>
      <c r="KV1866" s="163"/>
      <c r="KW1866" s="163"/>
      <c r="KX1866" s="163"/>
      <c r="KY1866" s="163"/>
      <c r="KZ1866" s="163"/>
      <c r="LA1866" s="163"/>
      <c r="LB1866" s="163"/>
      <c r="LC1866" s="163"/>
      <c r="LD1866" s="163"/>
      <c r="LE1866" s="163"/>
      <c r="LF1866" s="163"/>
      <c r="LG1866" s="163"/>
      <c r="LH1866" s="163"/>
      <c r="LI1866" s="163"/>
      <c r="LJ1866" s="163"/>
      <c r="LK1866" s="163"/>
      <c r="LL1866" s="163"/>
      <c r="LM1866" s="163"/>
      <c r="LN1866" s="163"/>
      <c r="LO1866" s="163"/>
      <c r="LP1866" s="163"/>
      <c r="LQ1866" s="163"/>
      <c r="LR1866" s="163"/>
      <c r="LS1866" s="163"/>
      <c r="LT1866" s="163"/>
      <c r="LU1866" s="163"/>
      <c r="LV1866" s="163"/>
      <c r="LW1866" s="163"/>
      <c r="LX1866" s="163"/>
      <c r="LY1866" s="163"/>
      <c r="LZ1866" s="163"/>
      <c r="MA1866" s="163"/>
      <c r="MB1866" s="163"/>
      <c r="MC1866" s="163"/>
      <c r="MD1866" s="163"/>
      <c r="ME1866" s="163"/>
      <c r="MF1866" s="163"/>
      <c r="MG1866" s="163"/>
      <c r="MH1866" s="163"/>
      <c r="MI1866" s="163"/>
      <c r="MJ1866" s="163"/>
      <c r="MK1866" s="163"/>
      <c r="ML1866" s="163"/>
      <c r="MM1866" s="163"/>
      <c r="MN1866" s="163"/>
      <c r="MO1866" s="163"/>
      <c r="MP1866" s="163"/>
      <c r="MQ1866" s="163"/>
      <c r="MR1866" s="163"/>
      <c r="MS1866" s="163"/>
      <c r="MT1866" s="163"/>
      <c r="MU1866" s="163"/>
      <c r="MV1866" s="163"/>
      <c r="MW1866" s="163"/>
      <c r="MX1866" s="163"/>
      <c r="MY1866" s="163"/>
      <c r="MZ1866" s="163"/>
      <c r="NA1866" s="163"/>
      <c r="NB1866" s="163"/>
      <c r="NC1866" s="163"/>
      <c r="ND1866" s="163"/>
      <c r="NE1866" s="163"/>
      <c r="NF1866" s="163"/>
      <c r="NG1866" s="163"/>
      <c r="NH1866" s="163"/>
      <c r="NI1866" s="163"/>
      <c r="NJ1866" s="163"/>
      <c r="NK1866" s="163"/>
      <c r="NL1866" s="163"/>
      <c r="NM1866" s="163"/>
      <c r="NN1866" s="163"/>
      <c r="NO1866" s="163"/>
      <c r="NP1866" s="163"/>
      <c r="NQ1866" s="163"/>
      <c r="NR1866" s="163"/>
      <c r="NS1866" s="163"/>
      <c r="NT1866" s="163"/>
      <c r="NU1866" s="163"/>
      <c r="NV1866" s="163"/>
      <c r="NW1866" s="163"/>
      <c r="NX1866" s="163"/>
      <c r="NY1866" s="163"/>
      <c r="NZ1866" s="163"/>
      <c r="OA1866" s="163"/>
      <c r="OB1866" s="163"/>
      <c r="OC1866" s="163"/>
      <c r="OD1866" s="163"/>
      <c r="OE1866" s="163"/>
      <c r="OF1866" s="163"/>
      <c r="OG1866" s="163"/>
      <c r="OH1866" s="163"/>
      <c r="OI1866" s="163"/>
      <c r="OJ1866" s="163"/>
      <c r="OK1866" s="163"/>
      <c r="OL1866" s="163"/>
      <c r="OM1866" s="163"/>
      <c r="ON1866" s="163"/>
      <c r="OO1866" s="163"/>
      <c r="OP1866" s="163"/>
      <c r="OQ1866" s="163"/>
      <c r="OR1866" s="163"/>
      <c r="OS1866" s="163"/>
      <c r="OT1866" s="163"/>
      <c r="OU1866" s="163"/>
      <c r="OV1866" s="163"/>
      <c r="OW1866" s="163"/>
      <c r="OX1866" s="163"/>
      <c r="OY1866" s="163"/>
      <c r="OZ1866" s="163"/>
      <c r="PA1866" s="163"/>
      <c r="PB1866" s="163"/>
      <c r="PC1866" s="163"/>
      <c r="PD1866" s="163"/>
      <c r="PE1866" s="163"/>
      <c r="PF1866" s="163"/>
      <c r="PG1866" s="163"/>
      <c r="PH1866" s="163"/>
      <c r="PI1866" s="163"/>
      <c r="PJ1866" s="163"/>
      <c r="PK1866" s="163"/>
      <c r="PL1866" s="163"/>
      <c r="PM1866" s="163"/>
      <c r="PN1866" s="163"/>
      <c r="PO1866" s="163"/>
      <c r="PP1866" s="163"/>
      <c r="PQ1866" s="163"/>
      <c r="PR1866" s="163"/>
      <c r="PS1866" s="163"/>
      <c r="PT1866" s="163"/>
      <c r="PU1866" s="163"/>
      <c r="PV1866" s="163"/>
      <c r="PW1866" s="163"/>
      <c r="PX1866" s="163"/>
      <c r="PY1866" s="163"/>
      <c r="PZ1866" s="163"/>
      <c r="QA1866" s="163"/>
      <c r="QB1866" s="163"/>
      <c r="QC1866" s="163"/>
      <c r="QD1866" s="163"/>
      <c r="QE1866" s="163"/>
      <c r="QF1866" s="163"/>
      <c r="QG1866" s="163"/>
      <c r="QH1866" s="163"/>
      <c r="QI1866" s="163"/>
      <c r="QJ1866" s="163"/>
      <c r="QK1866" s="163"/>
      <c r="QL1866" s="163"/>
      <c r="QM1866" s="163"/>
      <c r="QN1866" s="163"/>
      <c r="QO1866" s="163"/>
      <c r="QP1866" s="163"/>
      <c r="QQ1866" s="163"/>
      <c r="QR1866" s="163"/>
      <c r="QS1866" s="163"/>
      <c r="QT1866" s="163"/>
      <c r="QU1866" s="163"/>
      <c r="QV1866" s="163"/>
      <c r="QW1866" s="163"/>
      <c r="QX1866" s="163"/>
      <c r="QY1866" s="163"/>
      <c r="QZ1866" s="163"/>
      <c r="RA1866" s="163"/>
      <c r="RB1866" s="163"/>
      <c r="RC1866" s="163"/>
      <c r="RD1866" s="163"/>
      <c r="RE1866" s="163"/>
      <c r="RF1866" s="163"/>
      <c r="RG1866" s="163"/>
      <c r="RH1866" s="163"/>
      <c r="RI1866" s="163"/>
      <c r="RJ1866" s="163"/>
      <c r="RK1866" s="163"/>
      <c r="RL1866" s="163"/>
      <c r="RM1866" s="163"/>
      <c r="RN1866" s="163"/>
      <c r="RO1866" s="163"/>
      <c r="RP1866" s="163"/>
      <c r="RQ1866" s="163"/>
      <c r="RR1866" s="163"/>
      <c r="RS1866" s="163"/>
      <c r="RT1866" s="163"/>
      <c r="RU1866" s="163"/>
      <c r="RV1866" s="163"/>
      <c r="RW1866" s="163"/>
      <c r="RX1866" s="163"/>
      <c r="RY1866" s="163"/>
      <c r="RZ1866" s="163"/>
      <c r="SA1866" s="163"/>
      <c r="SB1866" s="163"/>
      <c r="SC1866" s="163"/>
      <c r="SD1866" s="163"/>
      <c r="SE1866" s="163"/>
      <c r="SF1866" s="163"/>
      <c r="SG1866" s="163"/>
      <c r="SH1866" s="163"/>
      <c r="SI1866" s="163"/>
      <c r="SJ1866" s="163"/>
      <c r="SK1866" s="163"/>
      <c r="SL1866" s="163"/>
      <c r="SM1866" s="163"/>
      <c r="SN1866" s="163"/>
      <c r="SO1866" s="163"/>
      <c r="SP1866" s="163"/>
      <c r="SQ1866" s="163"/>
      <c r="SR1866" s="163"/>
      <c r="SS1866" s="163"/>
      <c r="ST1866" s="163"/>
      <c r="SU1866" s="163"/>
      <c r="SV1866" s="163"/>
      <c r="SW1866" s="163"/>
      <c r="SX1866" s="163"/>
      <c r="SY1866" s="163"/>
      <c r="SZ1866" s="163"/>
      <c r="TA1866" s="163"/>
      <c r="TB1866" s="163"/>
      <c r="TC1866" s="163"/>
      <c r="TD1866" s="163"/>
      <c r="TE1866" s="163"/>
      <c r="TF1866" s="163"/>
      <c r="TG1866" s="163"/>
      <c r="TH1866" s="163"/>
      <c r="TI1866" s="163"/>
      <c r="TJ1866" s="163"/>
      <c r="TK1866" s="163"/>
      <c r="TL1866" s="163"/>
      <c r="TM1866" s="163"/>
      <c r="TN1866" s="163"/>
      <c r="TO1866" s="163"/>
      <c r="TP1866" s="163"/>
      <c r="TQ1866" s="163"/>
      <c r="TR1866" s="163"/>
      <c r="TS1866" s="163"/>
      <c r="TT1866" s="163"/>
      <c r="TU1866" s="163"/>
      <c r="TV1866" s="163"/>
      <c r="TW1866" s="163"/>
      <c r="TX1866" s="163"/>
      <c r="TY1866" s="163"/>
      <c r="TZ1866" s="163"/>
      <c r="UA1866" s="163"/>
      <c r="UB1866" s="163"/>
      <c r="UC1866" s="163"/>
      <c r="UD1866" s="163"/>
      <c r="UE1866" s="163"/>
      <c r="UF1866" s="163"/>
      <c r="UG1866" s="163"/>
      <c r="UH1866" s="163"/>
      <c r="UI1866" s="163"/>
      <c r="UJ1866" s="163"/>
      <c r="UK1866" s="163"/>
      <c r="UL1866" s="163"/>
      <c r="UM1866" s="163"/>
      <c r="UN1866" s="163"/>
      <c r="UO1866" s="163"/>
      <c r="UP1866" s="163"/>
      <c r="UQ1866" s="163"/>
      <c r="UR1866" s="163"/>
      <c r="US1866" s="163"/>
      <c r="UT1866" s="163"/>
      <c r="UU1866" s="163"/>
      <c r="UV1866" s="163"/>
      <c r="UW1866" s="163"/>
      <c r="UX1866" s="163"/>
      <c r="UY1866" s="163"/>
      <c r="UZ1866" s="163"/>
      <c r="VA1866" s="163"/>
      <c r="VB1866" s="163"/>
      <c r="VC1866" s="163"/>
      <c r="VD1866" s="163"/>
      <c r="VE1866" s="163"/>
      <c r="VF1866" s="163"/>
      <c r="VG1866" s="163"/>
      <c r="VH1866" s="163"/>
      <c r="VI1866" s="163"/>
      <c r="VJ1866" s="163"/>
      <c r="VK1866" s="163"/>
      <c r="VL1866" s="163"/>
      <c r="VM1866" s="163"/>
      <c r="VN1866" s="163"/>
      <c r="VO1866" s="163"/>
      <c r="VP1866" s="163"/>
      <c r="VQ1866" s="163"/>
      <c r="VR1866" s="163"/>
      <c r="VS1866" s="163"/>
      <c r="VT1866" s="163"/>
      <c r="VU1866" s="163"/>
      <c r="VV1866" s="163"/>
      <c r="VW1866" s="163"/>
      <c r="VX1866" s="163"/>
      <c r="VY1866" s="163"/>
      <c r="VZ1866" s="163"/>
      <c r="WA1866" s="163"/>
      <c r="WB1866" s="163"/>
      <c r="WC1866" s="163"/>
      <c r="WD1866" s="163"/>
      <c r="WE1866" s="163"/>
      <c r="WF1866" s="163"/>
      <c r="WG1866" s="163"/>
      <c r="WH1866" s="163"/>
      <c r="WI1866" s="163"/>
      <c r="WJ1866" s="163"/>
      <c r="WK1866" s="163"/>
      <c r="WL1866" s="163"/>
      <c r="WM1866" s="163"/>
      <c r="WN1866" s="163"/>
      <c r="WO1866" s="163"/>
      <c r="WP1866" s="163"/>
      <c r="WQ1866" s="163"/>
      <c r="WR1866" s="163"/>
      <c r="WS1866" s="163"/>
      <c r="WT1866" s="163"/>
      <c r="WU1866" s="163"/>
      <c r="WV1866" s="163"/>
      <c r="WW1866" s="163"/>
      <c r="WX1866" s="163"/>
      <c r="WY1866" s="163"/>
      <c r="WZ1866" s="163"/>
      <c r="XA1866" s="163"/>
      <c r="XB1866" s="163"/>
      <c r="XC1866" s="163"/>
      <c r="XD1866" s="163"/>
      <c r="XE1866" s="163"/>
      <c r="XF1866" s="163"/>
      <c r="XG1866" s="163"/>
      <c r="XH1866" s="163"/>
      <c r="XI1866" s="163"/>
      <c r="XJ1866" s="163"/>
      <c r="XK1866" s="163"/>
      <c r="XL1866" s="163"/>
      <c r="XM1866" s="163"/>
      <c r="XN1866" s="163"/>
      <c r="XO1866" s="163"/>
      <c r="XP1866" s="163"/>
      <c r="XQ1866" s="163"/>
      <c r="XR1866" s="163"/>
      <c r="XS1866" s="163"/>
      <c r="XT1866" s="163"/>
      <c r="XU1866" s="163"/>
      <c r="XV1866" s="163"/>
      <c r="XW1866" s="163"/>
      <c r="XX1866" s="163"/>
      <c r="XY1866" s="163"/>
      <c r="XZ1866" s="163"/>
      <c r="YA1866" s="163"/>
      <c r="YB1866" s="163"/>
      <c r="YC1866" s="163"/>
      <c r="YD1866" s="163"/>
      <c r="YE1866" s="163"/>
      <c r="YF1866" s="163"/>
      <c r="YG1866" s="163"/>
      <c r="YH1866" s="163"/>
      <c r="YI1866" s="163"/>
      <c r="YJ1866" s="163"/>
      <c r="YK1866" s="163"/>
      <c r="YL1866" s="163"/>
      <c r="YM1866" s="163"/>
      <c r="YN1866" s="163"/>
      <c r="YO1866" s="163"/>
      <c r="YP1866" s="163"/>
      <c r="YQ1866" s="163"/>
      <c r="YR1866" s="163"/>
      <c r="YS1866" s="163"/>
      <c r="YT1866" s="163"/>
      <c r="YU1866" s="163"/>
      <c r="YV1866" s="163"/>
      <c r="YW1866" s="163"/>
      <c r="YX1866" s="163"/>
      <c r="YY1866" s="163"/>
      <c r="YZ1866" s="163"/>
      <c r="ZA1866" s="163"/>
      <c r="ZB1866" s="163"/>
      <c r="ZC1866" s="163"/>
      <c r="ZD1866" s="163"/>
      <c r="ZE1866" s="163"/>
      <c r="ZF1866" s="163"/>
      <c r="ZG1866" s="163"/>
      <c r="ZH1866" s="163"/>
      <c r="ZI1866" s="163"/>
      <c r="ZJ1866" s="163"/>
      <c r="ZK1866" s="163"/>
      <c r="ZL1866" s="163"/>
      <c r="ZM1866" s="163"/>
      <c r="ZN1866" s="163"/>
      <c r="ZO1866" s="163"/>
      <c r="ZP1866" s="163"/>
      <c r="ZQ1866" s="163"/>
      <c r="ZR1866" s="163"/>
      <c r="ZS1866" s="163"/>
      <c r="ZT1866" s="163"/>
      <c r="ZU1866" s="163"/>
      <c r="ZV1866" s="163"/>
      <c r="ZW1866" s="163"/>
      <c r="ZX1866" s="163"/>
      <c r="ZY1866" s="163"/>
      <c r="ZZ1866" s="163"/>
      <c r="AAA1866" s="163"/>
      <c r="AAB1866" s="163"/>
      <c r="AAC1866" s="163"/>
      <c r="AAD1866" s="163"/>
      <c r="AAE1866" s="163"/>
      <c r="AAF1866" s="163"/>
      <c r="AAG1866" s="163"/>
      <c r="AAH1866" s="163"/>
      <c r="AAI1866" s="163"/>
      <c r="AAJ1866" s="163"/>
      <c r="AAK1866" s="163"/>
      <c r="AAL1866" s="163"/>
      <c r="AAM1866" s="163"/>
      <c r="AAN1866" s="163"/>
      <c r="AAO1866" s="163"/>
      <c r="AAP1866" s="163"/>
      <c r="AAQ1866" s="163"/>
      <c r="AAR1866" s="163"/>
      <c r="AAS1866" s="163"/>
      <c r="AAT1866" s="163"/>
      <c r="AAU1866" s="163"/>
      <c r="AAV1866" s="163"/>
      <c r="AAW1866" s="163"/>
      <c r="AAX1866" s="163"/>
      <c r="AAY1866" s="163"/>
      <c r="AAZ1866" s="163"/>
      <c r="ABA1866" s="163"/>
      <c r="ABB1866" s="163"/>
      <c r="ABC1866" s="163"/>
      <c r="ABD1866" s="163"/>
      <c r="ABE1866" s="163"/>
      <c r="ABF1866" s="163"/>
      <c r="ABG1866" s="163"/>
      <c r="ABH1866" s="163"/>
      <c r="ABI1866" s="163"/>
      <c r="ABJ1866" s="163"/>
      <c r="ABK1866" s="163"/>
      <c r="ABL1866" s="163"/>
      <c r="ABM1866" s="163"/>
      <c r="ABN1866" s="163"/>
      <c r="ABO1866" s="163"/>
      <c r="ABP1866" s="163"/>
      <c r="ABQ1866" s="163"/>
      <c r="ABR1866" s="163"/>
      <c r="ABS1866" s="163"/>
      <c r="ABT1866" s="163"/>
      <c r="ABU1866" s="163"/>
      <c r="ABV1866" s="163"/>
      <c r="ABW1866" s="163"/>
      <c r="ABX1866" s="163"/>
      <c r="ABY1866" s="163"/>
      <c r="ABZ1866" s="163"/>
      <c r="ACA1866" s="163"/>
      <c r="ACB1866" s="163"/>
      <c r="ACC1866" s="163"/>
      <c r="ACD1866" s="163"/>
      <c r="ACE1866" s="163"/>
      <c r="ACF1866" s="163"/>
      <c r="ACG1866" s="163"/>
      <c r="ACH1866" s="163"/>
      <c r="ACI1866" s="163"/>
      <c r="ACJ1866" s="163"/>
      <c r="ACK1866" s="163"/>
      <c r="ACL1866" s="163"/>
      <c r="ACM1866" s="163"/>
      <c r="ACN1866" s="163"/>
      <c r="ACO1866" s="163"/>
      <c r="ACP1866" s="163"/>
      <c r="ACQ1866" s="163"/>
      <c r="ACR1866" s="163"/>
      <c r="ACS1866" s="163"/>
      <c r="ACT1866" s="163"/>
      <c r="ACU1866" s="163"/>
      <c r="ACV1866" s="163"/>
      <c r="ACW1866" s="163"/>
      <c r="ACX1866" s="163"/>
      <c r="ACY1866" s="163"/>
      <c r="ACZ1866" s="163"/>
      <c r="ADA1866" s="163"/>
      <c r="ADB1866" s="163"/>
      <c r="ADC1866" s="163"/>
      <c r="ADD1866" s="163"/>
      <c r="ADE1866" s="163"/>
      <c r="ADF1866" s="163"/>
      <c r="ADG1866" s="163"/>
      <c r="ADH1866" s="163"/>
      <c r="ADI1866" s="163"/>
      <c r="ADJ1866" s="163"/>
      <c r="ADK1866" s="163"/>
      <c r="ADL1866" s="163"/>
      <c r="ADM1866" s="163"/>
      <c r="ADN1866" s="163"/>
      <c r="ADO1866" s="163"/>
      <c r="ADP1866" s="163"/>
      <c r="ADQ1866" s="163"/>
      <c r="ADR1866" s="163"/>
      <c r="ADS1866" s="163"/>
      <c r="ADT1866" s="163"/>
      <c r="ADU1866" s="163"/>
      <c r="ADV1866" s="163"/>
      <c r="ADW1866" s="163"/>
      <c r="ADX1866" s="163"/>
      <c r="ADY1866" s="163"/>
      <c r="ADZ1866" s="163"/>
      <c r="AEA1866" s="163"/>
      <c r="AEB1866" s="163"/>
      <c r="AEC1866" s="163"/>
      <c r="AED1866" s="163"/>
      <c r="AEE1866" s="163"/>
      <c r="AEF1866" s="163"/>
      <c r="AEG1866" s="163"/>
      <c r="AEH1866" s="163"/>
      <c r="AEI1866" s="163"/>
      <c r="AEJ1866" s="163"/>
      <c r="AEK1866" s="163"/>
      <c r="AEL1866" s="163"/>
      <c r="AEM1866" s="163"/>
      <c r="AEN1866" s="163"/>
      <c r="AEO1866" s="163"/>
      <c r="AEP1866" s="163"/>
      <c r="AEQ1866" s="163"/>
      <c r="AER1866" s="163"/>
      <c r="AES1866" s="163"/>
      <c r="AET1866" s="163"/>
      <c r="AEU1866" s="163"/>
      <c r="AEV1866" s="163"/>
      <c r="AEW1866" s="163"/>
      <c r="AEX1866" s="163"/>
      <c r="AEY1866" s="163"/>
      <c r="AEZ1866" s="163"/>
      <c r="AFA1866" s="163"/>
      <c r="AFB1866" s="163"/>
      <c r="AFC1866" s="163"/>
      <c r="AFD1866" s="163"/>
      <c r="AFE1866" s="163"/>
      <c r="AFF1866" s="163"/>
      <c r="AFG1866" s="163"/>
      <c r="AFH1866" s="163"/>
      <c r="AFI1866" s="163"/>
      <c r="AFJ1866" s="163"/>
      <c r="AFK1866" s="163"/>
      <c r="AFL1866" s="163"/>
      <c r="AFM1866" s="163"/>
      <c r="AFN1866" s="163"/>
      <c r="AFO1866" s="163"/>
      <c r="AFP1866" s="163"/>
      <c r="AFQ1866" s="163"/>
      <c r="AFR1866" s="163"/>
      <c r="AFS1866" s="163"/>
      <c r="AFT1866" s="163"/>
      <c r="AFU1866" s="163"/>
      <c r="AFV1866" s="163"/>
      <c r="AFW1866" s="163"/>
      <c r="AFX1866" s="163"/>
      <c r="AFY1866" s="163"/>
      <c r="AFZ1866" s="163"/>
      <c r="AGA1866" s="163"/>
      <c r="AGB1866" s="163"/>
      <c r="AGC1866" s="163"/>
      <c r="AGD1866" s="163"/>
      <c r="AGE1866" s="163"/>
      <c r="AGF1866" s="163"/>
      <c r="AGG1866" s="163"/>
      <c r="AGH1866" s="163"/>
      <c r="AGI1866" s="163"/>
      <c r="AGJ1866" s="163"/>
      <c r="AGK1866" s="163"/>
      <c r="AGL1866" s="163"/>
      <c r="AGM1866" s="163"/>
      <c r="AGN1866" s="163"/>
      <c r="AGO1866" s="163"/>
      <c r="AGP1866" s="163"/>
      <c r="AGQ1866" s="163"/>
      <c r="AGR1866" s="163"/>
      <c r="AGS1866" s="163"/>
      <c r="AGT1866" s="163"/>
      <c r="AGU1866" s="163"/>
      <c r="AGV1866" s="163"/>
      <c r="AGW1866" s="163"/>
      <c r="AGX1866" s="163"/>
      <c r="AGY1866" s="163"/>
      <c r="AGZ1866" s="163"/>
      <c r="AHA1866" s="163"/>
      <c r="AHB1866" s="163"/>
      <c r="AHC1866" s="163"/>
      <c r="AHD1866" s="163"/>
      <c r="AHE1866" s="163"/>
      <c r="AHF1866" s="163"/>
      <c r="AHG1866" s="163"/>
      <c r="AHH1866" s="163"/>
      <c r="AHI1866" s="163"/>
      <c r="AHJ1866" s="163"/>
      <c r="AHK1866" s="163"/>
      <c r="AHL1866" s="163"/>
      <c r="AHM1866" s="163"/>
      <c r="AHN1866" s="163"/>
      <c r="AHO1866" s="163"/>
      <c r="AHP1866" s="163"/>
      <c r="AHQ1866" s="163"/>
      <c r="AHR1866" s="163"/>
      <c r="AHS1866" s="163"/>
      <c r="AHT1866" s="163"/>
      <c r="AHU1866" s="163"/>
      <c r="AHV1866" s="163"/>
      <c r="AHW1866" s="163"/>
      <c r="AHX1866" s="163"/>
      <c r="AHY1866" s="163"/>
      <c r="AHZ1866" s="163"/>
      <c r="AIA1866" s="163"/>
      <c r="AIB1866" s="163"/>
      <c r="AIC1866" s="163"/>
      <c r="AID1866" s="163"/>
      <c r="AIE1866" s="163"/>
      <c r="AIF1866" s="163"/>
      <c r="AIG1866" s="163"/>
      <c r="AIH1866" s="163"/>
      <c r="AII1866" s="163"/>
      <c r="AIJ1866" s="163"/>
      <c r="AIK1866" s="163"/>
      <c r="AIL1866" s="163"/>
      <c r="AIM1866" s="163"/>
      <c r="AIN1866" s="163"/>
      <c r="AIO1866" s="163"/>
      <c r="AIP1866" s="163"/>
      <c r="AIQ1866" s="163"/>
      <c r="AIR1866" s="163"/>
      <c r="AIS1866" s="163"/>
      <c r="AIT1866" s="163"/>
      <c r="AIU1866" s="163"/>
      <c r="AIV1866" s="163"/>
      <c r="AIW1866" s="163"/>
      <c r="AIX1866" s="163"/>
      <c r="AIY1866" s="163"/>
      <c r="AIZ1866" s="163"/>
      <c r="AJA1866" s="163"/>
      <c r="AJB1866" s="163"/>
      <c r="AJC1866" s="163"/>
      <c r="AJD1866" s="163"/>
      <c r="AJE1866" s="163"/>
      <c r="AJF1866" s="163"/>
      <c r="AJG1866" s="163"/>
      <c r="AJH1866" s="163"/>
      <c r="AJI1866" s="163"/>
      <c r="AJJ1866" s="163"/>
      <c r="AJK1866" s="163"/>
      <c r="AJL1866" s="163"/>
      <c r="AJM1866" s="163"/>
      <c r="AJN1866" s="163"/>
      <c r="AJO1866" s="163"/>
      <c r="AJP1866" s="163"/>
      <c r="AJQ1866" s="163"/>
      <c r="AJR1866" s="163"/>
      <c r="AJS1866" s="163"/>
      <c r="AJT1866" s="163"/>
      <c r="AJU1866" s="163"/>
      <c r="AJV1866" s="163"/>
      <c r="AJW1866" s="163"/>
      <c r="AJX1866" s="163"/>
      <c r="AJY1866" s="163"/>
      <c r="AJZ1866" s="163"/>
      <c r="AKA1866" s="163"/>
      <c r="AKB1866" s="163"/>
      <c r="AKC1866" s="163"/>
      <c r="AKD1866" s="163"/>
      <c r="AKE1866" s="163"/>
      <c r="AKF1866" s="163"/>
      <c r="AKG1866" s="163"/>
      <c r="AKH1866" s="163"/>
      <c r="AKI1866" s="163"/>
      <c r="AKJ1866" s="163"/>
      <c r="AKK1866" s="163"/>
      <c r="AKL1866" s="163"/>
      <c r="AKM1866" s="163"/>
      <c r="AKN1866" s="163"/>
      <c r="AKO1866" s="163"/>
      <c r="AKP1866" s="163"/>
      <c r="AKQ1866" s="163"/>
      <c r="AKR1866" s="163"/>
      <c r="AKS1866" s="163"/>
      <c r="AKT1866" s="163"/>
      <c r="AKU1866" s="163"/>
      <c r="AKV1866" s="163"/>
      <c r="AKW1866" s="163"/>
      <c r="AKX1866" s="163"/>
      <c r="AKY1866" s="163"/>
      <c r="AKZ1866" s="163"/>
      <c r="ALA1866" s="163"/>
      <c r="ALB1866" s="163"/>
      <c r="ALC1866" s="163"/>
      <c r="ALD1866" s="163"/>
      <c r="ALE1866" s="163"/>
      <c r="ALF1866" s="163"/>
      <c r="ALG1866" s="163"/>
      <c r="ALH1866" s="163"/>
      <c r="ALI1866" s="163"/>
      <c r="ALJ1866" s="163"/>
      <c r="ALK1866" s="163"/>
      <c r="ALL1866" s="163"/>
    </row>
    <row r="1867" spans="1:1000" s="165" customFormat="1" ht="15">
      <c r="A1867" s="2">
        <v>1866</v>
      </c>
      <c r="B1867" s="86">
        <v>45096</v>
      </c>
      <c r="C1867" s="85" t="s">
        <v>1871</v>
      </c>
      <c r="D1867" s="162"/>
      <c r="E1867" s="162"/>
      <c r="F1867" s="163"/>
      <c r="G1867" s="163"/>
      <c r="H1867" s="163"/>
      <c r="I1867" s="163"/>
      <c r="J1867" s="163"/>
      <c r="K1867" s="163"/>
      <c r="L1867" s="163"/>
      <c r="M1867" s="163"/>
      <c r="N1867" s="163"/>
      <c r="O1867" s="163"/>
      <c r="P1867" s="163"/>
      <c r="Q1867" s="163"/>
      <c r="R1867" s="163"/>
      <c r="S1867" s="163"/>
      <c r="T1867" s="163"/>
      <c r="U1867" s="163"/>
      <c r="V1867" s="163"/>
      <c r="W1867" s="163"/>
      <c r="X1867" s="163"/>
      <c r="Y1867" s="163"/>
      <c r="Z1867" s="163"/>
      <c r="AA1867" s="163"/>
      <c r="AB1867" s="163"/>
      <c r="AC1867" s="163"/>
      <c r="AD1867" s="163"/>
      <c r="AE1867" s="163"/>
      <c r="AF1867" s="163"/>
      <c r="AG1867" s="163"/>
      <c r="AH1867" s="163"/>
      <c r="AI1867" s="163"/>
      <c r="AJ1867" s="163"/>
      <c r="AK1867" s="163"/>
      <c r="AL1867" s="163"/>
      <c r="AM1867" s="163"/>
      <c r="AN1867" s="163"/>
      <c r="AO1867" s="163"/>
      <c r="AP1867" s="163"/>
      <c r="AQ1867" s="163"/>
      <c r="AR1867" s="163"/>
      <c r="AS1867" s="163"/>
      <c r="AT1867" s="163"/>
      <c r="AU1867" s="163"/>
      <c r="AV1867" s="163"/>
      <c r="AW1867" s="163"/>
      <c r="AX1867" s="163"/>
      <c r="AY1867" s="163"/>
      <c r="AZ1867" s="163"/>
      <c r="BA1867" s="163"/>
      <c r="BB1867" s="163"/>
      <c r="BC1867" s="163"/>
      <c r="BD1867" s="163"/>
      <c r="BE1867" s="163"/>
      <c r="BF1867" s="163"/>
      <c r="BG1867" s="163"/>
      <c r="BH1867" s="163"/>
      <c r="BI1867" s="163"/>
      <c r="BJ1867" s="163"/>
      <c r="BK1867" s="163"/>
      <c r="BL1867" s="163"/>
      <c r="BM1867" s="163"/>
      <c r="BN1867" s="163"/>
      <c r="BO1867" s="163"/>
      <c r="BP1867" s="163"/>
      <c r="BQ1867" s="163"/>
      <c r="BR1867" s="163"/>
      <c r="BS1867" s="163"/>
      <c r="BT1867" s="163"/>
      <c r="BU1867" s="163"/>
      <c r="BV1867" s="163"/>
      <c r="BW1867" s="163"/>
      <c r="BX1867" s="163"/>
      <c r="BY1867" s="163"/>
      <c r="BZ1867" s="163"/>
      <c r="CA1867" s="163"/>
      <c r="CB1867" s="163"/>
      <c r="CC1867" s="163"/>
      <c r="CD1867" s="163"/>
      <c r="CE1867" s="163"/>
      <c r="CF1867" s="163"/>
      <c r="CG1867" s="163"/>
      <c r="CH1867" s="163"/>
      <c r="CI1867" s="163"/>
      <c r="CJ1867" s="163"/>
      <c r="CK1867" s="163"/>
      <c r="CL1867" s="163"/>
      <c r="CM1867" s="163"/>
      <c r="CN1867" s="163"/>
      <c r="CO1867" s="163"/>
      <c r="CP1867" s="163"/>
      <c r="CQ1867" s="163"/>
      <c r="CR1867" s="163"/>
      <c r="CS1867" s="163"/>
      <c r="CT1867" s="163"/>
      <c r="CU1867" s="163"/>
      <c r="CV1867" s="163"/>
      <c r="CW1867" s="163"/>
      <c r="CX1867" s="163"/>
      <c r="CY1867" s="163"/>
      <c r="CZ1867" s="163"/>
      <c r="DA1867" s="163"/>
      <c r="DB1867" s="163"/>
      <c r="DC1867" s="163"/>
      <c r="DD1867" s="163"/>
      <c r="DE1867" s="163"/>
      <c r="DF1867" s="163"/>
      <c r="DG1867" s="163"/>
      <c r="DH1867" s="163"/>
      <c r="DI1867" s="163"/>
      <c r="DJ1867" s="163"/>
      <c r="DK1867" s="163"/>
      <c r="DL1867" s="163"/>
      <c r="DM1867" s="163"/>
      <c r="DN1867" s="163"/>
      <c r="DO1867" s="163"/>
      <c r="DP1867" s="163"/>
      <c r="DQ1867" s="163"/>
      <c r="DR1867" s="163"/>
      <c r="DS1867" s="163"/>
      <c r="DT1867" s="163"/>
      <c r="DU1867" s="163"/>
      <c r="DV1867" s="163"/>
      <c r="DW1867" s="163"/>
      <c r="DX1867" s="163"/>
      <c r="DY1867" s="163"/>
      <c r="DZ1867" s="163"/>
      <c r="EA1867" s="163"/>
      <c r="EB1867" s="163"/>
      <c r="EC1867" s="163"/>
      <c r="ED1867" s="163"/>
      <c r="EE1867" s="163"/>
      <c r="EF1867" s="163"/>
      <c r="EG1867" s="163"/>
      <c r="EH1867" s="163"/>
      <c r="EI1867" s="163"/>
      <c r="EJ1867" s="163"/>
      <c r="EK1867" s="163"/>
      <c r="EL1867" s="163"/>
      <c r="EM1867" s="163"/>
      <c r="EN1867" s="163"/>
      <c r="EO1867" s="163"/>
      <c r="EP1867" s="163"/>
      <c r="EQ1867" s="163"/>
      <c r="ER1867" s="163"/>
      <c r="ES1867" s="163"/>
      <c r="ET1867" s="163"/>
      <c r="EU1867" s="163"/>
      <c r="EV1867" s="163"/>
      <c r="EW1867" s="163"/>
      <c r="EX1867" s="163"/>
      <c r="EY1867" s="163"/>
      <c r="EZ1867" s="163"/>
      <c r="FA1867" s="163"/>
      <c r="FB1867" s="163"/>
      <c r="FC1867" s="163"/>
      <c r="FD1867" s="163"/>
      <c r="FE1867" s="163"/>
      <c r="FF1867" s="163"/>
      <c r="FG1867" s="163"/>
      <c r="FH1867" s="163"/>
      <c r="FI1867" s="163"/>
      <c r="FJ1867" s="163"/>
      <c r="FK1867" s="163"/>
      <c r="FL1867" s="163"/>
      <c r="FM1867" s="163"/>
      <c r="FN1867" s="163"/>
      <c r="FO1867" s="163"/>
      <c r="FP1867" s="163"/>
      <c r="FQ1867" s="163"/>
      <c r="FR1867" s="163"/>
      <c r="FS1867" s="163"/>
      <c r="FT1867" s="163"/>
      <c r="FU1867" s="163"/>
      <c r="FV1867" s="163"/>
      <c r="FW1867" s="163"/>
      <c r="FX1867" s="163"/>
      <c r="FY1867" s="163"/>
      <c r="FZ1867" s="163"/>
      <c r="GA1867" s="163"/>
      <c r="GB1867" s="163"/>
      <c r="GC1867" s="163"/>
      <c r="GD1867" s="163"/>
      <c r="GE1867" s="163"/>
      <c r="GF1867" s="163"/>
      <c r="GG1867" s="163"/>
      <c r="GH1867" s="163"/>
      <c r="GI1867" s="163"/>
      <c r="GJ1867" s="163"/>
      <c r="GK1867" s="163"/>
      <c r="GL1867" s="163"/>
      <c r="GM1867" s="163"/>
      <c r="GN1867" s="163"/>
      <c r="GO1867" s="163"/>
      <c r="GP1867" s="163"/>
      <c r="GQ1867" s="163"/>
      <c r="GR1867" s="163"/>
      <c r="GS1867" s="163"/>
      <c r="GT1867" s="163"/>
      <c r="GU1867" s="163"/>
      <c r="GV1867" s="163"/>
      <c r="GW1867" s="163"/>
      <c r="GX1867" s="163"/>
      <c r="GY1867" s="163"/>
      <c r="GZ1867" s="163"/>
      <c r="HA1867" s="163"/>
      <c r="HB1867" s="163"/>
      <c r="HC1867" s="163"/>
      <c r="HD1867" s="163"/>
      <c r="HE1867" s="163"/>
      <c r="HF1867" s="163"/>
      <c r="HG1867" s="163"/>
      <c r="HH1867" s="163"/>
      <c r="HI1867" s="163"/>
      <c r="HJ1867" s="163"/>
      <c r="HK1867" s="163"/>
      <c r="HL1867" s="163"/>
      <c r="HM1867" s="163"/>
      <c r="HN1867" s="163"/>
      <c r="HO1867" s="163"/>
      <c r="HP1867" s="163"/>
      <c r="HQ1867" s="163"/>
      <c r="HR1867" s="163"/>
      <c r="HS1867" s="163"/>
      <c r="HT1867" s="163"/>
      <c r="HU1867" s="163"/>
      <c r="HV1867" s="163"/>
      <c r="HW1867" s="163"/>
      <c r="HX1867" s="163"/>
      <c r="HY1867" s="163"/>
      <c r="HZ1867" s="163"/>
      <c r="IA1867" s="163"/>
      <c r="IB1867" s="163"/>
      <c r="IC1867" s="163"/>
      <c r="ID1867" s="163"/>
      <c r="IE1867" s="163"/>
      <c r="IF1867" s="163"/>
      <c r="IG1867" s="163"/>
      <c r="IH1867" s="163"/>
      <c r="II1867" s="163"/>
      <c r="IJ1867" s="163"/>
      <c r="IK1867" s="163"/>
      <c r="IL1867" s="163"/>
      <c r="IM1867" s="163"/>
      <c r="IN1867" s="163"/>
      <c r="IO1867" s="163"/>
      <c r="IP1867" s="163"/>
      <c r="IQ1867" s="163"/>
      <c r="IR1867" s="163"/>
      <c r="IS1867" s="163"/>
      <c r="IT1867" s="163"/>
      <c r="IU1867" s="163"/>
      <c r="IV1867" s="163"/>
      <c r="IW1867" s="163"/>
      <c r="IX1867" s="163"/>
      <c r="IY1867" s="163"/>
      <c r="IZ1867" s="163"/>
      <c r="JA1867" s="163"/>
      <c r="JB1867" s="163"/>
      <c r="JC1867" s="163"/>
      <c r="JD1867" s="163"/>
      <c r="JE1867" s="163"/>
      <c r="JF1867" s="163"/>
      <c r="JG1867" s="163"/>
      <c r="JH1867" s="163"/>
      <c r="JI1867" s="163"/>
      <c r="JJ1867" s="163"/>
      <c r="JK1867" s="163"/>
      <c r="JL1867" s="163"/>
      <c r="JM1867" s="163"/>
      <c r="JN1867" s="163"/>
      <c r="JO1867" s="163"/>
      <c r="JP1867" s="163"/>
      <c r="JQ1867" s="163"/>
      <c r="JR1867" s="163"/>
      <c r="JS1867" s="163"/>
      <c r="JT1867" s="163"/>
      <c r="JU1867" s="163"/>
      <c r="JV1867" s="163"/>
      <c r="JW1867" s="163"/>
      <c r="JX1867" s="163"/>
      <c r="JY1867" s="163"/>
      <c r="JZ1867" s="163"/>
      <c r="KA1867" s="163"/>
      <c r="KB1867" s="163"/>
      <c r="KC1867" s="163"/>
      <c r="KD1867" s="163"/>
      <c r="KE1867" s="163"/>
      <c r="KF1867" s="163"/>
      <c r="KG1867" s="163"/>
      <c r="KH1867" s="163"/>
      <c r="KI1867" s="163"/>
      <c r="KJ1867" s="163"/>
      <c r="KK1867" s="163"/>
      <c r="KL1867" s="163"/>
      <c r="KM1867" s="163"/>
      <c r="KN1867" s="163"/>
      <c r="KO1867" s="163"/>
      <c r="KP1867" s="163"/>
      <c r="KQ1867" s="163"/>
      <c r="KR1867" s="163"/>
      <c r="KS1867" s="163"/>
      <c r="KT1867" s="163"/>
      <c r="KU1867" s="163"/>
      <c r="KV1867" s="163"/>
      <c r="KW1867" s="163"/>
      <c r="KX1867" s="163"/>
      <c r="KY1867" s="163"/>
      <c r="KZ1867" s="163"/>
      <c r="LA1867" s="163"/>
      <c r="LB1867" s="163"/>
      <c r="LC1867" s="163"/>
      <c r="LD1867" s="163"/>
      <c r="LE1867" s="163"/>
      <c r="LF1867" s="163"/>
      <c r="LG1867" s="163"/>
      <c r="LH1867" s="163"/>
      <c r="LI1867" s="163"/>
      <c r="LJ1867" s="163"/>
      <c r="LK1867" s="163"/>
      <c r="LL1867" s="163"/>
      <c r="LM1867" s="163"/>
      <c r="LN1867" s="163"/>
      <c r="LO1867" s="163"/>
      <c r="LP1867" s="163"/>
      <c r="LQ1867" s="163"/>
      <c r="LR1867" s="163"/>
      <c r="LS1867" s="163"/>
      <c r="LT1867" s="163"/>
      <c r="LU1867" s="163"/>
      <c r="LV1867" s="163"/>
      <c r="LW1867" s="163"/>
      <c r="LX1867" s="163"/>
      <c r="LY1867" s="163"/>
      <c r="LZ1867" s="163"/>
      <c r="MA1867" s="163"/>
      <c r="MB1867" s="163"/>
      <c r="MC1867" s="163"/>
      <c r="MD1867" s="163"/>
      <c r="ME1867" s="163"/>
      <c r="MF1867" s="163"/>
      <c r="MG1867" s="163"/>
      <c r="MH1867" s="163"/>
      <c r="MI1867" s="163"/>
      <c r="MJ1867" s="163"/>
      <c r="MK1867" s="163"/>
      <c r="ML1867" s="163"/>
      <c r="MM1867" s="163"/>
      <c r="MN1867" s="163"/>
      <c r="MO1867" s="163"/>
      <c r="MP1867" s="163"/>
      <c r="MQ1867" s="163"/>
      <c r="MR1867" s="163"/>
      <c r="MS1867" s="163"/>
      <c r="MT1867" s="163"/>
      <c r="MU1867" s="163"/>
      <c r="MV1867" s="163"/>
      <c r="MW1867" s="163"/>
      <c r="MX1867" s="163"/>
      <c r="MY1867" s="163"/>
      <c r="MZ1867" s="163"/>
      <c r="NA1867" s="163"/>
      <c r="NB1867" s="163"/>
      <c r="NC1867" s="163"/>
      <c r="ND1867" s="163"/>
      <c r="NE1867" s="163"/>
      <c r="NF1867" s="163"/>
      <c r="NG1867" s="163"/>
      <c r="NH1867" s="163"/>
      <c r="NI1867" s="163"/>
      <c r="NJ1867" s="163"/>
      <c r="NK1867" s="163"/>
      <c r="NL1867" s="163"/>
      <c r="NM1867" s="163"/>
      <c r="NN1867" s="163"/>
      <c r="NO1867" s="163"/>
      <c r="NP1867" s="163"/>
      <c r="NQ1867" s="163"/>
      <c r="NR1867" s="163"/>
      <c r="NS1867" s="163"/>
      <c r="NT1867" s="163"/>
      <c r="NU1867" s="163"/>
      <c r="NV1867" s="163"/>
      <c r="NW1867" s="163"/>
      <c r="NX1867" s="163"/>
      <c r="NY1867" s="163"/>
      <c r="NZ1867" s="163"/>
      <c r="OA1867" s="163"/>
      <c r="OB1867" s="163"/>
      <c r="OC1867" s="163"/>
      <c r="OD1867" s="163"/>
      <c r="OE1867" s="163"/>
      <c r="OF1867" s="163"/>
      <c r="OG1867" s="163"/>
      <c r="OH1867" s="163"/>
      <c r="OI1867" s="163"/>
      <c r="OJ1867" s="163"/>
      <c r="OK1867" s="163"/>
      <c r="OL1867" s="163"/>
      <c r="OM1867" s="163"/>
      <c r="ON1867" s="163"/>
      <c r="OO1867" s="163"/>
      <c r="OP1867" s="163"/>
      <c r="OQ1867" s="163"/>
      <c r="OR1867" s="163"/>
      <c r="OS1867" s="163"/>
      <c r="OT1867" s="163"/>
      <c r="OU1867" s="163"/>
      <c r="OV1867" s="163"/>
      <c r="OW1867" s="163"/>
      <c r="OX1867" s="163"/>
      <c r="OY1867" s="163"/>
      <c r="OZ1867" s="163"/>
      <c r="PA1867" s="163"/>
      <c r="PB1867" s="163"/>
      <c r="PC1867" s="163"/>
      <c r="PD1867" s="163"/>
      <c r="PE1867" s="163"/>
      <c r="PF1867" s="163"/>
      <c r="PG1867" s="163"/>
      <c r="PH1867" s="163"/>
      <c r="PI1867" s="163"/>
      <c r="PJ1867" s="163"/>
      <c r="PK1867" s="163"/>
      <c r="PL1867" s="163"/>
      <c r="PM1867" s="163"/>
      <c r="PN1867" s="163"/>
      <c r="PO1867" s="163"/>
      <c r="PP1867" s="163"/>
      <c r="PQ1867" s="163"/>
      <c r="PR1867" s="163"/>
      <c r="PS1867" s="163"/>
      <c r="PT1867" s="163"/>
      <c r="PU1867" s="163"/>
      <c r="PV1867" s="163"/>
      <c r="PW1867" s="163"/>
      <c r="PX1867" s="163"/>
      <c r="PY1867" s="163"/>
      <c r="PZ1867" s="163"/>
      <c r="QA1867" s="163"/>
      <c r="QB1867" s="163"/>
      <c r="QC1867" s="163"/>
      <c r="QD1867" s="163"/>
      <c r="QE1867" s="163"/>
      <c r="QF1867" s="163"/>
      <c r="QG1867" s="163"/>
      <c r="QH1867" s="163"/>
      <c r="QI1867" s="163"/>
      <c r="QJ1867" s="163"/>
      <c r="QK1867" s="163"/>
      <c r="QL1867" s="163"/>
      <c r="QM1867" s="163"/>
      <c r="QN1867" s="163"/>
      <c r="QO1867" s="163"/>
      <c r="QP1867" s="163"/>
      <c r="QQ1867" s="163"/>
      <c r="QR1867" s="163"/>
      <c r="QS1867" s="163"/>
      <c r="QT1867" s="163"/>
      <c r="QU1867" s="163"/>
      <c r="QV1867" s="163"/>
      <c r="QW1867" s="163"/>
      <c r="QX1867" s="163"/>
      <c r="QY1867" s="163"/>
      <c r="QZ1867" s="163"/>
      <c r="RA1867" s="163"/>
      <c r="RB1867" s="163"/>
      <c r="RC1867" s="163"/>
      <c r="RD1867" s="163"/>
      <c r="RE1867" s="163"/>
      <c r="RF1867" s="163"/>
      <c r="RG1867" s="163"/>
      <c r="RH1867" s="163"/>
      <c r="RI1867" s="163"/>
      <c r="RJ1867" s="163"/>
      <c r="RK1867" s="163"/>
      <c r="RL1867" s="163"/>
      <c r="RM1867" s="163"/>
      <c r="RN1867" s="163"/>
      <c r="RO1867" s="163"/>
      <c r="RP1867" s="163"/>
      <c r="RQ1867" s="163"/>
      <c r="RR1867" s="163"/>
      <c r="RS1867" s="163"/>
      <c r="RT1867" s="163"/>
      <c r="RU1867" s="163"/>
      <c r="RV1867" s="163"/>
      <c r="RW1867" s="163"/>
      <c r="RX1867" s="163"/>
      <c r="RY1867" s="163"/>
      <c r="RZ1867" s="163"/>
      <c r="SA1867" s="163"/>
      <c r="SB1867" s="163"/>
      <c r="SC1867" s="163"/>
      <c r="SD1867" s="163"/>
      <c r="SE1867" s="163"/>
      <c r="SF1867" s="163"/>
      <c r="SG1867" s="163"/>
      <c r="SH1867" s="163"/>
      <c r="SI1867" s="163"/>
      <c r="SJ1867" s="163"/>
      <c r="SK1867" s="163"/>
      <c r="SL1867" s="163"/>
      <c r="SM1867" s="163"/>
      <c r="SN1867" s="163"/>
      <c r="SO1867" s="163"/>
      <c r="SP1867" s="163"/>
      <c r="SQ1867" s="163"/>
      <c r="SR1867" s="163"/>
      <c r="SS1867" s="163"/>
      <c r="ST1867" s="163"/>
      <c r="SU1867" s="163"/>
      <c r="SV1867" s="163"/>
      <c r="SW1867" s="163"/>
      <c r="SX1867" s="163"/>
      <c r="SY1867" s="163"/>
      <c r="SZ1867" s="163"/>
      <c r="TA1867" s="163"/>
      <c r="TB1867" s="163"/>
      <c r="TC1867" s="163"/>
      <c r="TD1867" s="163"/>
      <c r="TE1867" s="163"/>
      <c r="TF1867" s="163"/>
      <c r="TG1867" s="163"/>
      <c r="TH1867" s="163"/>
      <c r="TI1867" s="163"/>
      <c r="TJ1867" s="163"/>
      <c r="TK1867" s="163"/>
      <c r="TL1867" s="163"/>
      <c r="TM1867" s="163"/>
      <c r="TN1867" s="163"/>
      <c r="TO1867" s="163"/>
      <c r="TP1867" s="163"/>
      <c r="TQ1867" s="163"/>
      <c r="TR1867" s="163"/>
      <c r="TS1867" s="163"/>
      <c r="TT1867" s="163"/>
      <c r="TU1867" s="163"/>
      <c r="TV1867" s="163"/>
      <c r="TW1867" s="163"/>
      <c r="TX1867" s="163"/>
      <c r="TY1867" s="163"/>
      <c r="TZ1867" s="163"/>
      <c r="UA1867" s="163"/>
      <c r="UB1867" s="163"/>
      <c r="UC1867" s="163"/>
      <c r="UD1867" s="163"/>
      <c r="UE1867" s="163"/>
      <c r="UF1867" s="163"/>
      <c r="UG1867" s="163"/>
      <c r="UH1867" s="163"/>
      <c r="UI1867" s="163"/>
      <c r="UJ1867" s="163"/>
      <c r="UK1867" s="163"/>
      <c r="UL1867" s="163"/>
      <c r="UM1867" s="163"/>
      <c r="UN1867" s="163"/>
      <c r="UO1867" s="163"/>
      <c r="UP1867" s="163"/>
      <c r="UQ1867" s="163"/>
      <c r="UR1867" s="163"/>
      <c r="US1867" s="163"/>
      <c r="UT1867" s="163"/>
      <c r="UU1867" s="163"/>
      <c r="UV1867" s="163"/>
      <c r="UW1867" s="163"/>
      <c r="UX1867" s="163"/>
      <c r="UY1867" s="163"/>
      <c r="UZ1867" s="163"/>
      <c r="VA1867" s="163"/>
      <c r="VB1867" s="163"/>
      <c r="VC1867" s="163"/>
      <c r="VD1867" s="163"/>
      <c r="VE1867" s="163"/>
      <c r="VF1867" s="163"/>
      <c r="VG1867" s="163"/>
      <c r="VH1867" s="163"/>
      <c r="VI1867" s="163"/>
      <c r="VJ1867" s="163"/>
      <c r="VK1867" s="163"/>
      <c r="VL1867" s="163"/>
      <c r="VM1867" s="163"/>
      <c r="VN1867" s="163"/>
      <c r="VO1867" s="163"/>
      <c r="VP1867" s="163"/>
      <c r="VQ1867" s="163"/>
      <c r="VR1867" s="163"/>
      <c r="VS1867" s="163"/>
      <c r="VT1867" s="163"/>
      <c r="VU1867" s="163"/>
      <c r="VV1867" s="163"/>
      <c r="VW1867" s="163"/>
      <c r="VX1867" s="163"/>
      <c r="VY1867" s="163"/>
      <c r="VZ1867" s="163"/>
      <c r="WA1867" s="163"/>
      <c r="WB1867" s="163"/>
      <c r="WC1867" s="163"/>
      <c r="WD1867" s="163"/>
      <c r="WE1867" s="163"/>
      <c r="WF1867" s="163"/>
      <c r="WG1867" s="163"/>
      <c r="WH1867" s="163"/>
      <c r="WI1867" s="163"/>
      <c r="WJ1867" s="163"/>
      <c r="WK1867" s="163"/>
      <c r="WL1867" s="163"/>
      <c r="WM1867" s="163"/>
      <c r="WN1867" s="163"/>
      <c r="WO1867" s="163"/>
      <c r="WP1867" s="163"/>
      <c r="WQ1867" s="163"/>
      <c r="WR1867" s="163"/>
      <c r="WS1867" s="163"/>
      <c r="WT1867" s="163"/>
      <c r="WU1867" s="163"/>
      <c r="WV1867" s="163"/>
      <c r="WW1867" s="163"/>
      <c r="WX1867" s="163"/>
      <c r="WY1867" s="163"/>
      <c r="WZ1867" s="163"/>
      <c r="XA1867" s="163"/>
      <c r="XB1867" s="163"/>
      <c r="XC1867" s="163"/>
      <c r="XD1867" s="163"/>
      <c r="XE1867" s="163"/>
      <c r="XF1867" s="163"/>
      <c r="XG1867" s="163"/>
      <c r="XH1867" s="163"/>
      <c r="XI1867" s="163"/>
      <c r="XJ1867" s="163"/>
      <c r="XK1867" s="163"/>
      <c r="XL1867" s="163"/>
      <c r="XM1867" s="163"/>
      <c r="XN1867" s="163"/>
      <c r="XO1867" s="163"/>
      <c r="XP1867" s="163"/>
      <c r="XQ1867" s="163"/>
      <c r="XR1867" s="163"/>
      <c r="XS1867" s="163"/>
      <c r="XT1867" s="163"/>
      <c r="XU1867" s="163"/>
      <c r="XV1867" s="163"/>
      <c r="XW1867" s="163"/>
      <c r="XX1867" s="163"/>
      <c r="XY1867" s="163"/>
      <c r="XZ1867" s="163"/>
      <c r="YA1867" s="163"/>
      <c r="YB1867" s="163"/>
      <c r="YC1867" s="163"/>
      <c r="YD1867" s="163"/>
      <c r="YE1867" s="163"/>
      <c r="YF1867" s="163"/>
      <c r="YG1867" s="163"/>
      <c r="YH1867" s="163"/>
      <c r="YI1867" s="163"/>
      <c r="YJ1867" s="163"/>
      <c r="YK1867" s="163"/>
      <c r="YL1867" s="163"/>
      <c r="YM1867" s="163"/>
      <c r="YN1867" s="163"/>
      <c r="YO1867" s="163"/>
      <c r="YP1867" s="163"/>
      <c r="YQ1867" s="163"/>
      <c r="YR1867" s="163"/>
      <c r="YS1867" s="163"/>
      <c r="YT1867" s="163"/>
      <c r="YU1867" s="163"/>
      <c r="YV1867" s="163"/>
      <c r="YW1867" s="163"/>
      <c r="YX1867" s="163"/>
      <c r="YY1867" s="163"/>
      <c r="YZ1867" s="163"/>
      <c r="ZA1867" s="163"/>
      <c r="ZB1867" s="163"/>
      <c r="ZC1867" s="163"/>
      <c r="ZD1867" s="163"/>
      <c r="ZE1867" s="163"/>
      <c r="ZF1867" s="163"/>
      <c r="ZG1867" s="163"/>
      <c r="ZH1867" s="163"/>
      <c r="ZI1867" s="163"/>
      <c r="ZJ1867" s="163"/>
      <c r="ZK1867" s="163"/>
      <c r="ZL1867" s="163"/>
      <c r="ZM1867" s="163"/>
      <c r="ZN1867" s="163"/>
      <c r="ZO1867" s="163"/>
      <c r="ZP1867" s="163"/>
      <c r="ZQ1867" s="163"/>
      <c r="ZR1867" s="163"/>
      <c r="ZS1867" s="163"/>
      <c r="ZT1867" s="163"/>
      <c r="ZU1867" s="163"/>
      <c r="ZV1867" s="163"/>
      <c r="ZW1867" s="163"/>
      <c r="ZX1867" s="163"/>
      <c r="ZY1867" s="163"/>
      <c r="ZZ1867" s="163"/>
      <c r="AAA1867" s="163"/>
      <c r="AAB1867" s="163"/>
      <c r="AAC1867" s="163"/>
      <c r="AAD1867" s="163"/>
      <c r="AAE1867" s="163"/>
      <c r="AAF1867" s="163"/>
      <c r="AAG1867" s="163"/>
      <c r="AAH1867" s="163"/>
      <c r="AAI1867" s="163"/>
      <c r="AAJ1867" s="163"/>
      <c r="AAK1867" s="163"/>
      <c r="AAL1867" s="163"/>
      <c r="AAM1867" s="163"/>
      <c r="AAN1867" s="163"/>
      <c r="AAO1867" s="163"/>
      <c r="AAP1867" s="163"/>
      <c r="AAQ1867" s="163"/>
      <c r="AAR1867" s="163"/>
      <c r="AAS1867" s="163"/>
      <c r="AAT1867" s="163"/>
      <c r="AAU1867" s="163"/>
      <c r="AAV1867" s="163"/>
      <c r="AAW1867" s="163"/>
      <c r="AAX1867" s="163"/>
      <c r="AAY1867" s="163"/>
      <c r="AAZ1867" s="163"/>
      <c r="ABA1867" s="163"/>
      <c r="ABB1867" s="163"/>
      <c r="ABC1867" s="163"/>
      <c r="ABD1867" s="163"/>
      <c r="ABE1867" s="163"/>
      <c r="ABF1867" s="163"/>
      <c r="ABG1867" s="163"/>
      <c r="ABH1867" s="163"/>
      <c r="ABI1867" s="163"/>
      <c r="ABJ1867" s="163"/>
      <c r="ABK1867" s="163"/>
      <c r="ABL1867" s="163"/>
      <c r="ABM1867" s="163"/>
      <c r="ABN1867" s="163"/>
      <c r="ABO1867" s="163"/>
      <c r="ABP1867" s="163"/>
      <c r="ABQ1867" s="163"/>
      <c r="ABR1867" s="163"/>
      <c r="ABS1867" s="163"/>
      <c r="ABT1867" s="163"/>
      <c r="ABU1867" s="163"/>
      <c r="ABV1867" s="163"/>
      <c r="ABW1867" s="163"/>
      <c r="ABX1867" s="163"/>
      <c r="ABY1867" s="163"/>
      <c r="ABZ1867" s="163"/>
      <c r="ACA1867" s="163"/>
      <c r="ACB1867" s="163"/>
      <c r="ACC1867" s="163"/>
      <c r="ACD1867" s="163"/>
      <c r="ACE1867" s="163"/>
      <c r="ACF1867" s="163"/>
      <c r="ACG1867" s="163"/>
      <c r="ACH1867" s="163"/>
      <c r="ACI1867" s="163"/>
      <c r="ACJ1867" s="163"/>
      <c r="ACK1867" s="163"/>
      <c r="ACL1867" s="163"/>
      <c r="ACM1867" s="163"/>
      <c r="ACN1867" s="163"/>
      <c r="ACO1867" s="163"/>
      <c r="ACP1867" s="163"/>
      <c r="ACQ1867" s="163"/>
      <c r="ACR1867" s="163"/>
      <c r="ACS1867" s="163"/>
      <c r="ACT1867" s="163"/>
      <c r="ACU1867" s="163"/>
      <c r="ACV1867" s="163"/>
      <c r="ACW1867" s="163"/>
      <c r="ACX1867" s="163"/>
      <c r="ACY1867" s="163"/>
      <c r="ACZ1867" s="163"/>
      <c r="ADA1867" s="163"/>
      <c r="ADB1867" s="163"/>
      <c r="ADC1867" s="163"/>
      <c r="ADD1867" s="163"/>
      <c r="ADE1867" s="163"/>
      <c r="ADF1867" s="163"/>
      <c r="ADG1867" s="163"/>
      <c r="ADH1867" s="163"/>
      <c r="ADI1867" s="163"/>
      <c r="ADJ1867" s="163"/>
      <c r="ADK1867" s="163"/>
      <c r="ADL1867" s="163"/>
      <c r="ADM1867" s="163"/>
      <c r="ADN1867" s="163"/>
      <c r="ADO1867" s="163"/>
      <c r="ADP1867" s="163"/>
      <c r="ADQ1867" s="163"/>
      <c r="ADR1867" s="163"/>
      <c r="ADS1867" s="163"/>
      <c r="ADT1867" s="163"/>
      <c r="ADU1867" s="163"/>
      <c r="ADV1867" s="163"/>
      <c r="ADW1867" s="163"/>
      <c r="ADX1867" s="163"/>
      <c r="ADY1867" s="163"/>
      <c r="ADZ1867" s="163"/>
      <c r="AEA1867" s="163"/>
      <c r="AEB1867" s="163"/>
      <c r="AEC1867" s="163"/>
      <c r="AED1867" s="163"/>
      <c r="AEE1867" s="163"/>
      <c r="AEF1867" s="163"/>
      <c r="AEG1867" s="163"/>
      <c r="AEH1867" s="163"/>
      <c r="AEI1867" s="163"/>
      <c r="AEJ1867" s="163"/>
      <c r="AEK1867" s="163"/>
      <c r="AEL1867" s="163"/>
      <c r="AEM1867" s="163"/>
      <c r="AEN1867" s="163"/>
      <c r="AEO1867" s="163"/>
      <c r="AEP1867" s="163"/>
      <c r="AEQ1867" s="163"/>
      <c r="AER1867" s="163"/>
      <c r="AES1867" s="163"/>
      <c r="AET1867" s="163"/>
      <c r="AEU1867" s="163"/>
      <c r="AEV1867" s="163"/>
      <c r="AEW1867" s="163"/>
      <c r="AEX1867" s="163"/>
      <c r="AEY1867" s="163"/>
      <c r="AEZ1867" s="163"/>
      <c r="AFA1867" s="163"/>
      <c r="AFB1867" s="163"/>
      <c r="AFC1867" s="163"/>
      <c r="AFD1867" s="163"/>
      <c r="AFE1867" s="163"/>
      <c r="AFF1867" s="163"/>
      <c r="AFG1867" s="163"/>
      <c r="AFH1867" s="163"/>
      <c r="AFI1867" s="163"/>
      <c r="AFJ1867" s="163"/>
      <c r="AFK1867" s="163"/>
      <c r="AFL1867" s="163"/>
      <c r="AFM1867" s="163"/>
      <c r="AFN1867" s="163"/>
      <c r="AFO1867" s="163"/>
      <c r="AFP1867" s="163"/>
      <c r="AFQ1867" s="163"/>
      <c r="AFR1867" s="163"/>
      <c r="AFS1867" s="163"/>
      <c r="AFT1867" s="163"/>
      <c r="AFU1867" s="163"/>
      <c r="AFV1867" s="163"/>
      <c r="AFW1867" s="163"/>
      <c r="AFX1867" s="163"/>
      <c r="AFY1867" s="163"/>
      <c r="AFZ1867" s="163"/>
      <c r="AGA1867" s="163"/>
      <c r="AGB1867" s="163"/>
      <c r="AGC1867" s="163"/>
      <c r="AGD1867" s="163"/>
      <c r="AGE1867" s="163"/>
      <c r="AGF1867" s="163"/>
      <c r="AGG1867" s="163"/>
      <c r="AGH1867" s="163"/>
      <c r="AGI1867" s="163"/>
      <c r="AGJ1867" s="163"/>
      <c r="AGK1867" s="163"/>
      <c r="AGL1867" s="163"/>
      <c r="AGM1867" s="163"/>
      <c r="AGN1867" s="163"/>
      <c r="AGO1867" s="163"/>
      <c r="AGP1867" s="163"/>
      <c r="AGQ1867" s="163"/>
      <c r="AGR1867" s="163"/>
      <c r="AGS1867" s="163"/>
      <c r="AGT1867" s="163"/>
      <c r="AGU1867" s="163"/>
      <c r="AGV1867" s="163"/>
      <c r="AGW1867" s="163"/>
      <c r="AGX1867" s="163"/>
      <c r="AGY1867" s="163"/>
      <c r="AGZ1867" s="163"/>
      <c r="AHA1867" s="163"/>
      <c r="AHB1867" s="163"/>
      <c r="AHC1867" s="163"/>
      <c r="AHD1867" s="163"/>
      <c r="AHE1867" s="163"/>
      <c r="AHF1867" s="163"/>
      <c r="AHG1867" s="163"/>
      <c r="AHH1867" s="163"/>
      <c r="AHI1867" s="163"/>
      <c r="AHJ1867" s="163"/>
      <c r="AHK1867" s="163"/>
      <c r="AHL1867" s="163"/>
      <c r="AHM1867" s="163"/>
      <c r="AHN1867" s="163"/>
      <c r="AHO1867" s="163"/>
      <c r="AHP1867" s="163"/>
      <c r="AHQ1867" s="163"/>
      <c r="AHR1867" s="163"/>
      <c r="AHS1867" s="163"/>
      <c r="AHT1867" s="163"/>
      <c r="AHU1867" s="163"/>
      <c r="AHV1867" s="163"/>
      <c r="AHW1867" s="163"/>
      <c r="AHX1867" s="163"/>
      <c r="AHY1867" s="163"/>
      <c r="AHZ1867" s="163"/>
      <c r="AIA1867" s="163"/>
      <c r="AIB1867" s="163"/>
      <c r="AIC1867" s="163"/>
      <c r="AID1867" s="163"/>
      <c r="AIE1867" s="163"/>
      <c r="AIF1867" s="163"/>
      <c r="AIG1867" s="163"/>
      <c r="AIH1867" s="163"/>
      <c r="AII1867" s="163"/>
      <c r="AIJ1867" s="163"/>
      <c r="AIK1867" s="163"/>
      <c r="AIL1867" s="163"/>
      <c r="AIM1867" s="163"/>
      <c r="AIN1867" s="163"/>
      <c r="AIO1867" s="163"/>
      <c r="AIP1867" s="163"/>
      <c r="AIQ1867" s="163"/>
      <c r="AIR1867" s="163"/>
      <c r="AIS1867" s="163"/>
      <c r="AIT1867" s="163"/>
      <c r="AIU1867" s="163"/>
      <c r="AIV1867" s="163"/>
      <c r="AIW1867" s="163"/>
      <c r="AIX1867" s="163"/>
      <c r="AIY1867" s="163"/>
      <c r="AIZ1867" s="163"/>
      <c r="AJA1867" s="163"/>
      <c r="AJB1867" s="163"/>
      <c r="AJC1867" s="163"/>
      <c r="AJD1867" s="163"/>
      <c r="AJE1867" s="163"/>
      <c r="AJF1867" s="163"/>
      <c r="AJG1867" s="163"/>
      <c r="AJH1867" s="163"/>
      <c r="AJI1867" s="163"/>
      <c r="AJJ1867" s="163"/>
      <c r="AJK1867" s="163"/>
      <c r="AJL1867" s="163"/>
      <c r="AJM1867" s="163"/>
      <c r="AJN1867" s="163"/>
      <c r="AJO1867" s="163"/>
      <c r="AJP1867" s="163"/>
      <c r="AJQ1867" s="163"/>
      <c r="AJR1867" s="163"/>
      <c r="AJS1867" s="163"/>
      <c r="AJT1867" s="163"/>
      <c r="AJU1867" s="163"/>
      <c r="AJV1867" s="163"/>
      <c r="AJW1867" s="163"/>
      <c r="AJX1867" s="163"/>
      <c r="AJY1867" s="163"/>
      <c r="AJZ1867" s="163"/>
      <c r="AKA1867" s="163"/>
      <c r="AKB1867" s="163"/>
      <c r="AKC1867" s="163"/>
      <c r="AKD1867" s="163"/>
      <c r="AKE1867" s="163"/>
      <c r="AKF1867" s="163"/>
      <c r="AKG1867" s="163"/>
      <c r="AKH1867" s="163"/>
      <c r="AKI1867" s="163"/>
      <c r="AKJ1867" s="163"/>
      <c r="AKK1867" s="163"/>
      <c r="AKL1867" s="163"/>
      <c r="AKM1867" s="163"/>
      <c r="AKN1867" s="163"/>
      <c r="AKO1867" s="163"/>
      <c r="AKP1867" s="163"/>
      <c r="AKQ1867" s="163"/>
      <c r="AKR1867" s="163"/>
      <c r="AKS1867" s="163"/>
      <c r="AKT1867" s="163"/>
      <c r="AKU1867" s="163"/>
      <c r="AKV1867" s="163"/>
      <c r="AKW1867" s="163"/>
      <c r="AKX1867" s="163"/>
      <c r="AKY1867" s="163"/>
      <c r="AKZ1867" s="163"/>
      <c r="ALA1867" s="163"/>
      <c r="ALB1867" s="163"/>
      <c r="ALC1867" s="163"/>
      <c r="ALD1867" s="163"/>
      <c r="ALE1867" s="163"/>
      <c r="ALF1867" s="163"/>
      <c r="ALG1867" s="163"/>
      <c r="ALH1867" s="163"/>
      <c r="ALI1867" s="163"/>
      <c r="ALJ1867" s="163"/>
      <c r="ALK1867" s="163"/>
      <c r="ALL1867" s="163"/>
    </row>
    <row r="1868" spans="1:1000" s="165" customFormat="1" ht="15">
      <c r="A1868" s="2">
        <v>1867</v>
      </c>
      <c r="B1868" s="86">
        <v>45096</v>
      </c>
      <c r="C1868" s="85" t="s">
        <v>1872</v>
      </c>
      <c r="D1868" s="162"/>
      <c r="E1868" s="162"/>
      <c r="F1868" s="163"/>
      <c r="G1868" s="163"/>
      <c r="H1868" s="163"/>
      <c r="I1868" s="163"/>
      <c r="J1868" s="163"/>
      <c r="K1868" s="163"/>
      <c r="L1868" s="163"/>
      <c r="M1868" s="163"/>
      <c r="N1868" s="163"/>
      <c r="O1868" s="163"/>
      <c r="P1868" s="163"/>
      <c r="Q1868" s="163"/>
      <c r="R1868" s="163"/>
      <c r="S1868" s="163"/>
      <c r="T1868" s="163"/>
      <c r="U1868" s="163"/>
      <c r="V1868" s="163"/>
      <c r="W1868" s="163"/>
      <c r="X1868" s="163"/>
      <c r="Y1868" s="163"/>
      <c r="Z1868" s="163"/>
      <c r="AA1868" s="163"/>
      <c r="AB1868" s="163"/>
      <c r="AC1868" s="163"/>
      <c r="AD1868" s="163"/>
      <c r="AE1868" s="163"/>
      <c r="AF1868" s="163"/>
      <c r="AG1868" s="163"/>
      <c r="AH1868" s="163"/>
      <c r="AI1868" s="163"/>
      <c r="AJ1868" s="163"/>
      <c r="AK1868" s="163"/>
      <c r="AL1868" s="163"/>
      <c r="AM1868" s="163"/>
      <c r="AN1868" s="163"/>
      <c r="AO1868" s="163"/>
      <c r="AP1868" s="163"/>
      <c r="AQ1868" s="163"/>
      <c r="AR1868" s="163"/>
      <c r="AS1868" s="163"/>
      <c r="AT1868" s="163"/>
      <c r="AU1868" s="163"/>
      <c r="AV1868" s="163"/>
      <c r="AW1868" s="163"/>
      <c r="AX1868" s="163"/>
      <c r="AY1868" s="163"/>
      <c r="AZ1868" s="163"/>
      <c r="BA1868" s="163"/>
      <c r="BB1868" s="163"/>
      <c r="BC1868" s="163"/>
      <c r="BD1868" s="163"/>
      <c r="BE1868" s="163"/>
      <c r="BF1868" s="163"/>
      <c r="BG1868" s="163"/>
      <c r="BH1868" s="163"/>
      <c r="BI1868" s="163"/>
      <c r="BJ1868" s="163"/>
      <c r="BK1868" s="163"/>
      <c r="BL1868" s="163"/>
      <c r="BM1868" s="163"/>
      <c r="BN1868" s="163"/>
      <c r="BO1868" s="163"/>
      <c r="BP1868" s="163"/>
      <c r="BQ1868" s="163"/>
      <c r="BR1868" s="163"/>
      <c r="BS1868" s="163"/>
      <c r="BT1868" s="163"/>
      <c r="BU1868" s="163"/>
      <c r="BV1868" s="163"/>
      <c r="BW1868" s="163"/>
      <c r="BX1868" s="163"/>
      <c r="BY1868" s="163"/>
      <c r="BZ1868" s="163"/>
      <c r="CA1868" s="163"/>
      <c r="CB1868" s="163"/>
      <c r="CC1868" s="163"/>
      <c r="CD1868" s="163"/>
      <c r="CE1868" s="163"/>
      <c r="CF1868" s="163"/>
      <c r="CG1868" s="163"/>
      <c r="CH1868" s="163"/>
      <c r="CI1868" s="163"/>
      <c r="CJ1868" s="163"/>
      <c r="CK1868" s="163"/>
      <c r="CL1868" s="163"/>
      <c r="CM1868" s="163"/>
      <c r="CN1868" s="163"/>
      <c r="CO1868" s="163"/>
      <c r="CP1868" s="163"/>
      <c r="CQ1868" s="163"/>
      <c r="CR1868" s="163"/>
      <c r="CS1868" s="163"/>
      <c r="CT1868" s="163"/>
      <c r="CU1868" s="163"/>
      <c r="CV1868" s="163"/>
      <c r="CW1868" s="163"/>
      <c r="CX1868" s="163"/>
      <c r="CY1868" s="163"/>
      <c r="CZ1868" s="163"/>
      <c r="DA1868" s="163"/>
      <c r="DB1868" s="163"/>
      <c r="DC1868" s="163"/>
      <c r="DD1868" s="163"/>
      <c r="DE1868" s="163"/>
      <c r="DF1868" s="163"/>
      <c r="DG1868" s="163"/>
      <c r="DH1868" s="163"/>
      <c r="DI1868" s="163"/>
      <c r="DJ1868" s="163"/>
      <c r="DK1868" s="163"/>
      <c r="DL1868" s="163"/>
      <c r="DM1868" s="163"/>
      <c r="DN1868" s="163"/>
      <c r="DO1868" s="163"/>
      <c r="DP1868" s="163"/>
      <c r="DQ1868" s="163"/>
      <c r="DR1868" s="163"/>
      <c r="DS1868" s="163"/>
      <c r="DT1868" s="163"/>
      <c r="DU1868" s="163"/>
      <c r="DV1868" s="163"/>
      <c r="DW1868" s="163"/>
      <c r="DX1868" s="163"/>
      <c r="DY1868" s="163"/>
      <c r="DZ1868" s="163"/>
      <c r="EA1868" s="163"/>
      <c r="EB1868" s="163"/>
      <c r="EC1868" s="163"/>
      <c r="ED1868" s="163"/>
      <c r="EE1868" s="163"/>
      <c r="EF1868" s="163"/>
      <c r="EG1868" s="163"/>
      <c r="EH1868" s="163"/>
      <c r="EI1868" s="163"/>
      <c r="EJ1868" s="163"/>
      <c r="EK1868" s="163"/>
      <c r="EL1868" s="163"/>
      <c r="EM1868" s="163"/>
      <c r="EN1868" s="163"/>
      <c r="EO1868" s="163"/>
      <c r="EP1868" s="163"/>
      <c r="EQ1868" s="163"/>
      <c r="ER1868" s="163"/>
      <c r="ES1868" s="163"/>
      <c r="ET1868" s="163"/>
      <c r="EU1868" s="163"/>
      <c r="EV1868" s="163"/>
      <c r="EW1868" s="163"/>
      <c r="EX1868" s="163"/>
      <c r="EY1868" s="163"/>
      <c r="EZ1868" s="163"/>
      <c r="FA1868" s="163"/>
      <c r="FB1868" s="163"/>
      <c r="FC1868" s="163"/>
      <c r="FD1868" s="163"/>
      <c r="FE1868" s="163"/>
      <c r="FF1868" s="163"/>
      <c r="FG1868" s="163"/>
      <c r="FH1868" s="163"/>
      <c r="FI1868" s="163"/>
      <c r="FJ1868" s="163"/>
      <c r="FK1868" s="163"/>
      <c r="FL1868" s="163"/>
      <c r="FM1868" s="163"/>
      <c r="FN1868" s="163"/>
      <c r="FO1868" s="163"/>
      <c r="FP1868" s="163"/>
      <c r="FQ1868" s="163"/>
      <c r="FR1868" s="163"/>
      <c r="FS1868" s="163"/>
      <c r="FT1868" s="163"/>
      <c r="FU1868" s="163"/>
      <c r="FV1868" s="163"/>
      <c r="FW1868" s="163"/>
      <c r="FX1868" s="163"/>
      <c r="FY1868" s="163"/>
      <c r="FZ1868" s="163"/>
      <c r="GA1868" s="163"/>
      <c r="GB1868" s="163"/>
      <c r="GC1868" s="163"/>
      <c r="GD1868" s="163"/>
      <c r="GE1868" s="163"/>
      <c r="GF1868" s="163"/>
      <c r="GG1868" s="163"/>
      <c r="GH1868" s="163"/>
      <c r="GI1868" s="163"/>
      <c r="GJ1868" s="163"/>
      <c r="GK1868" s="163"/>
      <c r="GL1868" s="163"/>
      <c r="GM1868" s="163"/>
      <c r="GN1868" s="163"/>
      <c r="GO1868" s="163"/>
      <c r="GP1868" s="163"/>
      <c r="GQ1868" s="163"/>
      <c r="GR1868" s="163"/>
      <c r="GS1868" s="163"/>
      <c r="GT1868" s="163"/>
      <c r="GU1868" s="163"/>
      <c r="GV1868" s="163"/>
      <c r="GW1868" s="163"/>
      <c r="GX1868" s="163"/>
      <c r="GY1868" s="163"/>
      <c r="GZ1868" s="163"/>
      <c r="HA1868" s="163"/>
      <c r="HB1868" s="163"/>
      <c r="HC1868" s="163"/>
      <c r="HD1868" s="163"/>
      <c r="HE1868" s="163"/>
      <c r="HF1868" s="163"/>
      <c r="HG1868" s="163"/>
      <c r="HH1868" s="163"/>
      <c r="HI1868" s="163"/>
      <c r="HJ1868" s="163"/>
      <c r="HK1868" s="163"/>
      <c r="HL1868" s="163"/>
      <c r="HM1868" s="163"/>
      <c r="HN1868" s="163"/>
      <c r="HO1868" s="163"/>
      <c r="HP1868" s="163"/>
      <c r="HQ1868" s="163"/>
      <c r="HR1868" s="163"/>
      <c r="HS1868" s="163"/>
      <c r="HT1868" s="163"/>
      <c r="HU1868" s="163"/>
      <c r="HV1868" s="163"/>
      <c r="HW1868" s="163"/>
      <c r="HX1868" s="163"/>
      <c r="HY1868" s="163"/>
      <c r="HZ1868" s="163"/>
      <c r="IA1868" s="163"/>
      <c r="IB1868" s="163"/>
      <c r="IC1868" s="163"/>
      <c r="ID1868" s="163"/>
      <c r="IE1868" s="163"/>
      <c r="IF1868" s="163"/>
      <c r="IG1868" s="163"/>
      <c r="IH1868" s="163"/>
      <c r="II1868" s="163"/>
      <c r="IJ1868" s="163"/>
      <c r="IK1868" s="163"/>
      <c r="IL1868" s="163"/>
      <c r="IM1868" s="163"/>
      <c r="IN1868" s="163"/>
      <c r="IO1868" s="163"/>
      <c r="IP1868" s="163"/>
      <c r="IQ1868" s="163"/>
      <c r="IR1868" s="163"/>
      <c r="IS1868" s="163"/>
      <c r="IT1868" s="163"/>
      <c r="IU1868" s="163"/>
      <c r="IV1868" s="163"/>
      <c r="IW1868" s="163"/>
      <c r="IX1868" s="163"/>
      <c r="IY1868" s="163"/>
      <c r="IZ1868" s="163"/>
      <c r="JA1868" s="163"/>
      <c r="JB1868" s="163"/>
      <c r="JC1868" s="163"/>
      <c r="JD1868" s="163"/>
      <c r="JE1868" s="163"/>
      <c r="JF1868" s="163"/>
      <c r="JG1868" s="163"/>
      <c r="JH1868" s="163"/>
      <c r="JI1868" s="163"/>
      <c r="JJ1868" s="163"/>
      <c r="JK1868" s="163"/>
      <c r="JL1868" s="163"/>
      <c r="JM1868" s="163"/>
      <c r="JN1868" s="163"/>
      <c r="JO1868" s="163"/>
      <c r="JP1868" s="163"/>
      <c r="JQ1868" s="163"/>
      <c r="JR1868" s="163"/>
      <c r="JS1868" s="163"/>
      <c r="JT1868" s="163"/>
      <c r="JU1868" s="163"/>
      <c r="JV1868" s="163"/>
      <c r="JW1868" s="163"/>
      <c r="JX1868" s="163"/>
      <c r="JY1868" s="163"/>
      <c r="JZ1868" s="163"/>
      <c r="KA1868" s="163"/>
      <c r="KB1868" s="163"/>
      <c r="KC1868" s="163"/>
      <c r="KD1868" s="163"/>
      <c r="KE1868" s="163"/>
      <c r="KF1868" s="163"/>
      <c r="KG1868" s="163"/>
      <c r="KH1868" s="163"/>
      <c r="KI1868" s="163"/>
      <c r="KJ1868" s="163"/>
      <c r="KK1868" s="163"/>
      <c r="KL1868" s="163"/>
      <c r="KM1868" s="163"/>
      <c r="KN1868" s="163"/>
      <c r="KO1868" s="163"/>
      <c r="KP1868" s="163"/>
      <c r="KQ1868" s="163"/>
      <c r="KR1868" s="163"/>
      <c r="KS1868" s="163"/>
      <c r="KT1868" s="163"/>
      <c r="KU1868" s="163"/>
      <c r="KV1868" s="163"/>
      <c r="KW1868" s="163"/>
      <c r="KX1868" s="163"/>
      <c r="KY1868" s="163"/>
      <c r="KZ1868" s="163"/>
      <c r="LA1868" s="163"/>
      <c r="LB1868" s="163"/>
      <c r="LC1868" s="163"/>
      <c r="LD1868" s="163"/>
      <c r="LE1868" s="163"/>
      <c r="LF1868" s="163"/>
      <c r="LG1868" s="163"/>
      <c r="LH1868" s="163"/>
      <c r="LI1868" s="163"/>
      <c r="LJ1868" s="163"/>
      <c r="LK1868" s="163"/>
      <c r="LL1868" s="163"/>
      <c r="LM1868" s="163"/>
      <c r="LN1868" s="163"/>
      <c r="LO1868" s="163"/>
      <c r="LP1868" s="163"/>
      <c r="LQ1868" s="163"/>
      <c r="LR1868" s="163"/>
      <c r="LS1868" s="163"/>
      <c r="LT1868" s="163"/>
      <c r="LU1868" s="163"/>
      <c r="LV1868" s="163"/>
      <c r="LW1868" s="163"/>
      <c r="LX1868" s="163"/>
      <c r="LY1868" s="163"/>
      <c r="LZ1868" s="163"/>
      <c r="MA1868" s="163"/>
      <c r="MB1868" s="163"/>
      <c r="MC1868" s="163"/>
      <c r="MD1868" s="163"/>
      <c r="ME1868" s="163"/>
      <c r="MF1868" s="163"/>
      <c r="MG1868" s="163"/>
      <c r="MH1868" s="163"/>
      <c r="MI1868" s="163"/>
      <c r="MJ1868" s="163"/>
      <c r="MK1868" s="163"/>
      <c r="ML1868" s="163"/>
      <c r="MM1868" s="163"/>
      <c r="MN1868" s="163"/>
      <c r="MO1868" s="163"/>
      <c r="MP1868" s="163"/>
      <c r="MQ1868" s="163"/>
      <c r="MR1868" s="163"/>
      <c r="MS1868" s="163"/>
      <c r="MT1868" s="163"/>
      <c r="MU1868" s="163"/>
      <c r="MV1868" s="163"/>
      <c r="MW1868" s="163"/>
      <c r="MX1868" s="163"/>
      <c r="MY1868" s="163"/>
      <c r="MZ1868" s="163"/>
      <c r="NA1868" s="163"/>
      <c r="NB1868" s="163"/>
      <c r="NC1868" s="163"/>
      <c r="ND1868" s="163"/>
      <c r="NE1868" s="163"/>
      <c r="NF1868" s="163"/>
      <c r="NG1868" s="163"/>
      <c r="NH1868" s="163"/>
      <c r="NI1868" s="163"/>
      <c r="NJ1868" s="163"/>
      <c r="NK1868" s="163"/>
      <c r="NL1868" s="163"/>
      <c r="NM1868" s="163"/>
      <c r="NN1868" s="163"/>
      <c r="NO1868" s="163"/>
      <c r="NP1868" s="163"/>
      <c r="NQ1868" s="163"/>
      <c r="NR1868" s="163"/>
      <c r="NS1868" s="163"/>
      <c r="NT1868" s="163"/>
      <c r="NU1868" s="163"/>
      <c r="NV1868" s="163"/>
      <c r="NW1868" s="163"/>
      <c r="NX1868" s="163"/>
      <c r="NY1868" s="163"/>
      <c r="NZ1868" s="163"/>
      <c r="OA1868" s="163"/>
      <c r="OB1868" s="163"/>
      <c r="OC1868" s="163"/>
      <c r="OD1868" s="163"/>
      <c r="OE1868" s="163"/>
      <c r="OF1868" s="163"/>
      <c r="OG1868" s="163"/>
      <c r="OH1868" s="163"/>
      <c r="OI1868" s="163"/>
      <c r="OJ1868" s="163"/>
      <c r="OK1868" s="163"/>
      <c r="OL1868" s="163"/>
      <c r="OM1868" s="163"/>
      <c r="ON1868" s="163"/>
      <c r="OO1868" s="163"/>
      <c r="OP1868" s="163"/>
      <c r="OQ1868" s="163"/>
      <c r="OR1868" s="163"/>
      <c r="OS1868" s="163"/>
      <c r="OT1868" s="163"/>
      <c r="OU1868" s="163"/>
      <c r="OV1868" s="163"/>
      <c r="OW1868" s="163"/>
      <c r="OX1868" s="163"/>
      <c r="OY1868" s="163"/>
      <c r="OZ1868" s="163"/>
      <c r="PA1868" s="163"/>
      <c r="PB1868" s="163"/>
      <c r="PC1868" s="163"/>
      <c r="PD1868" s="163"/>
      <c r="PE1868" s="163"/>
      <c r="PF1868" s="163"/>
      <c r="PG1868" s="163"/>
      <c r="PH1868" s="163"/>
      <c r="PI1868" s="163"/>
      <c r="PJ1868" s="163"/>
      <c r="PK1868" s="163"/>
      <c r="PL1868" s="163"/>
      <c r="PM1868" s="163"/>
      <c r="PN1868" s="163"/>
      <c r="PO1868" s="163"/>
      <c r="PP1868" s="163"/>
      <c r="PQ1868" s="163"/>
      <c r="PR1868" s="163"/>
      <c r="PS1868" s="163"/>
      <c r="PT1868" s="163"/>
      <c r="PU1868" s="163"/>
      <c r="PV1868" s="163"/>
      <c r="PW1868" s="163"/>
      <c r="PX1868" s="163"/>
      <c r="PY1868" s="163"/>
      <c r="PZ1868" s="163"/>
      <c r="QA1868" s="163"/>
      <c r="QB1868" s="163"/>
      <c r="QC1868" s="163"/>
      <c r="QD1868" s="163"/>
      <c r="QE1868" s="163"/>
      <c r="QF1868" s="163"/>
      <c r="QG1868" s="163"/>
      <c r="QH1868" s="163"/>
      <c r="QI1868" s="163"/>
      <c r="QJ1868" s="163"/>
      <c r="QK1868" s="163"/>
      <c r="QL1868" s="163"/>
      <c r="QM1868" s="163"/>
      <c r="QN1868" s="163"/>
      <c r="QO1868" s="163"/>
      <c r="QP1868" s="163"/>
      <c r="QQ1868" s="163"/>
      <c r="QR1868" s="163"/>
      <c r="QS1868" s="163"/>
      <c r="QT1868" s="163"/>
      <c r="QU1868" s="163"/>
      <c r="QV1868" s="163"/>
      <c r="QW1868" s="163"/>
      <c r="QX1868" s="163"/>
      <c r="QY1868" s="163"/>
      <c r="QZ1868" s="163"/>
      <c r="RA1868" s="163"/>
      <c r="RB1868" s="163"/>
      <c r="RC1868" s="163"/>
      <c r="RD1868" s="163"/>
      <c r="RE1868" s="163"/>
      <c r="RF1868" s="163"/>
      <c r="RG1868" s="163"/>
      <c r="RH1868" s="163"/>
      <c r="RI1868" s="163"/>
      <c r="RJ1868" s="163"/>
      <c r="RK1868" s="163"/>
      <c r="RL1868" s="163"/>
      <c r="RM1868" s="163"/>
      <c r="RN1868" s="163"/>
      <c r="RO1868" s="163"/>
      <c r="RP1868" s="163"/>
      <c r="RQ1868" s="163"/>
      <c r="RR1868" s="163"/>
      <c r="RS1868" s="163"/>
      <c r="RT1868" s="163"/>
      <c r="RU1868" s="163"/>
      <c r="RV1868" s="163"/>
      <c r="RW1868" s="163"/>
      <c r="RX1868" s="163"/>
      <c r="RY1868" s="163"/>
      <c r="RZ1868" s="163"/>
      <c r="SA1868" s="163"/>
      <c r="SB1868" s="163"/>
      <c r="SC1868" s="163"/>
      <c r="SD1868" s="163"/>
      <c r="SE1868" s="163"/>
      <c r="SF1868" s="163"/>
      <c r="SG1868" s="163"/>
      <c r="SH1868" s="163"/>
      <c r="SI1868" s="163"/>
      <c r="SJ1868" s="163"/>
      <c r="SK1868" s="163"/>
      <c r="SL1868" s="163"/>
      <c r="SM1868" s="163"/>
      <c r="SN1868" s="163"/>
      <c r="SO1868" s="163"/>
      <c r="SP1868" s="163"/>
      <c r="SQ1868" s="163"/>
      <c r="SR1868" s="163"/>
      <c r="SS1868" s="163"/>
      <c r="ST1868" s="163"/>
      <c r="SU1868" s="163"/>
      <c r="SV1868" s="163"/>
      <c r="SW1868" s="163"/>
      <c r="SX1868" s="163"/>
      <c r="SY1868" s="163"/>
      <c r="SZ1868" s="163"/>
      <c r="TA1868" s="163"/>
      <c r="TB1868" s="163"/>
      <c r="TC1868" s="163"/>
      <c r="TD1868" s="163"/>
      <c r="TE1868" s="163"/>
      <c r="TF1868" s="163"/>
      <c r="TG1868" s="163"/>
      <c r="TH1868" s="163"/>
      <c r="TI1868" s="163"/>
      <c r="TJ1868" s="163"/>
      <c r="TK1868" s="163"/>
      <c r="TL1868" s="163"/>
      <c r="TM1868" s="163"/>
      <c r="TN1868" s="163"/>
      <c r="TO1868" s="163"/>
      <c r="TP1868" s="163"/>
      <c r="TQ1868" s="163"/>
      <c r="TR1868" s="163"/>
      <c r="TS1868" s="163"/>
      <c r="TT1868" s="163"/>
      <c r="TU1868" s="163"/>
      <c r="TV1868" s="163"/>
      <c r="TW1868" s="163"/>
      <c r="TX1868" s="163"/>
      <c r="TY1868" s="163"/>
      <c r="TZ1868" s="163"/>
      <c r="UA1868" s="163"/>
      <c r="UB1868" s="163"/>
      <c r="UC1868" s="163"/>
      <c r="UD1868" s="163"/>
      <c r="UE1868" s="163"/>
      <c r="UF1868" s="163"/>
      <c r="UG1868" s="163"/>
      <c r="UH1868" s="163"/>
      <c r="UI1868" s="163"/>
      <c r="UJ1868" s="163"/>
      <c r="UK1868" s="163"/>
      <c r="UL1868" s="163"/>
      <c r="UM1868" s="163"/>
      <c r="UN1868" s="163"/>
      <c r="UO1868" s="163"/>
      <c r="UP1868" s="163"/>
      <c r="UQ1868" s="163"/>
      <c r="UR1868" s="163"/>
      <c r="US1868" s="163"/>
      <c r="UT1868" s="163"/>
      <c r="UU1868" s="163"/>
      <c r="UV1868" s="163"/>
      <c r="UW1868" s="163"/>
      <c r="UX1868" s="163"/>
      <c r="UY1868" s="163"/>
      <c r="UZ1868" s="163"/>
      <c r="VA1868" s="163"/>
      <c r="VB1868" s="163"/>
      <c r="VC1868" s="163"/>
      <c r="VD1868" s="163"/>
      <c r="VE1868" s="163"/>
      <c r="VF1868" s="163"/>
      <c r="VG1868" s="163"/>
      <c r="VH1868" s="163"/>
      <c r="VI1868" s="163"/>
      <c r="VJ1868" s="163"/>
      <c r="VK1868" s="163"/>
      <c r="VL1868" s="163"/>
      <c r="VM1868" s="163"/>
      <c r="VN1868" s="163"/>
      <c r="VO1868" s="163"/>
      <c r="VP1868" s="163"/>
      <c r="VQ1868" s="163"/>
      <c r="VR1868" s="163"/>
      <c r="VS1868" s="163"/>
      <c r="VT1868" s="163"/>
      <c r="VU1868" s="163"/>
      <c r="VV1868" s="163"/>
      <c r="VW1868" s="163"/>
      <c r="VX1868" s="163"/>
      <c r="VY1868" s="163"/>
      <c r="VZ1868" s="163"/>
      <c r="WA1868" s="163"/>
      <c r="WB1868" s="163"/>
      <c r="WC1868" s="163"/>
      <c r="WD1868" s="163"/>
      <c r="WE1868" s="163"/>
      <c r="WF1868" s="163"/>
      <c r="WG1868" s="163"/>
      <c r="WH1868" s="163"/>
      <c r="WI1868" s="163"/>
      <c r="WJ1868" s="163"/>
      <c r="WK1868" s="163"/>
      <c r="WL1868" s="163"/>
      <c r="WM1868" s="163"/>
      <c r="WN1868" s="163"/>
      <c r="WO1868" s="163"/>
      <c r="WP1868" s="163"/>
      <c r="WQ1868" s="163"/>
      <c r="WR1868" s="163"/>
      <c r="WS1868" s="163"/>
      <c r="WT1868" s="163"/>
      <c r="WU1868" s="163"/>
      <c r="WV1868" s="163"/>
      <c r="WW1868" s="163"/>
      <c r="WX1868" s="163"/>
      <c r="WY1868" s="163"/>
      <c r="WZ1868" s="163"/>
      <c r="XA1868" s="163"/>
      <c r="XB1868" s="163"/>
      <c r="XC1868" s="163"/>
      <c r="XD1868" s="163"/>
      <c r="XE1868" s="163"/>
      <c r="XF1868" s="163"/>
      <c r="XG1868" s="163"/>
      <c r="XH1868" s="163"/>
      <c r="XI1868" s="163"/>
      <c r="XJ1868" s="163"/>
      <c r="XK1868" s="163"/>
      <c r="XL1868" s="163"/>
      <c r="XM1868" s="163"/>
      <c r="XN1868" s="163"/>
      <c r="XO1868" s="163"/>
      <c r="XP1868" s="163"/>
      <c r="XQ1868" s="163"/>
      <c r="XR1868" s="163"/>
      <c r="XS1868" s="163"/>
      <c r="XT1868" s="163"/>
      <c r="XU1868" s="163"/>
      <c r="XV1868" s="163"/>
      <c r="XW1868" s="163"/>
      <c r="XX1868" s="163"/>
      <c r="XY1868" s="163"/>
      <c r="XZ1868" s="163"/>
      <c r="YA1868" s="163"/>
      <c r="YB1868" s="163"/>
      <c r="YC1868" s="163"/>
      <c r="YD1868" s="163"/>
      <c r="YE1868" s="163"/>
      <c r="YF1868" s="163"/>
      <c r="YG1868" s="163"/>
      <c r="YH1868" s="163"/>
      <c r="YI1868" s="163"/>
      <c r="YJ1868" s="163"/>
      <c r="YK1868" s="163"/>
      <c r="YL1868" s="163"/>
      <c r="YM1868" s="163"/>
      <c r="YN1868" s="163"/>
      <c r="YO1868" s="163"/>
      <c r="YP1868" s="163"/>
      <c r="YQ1868" s="163"/>
      <c r="YR1868" s="163"/>
      <c r="YS1868" s="163"/>
      <c r="YT1868" s="163"/>
      <c r="YU1868" s="163"/>
      <c r="YV1868" s="163"/>
      <c r="YW1868" s="163"/>
      <c r="YX1868" s="163"/>
      <c r="YY1868" s="163"/>
      <c r="YZ1868" s="163"/>
      <c r="ZA1868" s="163"/>
      <c r="ZB1868" s="163"/>
      <c r="ZC1868" s="163"/>
      <c r="ZD1868" s="163"/>
      <c r="ZE1868" s="163"/>
      <c r="ZF1868" s="163"/>
      <c r="ZG1868" s="163"/>
      <c r="ZH1868" s="163"/>
      <c r="ZI1868" s="163"/>
      <c r="ZJ1868" s="163"/>
      <c r="ZK1868" s="163"/>
      <c r="ZL1868" s="163"/>
      <c r="ZM1868" s="163"/>
      <c r="ZN1868" s="163"/>
      <c r="ZO1868" s="163"/>
      <c r="ZP1868" s="163"/>
      <c r="ZQ1868" s="163"/>
      <c r="ZR1868" s="163"/>
      <c r="ZS1868" s="163"/>
      <c r="ZT1868" s="163"/>
      <c r="ZU1868" s="163"/>
      <c r="ZV1868" s="163"/>
      <c r="ZW1868" s="163"/>
      <c r="ZX1868" s="163"/>
      <c r="ZY1868" s="163"/>
      <c r="ZZ1868" s="163"/>
      <c r="AAA1868" s="163"/>
      <c r="AAB1868" s="163"/>
      <c r="AAC1868" s="163"/>
      <c r="AAD1868" s="163"/>
      <c r="AAE1868" s="163"/>
      <c r="AAF1868" s="163"/>
      <c r="AAG1868" s="163"/>
      <c r="AAH1868" s="163"/>
      <c r="AAI1868" s="163"/>
      <c r="AAJ1868" s="163"/>
      <c r="AAK1868" s="163"/>
      <c r="AAL1868" s="163"/>
      <c r="AAM1868" s="163"/>
      <c r="AAN1868" s="163"/>
      <c r="AAO1868" s="163"/>
      <c r="AAP1868" s="163"/>
      <c r="AAQ1868" s="163"/>
      <c r="AAR1868" s="163"/>
      <c r="AAS1868" s="163"/>
      <c r="AAT1868" s="163"/>
      <c r="AAU1868" s="163"/>
      <c r="AAV1868" s="163"/>
      <c r="AAW1868" s="163"/>
      <c r="AAX1868" s="163"/>
      <c r="AAY1868" s="163"/>
      <c r="AAZ1868" s="163"/>
      <c r="ABA1868" s="163"/>
      <c r="ABB1868" s="163"/>
      <c r="ABC1868" s="163"/>
      <c r="ABD1868" s="163"/>
      <c r="ABE1868" s="163"/>
      <c r="ABF1868" s="163"/>
      <c r="ABG1868" s="163"/>
      <c r="ABH1868" s="163"/>
      <c r="ABI1868" s="163"/>
      <c r="ABJ1868" s="163"/>
      <c r="ABK1868" s="163"/>
      <c r="ABL1868" s="163"/>
      <c r="ABM1868" s="163"/>
      <c r="ABN1868" s="163"/>
      <c r="ABO1868" s="163"/>
      <c r="ABP1868" s="163"/>
      <c r="ABQ1868" s="163"/>
      <c r="ABR1868" s="163"/>
      <c r="ABS1868" s="163"/>
      <c r="ABT1868" s="163"/>
      <c r="ABU1868" s="163"/>
      <c r="ABV1868" s="163"/>
      <c r="ABW1868" s="163"/>
      <c r="ABX1868" s="163"/>
      <c r="ABY1868" s="163"/>
      <c r="ABZ1868" s="163"/>
      <c r="ACA1868" s="163"/>
      <c r="ACB1868" s="163"/>
      <c r="ACC1868" s="163"/>
      <c r="ACD1868" s="163"/>
      <c r="ACE1868" s="163"/>
      <c r="ACF1868" s="163"/>
      <c r="ACG1868" s="163"/>
      <c r="ACH1868" s="163"/>
      <c r="ACI1868" s="163"/>
      <c r="ACJ1868" s="163"/>
      <c r="ACK1868" s="163"/>
      <c r="ACL1868" s="163"/>
      <c r="ACM1868" s="163"/>
      <c r="ACN1868" s="163"/>
      <c r="ACO1868" s="163"/>
      <c r="ACP1868" s="163"/>
      <c r="ACQ1868" s="163"/>
      <c r="ACR1868" s="163"/>
      <c r="ACS1868" s="163"/>
      <c r="ACT1868" s="163"/>
      <c r="ACU1868" s="163"/>
      <c r="ACV1868" s="163"/>
      <c r="ACW1868" s="163"/>
      <c r="ACX1868" s="163"/>
      <c r="ACY1868" s="163"/>
      <c r="ACZ1868" s="163"/>
      <c r="ADA1868" s="163"/>
      <c r="ADB1868" s="163"/>
      <c r="ADC1868" s="163"/>
      <c r="ADD1868" s="163"/>
      <c r="ADE1868" s="163"/>
      <c r="ADF1868" s="163"/>
      <c r="ADG1868" s="163"/>
      <c r="ADH1868" s="163"/>
      <c r="ADI1868" s="163"/>
      <c r="ADJ1868" s="163"/>
      <c r="ADK1868" s="163"/>
      <c r="ADL1868" s="163"/>
      <c r="ADM1868" s="163"/>
      <c r="ADN1868" s="163"/>
      <c r="ADO1868" s="163"/>
      <c r="ADP1868" s="163"/>
      <c r="ADQ1868" s="163"/>
      <c r="ADR1868" s="163"/>
      <c r="ADS1868" s="163"/>
      <c r="ADT1868" s="163"/>
      <c r="ADU1868" s="163"/>
      <c r="ADV1868" s="163"/>
      <c r="ADW1868" s="163"/>
      <c r="ADX1868" s="163"/>
      <c r="ADY1868" s="163"/>
      <c r="ADZ1868" s="163"/>
      <c r="AEA1868" s="163"/>
      <c r="AEB1868" s="163"/>
      <c r="AEC1868" s="163"/>
      <c r="AED1868" s="163"/>
      <c r="AEE1868" s="163"/>
      <c r="AEF1868" s="163"/>
      <c r="AEG1868" s="163"/>
      <c r="AEH1868" s="163"/>
      <c r="AEI1868" s="163"/>
      <c r="AEJ1868" s="163"/>
      <c r="AEK1868" s="163"/>
      <c r="AEL1868" s="163"/>
      <c r="AEM1868" s="163"/>
      <c r="AEN1868" s="163"/>
      <c r="AEO1868" s="163"/>
      <c r="AEP1868" s="163"/>
      <c r="AEQ1868" s="163"/>
      <c r="AER1868" s="163"/>
      <c r="AES1868" s="163"/>
      <c r="AET1868" s="163"/>
      <c r="AEU1868" s="163"/>
      <c r="AEV1868" s="163"/>
      <c r="AEW1868" s="163"/>
      <c r="AEX1868" s="163"/>
      <c r="AEY1868" s="163"/>
      <c r="AEZ1868" s="163"/>
      <c r="AFA1868" s="163"/>
      <c r="AFB1868" s="163"/>
      <c r="AFC1868" s="163"/>
      <c r="AFD1868" s="163"/>
      <c r="AFE1868" s="163"/>
      <c r="AFF1868" s="163"/>
      <c r="AFG1868" s="163"/>
      <c r="AFH1868" s="163"/>
      <c r="AFI1868" s="163"/>
      <c r="AFJ1868" s="163"/>
      <c r="AFK1868" s="163"/>
      <c r="AFL1868" s="163"/>
      <c r="AFM1868" s="163"/>
      <c r="AFN1868" s="163"/>
      <c r="AFO1868" s="163"/>
      <c r="AFP1868" s="163"/>
      <c r="AFQ1868" s="163"/>
      <c r="AFR1868" s="163"/>
      <c r="AFS1868" s="163"/>
      <c r="AFT1868" s="163"/>
      <c r="AFU1868" s="163"/>
      <c r="AFV1868" s="163"/>
      <c r="AFW1868" s="163"/>
      <c r="AFX1868" s="163"/>
      <c r="AFY1868" s="163"/>
      <c r="AFZ1868" s="163"/>
      <c r="AGA1868" s="163"/>
      <c r="AGB1868" s="163"/>
      <c r="AGC1868" s="163"/>
      <c r="AGD1868" s="163"/>
      <c r="AGE1868" s="163"/>
      <c r="AGF1868" s="163"/>
      <c r="AGG1868" s="163"/>
      <c r="AGH1868" s="163"/>
      <c r="AGI1868" s="163"/>
      <c r="AGJ1868" s="163"/>
      <c r="AGK1868" s="163"/>
      <c r="AGL1868" s="163"/>
      <c r="AGM1868" s="163"/>
      <c r="AGN1868" s="163"/>
      <c r="AGO1868" s="163"/>
      <c r="AGP1868" s="163"/>
      <c r="AGQ1868" s="163"/>
      <c r="AGR1868" s="163"/>
      <c r="AGS1868" s="163"/>
      <c r="AGT1868" s="163"/>
      <c r="AGU1868" s="163"/>
      <c r="AGV1868" s="163"/>
      <c r="AGW1868" s="163"/>
      <c r="AGX1868" s="163"/>
      <c r="AGY1868" s="163"/>
      <c r="AGZ1868" s="163"/>
      <c r="AHA1868" s="163"/>
      <c r="AHB1868" s="163"/>
      <c r="AHC1868" s="163"/>
      <c r="AHD1868" s="163"/>
      <c r="AHE1868" s="163"/>
      <c r="AHF1868" s="163"/>
      <c r="AHG1868" s="163"/>
      <c r="AHH1868" s="163"/>
      <c r="AHI1868" s="163"/>
      <c r="AHJ1868" s="163"/>
      <c r="AHK1868" s="163"/>
      <c r="AHL1868" s="163"/>
      <c r="AHM1868" s="163"/>
      <c r="AHN1868" s="163"/>
      <c r="AHO1868" s="163"/>
      <c r="AHP1868" s="163"/>
      <c r="AHQ1868" s="163"/>
      <c r="AHR1868" s="163"/>
      <c r="AHS1868" s="163"/>
      <c r="AHT1868" s="163"/>
      <c r="AHU1868" s="163"/>
      <c r="AHV1868" s="163"/>
      <c r="AHW1868" s="163"/>
      <c r="AHX1868" s="163"/>
      <c r="AHY1868" s="163"/>
      <c r="AHZ1868" s="163"/>
      <c r="AIA1868" s="163"/>
      <c r="AIB1868" s="163"/>
      <c r="AIC1868" s="163"/>
      <c r="AID1868" s="163"/>
      <c r="AIE1868" s="163"/>
      <c r="AIF1868" s="163"/>
      <c r="AIG1868" s="163"/>
      <c r="AIH1868" s="163"/>
      <c r="AII1868" s="163"/>
      <c r="AIJ1868" s="163"/>
      <c r="AIK1868" s="163"/>
      <c r="AIL1868" s="163"/>
      <c r="AIM1868" s="163"/>
      <c r="AIN1868" s="163"/>
      <c r="AIO1868" s="163"/>
      <c r="AIP1868" s="163"/>
      <c r="AIQ1868" s="163"/>
      <c r="AIR1868" s="163"/>
      <c r="AIS1868" s="163"/>
      <c r="AIT1868" s="163"/>
      <c r="AIU1868" s="163"/>
      <c r="AIV1868" s="163"/>
      <c r="AIW1868" s="163"/>
      <c r="AIX1868" s="163"/>
      <c r="AIY1868" s="163"/>
      <c r="AIZ1868" s="163"/>
      <c r="AJA1868" s="163"/>
      <c r="AJB1868" s="163"/>
      <c r="AJC1868" s="163"/>
      <c r="AJD1868" s="163"/>
      <c r="AJE1868" s="163"/>
      <c r="AJF1868" s="163"/>
      <c r="AJG1868" s="163"/>
      <c r="AJH1868" s="163"/>
      <c r="AJI1868" s="163"/>
      <c r="AJJ1868" s="163"/>
      <c r="AJK1868" s="163"/>
      <c r="AJL1868" s="163"/>
      <c r="AJM1868" s="163"/>
      <c r="AJN1868" s="163"/>
      <c r="AJO1868" s="163"/>
      <c r="AJP1868" s="163"/>
      <c r="AJQ1868" s="163"/>
      <c r="AJR1868" s="163"/>
      <c r="AJS1868" s="163"/>
      <c r="AJT1868" s="163"/>
      <c r="AJU1868" s="163"/>
      <c r="AJV1868" s="163"/>
      <c r="AJW1868" s="163"/>
      <c r="AJX1868" s="163"/>
      <c r="AJY1868" s="163"/>
      <c r="AJZ1868" s="163"/>
      <c r="AKA1868" s="163"/>
      <c r="AKB1868" s="163"/>
      <c r="AKC1868" s="163"/>
      <c r="AKD1868" s="163"/>
      <c r="AKE1868" s="163"/>
      <c r="AKF1868" s="163"/>
      <c r="AKG1868" s="163"/>
      <c r="AKH1868" s="163"/>
      <c r="AKI1868" s="163"/>
      <c r="AKJ1868" s="163"/>
      <c r="AKK1868" s="163"/>
      <c r="AKL1868" s="163"/>
      <c r="AKM1868" s="163"/>
      <c r="AKN1868" s="163"/>
      <c r="AKO1868" s="163"/>
      <c r="AKP1868" s="163"/>
      <c r="AKQ1868" s="163"/>
      <c r="AKR1868" s="163"/>
      <c r="AKS1868" s="163"/>
      <c r="AKT1868" s="163"/>
      <c r="AKU1868" s="163"/>
      <c r="AKV1868" s="163"/>
      <c r="AKW1868" s="163"/>
      <c r="AKX1868" s="163"/>
      <c r="AKY1868" s="163"/>
      <c r="AKZ1868" s="163"/>
      <c r="ALA1868" s="163"/>
      <c r="ALB1868" s="163"/>
      <c r="ALC1868" s="163"/>
      <c r="ALD1868" s="163"/>
      <c r="ALE1868" s="163"/>
      <c r="ALF1868" s="163"/>
      <c r="ALG1868" s="163"/>
      <c r="ALH1868" s="163"/>
      <c r="ALI1868" s="163"/>
      <c r="ALJ1868" s="163"/>
      <c r="ALK1868" s="163"/>
      <c r="ALL1868" s="163"/>
    </row>
    <row r="1869" spans="1:1000" s="165" customFormat="1" ht="15">
      <c r="A1869" s="2">
        <v>1868</v>
      </c>
      <c r="B1869" s="86">
        <v>45096</v>
      </c>
      <c r="C1869" s="85" t="s">
        <v>1873</v>
      </c>
      <c r="D1869" s="162"/>
      <c r="E1869" s="162"/>
      <c r="F1869" s="163"/>
      <c r="G1869" s="163"/>
      <c r="H1869" s="163"/>
      <c r="I1869" s="163"/>
      <c r="J1869" s="163"/>
      <c r="K1869" s="163"/>
      <c r="L1869" s="163"/>
      <c r="M1869" s="163"/>
      <c r="N1869" s="163"/>
      <c r="O1869" s="163"/>
      <c r="P1869" s="163"/>
      <c r="Q1869" s="163"/>
      <c r="R1869" s="163"/>
      <c r="S1869" s="163"/>
      <c r="T1869" s="163"/>
      <c r="U1869" s="163"/>
      <c r="V1869" s="163"/>
      <c r="W1869" s="163"/>
      <c r="X1869" s="163"/>
      <c r="Y1869" s="163"/>
      <c r="Z1869" s="163"/>
      <c r="AA1869" s="163"/>
      <c r="AB1869" s="163"/>
      <c r="AC1869" s="163"/>
      <c r="AD1869" s="163"/>
      <c r="AE1869" s="163"/>
      <c r="AF1869" s="163"/>
      <c r="AG1869" s="163"/>
      <c r="AH1869" s="163"/>
      <c r="AI1869" s="163"/>
      <c r="AJ1869" s="163"/>
      <c r="AK1869" s="163"/>
      <c r="AL1869" s="163"/>
      <c r="AM1869" s="163"/>
      <c r="AN1869" s="163"/>
      <c r="AO1869" s="163"/>
      <c r="AP1869" s="163"/>
      <c r="AQ1869" s="163"/>
      <c r="AR1869" s="163"/>
      <c r="AS1869" s="163"/>
      <c r="AT1869" s="163"/>
      <c r="AU1869" s="163"/>
      <c r="AV1869" s="163"/>
      <c r="AW1869" s="163"/>
      <c r="AX1869" s="163"/>
      <c r="AY1869" s="163"/>
      <c r="AZ1869" s="163"/>
      <c r="BA1869" s="163"/>
      <c r="BB1869" s="163"/>
      <c r="BC1869" s="163"/>
      <c r="BD1869" s="163"/>
      <c r="BE1869" s="163"/>
      <c r="BF1869" s="163"/>
      <c r="BG1869" s="163"/>
      <c r="BH1869" s="163"/>
      <c r="BI1869" s="163"/>
      <c r="BJ1869" s="163"/>
      <c r="BK1869" s="163"/>
      <c r="BL1869" s="163"/>
      <c r="BM1869" s="163"/>
      <c r="BN1869" s="163"/>
      <c r="BO1869" s="163"/>
      <c r="BP1869" s="163"/>
      <c r="BQ1869" s="163"/>
      <c r="BR1869" s="163"/>
      <c r="BS1869" s="163"/>
      <c r="BT1869" s="163"/>
      <c r="BU1869" s="163"/>
      <c r="BV1869" s="163"/>
      <c r="BW1869" s="163"/>
      <c r="BX1869" s="163"/>
      <c r="BY1869" s="163"/>
      <c r="BZ1869" s="163"/>
      <c r="CA1869" s="163"/>
      <c r="CB1869" s="163"/>
      <c r="CC1869" s="163"/>
      <c r="CD1869" s="163"/>
      <c r="CE1869" s="163"/>
      <c r="CF1869" s="163"/>
      <c r="CG1869" s="163"/>
      <c r="CH1869" s="163"/>
      <c r="CI1869" s="163"/>
      <c r="CJ1869" s="163"/>
      <c r="CK1869" s="163"/>
      <c r="CL1869" s="163"/>
      <c r="CM1869" s="163"/>
      <c r="CN1869" s="163"/>
      <c r="CO1869" s="163"/>
      <c r="CP1869" s="163"/>
      <c r="CQ1869" s="163"/>
      <c r="CR1869" s="163"/>
      <c r="CS1869" s="163"/>
      <c r="CT1869" s="163"/>
      <c r="CU1869" s="163"/>
      <c r="CV1869" s="163"/>
      <c r="CW1869" s="163"/>
      <c r="CX1869" s="163"/>
      <c r="CY1869" s="163"/>
      <c r="CZ1869" s="163"/>
      <c r="DA1869" s="163"/>
      <c r="DB1869" s="163"/>
      <c r="DC1869" s="163"/>
      <c r="DD1869" s="163"/>
      <c r="DE1869" s="163"/>
      <c r="DF1869" s="163"/>
      <c r="DG1869" s="163"/>
      <c r="DH1869" s="163"/>
      <c r="DI1869" s="163"/>
      <c r="DJ1869" s="163"/>
      <c r="DK1869" s="163"/>
      <c r="DL1869" s="163"/>
      <c r="DM1869" s="163"/>
      <c r="DN1869" s="163"/>
      <c r="DO1869" s="163"/>
      <c r="DP1869" s="163"/>
      <c r="DQ1869" s="163"/>
      <c r="DR1869" s="163"/>
      <c r="DS1869" s="163"/>
      <c r="DT1869" s="163"/>
      <c r="DU1869" s="163"/>
      <c r="DV1869" s="163"/>
      <c r="DW1869" s="163"/>
      <c r="DX1869" s="163"/>
      <c r="DY1869" s="163"/>
      <c r="DZ1869" s="163"/>
      <c r="EA1869" s="163"/>
      <c r="EB1869" s="163"/>
      <c r="EC1869" s="163"/>
      <c r="ED1869" s="163"/>
      <c r="EE1869" s="163"/>
      <c r="EF1869" s="163"/>
      <c r="EG1869" s="163"/>
      <c r="EH1869" s="163"/>
      <c r="EI1869" s="163"/>
      <c r="EJ1869" s="163"/>
      <c r="EK1869" s="163"/>
      <c r="EL1869" s="163"/>
      <c r="EM1869" s="163"/>
      <c r="EN1869" s="163"/>
      <c r="EO1869" s="163"/>
      <c r="EP1869" s="163"/>
      <c r="EQ1869" s="163"/>
      <c r="ER1869" s="163"/>
      <c r="ES1869" s="163"/>
      <c r="ET1869" s="163"/>
      <c r="EU1869" s="163"/>
      <c r="EV1869" s="163"/>
      <c r="EW1869" s="163"/>
      <c r="EX1869" s="163"/>
      <c r="EY1869" s="163"/>
      <c r="EZ1869" s="163"/>
      <c r="FA1869" s="163"/>
      <c r="FB1869" s="163"/>
      <c r="FC1869" s="163"/>
      <c r="FD1869" s="163"/>
      <c r="FE1869" s="163"/>
      <c r="FF1869" s="163"/>
      <c r="FG1869" s="163"/>
      <c r="FH1869" s="163"/>
      <c r="FI1869" s="163"/>
      <c r="FJ1869" s="163"/>
      <c r="FK1869" s="163"/>
      <c r="FL1869" s="163"/>
      <c r="FM1869" s="163"/>
      <c r="FN1869" s="163"/>
      <c r="FO1869" s="163"/>
      <c r="FP1869" s="163"/>
      <c r="FQ1869" s="163"/>
      <c r="FR1869" s="163"/>
      <c r="FS1869" s="163"/>
      <c r="FT1869" s="163"/>
      <c r="FU1869" s="163"/>
      <c r="FV1869" s="163"/>
      <c r="FW1869" s="163"/>
      <c r="FX1869" s="163"/>
      <c r="FY1869" s="163"/>
      <c r="FZ1869" s="163"/>
      <c r="GA1869" s="163"/>
      <c r="GB1869" s="163"/>
      <c r="GC1869" s="163"/>
      <c r="GD1869" s="163"/>
      <c r="GE1869" s="163"/>
      <c r="GF1869" s="163"/>
      <c r="GG1869" s="163"/>
      <c r="GH1869" s="163"/>
      <c r="GI1869" s="163"/>
      <c r="GJ1869" s="163"/>
      <c r="GK1869" s="163"/>
      <c r="GL1869" s="163"/>
      <c r="GM1869" s="163"/>
      <c r="GN1869" s="163"/>
      <c r="GO1869" s="163"/>
      <c r="GP1869" s="163"/>
      <c r="GQ1869" s="163"/>
      <c r="GR1869" s="163"/>
      <c r="GS1869" s="163"/>
      <c r="GT1869" s="163"/>
      <c r="GU1869" s="163"/>
      <c r="GV1869" s="163"/>
      <c r="GW1869" s="163"/>
      <c r="GX1869" s="163"/>
      <c r="GY1869" s="163"/>
      <c r="GZ1869" s="163"/>
      <c r="HA1869" s="163"/>
      <c r="HB1869" s="163"/>
      <c r="HC1869" s="163"/>
      <c r="HD1869" s="163"/>
      <c r="HE1869" s="163"/>
      <c r="HF1869" s="163"/>
      <c r="HG1869" s="163"/>
      <c r="HH1869" s="163"/>
      <c r="HI1869" s="163"/>
      <c r="HJ1869" s="163"/>
      <c r="HK1869" s="163"/>
      <c r="HL1869" s="163"/>
      <c r="HM1869" s="163"/>
      <c r="HN1869" s="163"/>
      <c r="HO1869" s="163"/>
      <c r="HP1869" s="163"/>
      <c r="HQ1869" s="163"/>
      <c r="HR1869" s="163"/>
      <c r="HS1869" s="163"/>
      <c r="HT1869" s="163"/>
      <c r="HU1869" s="163"/>
      <c r="HV1869" s="163"/>
      <c r="HW1869" s="163"/>
      <c r="HX1869" s="163"/>
      <c r="HY1869" s="163"/>
      <c r="HZ1869" s="163"/>
      <c r="IA1869" s="163"/>
      <c r="IB1869" s="163"/>
      <c r="IC1869" s="163"/>
      <c r="ID1869" s="163"/>
      <c r="IE1869" s="163"/>
      <c r="IF1869" s="163"/>
      <c r="IG1869" s="163"/>
      <c r="IH1869" s="163"/>
      <c r="II1869" s="163"/>
      <c r="IJ1869" s="163"/>
      <c r="IK1869" s="163"/>
      <c r="IL1869" s="163"/>
      <c r="IM1869" s="163"/>
      <c r="IN1869" s="163"/>
      <c r="IO1869" s="163"/>
      <c r="IP1869" s="163"/>
      <c r="IQ1869" s="163"/>
      <c r="IR1869" s="163"/>
      <c r="IS1869" s="163"/>
      <c r="IT1869" s="163"/>
      <c r="IU1869" s="163"/>
      <c r="IV1869" s="163"/>
      <c r="IW1869" s="163"/>
      <c r="IX1869" s="163"/>
      <c r="IY1869" s="163"/>
      <c r="IZ1869" s="163"/>
      <c r="JA1869" s="163"/>
      <c r="JB1869" s="163"/>
      <c r="JC1869" s="163"/>
      <c r="JD1869" s="163"/>
      <c r="JE1869" s="163"/>
      <c r="JF1869" s="163"/>
      <c r="JG1869" s="163"/>
      <c r="JH1869" s="163"/>
      <c r="JI1869" s="163"/>
      <c r="JJ1869" s="163"/>
      <c r="JK1869" s="163"/>
      <c r="JL1869" s="163"/>
      <c r="JM1869" s="163"/>
      <c r="JN1869" s="163"/>
      <c r="JO1869" s="163"/>
      <c r="JP1869" s="163"/>
      <c r="JQ1869" s="163"/>
      <c r="JR1869" s="163"/>
      <c r="JS1869" s="163"/>
      <c r="JT1869" s="163"/>
      <c r="JU1869" s="163"/>
      <c r="JV1869" s="163"/>
      <c r="JW1869" s="163"/>
      <c r="JX1869" s="163"/>
      <c r="JY1869" s="163"/>
      <c r="JZ1869" s="163"/>
      <c r="KA1869" s="163"/>
      <c r="KB1869" s="163"/>
      <c r="KC1869" s="163"/>
      <c r="KD1869" s="163"/>
      <c r="KE1869" s="163"/>
      <c r="KF1869" s="163"/>
      <c r="KG1869" s="163"/>
      <c r="KH1869" s="163"/>
      <c r="KI1869" s="163"/>
      <c r="KJ1869" s="163"/>
      <c r="KK1869" s="163"/>
      <c r="KL1869" s="163"/>
      <c r="KM1869" s="163"/>
      <c r="KN1869" s="163"/>
      <c r="KO1869" s="163"/>
      <c r="KP1869" s="163"/>
      <c r="KQ1869" s="163"/>
      <c r="KR1869" s="163"/>
      <c r="KS1869" s="163"/>
      <c r="KT1869" s="163"/>
      <c r="KU1869" s="163"/>
      <c r="KV1869" s="163"/>
      <c r="KW1869" s="163"/>
      <c r="KX1869" s="163"/>
      <c r="KY1869" s="163"/>
      <c r="KZ1869" s="163"/>
      <c r="LA1869" s="163"/>
      <c r="LB1869" s="163"/>
      <c r="LC1869" s="163"/>
      <c r="LD1869" s="163"/>
      <c r="LE1869" s="163"/>
      <c r="LF1869" s="163"/>
      <c r="LG1869" s="163"/>
      <c r="LH1869" s="163"/>
      <c r="LI1869" s="163"/>
      <c r="LJ1869" s="163"/>
      <c r="LK1869" s="163"/>
      <c r="LL1869" s="163"/>
      <c r="LM1869" s="163"/>
      <c r="LN1869" s="163"/>
      <c r="LO1869" s="163"/>
      <c r="LP1869" s="163"/>
      <c r="LQ1869" s="163"/>
      <c r="LR1869" s="163"/>
      <c r="LS1869" s="163"/>
      <c r="LT1869" s="163"/>
      <c r="LU1869" s="163"/>
      <c r="LV1869" s="163"/>
      <c r="LW1869" s="163"/>
      <c r="LX1869" s="163"/>
      <c r="LY1869" s="163"/>
      <c r="LZ1869" s="163"/>
      <c r="MA1869" s="163"/>
      <c r="MB1869" s="163"/>
      <c r="MC1869" s="163"/>
      <c r="MD1869" s="163"/>
      <c r="ME1869" s="163"/>
      <c r="MF1869" s="163"/>
      <c r="MG1869" s="163"/>
      <c r="MH1869" s="163"/>
      <c r="MI1869" s="163"/>
      <c r="MJ1869" s="163"/>
      <c r="MK1869" s="163"/>
      <c r="ML1869" s="163"/>
      <c r="MM1869" s="163"/>
      <c r="MN1869" s="163"/>
      <c r="MO1869" s="163"/>
      <c r="MP1869" s="163"/>
      <c r="MQ1869" s="163"/>
      <c r="MR1869" s="163"/>
      <c r="MS1869" s="163"/>
      <c r="MT1869" s="163"/>
      <c r="MU1869" s="163"/>
      <c r="MV1869" s="163"/>
      <c r="MW1869" s="163"/>
      <c r="MX1869" s="163"/>
      <c r="MY1869" s="163"/>
      <c r="MZ1869" s="163"/>
      <c r="NA1869" s="163"/>
      <c r="NB1869" s="163"/>
      <c r="NC1869" s="163"/>
      <c r="ND1869" s="163"/>
      <c r="NE1869" s="163"/>
      <c r="NF1869" s="163"/>
      <c r="NG1869" s="163"/>
      <c r="NH1869" s="163"/>
      <c r="NI1869" s="163"/>
      <c r="NJ1869" s="163"/>
      <c r="NK1869" s="163"/>
      <c r="NL1869" s="163"/>
      <c r="NM1869" s="163"/>
      <c r="NN1869" s="163"/>
      <c r="NO1869" s="163"/>
      <c r="NP1869" s="163"/>
      <c r="NQ1869" s="163"/>
      <c r="NR1869" s="163"/>
      <c r="NS1869" s="163"/>
      <c r="NT1869" s="163"/>
      <c r="NU1869" s="163"/>
      <c r="NV1869" s="163"/>
      <c r="NW1869" s="163"/>
      <c r="NX1869" s="163"/>
      <c r="NY1869" s="163"/>
      <c r="NZ1869" s="163"/>
      <c r="OA1869" s="163"/>
      <c r="OB1869" s="163"/>
      <c r="OC1869" s="163"/>
      <c r="OD1869" s="163"/>
      <c r="OE1869" s="163"/>
      <c r="OF1869" s="163"/>
      <c r="OG1869" s="163"/>
      <c r="OH1869" s="163"/>
      <c r="OI1869" s="163"/>
      <c r="OJ1869" s="163"/>
      <c r="OK1869" s="163"/>
      <c r="OL1869" s="163"/>
      <c r="OM1869" s="163"/>
      <c r="ON1869" s="163"/>
      <c r="OO1869" s="163"/>
      <c r="OP1869" s="163"/>
      <c r="OQ1869" s="163"/>
      <c r="OR1869" s="163"/>
      <c r="OS1869" s="163"/>
      <c r="OT1869" s="163"/>
      <c r="OU1869" s="163"/>
      <c r="OV1869" s="163"/>
      <c r="OW1869" s="163"/>
      <c r="OX1869" s="163"/>
      <c r="OY1869" s="163"/>
      <c r="OZ1869" s="163"/>
      <c r="PA1869" s="163"/>
      <c r="PB1869" s="163"/>
      <c r="PC1869" s="163"/>
      <c r="PD1869" s="163"/>
      <c r="PE1869" s="163"/>
      <c r="PF1869" s="163"/>
      <c r="PG1869" s="163"/>
      <c r="PH1869" s="163"/>
      <c r="PI1869" s="163"/>
      <c r="PJ1869" s="163"/>
      <c r="PK1869" s="163"/>
      <c r="PL1869" s="163"/>
      <c r="PM1869" s="163"/>
      <c r="PN1869" s="163"/>
      <c r="PO1869" s="163"/>
      <c r="PP1869" s="163"/>
      <c r="PQ1869" s="163"/>
      <c r="PR1869" s="163"/>
      <c r="PS1869" s="163"/>
      <c r="PT1869" s="163"/>
      <c r="PU1869" s="163"/>
      <c r="PV1869" s="163"/>
      <c r="PW1869" s="163"/>
      <c r="PX1869" s="163"/>
      <c r="PY1869" s="163"/>
      <c r="PZ1869" s="163"/>
      <c r="QA1869" s="163"/>
      <c r="QB1869" s="163"/>
      <c r="QC1869" s="163"/>
      <c r="QD1869" s="163"/>
      <c r="QE1869" s="163"/>
      <c r="QF1869" s="163"/>
      <c r="QG1869" s="163"/>
      <c r="QH1869" s="163"/>
      <c r="QI1869" s="163"/>
      <c r="QJ1869" s="163"/>
      <c r="QK1869" s="163"/>
      <c r="QL1869" s="163"/>
      <c r="QM1869" s="163"/>
      <c r="QN1869" s="163"/>
      <c r="QO1869" s="163"/>
      <c r="QP1869" s="163"/>
      <c r="QQ1869" s="163"/>
      <c r="QR1869" s="163"/>
      <c r="QS1869" s="163"/>
      <c r="QT1869" s="163"/>
      <c r="QU1869" s="163"/>
      <c r="QV1869" s="163"/>
      <c r="QW1869" s="163"/>
      <c r="QX1869" s="163"/>
      <c r="QY1869" s="163"/>
      <c r="QZ1869" s="163"/>
      <c r="RA1869" s="163"/>
      <c r="RB1869" s="163"/>
      <c r="RC1869" s="163"/>
      <c r="RD1869" s="163"/>
      <c r="RE1869" s="163"/>
      <c r="RF1869" s="163"/>
      <c r="RG1869" s="163"/>
      <c r="RH1869" s="163"/>
      <c r="RI1869" s="163"/>
      <c r="RJ1869" s="163"/>
      <c r="RK1869" s="163"/>
      <c r="RL1869" s="163"/>
      <c r="RM1869" s="163"/>
      <c r="RN1869" s="163"/>
      <c r="RO1869" s="163"/>
      <c r="RP1869" s="163"/>
      <c r="RQ1869" s="163"/>
      <c r="RR1869" s="163"/>
      <c r="RS1869" s="163"/>
      <c r="RT1869" s="163"/>
      <c r="RU1869" s="163"/>
      <c r="RV1869" s="163"/>
      <c r="RW1869" s="163"/>
      <c r="RX1869" s="163"/>
      <c r="RY1869" s="163"/>
      <c r="RZ1869" s="163"/>
      <c r="SA1869" s="163"/>
      <c r="SB1869" s="163"/>
      <c r="SC1869" s="163"/>
      <c r="SD1869" s="163"/>
      <c r="SE1869" s="163"/>
      <c r="SF1869" s="163"/>
      <c r="SG1869" s="163"/>
      <c r="SH1869" s="163"/>
      <c r="SI1869" s="163"/>
      <c r="SJ1869" s="163"/>
      <c r="SK1869" s="163"/>
      <c r="SL1869" s="163"/>
      <c r="SM1869" s="163"/>
      <c r="SN1869" s="163"/>
      <c r="SO1869" s="163"/>
      <c r="SP1869" s="163"/>
      <c r="SQ1869" s="163"/>
      <c r="SR1869" s="163"/>
      <c r="SS1869" s="163"/>
      <c r="ST1869" s="163"/>
      <c r="SU1869" s="163"/>
      <c r="SV1869" s="163"/>
      <c r="SW1869" s="163"/>
      <c r="SX1869" s="163"/>
      <c r="SY1869" s="163"/>
      <c r="SZ1869" s="163"/>
      <c r="TA1869" s="163"/>
      <c r="TB1869" s="163"/>
      <c r="TC1869" s="163"/>
      <c r="TD1869" s="163"/>
      <c r="TE1869" s="163"/>
      <c r="TF1869" s="163"/>
      <c r="TG1869" s="163"/>
      <c r="TH1869" s="163"/>
      <c r="TI1869" s="163"/>
      <c r="TJ1869" s="163"/>
      <c r="TK1869" s="163"/>
      <c r="TL1869" s="163"/>
      <c r="TM1869" s="163"/>
      <c r="TN1869" s="163"/>
      <c r="TO1869" s="163"/>
      <c r="TP1869" s="163"/>
      <c r="TQ1869" s="163"/>
      <c r="TR1869" s="163"/>
      <c r="TS1869" s="163"/>
      <c r="TT1869" s="163"/>
      <c r="TU1869" s="163"/>
      <c r="TV1869" s="163"/>
      <c r="TW1869" s="163"/>
      <c r="TX1869" s="163"/>
      <c r="TY1869" s="163"/>
      <c r="TZ1869" s="163"/>
      <c r="UA1869" s="163"/>
      <c r="UB1869" s="163"/>
      <c r="UC1869" s="163"/>
      <c r="UD1869" s="163"/>
      <c r="UE1869" s="163"/>
      <c r="UF1869" s="163"/>
      <c r="UG1869" s="163"/>
      <c r="UH1869" s="163"/>
      <c r="UI1869" s="163"/>
      <c r="UJ1869" s="163"/>
      <c r="UK1869" s="163"/>
      <c r="UL1869" s="163"/>
      <c r="UM1869" s="163"/>
      <c r="UN1869" s="163"/>
      <c r="UO1869" s="163"/>
      <c r="UP1869" s="163"/>
      <c r="UQ1869" s="163"/>
      <c r="UR1869" s="163"/>
      <c r="US1869" s="163"/>
      <c r="UT1869" s="163"/>
      <c r="UU1869" s="163"/>
      <c r="UV1869" s="163"/>
      <c r="UW1869" s="163"/>
      <c r="UX1869" s="163"/>
      <c r="UY1869" s="163"/>
      <c r="UZ1869" s="163"/>
      <c r="VA1869" s="163"/>
      <c r="VB1869" s="163"/>
      <c r="VC1869" s="163"/>
      <c r="VD1869" s="163"/>
      <c r="VE1869" s="163"/>
      <c r="VF1869" s="163"/>
      <c r="VG1869" s="163"/>
      <c r="VH1869" s="163"/>
      <c r="VI1869" s="163"/>
      <c r="VJ1869" s="163"/>
      <c r="VK1869" s="163"/>
      <c r="VL1869" s="163"/>
      <c r="VM1869" s="163"/>
      <c r="VN1869" s="163"/>
      <c r="VO1869" s="163"/>
      <c r="VP1869" s="163"/>
      <c r="VQ1869" s="163"/>
      <c r="VR1869" s="163"/>
      <c r="VS1869" s="163"/>
      <c r="VT1869" s="163"/>
      <c r="VU1869" s="163"/>
      <c r="VV1869" s="163"/>
      <c r="VW1869" s="163"/>
      <c r="VX1869" s="163"/>
      <c r="VY1869" s="163"/>
      <c r="VZ1869" s="163"/>
      <c r="WA1869" s="163"/>
      <c r="WB1869" s="163"/>
      <c r="WC1869" s="163"/>
      <c r="WD1869" s="163"/>
      <c r="WE1869" s="163"/>
      <c r="WF1869" s="163"/>
      <c r="WG1869" s="163"/>
      <c r="WH1869" s="163"/>
      <c r="WI1869" s="163"/>
      <c r="WJ1869" s="163"/>
      <c r="WK1869" s="163"/>
      <c r="WL1869" s="163"/>
      <c r="WM1869" s="163"/>
      <c r="WN1869" s="163"/>
      <c r="WO1869" s="163"/>
      <c r="WP1869" s="163"/>
      <c r="WQ1869" s="163"/>
      <c r="WR1869" s="163"/>
      <c r="WS1869" s="163"/>
      <c r="WT1869" s="163"/>
      <c r="WU1869" s="163"/>
      <c r="WV1869" s="163"/>
      <c r="WW1869" s="163"/>
      <c r="WX1869" s="163"/>
      <c r="WY1869" s="163"/>
      <c r="WZ1869" s="163"/>
      <c r="XA1869" s="163"/>
      <c r="XB1869" s="163"/>
      <c r="XC1869" s="163"/>
      <c r="XD1869" s="163"/>
      <c r="XE1869" s="163"/>
      <c r="XF1869" s="163"/>
      <c r="XG1869" s="163"/>
      <c r="XH1869" s="163"/>
      <c r="XI1869" s="163"/>
      <c r="XJ1869" s="163"/>
      <c r="XK1869" s="163"/>
      <c r="XL1869" s="163"/>
      <c r="XM1869" s="163"/>
      <c r="XN1869" s="163"/>
      <c r="XO1869" s="163"/>
      <c r="XP1869" s="163"/>
      <c r="XQ1869" s="163"/>
      <c r="XR1869" s="163"/>
      <c r="XS1869" s="163"/>
      <c r="XT1869" s="163"/>
      <c r="XU1869" s="163"/>
      <c r="XV1869" s="163"/>
      <c r="XW1869" s="163"/>
      <c r="XX1869" s="163"/>
      <c r="XY1869" s="163"/>
      <c r="XZ1869" s="163"/>
      <c r="YA1869" s="163"/>
      <c r="YB1869" s="163"/>
      <c r="YC1869" s="163"/>
      <c r="YD1869" s="163"/>
      <c r="YE1869" s="163"/>
      <c r="YF1869" s="163"/>
      <c r="YG1869" s="163"/>
      <c r="YH1869" s="163"/>
      <c r="YI1869" s="163"/>
      <c r="YJ1869" s="163"/>
      <c r="YK1869" s="163"/>
      <c r="YL1869" s="163"/>
      <c r="YM1869" s="163"/>
      <c r="YN1869" s="163"/>
      <c r="YO1869" s="163"/>
      <c r="YP1869" s="163"/>
      <c r="YQ1869" s="163"/>
      <c r="YR1869" s="163"/>
      <c r="YS1869" s="163"/>
      <c r="YT1869" s="163"/>
      <c r="YU1869" s="163"/>
      <c r="YV1869" s="163"/>
      <c r="YW1869" s="163"/>
      <c r="YX1869" s="163"/>
      <c r="YY1869" s="163"/>
      <c r="YZ1869" s="163"/>
      <c r="ZA1869" s="163"/>
      <c r="ZB1869" s="163"/>
      <c r="ZC1869" s="163"/>
      <c r="ZD1869" s="163"/>
      <c r="ZE1869" s="163"/>
      <c r="ZF1869" s="163"/>
      <c r="ZG1869" s="163"/>
      <c r="ZH1869" s="163"/>
      <c r="ZI1869" s="163"/>
      <c r="ZJ1869" s="163"/>
      <c r="ZK1869" s="163"/>
      <c r="ZL1869" s="163"/>
      <c r="ZM1869" s="163"/>
      <c r="ZN1869" s="163"/>
      <c r="ZO1869" s="163"/>
      <c r="ZP1869" s="163"/>
      <c r="ZQ1869" s="163"/>
      <c r="ZR1869" s="163"/>
      <c r="ZS1869" s="163"/>
      <c r="ZT1869" s="163"/>
      <c r="ZU1869" s="163"/>
      <c r="ZV1869" s="163"/>
      <c r="ZW1869" s="163"/>
      <c r="ZX1869" s="163"/>
      <c r="ZY1869" s="163"/>
      <c r="ZZ1869" s="163"/>
      <c r="AAA1869" s="163"/>
      <c r="AAB1869" s="163"/>
      <c r="AAC1869" s="163"/>
      <c r="AAD1869" s="163"/>
      <c r="AAE1869" s="163"/>
      <c r="AAF1869" s="163"/>
      <c r="AAG1869" s="163"/>
      <c r="AAH1869" s="163"/>
      <c r="AAI1869" s="163"/>
      <c r="AAJ1869" s="163"/>
      <c r="AAK1869" s="163"/>
      <c r="AAL1869" s="163"/>
      <c r="AAM1869" s="163"/>
      <c r="AAN1869" s="163"/>
      <c r="AAO1869" s="163"/>
      <c r="AAP1869" s="163"/>
      <c r="AAQ1869" s="163"/>
      <c r="AAR1869" s="163"/>
      <c r="AAS1869" s="163"/>
      <c r="AAT1869" s="163"/>
      <c r="AAU1869" s="163"/>
      <c r="AAV1869" s="163"/>
      <c r="AAW1869" s="163"/>
      <c r="AAX1869" s="163"/>
      <c r="AAY1869" s="163"/>
      <c r="AAZ1869" s="163"/>
      <c r="ABA1869" s="163"/>
      <c r="ABB1869" s="163"/>
      <c r="ABC1869" s="163"/>
      <c r="ABD1869" s="163"/>
      <c r="ABE1869" s="163"/>
      <c r="ABF1869" s="163"/>
      <c r="ABG1869" s="163"/>
      <c r="ABH1869" s="163"/>
      <c r="ABI1869" s="163"/>
      <c r="ABJ1869" s="163"/>
      <c r="ABK1869" s="163"/>
      <c r="ABL1869" s="163"/>
      <c r="ABM1869" s="163"/>
      <c r="ABN1869" s="163"/>
      <c r="ABO1869" s="163"/>
      <c r="ABP1869" s="163"/>
      <c r="ABQ1869" s="163"/>
      <c r="ABR1869" s="163"/>
      <c r="ABS1869" s="163"/>
      <c r="ABT1869" s="163"/>
      <c r="ABU1869" s="163"/>
      <c r="ABV1869" s="163"/>
      <c r="ABW1869" s="163"/>
      <c r="ABX1869" s="163"/>
      <c r="ABY1869" s="163"/>
      <c r="ABZ1869" s="163"/>
      <c r="ACA1869" s="163"/>
      <c r="ACB1869" s="163"/>
      <c r="ACC1869" s="163"/>
      <c r="ACD1869" s="163"/>
      <c r="ACE1869" s="163"/>
      <c r="ACF1869" s="163"/>
      <c r="ACG1869" s="163"/>
      <c r="ACH1869" s="163"/>
      <c r="ACI1869" s="163"/>
      <c r="ACJ1869" s="163"/>
      <c r="ACK1869" s="163"/>
      <c r="ACL1869" s="163"/>
      <c r="ACM1869" s="163"/>
      <c r="ACN1869" s="163"/>
      <c r="ACO1869" s="163"/>
      <c r="ACP1869" s="163"/>
      <c r="ACQ1869" s="163"/>
      <c r="ACR1869" s="163"/>
      <c r="ACS1869" s="163"/>
      <c r="ACT1869" s="163"/>
      <c r="ACU1869" s="163"/>
      <c r="ACV1869" s="163"/>
      <c r="ACW1869" s="163"/>
      <c r="ACX1869" s="163"/>
      <c r="ACY1869" s="163"/>
      <c r="ACZ1869" s="163"/>
      <c r="ADA1869" s="163"/>
      <c r="ADB1869" s="163"/>
      <c r="ADC1869" s="163"/>
      <c r="ADD1869" s="163"/>
      <c r="ADE1869" s="163"/>
      <c r="ADF1869" s="163"/>
      <c r="ADG1869" s="163"/>
      <c r="ADH1869" s="163"/>
      <c r="ADI1869" s="163"/>
      <c r="ADJ1869" s="163"/>
      <c r="ADK1869" s="163"/>
      <c r="ADL1869" s="163"/>
      <c r="ADM1869" s="163"/>
      <c r="ADN1869" s="163"/>
      <c r="ADO1869" s="163"/>
      <c r="ADP1869" s="163"/>
      <c r="ADQ1869" s="163"/>
      <c r="ADR1869" s="163"/>
      <c r="ADS1869" s="163"/>
      <c r="ADT1869" s="163"/>
      <c r="ADU1869" s="163"/>
      <c r="ADV1869" s="163"/>
      <c r="ADW1869" s="163"/>
      <c r="ADX1869" s="163"/>
      <c r="ADY1869" s="163"/>
      <c r="ADZ1869" s="163"/>
      <c r="AEA1869" s="163"/>
      <c r="AEB1869" s="163"/>
      <c r="AEC1869" s="163"/>
      <c r="AED1869" s="163"/>
      <c r="AEE1869" s="163"/>
      <c r="AEF1869" s="163"/>
      <c r="AEG1869" s="163"/>
      <c r="AEH1869" s="163"/>
      <c r="AEI1869" s="163"/>
      <c r="AEJ1869" s="163"/>
      <c r="AEK1869" s="163"/>
      <c r="AEL1869" s="163"/>
      <c r="AEM1869" s="163"/>
      <c r="AEN1869" s="163"/>
      <c r="AEO1869" s="163"/>
      <c r="AEP1869" s="163"/>
      <c r="AEQ1869" s="163"/>
      <c r="AER1869" s="163"/>
      <c r="AES1869" s="163"/>
      <c r="AET1869" s="163"/>
      <c r="AEU1869" s="163"/>
      <c r="AEV1869" s="163"/>
      <c r="AEW1869" s="163"/>
      <c r="AEX1869" s="163"/>
      <c r="AEY1869" s="163"/>
      <c r="AEZ1869" s="163"/>
      <c r="AFA1869" s="163"/>
      <c r="AFB1869" s="163"/>
      <c r="AFC1869" s="163"/>
      <c r="AFD1869" s="163"/>
      <c r="AFE1869" s="163"/>
      <c r="AFF1869" s="163"/>
      <c r="AFG1869" s="163"/>
      <c r="AFH1869" s="163"/>
      <c r="AFI1869" s="163"/>
      <c r="AFJ1869" s="163"/>
      <c r="AFK1869" s="163"/>
      <c r="AFL1869" s="163"/>
      <c r="AFM1869" s="163"/>
      <c r="AFN1869" s="163"/>
      <c r="AFO1869" s="163"/>
      <c r="AFP1869" s="163"/>
      <c r="AFQ1869" s="163"/>
      <c r="AFR1869" s="163"/>
      <c r="AFS1869" s="163"/>
      <c r="AFT1869" s="163"/>
      <c r="AFU1869" s="163"/>
      <c r="AFV1869" s="163"/>
      <c r="AFW1869" s="163"/>
      <c r="AFX1869" s="163"/>
      <c r="AFY1869" s="163"/>
      <c r="AFZ1869" s="163"/>
      <c r="AGA1869" s="163"/>
      <c r="AGB1869" s="163"/>
      <c r="AGC1869" s="163"/>
      <c r="AGD1869" s="163"/>
      <c r="AGE1869" s="163"/>
      <c r="AGF1869" s="163"/>
      <c r="AGG1869" s="163"/>
      <c r="AGH1869" s="163"/>
      <c r="AGI1869" s="163"/>
      <c r="AGJ1869" s="163"/>
      <c r="AGK1869" s="163"/>
      <c r="AGL1869" s="163"/>
      <c r="AGM1869" s="163"/>
      <c r="AGN1869" s="163"/>
      <c r="AGO1869" s="163"/>
      <c r="AGP1869" s="163"/>
      <c r="AGQ1869" s="163"/>
      <c r="AGR1869" s="163"/>
      <c r="AGS1869" s="163"/>
      <c r="AGT1869" s="163"/>
      <c r="AGU1869" s="163"/>
      <c r="AGV1869" s="163"/>
      <c r="AGW1869" s="163"/>
      <c r="AGX1869" s="163"/>
      <c r="AGY1869" s="163"/>
      <c r="AGZ1869" s="163"/>
      <c r="AHA1869" s="163"/>
      <c r="AHB1869" s="163"/>
      <c r="AHC1869" s="163"/>
      <c r="AHD1869" s="163"/>
      <c r="AHE1869" s="163"/>
      <c r="AHF1869" s="163"/>
      <c r="AHG1869" s="163"/>
      <c r="AHH1869" s="163"/>
      <c r="AHI1869" s="163"/>
      <c r="AHJ1869" s="163"/>
      <c r="AHK1869" s="163"/>
      <c r="AHL1869" s="163"/>
      <c r="AHM1869" s="163"/>
      <c r="AHN1869" s="163"/>
      <c r="AHO1869" s="163"/>
      <c r="AHP1869" s="163"/>
      <c r="AHQ1869" s="163"/>
      <c r="AHR1869" s="163"/>
      <c r="AHS1869" s="163"/>
      <c r="AHT1869" s="163"/>
      <c r="AHU1869" s="163"/>
      <c r="AHV1869" s="163"/>
      <c r="AHW1869" s="163"/>
      <c r="AHX1869" s="163"/>
      <c r="AHY1869" s="163"/>
      <c r="AHZ1869" s="163"/>
      <c r="AIA1869" s="163"/>
      <c r="AIB1869" s="163"/>
      <c r="AIC1869" s="163"/>
      <c r="AID1869" s="163"/>
      <c r="AIE1869" s="163"/>
      <c r="AIF1869" s="163"/>
      <c r="AIG1869" s="163"/>
      <c r="AIH1869" s="163"/>
      <c r="AII1869" s="163"/>
      <c r="AIJ1869" s="163"/>
      <c r="AIK1869" s="163"/>
      <c r="AIL1869" s="163"/>
      <c r="AIM1869" s="163"/>
      <c r="AIN1869" s="163"/>
      <c r="AIO1869" s="163"/>
      <c r="AIP1869" s="163"/>
      <c r="AIQ1869" s="163"/>
      <c r="AIR1869" s="163"/>
      <c r="AIS1869" s="163"/>
      <c r="AIT1869" s="163"/>
      <c r="AIU1869" s="163"/>
      <c r="AIV1869" s="163"/>
      <c r="AIW1869" s="163"/>
      <c r="AIX1869" s="163"/>
      <c r="AIY1869" s="163"/>
      <c r="AIZ1869" s="163"/>
      <c r="AJA1869" s="163"/>
      <c r="AJB1869" s="163"/>
      <c r="AJC1869" s="163"/>
      <c r="AJD1869" s="163"/>
      <c r="AJE1869" s="163"/>
      <c r="AJF1869" s="163"/>
      <c r="AJG1869" s="163"/>
      <c r="AJH1869" s="163"/>
      <c r="AJI1869" s="163"/>
      <c r="AJJ1869" s="163"/>
      <c r="AJK1869" s="163"/>
      <c r="AJL1869" s="163"/>
      <c r="AJM1869" s="163"/>
      <c r="AJN1869" s="163"/>
      <c r="AJO1869" s="163"/>
      <c r="AJP1869" s="163"/>
      <c r="AJQ1869" s="163"/>
      <c r="AJR1869" s="163"/>
      <c r="AJS1869" s="163"/>
      <c r="AJT1869" s="163"/>
      <c r="AJU1869" s="163"/>
      <c r="AJV1869" s="163"/>
      <c r="AJW1869" s="163"/>
      <c r="AJX1869" s="163"/>
      <c r="AJY1869" s="163"/>
      <c r="AJZ1869" s="163"/>
      <c r="AKA1869" s="163"/>
      <c r="AKB1869" s="163"/>
      <c r="AKC1869" s="163"/>
      <c r="AKD1869" s="163"/>
      <c r="AKE1869" s="163"/>
      <c r="AKF1869" s="163"/>
      <c r="AKG1869" s="163"/>
      <c r="AKH1869" s="163"/>
      <c r="AKI1869" s="163"/>
      <c r="AKJ1869" s="163"/>
      <c r="AKK1869" s="163"/>
      <c r="AKL1869" s="163"/>
      <c r="AKM1869" s="163"/>
      <c r="AKN1869" s="163"/>
      <c r="AKO1869" s="163"/>
      <c r="AKP1869" s="163"/>
      <c r="AKQ1869" s="163"/>
      <c r="AKR1869" s="163"/>
      <c r="AKS1869" s="163"/>
      <c r="AKT1869" s="163"/>
      <c r="AKU1869" s="163"/>
      <c r="AKV1869" s="163"/>
      <c r="AKW1869" s="163"/>
      <c r="AKX1869" s="163"/>
      <c r="AKY1869" s="163"/>
      <c r="AKZ1869" s="163"/>
      <c r="ALA1869" s="163"/>
      <c r="ALB1869" s="163"/>
      <c r="ALC1869" s="163"/>
      <c r="ALD1869" s="163"/>
      <c r="ALE1869" s="163"/>
      <c r="ALF1869" s="163"/>
      <c r="ALG1869" s="163"/>
      <c r="ALH1869" s="163"/>
      <c r="ALI1869" s="163"/>
      <c r="ALJ1869" s="163"/>
      <c r="ALK1869" s="163"/>
      <c r="ALL1869" s="163"/>
    </row>
    <row r="1870" spans="1:1000" s="165" customFormat="1" ht="15">
      <c r="A1870" s="2">
        <v>1869</v>
      </c>
      <c r="B1870" s="86">
        <v>45096</v>
      </c>
      <c r="C1870" s="85" t="s">
        <v>1874</v>
      </c>
      <c r="D1870" s="162"/>
      <c r="E1870" s="162"/>
      <c r="F1870" s="163"/>
      <c r="G1870" s="163"/>
      <c r="H1870" s="163"/>
      <c r="I1870" s="163"/>
      <c r="J1870" s="163"/>
      <c r="K1870" s="163"/>
      <c r="L1870" s="163"/>
      <c r="M1870" s="163"/>
      <c r="N1870" s="163"/>
      <c r="O1870" s="163"/>
      <c r="P1870" s="163"/>
      <c r="Q1870" s="163"/>
      <c r="R1870" s="163"/>
      <c r="S1870" s="163"/>
      <c r="T1870" s="163"/>
      <c r="U1870" s="163"/>
      <c r="V1870" s="163"/>
      <c r="W1870" s="163"/>
      <c r="X1870" s="163"/>
      <c r="Y1870" s="163"/>
      <c r="Z1870" s="163"/>
      <c r="AA1870" s="163"/>
      <c r="AB1870" s="163"/>
      <c r="AC1870" s="163"/>
      <c r="AD1870" s="163"/>
      <c r="AE1870" s="163"/>
      <c r="AF1870" s="163"/>
      <c r="AG1870" s="163"/>
      <c r="AH1870" s="163"/>
      <c r="AI1870" s="163"/>
      <c r="AJ1870" s="163"/>
      <c r="AK1870" s="163"/>
      <c r="AL1870" s="163"/>
      <c r="AM1870" s="163"/>
      <c r="AN1870" s="163"/>
      <c r="AO1870" s="163"/>
      <c r="AP1870" s="163"/>
      <c r="AQ1870" s="163"/>
      <c r="AR1870" s="163"/>
      <c r="AS1870" s="163"/>
      <c r="AT1870" s="163"/>
      <c r="AU1870" s="163"/>
      <c r="AV1870" s="163"/>
      <c r="AW1870" s="163"/>
      <c r="AX1870" s="163"/>
      <c r="AY1870" s="163"/>
      <c r="AZ1870" s="163"/>
      <c r="BA1870" s="163"/>
      <c r="BB1870" s="163"/>
      <c r="BC1870" s="163"/>
      <c r="BD1870" s="163"/>
      <c r="BE1870" s="163"/>
      <c r="BF1870" s="163"/>
      <c r="BG1870" s="163"/>
      <c r="BH1870" s="163"/>
      <c r="BI1870" s="163"/>
      <c r="BJ1870" s="163"/>
      <c r="BK1870" s="163"/>
      <c r="BL1870" s="163"/>
      <c r="BM1870" s="163"/>
      <c r="BN1870" s="163"/>
      <c r="BO1870" s="163"/>
      <c r="BP1870" s="163"/>
      <c r="BQ1870" s="163"/>
      <c r="BR1870" s="163"/>
      <c r="BS1870" s="163"/>
      <c r="BT1870" s="163"/>
      <c r="BU1870" s="163"/>
      <c r="BV1870" s="163"/>
      <c r="BW1870" s="163"/>
      <c r="BX1870" s="163"/>
      <c r="BY1870" s="163"/>
      <c r="BZ1870" s="163"/>
      <c r="CA1870" s="163"/>
      <c r="CB1870" s="163"/>
      <c r="CC1870" s="163"/>
      <c r="CD1870" s="163"/>
      <c r="CE1870" s="163"/>
      <c r="CF1870" s="163"/>
      <c r="CG1870" s="163"/>
      <c r="CH1870" s="163"/>
      <c r="CI1870" s="163"/>
      <c r="CJ1870" s="163"/>
      <c r="CK1870" s="163"/>
      <c r="CL1870" s="163"/>
      <c r="CM1870" s="163"/>
      <c r="CN1870" s="163"/>
      <c r="CO1870" s="163"/>
      <c r="CP1870" s="163"/>
      <c r="CQ1870" s="163"/>
      <c r="CR1870" s="163"/>
      <c r="CS1870" s="163"/>
      <c r="CT1870" s="163"/>
      <c r="CU1870" s="163"/>
      <c r="CV1870" s="163"/>
      <c r="CW1870" s="163"/>
      <c r="CX1870" s="163"/>
      <c r="CY1870" s="163"/>
      <c r="CZ1870" s="163"/>
      <c r="DA1870" s="163"/>
      <c r="DB1870" s="163"/>
      <c r="DC1870" s="163"/>
      <c r="DD1870" s="163"/>
      <c r="DE1870" s="163"/>
      <c r="DF1870" s="163"/>
      <c r="DG1870" s="163"/>
      <c r="DH1870" s="163"/>
      <c r="DI1870" s="163"/>
      <c r="DJ1870" s="163"/>
      <c r="DK1870" s="163"/>
      <c r="DL1870" s="163"/>
      <c r="DM1870" s="163"/>
      <c r="DN1870" s="163"/>
      <c r="DO1870" s="163"/>
      <c r="DP1870" s="163"/>
      <c r="DQ1870" s="163"/>
      <c r="DR1870" s="163"/>
      <c r="DS1870" s="163"/>
      <c r="DT1870" s="163"/>
      <c r="DU1870" s="163"/>
      <c r="DV1870" s="163"/>
      <c r="DW1870" s="163"/>
      <c r="DX1870" s="163"/>
      <c r="DY1870" s="163"/>
      <c r="DZ1870" s="163"/>
      <c r="EA1870" s="163"/>
      <c r="EB1870" s="163"/>
      <c r="EC1870" s="163"/>
      <c r="ED1870" s="163"/>
      <c r="EE1870" s="163"/>
      <c r="EF1870" s="163"/>
      <c r="EG1870" s="163"/>
      <c r="EH1870" s="163"/>
      <c r="EI1870" s="163"/>
      <c r="EJ1870" s="163"/>
      <c r="EK1870" s="163"/>
      <c r="EL1870" s="163"/>
      <c r="EM1870" s="163"/>
      <c r="EN1870" s="163"/>
      <c r="EO1870" s="163"/>
      <c r="EP1870" s="163"/>
      <c r="EQ1870" s="163"/>
      <c r="ER1870" s="163"/>
      <c r="ES1870" s="163"/>
      <c r="ET1870" s="163"/>
      <c r="EU1870" s="163"/>
      <c r="EV1870" s="163"/>
      <c r="EW1870" s="163"/>
      <c r="EX1870" s="163"/>
      <c r="EY1870" s="163"/>
      <c r="EZ1870" s="163"/>
      <c r="FA1870" s="163"/>
      <c r="FB1870" s="163"/>
      <c r="FC1870" s="163"/>
      <c r="FD1870" s="163"/>
      <c r="FE1870" s="163"/>
      <c r="FF1870" s="163"/>
      <c r="FG1870" s="163"/>
      <c r="FH1870" s="163"/>
      <c r="FI1870" s="163"/>
      <c r="FJ1870" s="163"/>
      <c r="FK1870" s="163"/>
      <c r="FL1870" s="163"/>
      <c r="FM1870" s="163"/>
      <c r="FN1870" s="163"/>
      <c r="FO1870" s="163"/>
      <c r="FP1870" s="163"/>
      <c r="FQ1870" s="163"/>
      <c r="FR1870" s="163"/>
      <c r="FS1870" s="163"/>
      <c r="FT1870" s="163"/>
      <c r="FU1870" s="163"/>
      <c r="FV1870" s="163"/>
      <c r="FW1870" s="163"/>
      <c r="FX1870" s="163"/>
      <c r="FY1870" s="163"/>
      <c r="FZ1870" s="163"/>
      <c r="GA1870" s="163"/>
      <c r="GB1870" s="163"/>
      <c r="GC1870" s="163"/>
      <c r="GD1870" s="163"/>
      <c r="GE1870" s="163"/>
      <c r="GF1870" s="163"/>
      <c r="GG1870" s="163"/>
      <c r="GH1870" s="163"/>
      <c r="GI1870" s="163"/>
      <c r="GJ1870" s="163"/>
      <c r="GK1870" s="163"/>
      <c r="GL1870" s="163"/>
      <c r="GM1870" s="163"/>
      <c r="GN1870" s="163"/>
      <c r="GO1870" s="163"/>
      <c r="GP1870" s="163"/>
      <c r="GQ1870" s="163"/>
      <c r="GR1870" s="163"/>
      <c r="GS1870" s="163"/>
      <c r="GT1870" s="163"/>
      <c r="GU1870" s="163"/>
      <c r="GV1870" s="163"/>
      <c r="GW1870" s="163"/>
      <c r="GX1870" s="163"/>
      <c r="GY1870" s="163"/>
      <c r="GZ1870" s="163"/>
      <c r="HA1870" s="163"/>
      <c r="HB1870" s="163"/>
      <c r="HC1870" s="163"/>
      <c r="HD1870" s="163"/>
      <c r="HE1870" s="163"/>
      <c r="HF1870" s="163"/>
      <c r="HG1870" s="163"/>
      <c r="HH1870" s="163"/>
      <c r="HI1870" s="163"/>
      <c r="HJ1870" s="163"/>
      <c r="HK1870" s="163"/>
      <c r="HL1870" s="163"/>
      <c r="HM1870" s="163"/>
      <c r="HN1870" s="163"/>
      <c r="HO1870" s="163"/>
      <c r="HP1870" s="163"/>
      <c r="HQ1870" s="163"/>
      <c r="HR1870" s="163"/>
      <c r="HS1870" s="163"/>
      <c r="HT1870" s="163"/>
      <c r="HU1870" s="163"/>
      <c r="HV1870" s="163"/>
      <c r="HW1870" s="163"/>
      <c r="HX1870" s="163"/>
      <c r="HY1870" s="163"/>
      <c r="HZ1870" s="163"/>
      <c r="IA1870" s="163"/>
      <c r="IB1870" s="163"/>
      <c r="IC1870" s="163"/>
      <c r="ID1870" s="163"/>
      <c r="IE1870" s="163"/>
      <c r="IF1870" s="163"/>
      <c r="IG1870" s="163"/>
      <c r="IH1870" s="163"/>
      <c r="II1870" s="163"/>
      <c r="IJ1870" s="163"/>
      <c r="IK1870" s="163"/>
      <c r="IL1870" s="163"/>
      <c r="IM1870" s="163"/>
      <c r="IN1870" s="163"/>
      <c r="IO1870" s="163"/>
      <c r="IP1870" s="163"/>
      <c r="IQ1870" s="163"/>
      <c r="IR1870" s="163"/>
      <c r="IS1870" s="163"/>
      <c r="IT1870" s="163"/>
      <c r="IU1870" s="163"/>
      <c r="IV1870" s="163"/>
      <c r="IW1870" s="163"/>
      <c r="IX1870" s="163"/>
      <c r="IY1870" s="163"/>
      <c r="IZ1870" s="163"/>
      <c r="JA1870" s="163"/>
      <c r="JB1870" s="163"/>
      <c r="JC1870" s="163"/>
      <c r="JD1870" s="163"/>
      <c r="JE1870" s="163"/>
      <c r="JF1870" s="163"/>
      <c r="JG1870" s="163"/>
      <c r="JH1870" s="163"/>
      <c r="JI1870" s="163"/>
      <c r="JJ1870" s="163"/>
      <c r="JK1870" s="163"/>
      <c r="JL1870" s="163"/>
      <c r="JM1870" s="163"/>
      <c r="JN1870" s="163"/>
      <c r="JO1870" s="163"/>
      <c r="JP1870" s="163"/>
      <c r="JQ1870" s="163"/>
      <c r="JR1870" s="163"/>
      <c r="JS1870" s="163"/>
      <c r="JT1870" s="163"/>
      <c r="JU1870" s="163"/>
      <c r="JV1870" s="163"/>
      <c r="JW1870" s="163"/>
      <c r="JX1870" s="163"/>
      <c r="JY1870" s="163"/>
      <c r="JZ1870" s="163"/>
      <c r="KA1870" s="163"/>
      <c r="KB1870" s="163"/>
      <c r="KC1870" s="163"/>
      <c r="KD1870" s="163"/>
      <c r="KE1870" s="163"/>
      <c r="KF1870" s="163"/>
      <c r="KG1870" s="163"/>
      <c r="KH1870" s="163"/>
      <c r="KI1870" s="163"/>
      <c r="KJ1870" s="163"/>
      <c r="KK1870" s="163"/>
      <c r="KL1870" s="163"/>
      <c r="KM1870" s="163"/>
      <c r="KN1870" s="163"/>
      <c r="KO1870" s="163"/>
      <c r="KP1870" s="163"/>
      <c r="KQ1870" s="163"/>
      <c r="KR1870" s="163"/>
      <c r="KS1870" s="163"/>
      <c r="KT1870" s="163"/>
      <c r="KU1870" s="163"/>
      <c r="KV1870" s="163"/>
      <c r="KW1870" s="163"/>
      <c r="KX1870" s="163"/>
      <c r="KY1870" s="163"/>
      <c r="KZ1870" s="163"/>
      <c r="LA1870" s="163"/>
      <c r="LB1870" s="163"/>
      <c r="LC1870" s="163"/>
      <c r="LD1870" s="163"/>
      <c r="LE1870" s="163"/>
      <c r="LF1870" s="163"/>
      <c r="LG1870" s="163"/>
      <c r="LH1870" s="163"/>
      <c r="LI1870" s="163"/>
      <c r="LJ1870" s="163"/>
      <c r="LK1870" s="163"/>
      <c r="LL1870" s="163"/>
      <c r="LM1870" s="163"/>
      <c r="LN1870" s="163"/>
      <c r="LO1870" s="163"/>
      <c r="LP1870" s="163"/>
      <c r="LQ1870" s="163"/>
      <c r="LR1870" s="163"/>
      <c r="LS1870" s="163"/>
      <c r="LT1870" s="163"/>
      <c r="LU1870" s="163"/>
      <c r="LV1870" s="163"/>
      <c r="LW1870" s="163"/>
      <c r="LX1870" s="163"/>
      <c r="LY1870" s="163"/>
      <c r="LZ1870" s="163"/>
      <c r="MA1870" s="163"/>
      <c r="MB1870" s="163"/>
      <c r="MC1870" s="163"/>
      <c r="MD1870" s="163"/>
      <c r="ME1870" s="163"/>
      <c r="MF1870" s="163"/>
      <c r="MG1870" s="163"/>
      <c r="MH1870" s="163"/>
      <c r="MI1870" s="163"/>
      <c r="MJ1870" s="163"/>
      <c r="MK1870" s="163"/>
      <c r="ML1870" s="163"/>
      <c r="MM1870" s="163"/>
      <c r="MN1870" s="163"/>
      <c r="MO1870" s="163"/>
      <c r="MP1870" s="163"/>
      <c r="MQ1870" s="163"/>
      <c r="MR1870" s="163"/>
      <c r="MS1870" s="163"/>
      <c r="MT1870" s="163"/>
      <c r="MU1870" s="163"/>
      <c r="MV1870" s="163"/>
      <c r="MW1870" s="163"/>
      <c r="MX1870" s="163"/>
      <c r="MY1870" s="163"/>
      <c r="MZ1870" s="163"/>
      <c r="NA1870" s="163"/>
      <c r="NB1870" s="163"/>
      <c r="NC1870" s="163"/>
      <c r="ND1870" s="163"/>
      <c r="NE1870" s="163"/>
      <c r="NF1870" s="163"/>
      <c r="NG1870" s="163"/>
      <c r="NH1870" s="163"/>
      <c r="NI1870" s="163"/>
      <c r="NJ1870" s="163"/>
      <c r="NK1870" s="163"/>
      <c r="NL1870" s="163"/>
      <c r="NM1870" s="163"/>
      <c r="NN1870" s="163"/>
      <c r="NO1870" s="163"/>
      <c r="NP1870" s="163"/>
      <c r="NQ1870" s="163"/>
      <c r="NR1870" s="163"/>
      <c r="NS1870" s="163"/>
      <c r="NT1870" s="163"/>
      <c r="NU1870" s="163"/>
      <c r="NV1870" s="163"/>
      <c r="NW1870" s="163"/>
      <c r="NX1870" s="163"/>
      <c r="NY1870" s="163"/>
      <c r="NZ1870" s="163"/>
      <c r="OA1870" s="163"/>
      <c r="OB1870" s="163"/>
      <c r="OC1870" s="163"/>
      <c r="OD1870" s="163"/>
      <c r="OE1870" s="163"/>
      <c r="OF1870" s="163"/>
      <c r="OG1870" s="163"/>
      <c r="OH1870" s="163"/>
      <c r="OI1870" s="163"/>
      <c r="OJ1870" s="163"/>
      <c r="OK1870" s="163"/>
      <c r="OL1870" s="163"/>
      <c r="OM1870" s="163"/>
      <c r="ON1870" s="163"/>
      <c r="OO1870" s="163"/>
      <c r="OP1870" s="163"/>
      <c r="OQ1870" s="163"/>
      <c r="OR1870" s="163"/>
      <c r="OS1870" s="163"/>
      <c r="OT1870" s="163"/>
      <c r="OU1870" s="163"/>
      <c r="OV1870" s="163"/>
      <c r="OW1870" s="163"/>
      <c r="OX1870" s="163"/>
      <c r="OY1870" s="163"/>
      <c r="OZ1870" s="163"/>
      <c r="PA1870" s="163"/>
      <c r="PB1870" s="163"/>
      <c r="PC1870" s="163"/>
      <c r="PD1870" s="163"/>
      <c r="PE1870" s="163"/>
      <c r="PF1870" s="163"/>
      <c r="PG1870" s="163"/>
      <c r="PH1870" s="163"/>
      <c r="PI1870" s="163"/>
      <c r="PJ1870" s="163"/>
      <c r="PK1870" s="163"/>
      <c r="PL1870" s="163"/>
      <c r="PM1870" s="163"/>
      <c r="PN1870" s="163"/>
      <c r="PO1870" s="163"/>
      <c r="PP1870" s="163"/>
      <c r="PQ1870" s="163"/>
      <c r="PR1870" s="163"/>
      <c r="PS1870" s="163"/>
      <c r="PT1870" s="163"/>
      <c r="PU1870" s="163"/>
      <c r="PV1870" s="163"/>
      <c r="PW1870" s="163"/>
      <c r="PX1870" s="163"/>
      <c r="PY1870" s="163"/>
      <c r="PZ1870" s="163"/>
      <c r="QA1870" s="163"/>
      <c r="QB1870" s="163"/>
      <c r="QC1870" s="163"/>
      <c r="QD1870" s="163"/>
      <c r="QE1870" s="163"/>
      <c r="QF1870" s="163"/>
      <c r="QG1870" s="163"/>
      <c r="QH1870" s="163"/>
      <c r="QI1870" s="163"/>
      <c r="QJ1870" s="163"/>
      <c r="QK1870" s="163"/>
      <c r="QL1870" s="163"/>
      <c r="QM1870" s="163"/>
      <c r="QN1870" s="163"/>
      <c r="QO1870" s="163"/>
      <c r="QP1870" s="163"/>
      <c r="QQ1870" s="163"/>
      <c r="QR1870" s="163"/>
      <c r="QS1870" s="163"/>
      <c r="QT1870" s="163"/>
      <c r="QU1870" s="163"/>
      <c r="QV1870" s="163"/>
      <c r="QW1870" s="163"/>
      <c r="QX1870" s="163"/>
      <c r="QY1870" s="163"/>
      <c r="QZ1870" s="163"/>
      <c r="RA1870" s="163"/>
      <c r="RB1870" s="163"/>
      <c r="RC1870" s="163"/>
      <c r="RD1870" s="163"/>
      <c r="RE1870" s="163"/>
      <c r="RF1870" s="163"/>
      <c r="RG1870" s="163"/>
      <c r="RH1870" s="163"/>
      <c r="RI1870" s="163"/>
      <c r="RJ1870" s="163"/>
      <c r="RK1870" s="163"/>
      <c r="RL1870" s="163"/>
      <c r="RM1870" s="163"/>
      <c r="RN1870" s="163"/>
      <c r="RO1870" s="163"/>
      <c r="RP1870" s="163"/>
      <c r="RQ1870" s="163"/>
      <c r="RR1870" s="163"/>
      <c r="RS1870" s="163"/>
      <c r="RT1870" s="163"/>
      <c r="RU1870" s="163"/>
      <c r="RV1870" s="163"/>
      <c r="RW1870" s="163"/>
      <c r="RX1870" s="163"/>
      <c r="RY1870" s="163"/>
      <c r="RZ1870" s="163"/>
      <c r="SA1870" s="163"/>
      <c r="SB1870" s="163"/>
      <c r="SC1870" s="163"/>
      <c r="SD1870" s="163"/>
      <c r="SE1870" s="163"/>
      <c r="SF1870" s="163"/>
      <c r="SG1870" s="163"/>
      <c r="SH1870" s="163"/>
      <c r="SI1870" s="163"/>
      <c r="SJ1870" s="163"/>
      <c r="SK1870" s="163"/>
      <c r="SL1870" s="163"/>
      <c r="SM1870" s="163"/>
      <c r="SN1870" s="163"/>
      <c r="SO1870" s="163"/>
      <c r="SP1870" s="163"/>
      <c r="SQ1870" s="163"/>
      <c r="SR1870" s="163"/>
      <c r="SS1870" s="163"/>
      <c r="ST1870" s="163"/>
      <c r="SU1870" s="163"/>
      <c r="SV1870" s="163"/>
      <c r="SW1870" s="163"/>
      <c r="SX1870" s="163"/>
      <c r="SY1870" s="163"/>
      <c r="SZ1870" s="163"/>
      <c r="TA1870" s="163"/>
      <c r="TB1870" s="163"/>
      <c r="TC1870" s="163"/>
      <c r="TD1870" s="163"/>
      <c r="TE1870" s="163"/>
      <c r="TF1870" s="163"/>
      <c r="TG1870" s="163"/>
      <c r="TH1870" s="163"/>
      <c r="TI1870" s="163"/>
      <c r="TJ1870" s="163"/>
      <c r="TK1870" s="163"/>
      <c r="TL1870" s="163"/>
      <c r="TM1870" s="163"/>
      <c r="TN1870" s="163"/>
      <c r="TO1870" s="163"/>
      <c r="TP1870" s="163"/>
      <c r="TQ1870" s="163"/>
      <c r="TR1870" s="163"/>
      <c r="TS1870" s="163"/>
      <c r="TT1870" s="163"/>
      <c r="TU1870" s="163"/>
      <c r="TV1870" s="163"/>
      <c r="TW1870" s="163"/>
      <c r="TX1870" s="163"/>
      <c r="TY1870" s="163"/>
      <c r="TZ1870" s="163"/>
      <c r="UA1870" s="163"/>
      <c r="UB1870" s="163"/>
      <c r="UC1870" s="163"/>
      <c r="UD1870" s="163"/>
      <c r="UE1870" s="163"/>
      <c r="UF1870" s="163"/>
      <c r="UG1870" s="163"/>
      <c r="UH1870" s="163"/>
      <c r="UI1870" s="163"/>
      <c r="UJ1870" s="163"/>
      <c r="UK1870" s="163"/>
      <c r="UL1870" s="163"/>
      <c r="UM1870" s="163"/>
      <c r="UN1870" s="163"/>
      <c r="UO1870" s="163"/>
      <c r="UP1870" s="163"/>
      <c r="UQ1870" s="163"/>
      <c r="UR1870" s="163"/>
      <c r="US1870" s="163"/>
      <c r="UT1870" s="163"/>
      <c r="UU1870" s="163"/>
      <c r="UV1870" s="163"/>
      <c r="UW1870" s="163"/>
      <c r="UX1870" s="163"/>
      <c r="UY1870" s="163"/>
      <c r="UZ1870" s="163"/>
      <c r="VA1870" s="163"/>
      <c r="VB1870" s="163"/>
      <c r="VC1870" s="163"/>
      <c r="VD1870" s="163"/>
      <c r="VE1870" s="163"/>
      <c r="VF1870" s="163"/>
      <c r="VG1870" s="163"/>
      <c r="VH1870" s="163"/>
      <c r="VI1870" s="163"/>
      <c r="VJ1870" s="163"/>
      <c r="VK1870" s="163"/>
      <c r="VL1870" s="163"/>
      <c r="VM1870" s="163"/>
      <c r="VN1870" s="163"/>
      <c r="VO1870" s="163"/>
      <c r="VP1870" s="163"/>
      <c r="VQ1870" s="163"/>
      <c r="VR1870" s="163"/>
      <c r="VS1870" s="163"/>
      <c r="VT1870" s="163"/>
      <c r="VU1870" s="163"/>
      <c r="VV1870" s="163"/>
      <c r="VW1870" s="163"/>
      <c r="VX1870" s="163"/>
      <c r="VY1870" s="163"/>
      <c r="VZ1870" s="163"/>
      <c r="WA1870" s="163"/>
      <c r="WB1870" s="163"/>
      <c r="WC1870" s="163"/>
      <c r="WD1870" s="163"/>
      <c r="WE1870" s="163"/>
      <c r="WF1870" s="163"/>
      <c r="WG1870" s="163"/>
      <c r="WH1870" s="163"/>
      <c r="WI1870" s="163"/>
      <c r="WJ1870" s="163"/>
      <c r="WK1870" s="163"/>
      <c r="WL1870" s="163"/>
      <c r="WM1870" s="163"/>
      <c r="WN1870" s="163"/>
      <c r="WO1870" s="163"/>
      <c r="WP1870" s="163"/>
      <c r="WQ1870" s="163"/>
      <c r="WR1870" s="163"/>
      <c r="WS1870" s="163"/>
      <c r="WT1870" s="163"/>
      <c r="WU1870" s="163"/>
      <c r="WV1870" s="163"/>
      <c r="WW1870" s="163"/>
      <c r="WX1870" s="163"/>
      <c r="WY1870" s="163"/>
      <c r="WZ1870" s="163"/>
      <c r="XA1870" s="163"/>
      <c r="XB1870" s="163"/>
      <c r="XC1870" s="163"/>
      <c r="XD1870" s="163"/>
      <c r="XE1870" s="163"/>
      <c r="XF1870" s="163"/>
      <c r="XG1870" s="163"/>
      <c r="XH1870" s="163"/>
      <c r="XI1870" s="163"/>
      <c r="XJ1870" s="163"/>
      <c r="XK1870" s="163"/>
      <c r="XL1870" s="163"/>
      <c r="XM1870" s="163"/>
      <c r="XN1870" s="163"/>
      <c r="XO1870" s="163"/>
      <c r="XP1870" s="163"/>
      <c r="XQ1870" s="163"/>
      <c r="XR1870" s="163"/>
      <c r="XS1870" s="163"/>
      <c r="XT1870" s="163"/>
      <c r="XU1870" s="163"/>
      <c r="XV1870" s="163"/>
      <c r="XW1870" s="163"/>
      <c r="XX1870" s="163"/>
      <c r="XY1870" s="163"/>
      <c r="XZ1870" s="163"/>
      <c r="YA1870" s="163"/>
      <c r="YB1870" s="163"/>
      <c r="YC1870" s="163"/>
      <c r="YD1870" s="163"/>
      <c r="YE1870" s="163"/>
      <c r="YF1870" s="163"/>
      <c r="YG1870" s="163"/>
      <c r="YH1870" s="163"/>
      <c r="YI1870" s="163"/>
      <c r="YJ1870" s="163"/>
      <c r="YK1870" s="163"/>
      <c r="YL1870" s="163"/>
      <c r="YM1870" s="163"/>
      <c r="YN1870" s="163"/>
      <c r="YO1870" s="163"/>
      <c r="YP1870" s="163"/>
      <c r="YQ1870" s="163"/>
      <c r="YR1870" s="163"/>
      <c r="YS1870" s="163"/>
      <c r="YT1870" s="163"/>
      <c r="YU1870" s="163"/>
      <c r="YV1870" s="163"/>
      <c r="YW1870" s="163"/>
      <c r="YX1870" s="163"/>
      <c r="YY1870" s="163"/>
      <c r="YZ1870" s="163"/>
      <c r="ZA1870" s="163"/>
      <c r="ZB1870" s="163"/>
      <c r="ZC1870" s="163"/>
      <c r="ZD1870" s="163"/>
      <c r="ZE1870" s="163"/>
      <c r="ZF1870" s="163"/>
      <c r="ZG1870" s="163"/>
      <c r="ZH1870" s="163"/>
      <c r="ZI1870" s="163"/>
      <c r="ZJ1870" s="163"/>
      <c r="ZK1870" s="163"/>
      <c r="ZL1870" s="163"/>
      <c r="ZM1870" s="163"/>
      <c r="ZN1870" s="163"/>
      <c r="ZO1870" s="163"/>
      <c r="ZP1870" s="163"/>
      <c r="ZQ1870" s="163"/>
      <c r="ZR1870" s="163"/>
      <c r="ZS1870" s="163"/>
      <c r="ZT1870" s="163"/>
      <c r="ZU1870" s="163"/>
      <c r="ZV1870" s="163"/>
      <c r="ZW1870" s="163"/>
      <c r="ZX1870" s="163"/>
      <c r="ZY1870" s="163"/>
      <c r="ZZ1870" s="163"/>
      <c r="AAA1870" s="163"/>
      <c r="AAB1870" s="163"/>
      <c r="AAC1870" s="163"/>
      <c r="AAD1870" s="163"/>
      <c r="AAE1870" s="163"/>
      <c r="AAF1870" s="163"/>
      <c r="AAG1870" s="163"/>
      <c r="AAH1870" s="163"/>
      <c r="AAI1870" s="163"/>
      <c r="AAJ1870" s="163"/>
      <c r="AAK1870" s="163"/>
      <c r="AAL1870" s="163"/>
      <c r="AAM1870" s="163"/>
      <c r="AAN1870" s="163"/>
      <c r="AAO1870" s="163"/>
      <c r="AAP1870" s="163"/>
      <c r="AAQ1870" s="163"/>
      <c r="AAR1870" s="163"/>
      <c r="AAS1870" s="163"/>
      <c r="AAT1870" s="163"/>
      <c r="AAU1870" s="163"/>
      <c r="AAV1870" s="163"/>
      <c r="AAW1870" s="163"/>
      <c r="AAX1870" s="163"/>
      <c r="AAY1870" s="163"/>
      <c r="AAZ1870" s="163"/>
      <c r="ABA1870" s="163"/>
      <c r="ABB1870" s="163"/>
      <c r="ABC1870" s="163"/>
      <c r="ABD1870" s="163"/>
      <c r="ABE1870" s="163"/>
      <c r="ABF1870" s="163"/>
      <c r="ABG1870" s="163"/>
      <c r="ABH1870" s="163"/>
      <c r="ABI1870" s="163"/>
      <c r="ABJ1870" s="163"/>
      <c r="ABK1870" s="163"/>
      <c r="ABL1870" s="163"/>
      <c r="ABM1870" s="163"/>
      <c r="ABN1870" s="163"/>
      <c r="ABO1870" s="163"/>
      <c r="ABP1870" s="163"/>
      <c r="ABQ1870" s="163"/>
      <c r="ABR1870" s="163"/>
      <c r="ABS1870" s="163"/>
      <c r="ABT1870" s="163"/>
      <c r="ABU1870" s="163"/>
      <c r="ABV1870" s="163"/>
      <c r="ABW1870" s="163"/>
      <c r="ABX1870" s="163"/>
      <c r="ABY1870" s="163"/>
      <c r="ABZ1870" s="163"/>
      <c r="ACA1870" s="163"/>
      <c r="ACB1870" s="163"/>
      <c r="ACC1870" s="163"/>
      <c r="ACD1870" s="163"/>
      <c r="ACE1870" s="163"/>
      <c r="ACF1870" s="163"/>
      <c r="ACG1870" s="163"/>
      <c r="ACH1870" s="163"/>
      <c r="ACI1870" s="163"/>
      <c r="ACJ1870" s="163"/>
      <c r="ACK1870" s="163"/>
      <c r="ACL1870" s="163"/>
      <c r="ACM1870" s="163"/>
      <c r="ACN1870" s="163"/>
      <c r="ACO1870" s="163"/>
      <c r="ACP1870" s="163"/>
      <c r="ACQ1870" s="163"/>
      <c r="ACR1870" s="163"/>
      <c r="ACS1870" s="163"/>
      <c r="ACT1870" s="163"/>
      <c r="ACU1870" s="163"/>
      <c r="ACV1870" s="163"/>
      <c r="ACW1870" s="163"/>
      <c r="ACX1870" s="163"/>
      <c r="ACY1870" s="163"/>
      <c r="ACZ1870" s="163"/>
      <c r="ADA1870" s="163"/>
      <c r="ADB1870" s="163"/>
      <c r="ADC1870" s="163"/>
      <c r="ADD1870" s="163"/>
      <c r="ADE1870" s="163"/>
      <c r="ADF1870" s="163"/>
      <c r="ADG1870" s="163"/>
      <c r="ADH1870" s="163"/>
      <c r="ADI1870" s="163"/>
      <c r="ADJ1870" s="163"/>
      <c r="ADK1870" s="163"/>
      <c r="ADL1870" s="163"/>
      <c r="ADM1870" s="163"/>
      <c r="ADN1870" s="163"/>
      <c r="ADO1870" s="163"/>
      <c r="ADP1870" s="163"/>
      <c r="ADQ1870" s="163"/>
      <c r="ADR1870" s="163"/>
      <c r="ADS1870" s="163"/>
      <c r="ADT1870" s="163"/>
      <c r="ADU1870" s="163"/>
      <c r="ADV1870" s="163"/>
      <c r="ADW1870" s="163"/>
      <c r="ADX1870" s="163"/>
      <c r="ADY1870" s="163"/>
      <c r="ADZ1870" s="163"/>
      <c r="AEA1870" s="163"/>
      <c r="AEB1870" s="163"/>
      <c r="AEC1870" s="163"/>
      <c r="AED1870" s="163"/>
      <c r="AEE1870" s="163"/>
      <c r="AEF1870" s="163"/>
      <c r="AEG1870" s="163"/>
      <c r="AEH1870" s="163"/>
      <c r="AEI1870" s="163"/>
      <c r="AEJ1870" s="163"/>
      <c r="AEK1870" s="163"/>
      <c r="AEL1870" s="163"/>
      <c r="AEM1870" s="163"/>
      <c r="AEN1870" s="163"/>
      <c r="AEO1870" s="163"/>
      <c r="AEP1870" s="163"/>
      <c r="AEQ1870" s="163"/>
      <c r="AER1870" s="163"/>
      <c r="AES1870" s="163"/>
      <c r="AET1870" s="163"/>
      <c r="AEU1870" s="163"/>
      <c r="AEV1870" s="163"/>
      <c r="AEW1870" s="163"/>
      <c r="AEX1870" s="163"/>
      <c r="AEY1870" s="163"/>
      <c r="AEZ1870" s="163"/>
      <c r="AFA1870" s="163"/>
      <c r="AFB1870" s="163"/>
      <c r="AFC1870" s="163"/>
      <c r="AFD1870" s="163"/>
      <c r="AFE1870" s="163"/>
      <c r="AFF1870" s="163"/>
      <c r="AFG1870" s="163"/>
      <c r="AFH1870" s="163"/>
      <c r="AFI1870" s="163"/>
      <c r="AFJ1870" s="163"/>
      <c r="AFK1870" s="163"/>
      <c r="AFL1870" s="163"/>
      <c r="AFM1870" s="163"/>
      <c r="AFN1870" s="163"/>
      <c r="AFO1870" s="163"/>
      <c r="AFP1870" s="163"/>
      <c r="AFQ1870" s="163"/>
      <c r="AFR1870" s="163"/>
      <c r="AFS1870" s="163"/>
      <c r="AFT1870" s="163"/>
      <c r="AFU1870" s="163"/>
      <c r="AFV1870" s="163"/>
      <c r="AFW1870" s="163"/>
      <c r="AFX1870" s="163"/>
      <c r="AFY1870" s="163"/>
      <c r="AFZ1870" s="163"/>
      <c r="AGA1870" s="163"/>
      <c r="AGB1870" s="163"/>
      <c r="AGC1870" s="163"/>
      <c r="AGD1870" s="163"/>
      <c r="AGE1870" s="163"/>
      <c r="AGF1870" s="163"/>
      <c r="AGG1870" s="163"/>
      <c r="AGH1870" s="163"/>
      <c r="AGI1870" s="163"/>
      <c r="AGJ1870" s="163"/>
      <c r="AGK1870" s="163"/>
      <c r="AGL1870" s="163"/>
      <c r="AGM1870" s="163"/>
      <c r="AGN1870" s="163"/>
      <c r="AGO1870" s="163"/>
      <c r="AGP1870" s="163"/>
      <c r="AGQ1870" s="163"/>
      <c r="AGR1870" s="163"/>
      <c r="AGS1870" s="163"/>
      <c r="AGT1870" s="163"/>
      <c r="AGU1870" s="163"/>
      <c r="AGV1870" s="163"/>
      <c r="AGW1870" s="163"/>
      <c r="AGX1870" s="163"/>
      <c r="AGY1870" s="163"/>
      <c r="AGZ1870" s="163"/>
      <c r="AHA1870" s="163"/>
      <c r="AHB1870" s="163"/>
      <c r="AHC1870" s="163"/>
      <c r="AHD1870" s="163"/>
      <c r="AHE1870" s="163"/>
      <c r="AHF1870" s="163"/>
      <c r="AHG1870" s="163"/>
      <c r="AHH1870" s="163"/>
      <c r="AHI1870" s="163"/>
      <c r="AHJ1870" s="163"/>
      <c r="AHK1870" s="163"/>
      <c r="AHL1870" s="163"/>
      <c r="AHM1870" s="163"/>
      <c r="AHN1870" s="163"/>
      <c r="AHO1870" s="163"/>
      <c r="AHP1870" s="163"/>
      <c r="AHQ1870" s="163"/>
      <c r="AHR1870" s="163"/>
      <c r="AHS1870" s="163"/>
      <c r="AHT1870" s="163"/>
      <c r="AHU1870" s="163"/>
      <c r="AHV1870" s="163"/>
      <c r="AHW1870" s="163"/>
      <c r="AHX1870" s="163"/>
      <c r="AHY1870" s="163"/>
      <c r="AHZ1870" s="163"/>
      <c r="AIA1870" s="163"/>
      <c r="AIB1870" s="163"/>
      <c r="AIC1870" s="163"/>
      <c r="AID1870" s="163"/>
      <c r="AIE1870" s="163"/>
      <c r="AIF1870" s="163"/>
      <c r="AIG1870" s="163"/>
      <c r="AIH1870" s="163"/>
      <c r="AII1870" s="163"/>
      <c r="AIJ1870" s="163"/>
      <c r="AIK1870" s="163"/>
      <c r="AIL1870" s="163"/>
      <c r="AIM1870" s="163"/>
      <c r="AIN1870" s="163"/>
      <c r="AIO1870" s="163"/>
      <c r="AIP1870" s="163"/>
      <c r="AIQ1870" s="163"/>
      <c r="AIR1870" s="163"/>
      <c r="AIS1870" s="163"/>
      <c r="AIT1870" s="163"/>
      <c r="AIU1870" s="163"/>
      <c r="AIV1870" s="163"/>
      <c r="AIW1870" s="163"/>
      <c r="AIX1870" s="163"/>
      <c r="AIY1870" s="163"/>
      <c r="AIZ1870" s="163"/>
      <c r="AJA1870" s="163"/>
      <c r="AJB1870" s="163"/>
      <c r="AJC1870" s="163"/>
      <c r="AJD1870" s="163"/>
      <c r="AJE1870" s="163"/>
      <c r="AJF1870" s="163"/>
      <c r="AJG1870" s="163"/>
      <c r="AJH1870" s="163"/>
      <c r="AJI1870" s="163"/>
      <c r="AJJ1870" s="163"/>
      <c r="AJK1870" s="163"/>
      <c r="AJL1870" s="163"/>
      <c r="AJM1870" s="163"/>
      <c r="AJN1870" s="163"/>
      <c r="AJO1870" s="163"/>
      <c r="AJP1870" s="163"/>
      <c r="AJQ1870" s="163"/>
      <c r="AJR1870" s="163"/>
      <c r="AJS1870" s="163"/>
      <c r="AJT1870" s="163"/>
      <c r="AJU1870" s="163"/>
      <c r="AJV1870" s="163"/>
      <c r="AJW1870" s="163"/>
      <c r="AJX1870" s="163"/>
      <c r="AJY1870" s="163"/>
      <c r="AJZ1870" s="163"/>
      <c r="AKA1870" s="163"/>
      <c r="AKB1870" s="163"/>
      <c r="AKC1870" s="163"/>
      <c r="AKD1870" s="163"/>
      <c r="AKE1870" s="163"/>
      <c r="AKF1870" s="163"/>
      <c r="AKG1870" s="163"/>
      <c r="AKH1870" s="163"/>
      <c r="AKI1870" s="163"/>
      <c r="AKJ1870" s="163"/>
      <c r="AKK1870" s="163"/>
      <c r="AKL1870" s="163"/>
      <c r="AKM1870" s="163"/>
      <c r="AKN1870" s="163"/>
      <c r="AKO1870" s="163"/>
      <c r="AKP1870" s="163"/>
      <c r="AKQ1870" s="163"/>
      <c r="AKR1870" s="163"/>
      <c r="AKS1870" s="163"/>
      <c r="AKT1870" s="163"/>
      <c r="AKU1870" s="163"/>
      <c r="AKV1870" s="163"/>
      <c r="AKW1870" s="163"/>
      <c r="AKX1870" s="163"/>
      <c r="AKY1870" s="163"/>
      <c r="AKZ1870" s="163"/>
      <c r="ALA1870" s="163"/>
      <c r="ALB1870" s="163"/>
      <c r="ALC1870" s="163"/>
      <c r="ALD1870" s="163"/>
      <c r="ALE1870" s="163"/>
      <c r="ALF1870" s="163"/>
      <c r="ALG1870" s="163"/>
      <c r="ALH1870" s="163"/>
      <c r="ALI1870" s="163"/>
      <c r="ALJ1870" s="163"/>
      <c r="ALK1870" s="163"/>
      <c r="ALL1870" s="163"/>
    </row>
    <row r="1871" spans="1:1000" s="165" customFormat="1" ht="15">
      <c r="A1871" s="2">
        <v>1870</v>
      </c>
      <c r="B1871" s="86">
        <v>45096</v>
      </c>
      <c r="C1871" s="85" t="s">
        <v>1875</v>
      </c>
      <c r="D1871" s="162"/>
      <c r="E1871" s="162"/>
      <c r="F1871" s="163"/>
      <c r="G1871" s="163"/>
      <c r="H1871" s="163"/>
      <c r="I1871" s="163"/>
      <c r="J1871" s="163"/>
      <c r="K1871" s="163"/>
      <c r="L1871" s="163"/>
      <c r="M1871" s="163"/>
      <c r="N1871" s="163"/>
      <c r="O1871" s="163"/>
      <c r="P1871" s="163"/>
      <c r="Q1871" s="163"/>
      <c r="R1871" s="163"/>
      <c r="S1871" s="163"/>
      <c r="T1871" s="163"/>
      <c r="U1871" s="163"/>
      <c r="V1871" s="163"/>
      <c r="W1871" s="163"/>
      <c r="X1871" s="163"/>
      <c r="Y1871" s="163"/>
      <c r="Z1871" s="163"/>
      <c r="AA1871" s="163"/>
      <c r="AB1871" s="163"/>
      <c r="AC1871" s="163"/>
      <c r="AD1871" s="163"/>
      <c r="AE1871" s="163"/>
      <c r="AF1871" s="163"/>
      <c r="AG1871" s="163"/>
      <c r="AH1871" s="163"/>
      <c r="AI1871" s="163"/>
      <c r="AJ1871" s="163"/>
      <c r="AK1871" s="163"/>
      <c r="AL1871" s="163"/>
      <c r="AM1871" s="163"/>
      <c r="AN1871" s="163"/>
      <c r="AO1871" s="163"/>
      <c r="AP1871" s="163"/>
      <c r="AQ1871" s="163"/>
      <c r="AR1871" s="163"/>
      <c r="AS1871" s="163"/>
      <c r="AT1871" s="163"/>
      <c r="AU1871" s="163"/>
      <c r="AV1871" s="163"/>
      <c r="AW1871" s="163"/>
      <c r="AX1871" s="163"/>
      <c r="AY1871" s="163"/>
      <c r="AZ1871" s="163"/>
      <c r="BA1871" s="163"/>
      <c r="BB1871" s="163"/>
      <c r="BC1871" s="163"/>
      <c r="BD1871" s="163"/>
      <c r="BE1871" s="163"/>
      <c r="BF1871" s="163"/>
      <c r="BG1871" s="163"/>
      <c r="BH1871" s="163"/>
      <c r="BI1871" s="163"/>
      <c r="BJ1871" s="163"/>
      <c r="BK1871" s="163"/>
      <c r="BL1871" s="163"/>
      <c r="BM1871" s="163"/>
      <c r="BN1871" s="163"/>
      <c r="BO1871" s="163"/>
      <c r="BP1871" s="163"/>
      <c r="BQ1871" s="163"/>
      <c r="BR1871" s="163"/>
      <c r="BS1871" s="163"/>
      <c r="BT1871" s="163"/>
      <c r="BU1871" s="163"/>
      <c r="BV1871" s="163"/>
      <c r="BW1871" s="163"/>
      <c r="BX1871" s="163"/>
      <c r="BY1871" s="163"/>
      <c r="BZ1871" s="163"/>
      <c r="CA1871" s="163"/>
      <c r="CB1871" s="163"/>
      <c r="CC1871" s="163"/>
      <c r="CD1871" s="163"/>
      <c r="CE1871" s="163"/>
      <c r="CF1871" s="163"/>
      <c r="CG1871" s="163"/>
      <c r="CH1871" s="163"/>
      <c r="CI1871" s="163"/>
      <c r="CJ1871" s="163"/>
      <c r="CK1871" s="163"/>
      <c r="CL1871" s="163"/>
      <c r="CM1871" s="163"/>
      <c r="CN1871" s="163"/>
      <c r="CO1871" s="163"/>
      <c r="CP1871" s="163"/>
      <c r="CQ1871" s="163"/>
      <c r="CR1871" s="163"/>
      <c r="CS1871" s="163"/>
      <c r="CT1871" s="163"/>
      <c r="CU1871" s="163"/>
      <c r="CV1871" s="163"/>
      <c r="CW1871" s="163"/>
      <c r="CX1871" s="163"/>
      <c r="CY1871" s="163"/>
      <c r="CZ1871" s="163"/>
      <c r="DA1871" s="163"/>
      <c r="DB1871" s="163"/>
      <c r="DC1871" s="163"/>
      <c r="DD1871" s="163"/>
      <c r="DE1871" s="163"/>
      <c r="DF1871" s="163"/>
      <c r="DG1871" s="163"/>
      <c r="DH1871" s="163"/>
      <c r="DI1871" s="163"/>
      <c r="DJ1871" s="163"/>
      <c r="DK1871" s="163"/>
      <c r="DL1871" s="163"/>
      <c r="DM1871" s="163"/>
      <c r="DN1871" s="163"/>
      <c r="DO1871" s="163"/>
      <c r="DP1871" s="163"/>
      <c r="DQ1871" s="163"/>
      <c r="DR1871" s="163"/>
      <c r="DS1871" s="163"/>
      <c r="DT1871" s="163"/>
      <c r="DU1871" s="163"/>
      <c r="DV1871" s="163"/>
      <c r="DW1871" s="163"/>
      <c r="DX1871" s="163"/>
      <c r="DY1871" s="163"/>
      <c r="DZ1871" s="163"/>
      <c r="EA1871" s="163"/>
      <c r="EB1871" s="163"/>
      <c r="EC1871" s="163"/>
      <c r="ED1871" s="163"/>
      <c r="EE1871" s="163"/>
      <c r="EF1871" s="163"/>
      <c r="EG1871" s="163"/>
      <c r="EH1871" s="163"/>
      <c r="EI1871" s="163"/>
      <c r="EJ1871" s="163"/>
      <c r="EK1871" s="163"/>
      <c r="EL1871" s="163"/>
      <c r="EM1871" s="163"/>
      <c r="EN1871" s="163"/>
      <c r="EO1871" s="163"/>
      <c r="EP1871" s="163"/>
      <c r="EQ1871" s="163"/>
      <c r="ER1871" s="163"/>
      <c r="ES1871" s="163"/>
      <c r="ET1871" s="163"/>
      <c r="EU1871" s="163"/>
      <c r="EV1871" s="163"/>
      <c r="EW1871" s="163"/>
      <c r="EX1871" s="163"/>
      <c r="EY1871" s="163"/>
      <c r="EZ1871" s="163"/>
      <c r="FA1871" s="163"/>
      <c r="FB1871" s="163"/>
      <c r="FC1871" s="163"/>
      <c r="FD1871" s="163"/>
      <c r="FE1871" s="163"/>
      <c r="FF1871" s="163"/>
      <c r="FG1871" s="163"/>
      <c r="FH1871" s="163"/>
      <c r="FI1871" s="163"/>
      <c r="FJ1871" s="163"/>
      <c r="FK1871" s="163"/>
      <c r="FL1871" s="163"/>
      <c r="FM1871" s="163"/>
      <c r="FN1871" s="163"/>
      <c r="FO1871" s="163"/>
      <c r="FP1871" s="163"/>
      <c r="FQ1871" s="163"/>
      <c r="FR1871" s="163"/>
      <c r="FS1871" s="163"/>
      <c r="FT1871" s="163"/>
      <c r="FU1871" s="163"/>
      <c r="FV1871" s="163"/>
      <c r="FW1871" s="163"/>
      <c r="FX1871" s="163"/>
      <c r="FY1871" s="163"/>
      <c r="FZ1871" s="163"/>
      <c r="GA1871" s="163"/>
      <c r="GB1871" s="163"/>
      <c r="GC1871" s="163"/>
      <c r="GD1871" s="163"/>
      <c r="GE1871" s="163"/>
      <c r="GF1871" s="163"/>
      <c r="GG1871" s="163"/>
      <c r="GH1871" s="163"/>
      <c r="GI1871" s="163"/>
      <c r="GJ1871" s="163"/>
      <c r="GK1871" s="163"/>
      <c r="GL1871" s="163"/>
      <c r="GM1871" s="163"/>
      <c r="GN1871" s="163"/>
      <c r="GO1871" s="163"/>
      <c r="GP1871" s="163"/>
      <c r="GQ1871" s="163"/>
      <c r="GR1871" s="163"/>
      <c r="GS1871" s="163"/>
      <c r="GT1871" s="163"/>
      <c r="GU1871" s="163"/>
      <c r="GV1871" s="163"/>
      <c r="GW1871" s="163"/>
      <c r="GX1871" s="163"/>
      <c r="GY1871" s="163"/>
      <c r="GZ1871" s="163"/>
      <c r="HA1871" s="163"/>
      <c r="HB1871" s="163"/>
      <c r="HC1871" s="163"/>
      <c r="HD1871" s="163"/>
      <c r="HE1871" s="163"/>
      <c r="HF1871" s="163"/>
      <c r="HG1871" s="163"/>
      <c r="HH1871" s="163"/>
      <c r="HI1871" s="163"/>
      <c r="HJ1871" s="163"/>
      <c r="HK1871" s="163"/>
      <c r="HL1871" s="163"/>
      <c r="HM1871" s="163"/>
      <c r="HN1871" s="163"/>
      <c r="HO1871" s="163"/>
      <c r="HP1871" s="163"/>
      <c r="HQ1871" s="163"/>
      <c r="HR1871" s="163"/>
      <c r="HS1871" s="163"/>
      <c r="HT1871" s="163"/>
      <c r="HU1871" s="163"/>
      <c r="HV1871" s="163"/>
      <c r="HW1871" s="163"/>
      <c r="HX1871" s="163"/>
      <c r="HY1871" s="163"/>
      <c r="HZ1871" s="163"/>
      <c r="IA1871" s="163"/>
      <c r="IB1871" s="163"/>
      <c r="IC1871" s="163"/>
      <c r="ID1871" s="163"/>
      <c r="IE1871" s="163"/>
      <c r="IF1871" s="163"/>
      <c r="IG1871" s="163"/>
      <c r="IH1871" s="163"/>
      <c r="II1871" s="163"/>
      <c r="IJ1871" s="163"/>
      <c r="IK1871" s="163"/>
      <c r="IL1871" s="163"/>
      <c r="IM1871" s="163"/>
      <c r="IN1871" s="163"/>
      <c r="IO1871" s="163"/>
      <c r="IP1871" s="163"/>
      <c r="IQ1871" s="163"/>
      <c r="IR1871" s="163"/>
      <c r="IS1871" s="163"/>
      <c r="IT1871" s="163"/>
      <c r="IU1871" s="163"/>
      <c r="IV1871" s="163"/>
      <c r="IW1871" s="163"/>
      <c r="IX1871" s="163"/>
      <c r="IY1871" s="163"/>
      <c r="IZ1871" s="163"/>
      <c r="JA1871" s="163"/>
      <c r="JB1871" s="163"/>
      <c r="JC1871" s="163"/>
      <c r="JD1871" s="163"/>
      <c r="JE1871" s="163"/>
      <c r="JF1871" s="163"/>
      <c r="JG1871" s="163"/>
      <c r="JH1871" s="163"/>
      <c r="JI1871" s="163"/>
      <c r="JJ1871" s="163"/>
      <c r="JK1871" s="163"/>
      <c r="JL1871" s="163"/>
      <c r="JM1871" s="163"/>
      <c r="JN1871" s="163"/>
      <c r="JO1871" s="163"/>
      <c r="JP1871" s="163"/>
      <c r="JQ1871" s="163"/>
      <c r="JR1871" s="163"/>
      <c r="JS1871" s="163"/>
      <c r="JT1871" s="163"/>
      <c r="JU1871" s="163"/>
      <c r="JV1871" s="163"/>
      <c r="JW1871" s="163"/>
      <c r="JX1871" s="163"/>
      <c r="JY1871" s="163"/>
      <c r="JZ1871" s="163"/>
      <c r="KA1871" s="163"/>
      <c r="KB1871" s="163"/>
      <c r="KC1871" s="163"/>
      <c r="KD1871" s="163"/>
      <c r="KE1871" s="163"/>
      <c r="KF1871" s="163"/>
      <c r="KG1871" s="163"/>
      <c r="KH1871" s="163"/>
      <c r="KI1871" s="163"/>
      <c r="KJ1871" s="163"/>
      <c r="KK1871" s="163"/>
      <c r="KL1871" s="163"/>
      <c r="KM1871" s="163"/>
      <c r="KN1871" s="163"/>
      <c r="KO1871" s="163"/>
      <c r="KP1871" s="163"/>
      <c r="KQ1871" s="163"/>
      <c r="KR1871" s="163"/>
      <c r="KS1871" s="163"/>
      <c r="KT1871" s="163"/>
      <c r="KU1871" s="163"/>
      <c r="KV1871" s="163"/>
      <c r="KW1871" s="163"/>
      <c r="KX1871" s="163"/>
      <c r="KY1871" s="163"/>
      <c r="KZ1871" s="163"/>
      <c r="LA1871" s="163"/>
      <c r="LB1871" s="163"/>
      <c r="LC1871" s="163"/>
      <c r="LD1871" s="163"/>
      <c r="LE1871" s="163"/>
      <c r="LF1871" s="163"/>
      <c r="LG1871" s="163"/>
      <c r="LH1871" s="163"/>
      <c r="LI1871" s="163"/>
      <c r="LJ1871" s="163"/>
      <c r="LK1871" s="163"/>
      <c r="LL1871" s="163"/>
      <c r="LM1871" s="163"/>
      <c r="LN1871" s="163"/>
      <c r="LO1871" s="163"/>
      <c r="LP1871" s="163"/>
      <c r="LQ1871" s="163"/>
      <c r="LR1871" s="163"/>
      <c r="LS1871" s="163"/>
      <c r="LT1871" s="163"/>
      <c r="LU1871" s="163"/>
      <c r="LV1871" s="163"/>
      <c r="LW1871" s="163"/>
      <c r="LX1871" s="163"/>
      <c r="LY1871" s="163"/>
      <c r="LZ1871" s="163"/>
      <c r="MA1871" s="163"/>
      <c r="MB1871" s="163"/>
      <c r="MC1871" s="163"/>
      <c r="MD1871" s="163"/>
      <c r="ME1871" s="163"/>
      <c r="MF1871" s="163"/>
      <c r="MG1871" s="163"/>
      <c r="MH1871" s="163"/>
      <c r="MI1871" s="163"/>
      <c r="MJ1871" s="163"/>
      <c r="MK1871" s="163"/>
      <c r="ML1871" s="163"/>
      <c r="MM1871" s="163"/>
      <c r="MN1871" s="163"/>
      <c r="MO1871" s="163"/>
      <c r="MP1871" s="163"/>
      <c r="MQ1871" s="163"/>
      <c r="MR1871" s="163"/>
      <c r="MS1871" s="163"/>
      <c r="MT1871" s="163"/>
      <c r="MU1871" s="163"/>
      <c r="MV1871" s="163"/>
      <c r="MW1871" s="163"/>
      <c r="MX1871" s="163"/>
      <c r="MY1871" s="163"/>
      <c r="MZ1871" s="163"/>
      <c r="NA1871" s="163"/>
      <c r="NB1871" s="163"/>
      <c r="NC1871" s="163"/>
      <c r="ND1871" s="163"/>
      <c r="NE1871" s="163"/>
      <c r="NF1871" s="163"/>
      <c r="NG1871" s="163"/>
      <c r="NH1871" s="163"/>
      <c r="NI1871" s="163"/>
      <c r="NJ1871" s="163"/>
      <c r="NK1871" s="163"/>
      <c r="NL1871" s="163"/>
      <c r="NM1871" s="163"/>
      <c r="NN1871" s="163"/>
      <c r="NO1871" s="163"/>
      <c r="NP1871" s="163"/>
      <c r="NQ1871" s="163"/>
      <c r="NR1871" s="163"/>
      <c r="NS1871" s="163"/>
      <c r="NT1871" s="163"/>
      <c r="NU1871" s="163"/>
      <c r="NV1871" s="163"/>
      <c r="NW1871" s="163"/>
      <c r="NX1871" s="163"/>
      <c r="NY1871" s="163"/>
      <c r="NZ1871" s="163"/>
      <c r="OA1871" s="163"/>
      <c r="OB1871" s="163"/>
      <c r="OC1871" s="163"/>
      <c r="OD1871" s="163"/>
      <c r="OE1871" s="163"/>
      <c r="OF1871" s="163"/>
      <c r="OG1871" s="163"/>
      <c r="OH1871" s="163"/>
      <c r="OI1871" s="163"/>
      <c r="OJ1871" s="163"/>
      <c r="OK1871" s="163"/>
      <c r="OL1871" s="163"/>
      <c r="OM1871" s="163"/>
      <c r="ON1871" s="163"/>
      <c r="OO1871" s="163"/>
      <c r="OP1871" s="163"/>
      <c r="OQ1871" s="163"/>
      <c r="OR1871" s="163"/>
      <c r="OS1871" s="163"/>
      <c r="OT1871" s="163"/>
      <c r="OU1871" s="163"/>
      <c r="OV1871" s="163"/>
      <c r="OW1871" s="163"/>
      <c r="OX1871" s="163"/>
      <c r="OY1871" s="163"/>
      <c r="OZ1871" s="163"/>
      <c r="PA1871" s="163"/>
      <c r="PB1871" s="163"/>
      <c r="PC1871" s="163"/>
      <c r="PD1871" s="163"/>
      <c r="PE1871" s="163"/>
      <c r="PF1871" s="163"/>
      <c r="PG1871" s="163"/>
      <c r="PH1871" s="163"/>
      <c r="PI1871" s="163"/>
      <c r="PJ1871" s="163"/>
      <c r="PK1871" s="163"/>
      <c r="PL1871" s="163"/>
      <c r="PM1871" s="163"/>
      <c r="PN1871" s="163"/>
      <c r="PO1871" s="163"/>
      <c r="PP1871" s="163"/>
      <c r="PQ1871" s="163"/>
      <c r="PR1871" s="163"/>
      <c r="PS1871" s="163"/>
      <c r="PT1871" s="163"/>
      <c r="PU1871" s="163"/>
      <c r="PV1871" s="163"/>
      <c r="PW1871" s="163"/>
      <c r="PX1871" s="163"/>
      <c r="PY1871" s="163"/>
      <c r="PZ1871" s="163"/>
      <c r="QA1871" s="163"/>
      <c r="QB1871" s="163"/>
      <c r="QC1871" s="163"/>
      <c r="QD1871" s="163"/>
      <c r="QE1871" s="163"/>
      <c r="QF1871" s="163"/>
      <c r="QG1871" s="163"/>
      <c r="QH1871" s="163"/>
      <c r="QI1871" s="163"/>
      <c r="QJ1871" s="163"/>
      <c r="QK1871" s="163"/>
      <c r="QL1871" s="163"/>
      <c r="QM1871" s="163"/>
      <c r="QN1871" s="163"/>
      <c r="QO1871" s="163"/>
      <c r="QP1871" s="163"/>
      <c r="QQ1871" s="163"/>
      <c r="QR1871" s="163"/>
      <c r="QS1871" s="163"/>
      <c r="QT1871" s="163"/>
      <c r="QU1871" s="163"/>
      <c r="QV1871" s="163"/>
      <c r="QW1871" s="163"/>
      <c r="QX1871" s="163"/>
      <c r="QY1871" s="163"/>
      <c r="QZ1871" s="163"/>
      <c r="RA1871" s="163"/>
      <c r="RB1871" s="163"/>
      <c r="RC1871" s="163"/>
      <c r="RD1871" s="163"/>
      <c r="RE1871" s="163"/>
      <c r="RF1871" s="163"/>
      <c r="RG1871" s="163"/>
      <c r="RH1871" s="163"/>
      <c r="RI1871" s="163"/>
      <c r="RJ1871" s="163"/>
      <c r="RK1871" s="163"/>
      <c r="RL1871" s="163"/>
      <c r="RM1871" s="163"/>
      <c r="RN1871" s="163"/>
      <c r="RO1871" s="163"/>
      <c r="RP1871" s="163"/>
      <c r="RQ1871" s="163"/>
      <c r="RR1871" s="163"/>
      <c r="RS1871" s="163"/>
      <c r="RT1871" s="163"/>
      <c r="RU1871" s="163"/>
      <c r="RV1871" s="163"/>
      <c r="RW1871" s="163"/>
      <c r="RX1871" s="163"/>
      <c r="RY1871" s="163"/>
      <c r="RZ1871" s="163"/>
      <c r="SA1871" s="163"/>
      <c r="SB1871" s="163"/>
      <c r="SC1871" s="163"/>
      <c r="SD1871" s="163"/>
      <c r="SE1871" s="163"/>
      <c r="SF1871" s="163"/>
      <c r="SG1871" s="163"/>
      <c r="SH1871" s="163"/>
      <c r="SI1871" s="163"/>
      <c r="SJ1871" s="163"/>
      <c r="SK1871" s="163"/>
      <c r="SL1871" s="163"/>
      <c r="SM1871" s="163"/>
      <c r="SN1871" s="163"/>
      <c r="SO1871" s="163"/>
      <c r="SP1871" s="163"/>
      <c r="SQ1871" s="163"/>
      <c r="SR1871" s="163"/>
      <c r="SS1871" s="163"/>
      <c r="ST1871" s="163"/>
      <c r="SU1871" s="163"/>
      <c r="SV1871" s="163"/>
      <c r="SW1871" s="163"/>
      <c r="SX1871" s="163"/>
      <c r="SY1871" s="163"/>
      <c r="SZ1871" s="163"/>
      <c r="TA1871" s="163"/>
      <c r="TB1871" s="163"/>
      <c r="TC1871" s="163"/>
      <c r="TD1871" s="163"/>
      <c r="TE1871" s="163"/>
      <c r="TF1871" s="163"/>
      <c r="TG1871" s="163"/>
      <c r="TH1871" s="163"/>
      <c r="TI1871" s="163"/>
      <c r="TJ1871" s="163"/>
      <c r="TK1871" s="163"/>
      <c r="TL1871" s="163"/>
      <c r="TM1871" s="163"/>
      <c r="TN1871" s="163"/>
      <c r="TO1871" s="163"/>
      <c r="TP1871" s="163"/>
      <c r="TQ1871" s="163"/>
      <c r="TR1871" s="163"/>
      <c r="TS1871" s="163"/>
      <c r="TT1871" s="163"/>
      <c r="TU1871" s="163"/>
      <c r="TV1871" s="163"/>
      <c r="TW1871" s="163"/>
      <c r="TX1871" s="163"/>
      <c r="TY1871" s="163"/>
      <c r="TZ1871" s="163"/>
      <c r="UA1871" s="163"/>
      <c r="UB1871" s="163"/>
      <c r="UC1871" s="163"/>
      <c r="UD1871" s="163"/>
      <c r="UE1871" s="163"/>
      <c r="UF1871" s="163"/>
      <c r="UG1871" s="163"/>
      <c r="UH1871" s="163"/>
      <c r="UI1871" s="163"/>
      <c r="UJ1871" s="163"/>
      <c r="UK1871" s="163"/>
      <c r="UL1871" s="163"/>
      <c r="UM1871" s="163"/>
      <c r="UN1871" s="163"/>
      <c r="UO1871" s="163"/>
      <c r="UP1871" s="163"/>
      <c r="UQ1871" s="163"/>
      <c r="UR1871" s="163"/>
      <c r="US1871" s="163"/>
      <c r="UT1871" s="163"/>
      <c r="UU1871" s="163"/>
      <c r="UV1871" s="163"/>
      <c r="UW1871" s="163"/>
      <c r="UX1871" s="163"/>
      <c r="UY1871" s="163"/>
      <c r="UZ1871" s="163"/>
      <c r="VA1871" s="163"/>
      <c r="VB1871" s="163"/>
      <c r="VC1871" s="163"/>
      <c r="VD1871" s="163"/>
      <c r="VE1871" s="163"/>
      <c r="VF1871" s="163"/>
      <c r="VG1871" s="163"/>
      <c r="VH1871" s="163"/>
      <c r="VI1871" s="163"/>
      <c r="VJ1871" s="163"/>
      <c r="VK1871" s="163"/>
      <c r="VL1871" s="163"/>
      <c r="VM1871" s="163"/>
      <c r="VN1871" s="163"/>
      <c r="VO1871" s="163"/>
      <c r="VP1871" s="163"/>
      <c r="VQ1871" s="163"/>
      <c r="VR1871" s="163"/>
      <c r="VS1871" s="163"/>
      <c r="VT1871" s="163"/>
      <c r="VU1871" s="163"/>
      <c r="VV1871" s="163"/>
      <c r="VW1871" s="163"/>
      <c r="VX1871" s="163"/>
      <c r="VY1871" s="163"/>
      <c r="VZ1871" s="163"/>
      <c r="WA1871" s="163"/>
      <c r="WB1871" s="163"/>
      <c r="WC1871" s="163"/>
      <c r="WD1871" s="163"/>
      <c r="WE1871" s="163"/>
      <c r="WF1871" s="163"/>
      <c r="WG1871" s="163"/>
      <c r="WH1871" s="163"/>
      <c r="WI1871" s="163"/>
      <c r="WJ1871" s="163"/>
      <c r="WK1871" s="163"/>
      <c r="WL1871" s="163"/>
      <c r="WM1871" s="163"/>
      <c r="WN1871" s="163"/>
      <c r="WO1871" s="163"/>
      <c r="WP1871" s="163"/>
      <c r="WQ1871" s="163"/>
      <c r="WR1871" s="163"/>
      <c r="WS1871" s="163"/>
      <c r="WT1871" s="163"/>
      <c r="WU1871" s="163"/>
      <c r="WV1871" s="163"/>
      <c r="WW1871" s="163"/>
      <c r="WX1871" s="163"/>
      <c r="WY1871" s="163"/>
      <c r="WZ1871" s="163"/>
      <c r="XA1871" s="163"/>
      <c r="XB1871" s="163"/>
      <c r="XC1871" s="163"/>
      <c r="XD1871" s="163"/>
      <c r="XE1871" s="163"/>
      <c r="XF1871" s="163"/>
      <c r="XG1871" s="163"/>
      <c r="XH1871" s="163"/>
      <c r="XI1871" s="163"/>
      <c r="XJ1871" s="163"/>
      <c r="XK1871" s="163"/>
      <c r="XL1871" s="163"/>
      <c r="XM1871" s="163"/>
      <c r="XN1871" s="163"/>
      <c r="XO1871" s="163"/>
      <c r="XP1871" s="163"/>
      <c r="XQ1871" s="163"/>
      <c r="XR1871" s="163"/>
      <c r="XS1871" s="163"/>
      <c r="XT1871" s="163"/>
      <c r="XU1871" s="163"/>
      <c r="XV1871" s="163"/>
      <c r="XW1871" s="163"/>
      <c r="XX1871" s="163"/>
      <c r="XY1871" s="163"/>
      <c r="XZ1871" s="163"/>
      <c r="YA1871" s="163"/>
      <c r="YB1871" s="163"/>
      <c r="YC1871" s="163"/>
      <c r="YD1871" s="163"/>
      <c r="YE1871" s="163"/>
      <c r="YF1871" s="163"/>
      <c r="YG1871" s="163"/>
      <c r="YH1871" s="163"/>
      <c r="YI1871" s="163"/>
      <c r="YJ1871" s="163"/>
      <c r="YK1871" s="163"/>
      <c r="YL1871" s="163"/>
      <c r="YM1871" s="163"/>
      <c r="YN1871" s="163"/>
      <c r="YO1871" s="163"/>
      <c r="YP1871" s="163"/>
      <c r="YQ1871" s="163"/>
      <c r="YR1871" s="163"/>
      <c r="YS1871" s="163"/>
      <c r="YT1871" s="163"/>
      <c r="YU1871" s="163"/>
      <c r="YV1871" s="163"/>
      <c r="YW1871" s="163"/>
      <c r="YX1871" s="163"/>
      <c r="YY1871" s="163"/>
      <c r="YZ1871" s="163"/>
      <c r="ZA1871" s="163"/>
      <c r="ZB1871" s="163"/>
      <c r="ZC1871" s="163"/>
      <c r="ZD1871" s="163"/>
      <c r="ZE1871" s="163"/>
      <c r="ZF1871" s="163"/>
      <c r="ZG1871" s="163"/>
      <c r="ZH1871" s="163"/>
      <c r="ZI1871" s="163"/>
      <c r="ZJ1871" s="163"/>
      <c r="ZK1871" s="163"/>
      <c r="ZL1871" s="163"/>
      <c r="ZM1871" s="163"/>
      <c r="ZN1871" s="163"/>
      <c r="ZO1871" s="163"/>
      <c r="ZP1871" s="163"/>
      <c r="ZQ1871" s="163"/>
      <c r="ZR1871" s="163"/>
      <c r="ZS1871" s="163"/>
      <c r="ZT1871" s="163"/>
      <c r="ZU1871" s="163"/>
      <c r="ZV1871" s="163"/>
      <c r="ZW1871" s="163"/>
      <c r="ZX1871" s="163"/>
      <c r="ZY1871" s="163"/>
      <c r="ZZ1871" s="163"/>
      <c r="AAA1871" s="163"/>
      <c r="AAB1871" s="163"/>
      <c r="AAC1871" s="163"/>
      <c r="AAD1871" s="163"/>
      <c r="AAE1871" s="163"/>
      <c r="AAF1871" s="163"/>
      <c r="AAG1871" s="163"/>
      <c r="AAH1871" s="163"/>
      <c r="AAI1871" s="163"/>
      <c r="AAJ1871" s="163"/>
      <c r="AAK1871" s="163"/>
      <c r="AAL1871" s="163"/>
      <c r="AAM1871" s="163"/>
      <c r="AAN1871" s="163"/>
      <c r="AAO1871" s="163"/>
      <c r="AAP1871" s="163"/>
      <c r="AAQ1871" s="163"/>
      <c r="AAR1871" s="163"/>
      <c r="AAS1871" s="163"/>
      <c r="AAT1871" s="163"/>
      <c r="AAU1871" s="163"/>
      <c r="AAV1871" s="163"/>
      <c r="AAW1871" s="163"/>
      <c r="AAX1871" s="163"/>
      <c r="AAY1871" s="163"/>
      <c r="AAZ1871" s="163"/>
      <c r="ABA1871" s="163"/>
      <c r="ABB1871" s="163"/>
      <c r="ABC1871" s="163"/>
      <c r="ABD1871" s="163"/>
      <c r="ABE1871" s="163"/>
      <c r="ABF1871" s="163"/>
      <c r="ABG1871" s="163"/>
      <c r="ABH1871" s="163"/>
      <c r="ABI1871" s="163"/>
      <c r="ABJ1871" s="163"/>
      <c r="ABK1871" s="163"/>
      <c r="ABL1871" s="163"/>
      <c r="ABM1871" s="163"/>
      <c r="ABN1871" s="163"/>
      <c r="ABO1871" s="163"/>
      <c r="ABP1871" s="163"/>
      <c r="ABQ1871" s="163"/>
      <c r="ABR1871" s="163"/>
      <c r="ABS1871" s="163"/>
      <c r="ABT1871" s="163"/>
      <c r="ABU1871" s="163"/>
      <c r="ABV1871" s="163"/>
      <c r="ABW1871" s="163"/>
      <c r="ABX1871" s="163"/>
      <c r="ABY1871" s="163"/>
      <c r="ABZ1871" s="163"/>
      <c r="ACA1871" s="163"/>
      <c r="ACB1871" s="163"/>
      <c r="ACC1871" s="163"/>
      <c r="ACD1871" s="163"/>
      <c r="ACE1871" s="163"/>
      <c r="ACF1871" s="163"/>
      <c r="ACG1871" s="163"/>
      <c r="ACH1871" s="163"/>
      <c r="ACI1871" s="163"/>
      <c r="ACJ1871" s="163"/>
      <c r="ACK1871" s="163"/>
      <c r="ACL1871" s="163"/>
      <c r="ACM1871" s="163"/>
      <c r="ACN1871" s="163"/>
      <c r="ACO1871" s="163"/>
      <c r="ACP1871" s="163"/>
      <c r="ACQ1871" s="163"/>
      <c r="ACR1871" s="163"/>
      <c r="ACS1871" s="163"/>
      <c r="ACT1871" s="163"/>
      <c r="ACU1871" s="163"/>
      <c r="ACV1871" s="163"/>
      <c r="ACW1871" s="163"/>
      <c r="ACX1871" s="163"/>
      <c r="ACY1871" s="163"/>
      <c r="ACZ1871" s="163"/>
      <c r="ADA1871" s="163"/>
      <c r="ADB1871" s="163"/>
      <c r="ADC1871" s="163"/>
      <c r="ADD1871" s="163"/>
      <c r="ADE1871" s="163"/>
      <c r="ADF1871" s="163"/>
      <c r="ADG1871" s="163"/>
      <c r="ADH1871" s="163"/>
      <c r="ADI1871" s="163"/>
      <c r="ADJ1871" s="163"/>
      <c r="ADK1871" s="163"/>
      <c r="ADL1871" s="163"/>
      <c r="ADM1871" s="163"/>
      <c r="ADN1871" s="163"/>
      <c r="ADO1871" s="163"/>
      <c r="ADP1871" s="163"/>
      <c r="ADQ1871" s="163"/>
      <c r="ADR1871" s="163"/>
      <c r="ADS1871" s="163"/>
      <c r="ADT1871" s="163"/>
      <c r="ADU1871" s="163"/>
      <c r="ADV1871" s="163"/>
      <c r="ADW1871" s="163"/>
      <c r="ADX1871" s="163"/>
      <c r="ADY1871" s="163"/>
      <c r="ADZ1871" s="163"/>
      <c r="AEA1871" s="163"/>
      <c r="AEB1871" s="163"/>
      <c r="AEC1871" s="163"/>
      <c r="AED1871" s="163"/>
      <c r="AEE1871" s="163"/>
      <c r="AEF1871" s="163"/>
      <c r="AEG1871" s="163"/>
      <c r="AEH1871" s="163"/>
      <c r="AEI1871" s="163"/>
      <c r="AEJ1871" s="163"/>
      <c r="AEK1871" s="163"/>
      <c r="AEL1871" s="163"/>
      <c r="AEM1871" s="163"/>
      <c r="AEN1871" s="163"/>
      <c r="AEO1871" s="163"/>
      <c r="AEP1871" s="163"/>
      <c r="AEQ1871" s="163"/>
      <c r="AER1871" s="163"/>
      <c r="AES1871" s="163"/>
      <c r="AET1871" s="163"/>
      <c r="AEU1871" s="163"/>
      <c r="AEV1871" s="163"/>
      <c r="AEW1871" s="163"/>
      <c r="AEX1871" s="163"/>
      <c r="AEY1871" s="163"/>
      <c r="AEZ1871" s="163"/>
      <c r="AFA1871" s="163"/>
      <c r="AFB1871" s="163"/>
      <c r="AFC1871" s="163"/>
      <c r="AFD1871" s="163"/>
      <c r="AFE1871" s="163"/>
      <c r="AFF1871" s="163"/>
      <c r="AFG1871" s="163"/>
      <c r="AFH1871" s="163"/>
      <c r="AFI1871" s="163"/>
      <c r="AFJ1871" s="163"/>
      <c r="AFK1871" s="163"/>
      <c r="AFL1871" s="163"/>
      <c r="AFM1871" s="163"/>
      <c r="AFN1871" s="163"/>
      <c r="AFO1871" s="163"/>
      <c r="AFP1871" s="163"/>
      <c r="AFQ1871" s="163"/>
      <c r="AFR1871" s="163"/>
      <c r="AFS1871" s="163"/>
      <c r="AFT1871" s="163"/>
      <c r="AFU1871" s="163"/>
      <c r="AFV1871" s="163"/>
      <c r="AFW1871" s="163"/>
      <c r="AFX1871" s="163"/>
      <c r="AFY1871" s="163"/>
      <c r="AFZ1871" s="163"/>
      <c r="AGA1871" s="163"/>
      <c r="AGB1871" s="163"/>
      <c r="AGC1871" s="163"/>
      <c r="AGD1871" s="163"/>
      <c r="AGE1871" s="163"/>
      <c r="AGF1871" s="163"/>
      <c r="AGG1871" s="163"/>
      <c r="AGH1871" s="163"/>
      <c r="AGI1871" s="163"/>
      <c r="AGJ1871" s="163"/>
      <c r="AGK1871" s="163"/>
      <c r="AGL1871" s="163"/>
      <c r="AGM1871" s="163"/>
      <c r="AGN1871" s="163"/>
      <c r="AGO1871" s="163"/>
      <c r="AGP1871" s="163"/>
      <c r="AGQ1871" s="163"/>
      <c r="AGR1871" s="163"/>
      <c r="AGS1871" s="163"/>
      <c r="AGT1871" s="163"/>
      <c r="AGU1871" s="163"/>
      <c r="AGV1871" s="163"/>
      <c r="AGW1871" s="163"/>
      <c r="AGX1871" s="163"/>
      <c r="AGY1871" s="163"/>
      <c r="AGZ1871" s="163"/>
      <c r="AHA1871" s="163"/>
      <c r="AHB1871" s="163"/>
      <c r="AHC1871" s="163"/>
      <c r="AHD1871" s="163"/>
      <c r="AHE1871" s="163"/>
      <c r="AHF1871" s="163"/>
      <c r="AHG1871" s="163"/>
      <c r="AHH1871" s="163"/>
      <c r="AHI1871" s="163"/>
      <c r="AHJ1871" s="163"/>
      <c r="AHK1871" s="163"/>
      <c r="AHL1871" s="163"/>
      <c r="AHM1871" s="163"/>
      <c r="AHN1871" s="163"/>
      <c r="AHO1871" s="163"/>
      <c r="AHP1871" s="163"/>
      <c r="AHQ1871" s="163"/>
      <c r="AHR1871" s="163"/>
      <c r="AHS1871" s="163"/>
      <c r="AHT1871" s="163"/>
      <c r="AHU1871" s="163"/>
      <c r="AHV1871" s="163"/>
      <c r="AHW1871" s="163"/>
      <c r="AHX1871" s="163"/>
      <c r="AHY1871" s="163"/>
      <c r="AHZ1871" s="163"/>
      <c r="AIA1871" s="163"/>
      <c r="AIB1871" s="163"/>
      <c r="AIC1871" s="163"/>
      <c r="AID1871" s="163"/>
      <c r="AIE1871" s="163"/>
      <c r="AIF1871" s="163"/>
      <c r="AIG1871" s="163"/>
      <c r="AIH1871" s="163"/>
      <c r="AII1871" s="163"/>
      <c r="AIJ1871" s="163"/>
      <c r="AIK1871" s="163"/>
      <c r="AIL1871" s="163"/>
      <c r="AIM1871" s="163"/>
      <c r="AIN1871" s="163"/>
      <c r="AIO1871" s="163"/>
      <c r="AIP1871" s="163"/>
      <c r="AIQ1871" s="163"/>
      <c r="AIR1871" s="163"/>
      <c r="AIS1871" s="163"/>
      <c r="AIT1871" s="163"/>
      <c r="AIU1871" s="163"/>
      <c r="AIV1871" s="163"/>
      <c r="AIW1871" s="163"/>
      <c r="AIX1871" s="163"/>
      <c r="AIY1871" s="163"/>
      <c r="AIZ1871" s="163"/>
      <c r="AJA1871" s="163"/>
      <c r="AJB1871" s="163"/>
      <c r="AJC1871" s="163"/>
      <c r="AJD1871" s="163"/>
      <c r="AJE1871" s="163"/>
      <c r="AJF1871" s="163"/>
      <c r="AJG1871" s="163"/>
      <c r="AJH1871" s="163"/>
      <c r="AJI1871" s="163"/>
      <c r="AJJ1871" s="163"/>
      <c r="AJK1871" s="163"/>
      <c r="AJL1871" s="163"/>
      <c r="AJM1871" s="163"/>
      <c r="AJN1871" s="163"/>
      <c r="AJO1871" s="163"/>
      <c r="AJP1871" s="163"/>
      <c r="AJQ1871" s="163"/>
      <c r="AJR1871" s="163"/>
      <c r="AJS1871" s="163"/>
      <c r="AJT1871" s="163"/>
      <c r="AJU1871" s="163"/>
      <c r="AJV1871" s="163"/>
      <c r="AJW1871" s="163"/>
      <c r="AJX1871" s="163"/>
      <c r="AJY1871" s="163"/>
      <c r="AJZ1871" s="163"/>
      <c r="AKA1871" s="163"/>
      <c r="AKB1871" s="163"/>
      <c r="AKC1871" s="163"/>
      <c r="AKD1871" s="163"/>
      <c r="AKE1871" s="163"/>
      <c r="AKF1871" s="163"/>
      <c r="AKG1871" s="163"/>
      <c r="AKH1871" s="163"/>
      <c r="AKI1871" s="163"/>
      <c r="AKJ1871" s="163"/>
      <c r="AKK1871" s="163"/>
      <c r="AKL1871" s="163"/>
      <c r="AKM1871" s="163"/>
      <c r="AKN1871" s="163"/>
      <c r="AKO1871" s="163"/>
      <c r="AKP1871" s="163"/>
      <c r="AKQ1871" s="163"/>
      <c r="AKR1871" s="163"/>
      <c r="AKS1871" s="163"/>
      <c r="AKT1871" s="163"/>
      <c r="AKU1871" s="163"/>
      <c r="AKV1871" s="163"/>
      <c r="AKW1871" s="163"/>
      <c r="AKX1871" s="163"/>
      <c r="AKY1871" s="163"/>
      <c r="AKZ1871" s="163"/>
      <c r="ALA1871" s="163"/>
      <c r="ALB1871" s="163"/>
      <c r="ALC1871" s="163"/>
      <c r="ALD1871" s="163"/>
      <c r="ALE1871" s="163"/>
      <c r="ALF1871" s="163"/>
      <c r="ALG1871" s="163"/>
      <c r="ALH1871" s="163"/>
      <c r="ALI1871" s="163"/>
      <c r="ALJ1871" s="163"/>
      <c r="ALK1871" s="163"/>
      <c r="ALL1871" s="163"/>
    </row>
    <row r="1872" spans="1:1000" s="165" customFormat="1" ht="15">
      <c r="A1872" s="2">
        <v>1871</v>
      </c>
      <c r="B1872" s="86">
        <v>45096</v>
      </c>
      <c r="C1872" s="85" t="s">
        <v>1876</v>
      </c>
      <c r="D1872" s="162"/>
      <c r="E1872" s="162"/>
      <c r="F1872" s="163"/>
      <c r="G1872" s="163"/>
      <c r="H1872" s="163"/>
      <c r="I1872" s="163"/>
      <c r="J1872" s="163"/>
      <c r="K1872" s="163"/>
      <c r="L1872" s="163"/>
      <c r="M1872" s="163"/>
      <c r="N1872" s="163"/>
      <c r="O1872" s="163"/>
      <c r="P1872" s="163"/>
      <c r="Q1872" s="163"/>
      <c r="R1872" s="163"/>
      <c r="S1872" s="163"/>
      <c r="T1872" s="163"/>
      <c r="U1872" s="163"/>
      <c r="V1872" s="163"/>
      <c r="W1872" s="163"/>
      <c r="X1872" s="163"/>
      <c r="Y1872" s="163"/>
      <c r="Z1872" s="163"/>
      <c r="AA1872" s="163"/>
      <c r="AB1872" s="163"/>
      <c r="AC1872" s="163"/>
      <c r="AD1872" s="163"/>
      <c r="AE1872" s="163"/>
      <c r="AF1872" s="163"/>
      <c r="AG1872" s="163"/>
      <c r="AH1872" s="163"/>
      <c r="AI1872" s="163"/>
      <c r="AJ1872" s="163"/>
      <c r="AK1872" s="163"/>
      <c r="AL1872" s="163"/>
      <c r="AM1872" s="163"/>
      <c r="AN1872" s="163"/>
      <c r="AO1872" s="163"/>
      <c r="AP1872" s="163"/>
      <c r="AQ1872" s="163"/>
      <c r="AR1872" s="163"/>
      <c r="AS1872" s="163"/>
      <c r="AT1872" s="163"/>
      <c r="AU1872" s="163"/>
      <c r="AV1872" s="163"/>
      <c r="AW1872" s="163"/>
      <c r="AX1872" s="163"/>
      <c r="AY1872" s="163"/>
      <c r="AZ1872" s="163"/>
      <c r="BA1872" s="163"/>
      <c r="BB1872" s="163"/>
      <c r="BC1872" s="163"/>
      <c r="BD1872" s="163"/>
      <c r="BE1872" s="163"/>
      <c r="BF1872" s="163"/>
      <c r="BG1872" s="163"/>
      <c r="BH1872" s="163"/>
      <c r="BI1872" s="163"/>
      <c r="BJ1872" s="163"/>
      <c r="BK1872" s="163"/>
      <c r="BL1872" s="163"/>
      <c r="BM1872" s="163"/>
      <c r="BN1872" s="163"/>
      <c r="BO1872" s="163"/>
      <c r="BP1872" s="163"/>
      <c r="BQ1872" s="163"/>
      <c r="BR1872" s="163"/>
      <c r="BS1872" s="163"/>
      <c r="BT1872" s="163"/>
      <c r="BU1872" s="163"/>
      <c r="BV1872" s="163"/>
      <c r="BW1872" s="163"/>
      <c r="BX1872" s="163"/>
      <c r="BY1872" s="163"/>
      <c r="BZ1872" s="163"/>
      <c r="CA1872" s="163"/>
      <c r="CB1872" s="163"/>
      <c r="CC1872" s="163"/>
      <c r="CD1872" s="163"/>
      <c r="CE1872" s="163"/>
      <c r="CF1872" s="163"/>
      <c r="CG1872" s="163"/>
      <c r="CH1872" s="163"/>
      <c r="CI1872" s="163"/>
      <c r="CJ1872" s="163"/>
      <c r="CK1872" s="163"/>
      <c r="CL1872" s="163"/>
      <c r="CM1872" s="163"/>
      <c r="CN1872" s="163"/>
      <c r="CO1872" s="163"/>
      <c r="CP1872" s="163"/>
      <c r="CQ1872" s="163"/>
      <c r="CR1872" s="163"/>
      <c r="CS1872" s="163"/>
      <c r="CT1872" s="163"/>
      <c r="CU1872" s="163"/>
      <c r="CV1872" s="163"/>
      <c r="CW1872" s="163"/>
      <c r="CX1872" s="163"/>
      <c r="CY1872" s="163"/>
      <c r="CZ1872" s="163"/>
      <c r="DA1872" s="163"/>
      <c r="DB1872" s="163"/>
      <c r="DC1872" s="163"/>
      <c r="DD1872" s="163"/>
      <c r="DE1872" s="163"/>
      <c r="DF1872" s="163"/>
      <c r="DG1872" s="163"/>
      <c r="DH1872" s="163"/>
      <c r="DI1872" s="163"/>
      <c r="DJ1872" s="163"/>
      <c r="DK1872" s="163"/>
      <c r="DL1872" s="163"/>
      <c r="DM1872" s="163"/>
      <c r="DN1872" s="163"/>
      <c r="DO1872" s="163"/>
      <c r="DP1872" s="163"/>
      <c r="DQ1872" s="163"/>
      <c r="DR1872" s="163"/>
      <c r="DS1872" s="163"/>
      <c r="DT1872" s="163"/>
      <c r="DU1872" s="163"/>
      <c r="DV1872" s="163"/>
      <c r="DW1872" s="163"/>
      <c r="DX1872" s="163"/>
      <c r="DY1872" s="163"/>
      <c r="DZ1872" s="163"/>
      <c r="EA1872" s="163"/>
      <c r="EB1872" s="163"/>
      <c r="EC1872" s="163"/>
      <c r="ED1872" s="163"/>
      <c r="EE1872" s="163"/>
      <c r="EF1872" s="163"/>
      <c r="EG1872" s="163"/>
      <c r="EH1872" s="163"/>
      <c r="EI1872" s="163"/>
      <c r="EJ1872" s="163"/>
      <c r="EK1872" s="163"/>
      <c r="EL1872" s="163"/>
      <c r="EM1872" s="163"/>
      <c r="EN1872" s="163"/>
      <c r="EO1872" s="163"/>
      <c r="EP1872" s="163"/>
      <c r="EQ1872" s="163"/>
      <c r="ER1872" s="163"/>
      <c r="ES1872" s="163"/>
      <c r="ET1872" s="163"/>
      <c r="EU1872" s="163"/>
      <c r="EV1872" s="163"/>
      <c r="EW1872" s="163"/>
      <c r="EX1872" s="163"/>
      <c r="EY1872" s="163"/>
      <c r="EZ1872" s="163"/>
      <c r="FA1872" s="163"/>
      <c r="FB1872" s="163"/>
      <c r="FC1872" s="163"/>
      <c r="FD1872" s="163"/>
      <c r="FE1872" s="163"/>
      <c r="FF1872" s="163"/>
      <c r="FG1872" s="163"/>
      <c r="FH1872" s="163"/>
      <c r="FI1872" s="163"/>
      <c r="FJ1872" s="163"/>
      <c r="FK1872" s="163"/>
      <c r="FL1872" s="163"/>
      <c r="FM1872" s="163"/>
      <c r="FN1872" s="163"/>
      <c r="FO1872" s="163"/>
      <c r="FP1872" s="163"/>
      <c r="FQ1872" s="163"/>
      <c r="FR1872" s="163"/>
      <c r="FS1872" s="163"/>
      <c r="FT1872" s="163"/>
      <c r="FU1872" s="163"/>
      <c r="FV1872" s="163"/>
      <c r="FW1872" s="163"/>
      <c r="FX1872" s="163"/>
      <c r="FY1872" s="163"/>
      <c r="FZ1872" s="163"/>
      <c r="GA1872" s="163"/>
      <c r="GB1872" s="163"/>
      <c r="GC1872" s="163"/>
      <c r="GD1872" s="163"/>
      <c r="GE1872" s="163"/>
      <c r="GF1872" s="163"/>
      <c r="GG1872" s="163"/>
      <c r="GH1872" s="163"/>
      <c r="GI1872" s="163"/>
      <c r="GJ1872" s="163"/>
      <c r="GK1872" s="163"/>
      <c r="GL1872" s="163"/>
      <c r="GM1872" s="163"/>
      <c r="GN1872" s="163"/>
      <c r="GO1872" s="163"/>
      <c r="GP1872" s="163"/>
      <c r="GQ1872" s="163"/>
      <c r="GR1872" s="163"/>
      <c r="GS1872" s="163"/>
      <c r="GT1872" s="163"/>
      <c r="GU1872" s="163"/>
      <c r="GV1872" s="163"/>
      <c r="GW1872" s="163"/>
      <c r="GX1872" s="163"/>
      <c r="GY1872" s="163"/>
      <c r="GZ1872" s="163"/>
      <c r="HA1872" s="163"/>
      <c r="HB1872" s="163"/>
      <c r="HC1872" s="163"/>
      <c r="HD1872" s="163"/>
      <c r="HE1872" s="163"/>
      <c r="HF1872" s="163"/>
      <c r="HG1872" s="163"/>
      <c r="HH1872" s="163"/>
      <c r="HI1872" s="163"/>
      <c r="HJ1872" s="163"/>
      <c r="HK1872" s="163"/>
      <c r="HL1872" s="163"/>
      <c r="HM1872" s="163"/>
      <c r="HN1872" s="163"/>
      <c r="HO1872" s="163"/>
      <c r="HP1872" s="163"/>
      <c r="HQ1872" s="163"/>
      <c r="HR1872" s="163"/>
      <c r="HS1872" s="163"/>
      <c r="HT1872" s="163"/>
      <c r="HU1872" s="163"/>
      <c r="HV1872" s="163"/>
      <c r="HW1872" s="163"/>
      <c r="HX1872" s="163"/>
      <c r="HY1872" s="163"/>
      <c r="HZ1872" s="163"/>
      <c r="IA1872" s="163"/>
      <c r="IB1872" s="163"/>
      <c r="IC1872" s="163"/>
      <c r="ID1872" s="163"/>
      <c r="IE1872" s="163"/>
      <c r="IF1872" s="163"/>
      <c r="IG1872" s="163"/>
      <c r="IH1872" s="163"/>
      <c r="II1872" s="163"/>
      <c r="IJ1872" s="163"/>
      <c r="IK1872" s="163"/>
      <c r="IL1872" s="163"/>
      <c r="IM1872" s="163"/>
      <c r="IN1872" s="163"/>
      <c r="IO1872" s="163"/>
      <c r="IP1872" s="163"/>
      <c r="IQ1872" s="163"/>
      <c r="IR1872" s="163"/>
      <c r="IS1872" s="163"/>
      <c r="IT1872" s="163"/>
      <c r="IU1872" s="163"/>
      <c r="IV1872" s="163"/>
      <c r="IW1872" s="163"/>
      <c r="IX1872" s="163"/>
      <c r="IY1872" s="163"/>
      <c r="IZ1872" s="163"/>
      <c r="JA1872" s="163"/>
      <c r="JB1872" s="163"/>
      <c r="JC1872" s="163"/>
      <c r="JD1872" s="163"/>
      <c r="JE1872" s="163"/>
      <c r="JF1872" s="163"/>
      <c r="JG1872" s="163"/>
      <c r="JH1872" s="163"/>
      <c r="JI1872" s="163"/>
      <c r="JJ1872" s="163"/>
      <c r="JK1872" s="163"/>
      <c r="JL1872" s="163"/>
      <c r="JM1872" s="163"/>
      <c r="JN1872" s="163"/>
      <c r="JO1872" s="163"/>
      <c r="JP1872" s="163"/>
      <c r="JQ1872" s="163"/>
      <c r="JR1872" s="163"/>
      <c r="JS1872" s="163"/>
      <c r="JT1872" s="163"/>
      <c r="JU1872" s="163"/>
      <c r="JV1872" s="163"/>
      <c r="JW1872" s="163"/>
      <c r="JX1872" s="163"/>
      <c r="JY1872" s="163"/>
      <c r="JZ1872" s="163"/>
      <c r="KA1872" s="163"/>
      <c r="KB1872" s="163"/>
      <c r="KC1872" s="163"/>
      <c r="KD1872" s="163"/>
      <c r="KE1872" s="163"/>
      <c r="KF1872" s="163"/>
      <c r="KG1872" s="163"/>
      <c r="KH1872" s="163"/>
      <c r="KI1872" s="163"/>
      <c r="KJ1872" s="163"/>
      <c r="KK1872" s="163"/>
      <c r="KL1872" s="163"/>
      <c r="KM1872" s="163"/>
      <c r="KN1872" s="163"/>
      <c r="KO1872" s="163"/>
      <c r="KP1872" s="163"/>
      <c r="KQ1872" s="163"/>
      <c r="KR1872" s="163"/>
      <c r="KS1872" s="163"/>
      <c r="KT1872" s="163"/>
      <c r="KU1872" s="163"/>
      <c r="KV1872" s="163"/>
      <c r="KW1872" s="163"/>
      <c r="KX1872" s="163"/>
      <c r="KY1872" s="163"/>
      <c r="KZ1872" s="163"/>
      <c r="LA1872" s="163"/>
      <c r="LB1872" s="163"/>
      <c r="LC1872" s="163"/>
      <c r="LD1872" s="163"/>
      <c r="LE1872" s="163"/>
      <c r="LF1872" s="163"/>
      <c r="LG1872" s="163"/>
      <c r="LH1872" s="163"/>
      <c r="LI1872" s="163"/>
      <c r="LJ1872" s="163"/>
      <c r="LK1872" s="163"/>
      <c r="LL1872" s="163"/>
      <c r="LM1872" s="163"/>
      <c r="LN1872" s="163"/>
      <c r="LO1872" s="163"/>
      <c r="LP1872" s="163"/>
      <c r="LQ1872" s="163"/>
      <c r="LR1872" s="163"/>
      <c r="LS1872" s="163"/>
      <c r="LT1872" s="163"/>
      <c r="LU1872" s="163"/>
      <c r="LV1872" s="163"/>
      <c r="LW1872" s="163"/>
      <c r="LX1872" s="163"/>
      <c r="LY1872" s="163"/>
      <c r="LZ1872" s="163"/>
      <c r="MA1872" s="163"/>
      <c r="MB1872" s="163"/>
      <c r="MC1872" s="163"/>
      <c r="MD1872" s="163"/>
      <c r="ME1872" s="163"/>
      <c r="MF1872" s="163"/>
      <c r="MG1872" s="163"/>
      <c r="MH1872" s="163"/>
      <c r="MI1872" s="163"/>
      <c r="MJ1872" s="163"/>
      <c r="MK1872" s="163"/>
      <c r="ML1872" s="163"/>
      <c r="MM1872" s="163"/>
      <c r="MN1872" s="163"/>
      <c r="MO1872" s="163"/>
      <c r="MP1872" s="163"/>
      <c r="MQ1872" s="163"/>
      <c r="MR1872" s="163"/>
      <c r="MS1872" s="163"/>
      <c r="MT1872" s="163"/>
      <c r="MU1872" s="163"/>
      <c r="MV1872" s="163"/>
      <c r="MW1872" s="163"/>
      <c r="MX1872" s="163"/>
      <c r="MY1872" s="163"/>
      <c r="MZ1872" s="163"/>
      <c r="NA1872" s="163"/>
      <c r="NB1872" s="163"/>
      <c r="NC1872" s="163"/>
      <c r="ND1872" s="163"/>
      <c r="NE1872" s="163"/>
      <c r="NF1872" s="163"/>
      <c r="NG1872" s="163"/>
      <c r="NH1872" s="163"/>
      <c r="NI1872" s="163"/>
      <c r="NJ1872" s="163"/>
      <c r="NK1872" s="163"/>
      <c r="NL1872" s="163"/>
      <c r="NM1872" s="163"/>
      <c r="NN1872" s="163"/>
      <c r="NO1872" s="163"/>
      <c r="NP1872" s="163"/>
      <c r="NQ1872" s="163"/>
      <c r="NR1872" s="163"/>
      <c r="NS1872" s="163"/>
      <c r="NT1872" s="163"/>
      <c r="NU1872" s="163"/>
      <c r="NV1872" s="163"/>
      <c r="NW1872" s="163"/>
      <c r="NX1872" s="163"/>
      <c r="NY1872" s="163"/>
      <c r="NZ1872" s="163"/>
      <c r="OA1872" s="163"/>
      <c r="OB1872" s="163"/>
      <c r="OC1872" s="163"/>
      <c r="OD1872" s="163"/>
      <c r="OE1872" s="163"/>
      <c r="OF1872" s="163"/>
      <c r="OG1872" s="163"/>
      <c r="OH1872" s="163"/>
      <c r="OI1872" s="163"/>
      <c r="OJ1872" s="163"/>
      <c r="OK1872" s="163"/>
      <c r="OL1872" s="163"/>
      <c r="OM1872" s="163"/>
      <c r="ON1872" s="163"/>
      <c r="OO1872" s="163"/>
      <c r="OP1872" s="163"/>
      <c r="OQ1872" s="163"/>
      <c r="OR1872" s="163"/>
      <c r="OS1872" s="163"/>
      <c r="OT1872" s="163"/>
      <c r="OU1872" s="163"/>
      <c r="OV1872" s="163"/>
      <c r="OW1872" s="163"/>
      <c r="OX1872" s="163"/>
      <c r="OY1872" s="163"/>
      <c r="OZ1872" s="163"/>
      <c r="PA1872" s="163"/>
      <c r="PB1872" s="163"/>
      <c r="PC1872" s="163"/>
      <c r="PD1872" s="163"/>
      <c r="PE1872" s="163"/>
      <c r="PF1872" s="163"/>
      <c r="PG1872" s="163"/>
      <c r="PH1872" s="163"/>
      <c r="PI1872" s="163"/>
      <c r="PJ1872" s="163"/>
      <c r="PK1872" s="163"/>
      <c r="PL1872" s="163"/>
      <c r="PM1872" s="163"/>
      <c r="PN1872" s="163"/>
      <c r="PO1872" s="163"/>
      <c r="PP1872" s="163"/>
      <c r="PQ1872" s="163"/>
      <c r="PR1872" s="163"/>
      <c r="PS1872" s="163"/>
      <c r="PT1872" s="163"/>
      <c r="PU1872" s="163"/>
      <c r="PV1872" s="163"/>
      <c r="PW1872" s="163"/>
      <c r="PX1872" s="163"/>
      <c r="PY1872" s="163"/>
      <c r="PZ1872" s="163"/>
      <c r="QA1872" s="163"/>
      <c r="QB1872" s="163"/>
      <c r="QC1872" s="163"/>
      <c r="QD1872" s="163"/>
      <c r="QE1872" s="163"/>
      <c r="QF1872" s="163"/>
      <c r="QG1872" s="163"/>
      <c r="QH1872" s="163"/>
      <c r="QI1872" s="163"/>
      <c r="QJ1872" s="163"/>
      <c r="QK1872" s="163"/>
      <c r="QL1872" s="163"/>
      <c r="QM1872" s="163"/>
      <c r="QN1872" s="163"/>
      <c r="QO1872" s="163"/>
      <c r="QP1872" s="163"/>
      <c r="QQ1872" s="163"/>
      <c r="QR1872" s="163"/>
      <c r="QS1872" s="163"/>
      <c r="QT1872" s="163"/>
      <c r="QU1872" s="163"/>
      <c r="QV1872" s="163"/>
      <c r="QW1872" s="163"/>
      <c r="QX1872" s="163"/>
      <c r="QY1872" s="163"/>
      <c r="QZ1872" s="163"/>
      <c r="RA1872" s="163"/>
      <c r="RB1872" s="163"/>
      <c r="RC1872" s="163"/>
      <c r="RD1872" s="163"/>
      <c r="RE1872" s="163"/>
      <c r="RF1872" s="163"/>
      <c r="RG1872" s="163"/>
      <c r="RH1872" s="163"/>
      <c r="RI1872" s="163"/>
      <c r="RJ1872" s="163"/>
      <c r="RK1872" s="163"/>
      <c r="RL1872" s="163"/>
      <c r="RM1872" s="163"/>
      <c r="RN1872" s="163"/>
      <c r="RO1872" s="163"/>
      <c r="RP1872" s="163"/>
      <c r="RQ1872" s="163"/>
      <c r="RR1872" s="163"/>
      <c r="RS1872" s="163"/>
      <c r="RT1872" s="163"/>
      <c r="RU1872" s="163"/>
      <c r="RV1872" s="163"/>
      <c r="RW1872" s="163"/>
      <c r="RX1872" s="163"/>
      <c r="RY1872" s="163"/>
      <c r="RZ1872" s="163"/>
      <c r="SA1872" s="163"/>
      <c r="SB1872" s="163"/>
      <c r="SC1872" s="163"/>
      <c r="SD1872" s="163"/>
      <c r="SE1872" s="163"/>
      <c r="SF1872" s="163"/>
      <c r="SG1872" s="163"/>
      <c r="SH1872" s="163"/>
      <c r="SI1872" s="163"/>
      <c r="SJ1872" s="163"/>
      <c r="SK1872" s="163"/>
      <c r="SL1872" s="163"/>
      <c r="SM1872" s="163"/>
      <c r="SN1872" s="163"/>
      <c r="SO1872" s="163"/>
      <c r="SP1872" s="163"/>
      <c r="SQ1872" s="163"/>
      <c r="SR1872" s="163"/>
      <c r="SS1872" s="163"/>
      <c r="ST1872" s="163"/>
      <c r="SU1872" s="163"/>
      <c r="SV1872" s="163"/>
      <c r="SW1872" s="163"/>
      <c r="SX1872" s="163"/>
      <c r="SY1872" s="163"/>
      <c r="SZ1872" s="163"/>
      <c r="TA1872" s="163"/>
      <c r="TB1872" s="163"/>
      <c r="TC1872" s="163"/>
      <c r="TD1872" s="163"/>
      <c r="TE1872" s="163"/>
      <c r="TF1872" s="163"/>
      <c r="TG1872" s="163"/>
      <c r="TH1872" s="163"/>
      <c r="TI1872" s="163"/>
      <c r="TJ1872" s="163"/>
      <c r="TK1872" s="163"/>
      <c r="TL1872" s="163"/>
      <c r="TM1872" s="163"/>
      <c r="TN1872" s="163"/>
      <c r="TO1872" s="163"/>
      <c r="TP1872" s="163"/>
      <c r="TQ1872" s="163"/>
      <c r="TR1872" s="163"/>
      <c r="TS1872" s="163"/>
      <c r="TT1872" s="163"/>
      <c r="TU1872" s="163"/>
      <c r="TV1872" s="163"/>
      <c r="TW1872" s="163"/>
      <c r="TX1872" s="163"/>
      <c r="TY1872" s="163"/>
      <c r="TZ1872" s="163"/>
      <c r="UA1872" s="163"/>
      <c r="UB1872" s="163"/>
      <c r="UC1872" s="163"/>
      <c r="UD1872" s="163"/>
      <c r="UE1872" s="163"/>
      <c r="UF1872" s="163"/>
      <c r="UG1872" s="163"/>
      <c r="UH1872" s="163"/>
      <c r="UI1872" s="163"/>
      <c r="UJ1872" s="163"/>
      <c r="UK1872" s="163"/>
      <c r="UL1872" s="163"/>
      <c r="UM1872" s="163"/>
      <c r="UN1872" s="163"/>
      <c r="UO1872" s="163"/>
      <c r="UP1872" s="163"/>
      <c r="UQ1872" s="163"/>
      <c r="UR1872" s="163"/>
      <c r="US1872" s="163"/>
      <c r="UT1872" s="163"/>
      <c r="UU1872" s="163"/>
      <c r="UV1872" s="163"/>
      <c r="UW1872" s="163"/>
      <c r="UX1872" s="163"/>
      <c r="UY1872" s="163"/>
      <c r="UZ1872" s="163"/>
      <c r="VA1872" s="163"/>
      <c r="VB1872" s="163"/>
      <c r="VC1872" s="163"/>
      <c r="VD1872" s="163"/>
      <c r="VE1872" s="163"/>
      <c r="VF1872" s="163"/>
      <c r="VG1872" s="163"/>
      <c r="VH1872" s="163"/>
      <c r="VI1872" s="163"/>
      <c r="VJ1872" s="163"/>
      <c r="VK1872" s="163"/>
      <c r="VL1872" s="163"/>
      <c r="VM1872" s="163"/>
      <c r="VN1872" s="163"/>
      <c r="VO1872" s="163"/>
      <c r="VP1872" s="163"/>
      <c r="VQ1872" s="163"/>
      <c r="VR1872" s="163"/>
      <c r="VS1872" s="163"/>
      <c r="VT1872" s="163"/>
      <c r="VU1872" s="163"/>
      <c r="VV1872" s="163"/>
      <c r="VW1872" s="163"/>
      <c r="VX1872" s="163"/>
      <c r="VY1872" s="163"/>
      <c r="VZ1872" s="163"/>
      <c r="WA1872" s="163"/>
      <c r="WB1872" s="163"/>
      <c r="WC1872" s="163"/>
      <c r="WD1872" s="163"/>
      <c r="WE1872" s="163"/>
      <c r="WF1872" s="163"/>
      <c r="WG1872" s="163"/>
      <c r="WH1872" s="163"/>
      <c r="WI1872" s="163"/>
      <c r="WJ1872" s="163"/>
      <c r="WK1872" s="163"/>
      <c r="WL1872" s="163"/>
      <c r="WM1872" s="163"/>
      <c r="WN1872" s="163"/>
      <c r="WO1872" s="163"/>
      <c r="WP1872" s="163"/>
      <c r="WQ1872" s="163"/>
      <c r="WR1872" s="163"/>
      <c r="WS1872" s="163"/>
      <c r="WT1872" s="163"/>
      <c r="WU1872" s="163"/>
      <c r="WV1872" s="163"/>
      <c r="WW1872" s="163"/>
      <c r="WX1872" s="163"/>
      <c r="WY1872" s="163"/>
      <c r="WZ1872" s="163"/>
      <c r="XA1872" s="163"/>
      <c r="XB1872" s="163"/>
      <c r="XC1872" s="163"/>
      <c r="XD1872" s="163"/>
      <c r="XE1872" s="163"/>
      <c r="XF1872" s="163"/>
      <c r="XG1872" s="163"/>
      <c r="XH1872" s="163"/>
      <c r="XI1872" s="163"/>
      <c r="XJ1872" s="163"/>
      <c r="XK1872" s="163"/>
      <c r="XL1872" s="163"/>
      <c r="XM1872" s="163"/>
      <c r="XN1872" s="163"/>
      <c r="XO1872" s="163"/>
      <c r="XP1872" s="163"/>
      <c r="XQ1872" s="163"/>
      <c r="XR1872" s="163"/>
      <c r="XS1872" s="163"/>
      <c r="XT1872" s="163"/>
      <c r="XU1872" s="163"/>
      <c r="XV1872" s="163"/>
      <c r="XW1872" s="163"/>
      <c r="XX1872" s="163"/>
      <c r="XY1872" s="163"/>
      <c r="XZ1872" s="163"/>
      <c r="YA1872" s="163"/>
      <c r="YB1872" s="163"/>
      <c r="YC1872" s="163"/>
      <c r="YD1872" s="163"/>
      <c r="YE1872" s="163"/>
      <c r="YF1872" s="163"/>
      <c r="YG1872" s="163"/>
      <c r="YH1872" s="163"/>
      <c r="YI1872" s="163"/>
      <c r="YJ1872" s="163"/>
      <c r="YK1872" s="163"/>
      <c r="YL1872" s="163"/>
      <c r="YM1872" s="163"/>
      <c r="YN1872" s="163"/>
      <c r="YO1872" s="163"/>
      <c r="YP1872" s="163"/>
      <c r="YQ1872" s="163"/>
      <c r="YR1872" s="163"/>
      <c r="YS1872" s="163"/>
      <c r="YT1872" s="163"/>
      <c r="YU1872" s="163"/>
      <c r="YV1872" s="163"/>
      <c r="YW1872" s="163"/>
      <c r="YX1872" s="163"/>
      <c r="YY1872" s="163"/>
      <c r="YZ1872" s="163"/>
      <c r="ZA1872" s="163"/>
      <c r="ZB1872" s="163"/>
      <c r="ZC1872" s="163"/>
      <c r="ZD1872" s="163"/>
      <c r="ZE1872" s="163"/>
      <c r="ZF1872" s="163"/>
      <c r="ZG1872" s="163"/>
      <c r="ZH1872" s="163"/>
      <c r="ZI1872" s="163"/>
      <c r="ZJ1872" s="163"/>
      <c r="ZK1872" s="163"/>
      <c r="ZL1872" s="163"/>
      <c r="ZM1872" s="163"/>
      <c r="ZN1872" s="163"/>
      <c r="ZO1872" s="163"/>
      <c r="ZP1872" s="163"/>
      <c r="ZQ1872" s="163"/>
      <c r="ZR1872" s="163"/>
      <c r="ZS1872" s="163"/>
      <c r="ZT1872" s="163"/>
      <c r="ZU1872" s="163"/>
      <c r="ZV1872" s="163"/>
      <c r="ZW1872" s="163"/>
      <c r="ZX1872" s="163"/>
      <c r="ZY1872" s="163"/>
      <c r="ZZ1872" s="163"/>
      <c r="AAA1872" s="163"/>
      <c r="AAB1872" s="163"/>
      <c r="AAC1872" s="163"/>
      <c r="AAD1872" s="163"/>
      <c r="AAE1872" s="163"/>
      <c r="AAF1872" s="163"/>
      <c r="AAG1872" s="163"/>
      <c r="AAH1872" s="163"/>
      <c r="AAI1872" s="163"/>
      <c r="AAJ1872" s="163"/>
      <c r="AAK1872" s="163"/>
      <c r="AAL1872" s="163"/>
      <c r="AAM1872" s="163"/>
      <c r="AAN1872" s="163"/>
      <c r="AAO1872" s="163"/>
      <c r="AAP1872" s="163"/>
      <c r="AAQ1872" s="163"/>
      <c r="AAR1872" s="163"/>
      <c r="AAS1872" s="163"/>
      <c r="AAT1872" s="163"/>
      <c r="AAU1872" s="163"/>
      <c r="AAV1872" s="163"/>
      <c r="AAW1872" s="163"/>
      <c r="AAX1872" s="163"/>
      <c r="AAY1872" s="163"/>
      <c r="AAZ1872" s="163"/>
      <c r="ABA1872" s="163"/>
      <c r="ABB1872" s="163"/>
      <c r="ABC1872" s="163"/>
      <c r="ABD1872" s="163"/>
      <c r="ABE1872" s="163"/>
      <c r="ABF1872" s="163"/>
      <c r="ABG1872" s="163"/>
      <c r="ABH1872" s="163"/>
      <c r="ABI1872" s="163"/>
      <c r="ABJ1872" s="163"/>
      <c r="ABK1872" s="163"/>
      <c r="ABL1872" s="163"/>
      <c r="ABM1872" s="163"/>
      <c r="ABN1872" s="163"/>
      <c r="ABO1872" s="163"/>
      <c r="ABP1872" s="163"/>
      <c r="ABQ1872" s="163"/>
      <c r="ABR1872" s="163"/>
      <c r="ABS1872" s="163"/>
      <c r="ABT1872" s="163"/>
      <c r="ABU1872" s="163"/>
      <c r="ABV1872" s="163"/>
      <c r="ABW1872" s="163"/>
      <c r="ABX1872" s="163"/>
      <c r="ABY1872" s="163"/>
      <c r="ABZ1872" s="163"/>
      <c r="ACA1872" s="163"/>
      <c r="ACB1872" s="163"/>
      <c r="ACC1872" s="163"/>
      <c r="ACD1872" s="163"/>
      <c r="ACE1872" s="163"/>
      <c r="ACF1872" s="163"/>
      <c r="ACG1872" s="163"/>
      <c r="ACH1872" s="163"/>
      <c r="ACI1872" s="163"/>
      <c r="ACJ1872" s="163"/>
      <c r="ACK1872" s="163"/>
      <c r="ACL1872" s="163"/>
      <c r="ACM1872" s="163"/>
      <c r="ACN1872" s="163"/>
      <c r="ACO1872" s="163"/>
      <c r="ACP1872" s="163"/>
      <c r="ACQ1872" s="163"/>
      <c r="ACR1872" s="163"/>
      <c r="ACS1872" s="163"/>
      <c r="ACT1872" s="163"/>
      <c r="ACU1872" s="163"/>
      <c r="ACV1872" s="163"/>
      <c r="ACW1872" s="163"/>
      <c r="ACX1872" s="163"/>
      <c r="ACY1872" s="163"/>
      <c r="ACZ1872" s="163"/>
      <c r="ADA1872" s="163"/>
      <c r="ADB1872" s="163"/>
      <c r="ADC1872" s="163"/>
      <c r="ADD1872" s="163"/>
      <c r="ADE1872" s="163"/>
      <c r="ADF1872" s="163"/>
      <c r="ADG1872" s="163"/>
      <c r="ADH1872" s="163"/>
      <c r="ADI1872" s="163"/>
      <c r="ADJ1872" s="163"/>
      <c r="ADK1872" s="163"/>
      <c r="ADL1872" s="163"/>
      <c r="ADM1872" s="163"/>
      <c r="ADN1872" s="163"/>
      <c r="ADO1872" s="163"/>
      <c r="ADP1872" s="163"/>
      <c r="ADQ1872" s="163"/>
      <c r="ADR1872" s="163"/>
      <c r="ADS1872" s="163"/>
      <c r="ADT1872" s="163"/>
      <c r="ADU1872" s="163"/>
      <c r="ADV1872" s="163"/>
      <c r="ADW1872" s="163"/>
      <c r="ADX1872" s="163"/>
      <c r="ADY1872" s="163"/>
      <c r="ADZ1872" s="163"/>
      <c r="AEA1872" s="163"/>
      <c r="AEB1872" s="163"/>
      <c r="AEC1872" s="163"/>
      <c r="AED1872" s="163"/>
      <c r="AEE1872" s="163"/>
      <c r="AEF1872" s="163"/>
      <c r="AEG1872" s="163"/>
      <c r="AEH1872" s="163"/>
      <c r="AEI1872" s="163"/>
      <c r="AEJ1872" s="163"/>
      <c r="AEK1872" s="163"/>
      <c r="AEL1872" s="163"/>
      <c r="AEM1872" s="163"/>
      <c r="AEN1872" s="163"/>
      <c r="AEO1872" s="163"/>
      <c r="AEP1872" s="163"/>
      <c r="AEQ1872" s="163"/>
      <c r="AER1872" s="163"/>
      <c r="AES1872" s="163"/>
      <c r="AET1872" s="163"/>
      <c r="AEU1872" s="163"/>
      <c r="AEV1872" s="163"/>
      <c r="AEW1872" s="163"/>
      <c r="AEX1872" s="163"/>
      <c r="AEY1872" s="163"/>
      <c r="AEZ1872" s="163"/>
      <c r="AFA1872" s="163"/>
      <c r="AFB1872" s="163"/>
      <c r="AFC1872" s="163"/>
      <c r="AFD1872" s="163"/>
      <c r="AFE1872" s="163"/>
      <c r="AFF1872" s="163"/>
      <c r="AFG1872" s="163"/>
      <c r="AFH1872" s="163"/>
      <c r="AFI1872" s="163"/>
      <c r="AFJ1872" s="163"/>
      <c r="AFK1872" s="163"/>
      <c r="AFL1872" s="163"/>
      <c r="AFM1872" s="163"/>
      <c r="AFN1872" s="163"/>
      <c r="AFO1872" s="163"/>
      <c r="AFP1872" s="163"/>
      <c r="AFQ1872" s="163"/>
      <c r="AFR1872" s="163"/>
      <c r="AFS1872" s="163"/>
      <c r="AFT1872" s="163"/>
      <c r="AFU1872" s="163"/>
      <c r="AFV1872" s="163"/>
      <c r="AFW1872" s="163"/>
      <c r="AFX1872" s="163"/>
      <c r="AFY1872" s="163"/>
      <c r="AFZ1872" s="163"/>
      <c r="AGA1872" s="163"/>
      <c r="AGB1872" s="163"/>
      <c r="AGC1872" s="163"/>
      <c r="AGD1872" s="163"/>
      <c r="AGE1872" s="163"/>
      <c r="AGF1872" s="163"/>
      <c r="AGG1872" s="163"/>
      <c r="AGH1872" s="163"/>
      <c r="AGI1872" s="163"/>
      <c r="AGJ1872" s="163"/>
      <c r="AGK1872" s="163"/>
      <c r="AGL1872" s="163"/>
      <c r="AGM1872" s="163"/>
      <c r="AGN1872" s="163"/>
      <c r="AGO1872" s="163"/>
      <c r="AGP1872" s="163"/>
      <c r="AGQ1872" s="163"/>
      <c r="AGR1872" s="163"/>
      <c r="AGS1872" s="163"/>
      <c r="AGT1872" s="163"/>
      <c r="AGU1872" s="163"/>
      <c r="AGV1872" s="163"/>
      <c r="AGW1872" s="163"/>
      <c r="AGX1872" s="163"/>
      <c r="AGY1872" s="163"/>
      <c r="AGZ1872" s="163"/>
      <c r="AHA1872" s="163"/>
      <c r="AHB1872" s="163"/>
      <c r="AHC1872" s="163"/>
      <c r="AHD1872" s="163"/>
      <c r="AHE1872" s="163"/>
      <c r="AHF1872" s="163"/>
      <c r="AHG1872" s="163"/>
      <c r="AHH1872" s="163"/>
      <c r="AHI1872" s="163"/>
      <c r="AHJ1872" s="163"/>
      <c r="AHK1872" s="163"/>
      <c r="AHL1872" s="163"/>
      <c r="AHM1872" s="163"/>
      <c r="AHN1872" s="163"/>
      <c r="AHO1872" s="163"/>
      <c r="AHP1872" s="163"/>
      <c r="AHQ1872" s="163"/>
      <c r="AHR1872" s="163"/>
      <c r="AHS1872" s="163"/>
      <c r="AHT1872" s="163"/>
      <c r="AHU1872" s="163"/>
      <c r="AHV1872" s="163"/>
      <c r="AHW1872" s="163"/>
      <c r="AHX1872" s="163"/>
      <c r="AHY1872" s="163"/>
      <c r="AHZ1872" s="163"/>
      <c r="AIA1872" s="163"/>
      <c r="AIB1872" s="163"/>
      <c r="AIC1872" s="163"/>
      <c r="AID1872" s="163"/>
      <c r="AIE1872" s="163"/>
      <c r="AIF1872" s="163"/>
      <c r="AIG1872" s="163"/>
      <c r="AIH1872" s="163"/>
      <c r="AII1872" s="163"/>
      <c r="AIJ1872" s="163"/>
      <c r="AIK1872" s="163"/>
      <c r="AIL1872" s="163"/>
      <c r="AIM1872" s="163"/>
      <c r="AIN1872" s="163"/>
      <c r="AIO1872" s="163"/>
      <c r="AIP1872" s="163"/>
      <c r="AIQ1872" s="163"/>
      <c r="AIR1872" s="163"/>
      <c r="AIS1872" s="163"/>
      <c r="AIT1872" s="163"/>
      <c r="AIU1872" s="163"/>
      <c r="AIV1872" s="163"/>
      <c r="AIW1872" s="163"/>
      <c r="AIX1872" s="163"/>
      <c r="AIY1872" s="163"/>
      <c r="AIZ1872" s="163"/>
      <c r="AJA1872" s="163"/>
      <c r="AJB1872" s="163"/>
      <c r="AJC1872" s="163"/>
      <c r="AJD1872" s="163"/>
      <c r="AJE1872" s="163"/>
      <c r="AJF1872" s="163"/>
      <c r="AJG1872" s="163"/>
      <c r="AJH1872" s="163"/>
      <c r="AJI1872" s="163"/>
      <c r="AJJ1872" s="163"/>
      <c r="AJK1872" s="163"/>
      <c r="AJL1872" s="163"/>
      <c r="AJM1872" s="163"/>
      <c r="AJN1872" s="163"/>
      <c r="AJO1872" s="163"/>
      <c r="AJP1872" s="163"/>
      <c r="AJQ1872" s="163"/>
      <c r="AJR1872" s="163"/>
      <c r="AJS1872" s="163"/>
      <c r="AJT1872" s="163"/>
      <c r="AJU1872" s="163"/>
      <c r="AJV1872" s="163"/>
      <c r="AJW1872" s="163"/>
      <c r="AJX1872" s="163"/>
      <c r="AJY1872" s="163"/>
      <c r="AJZ1872" s="163"/>
      <c r="AKA1872" s="163"/>
      <c r="AKB1872" s="163"/>
      <c r="AKC1872" s="163"/>
      <c r="AKD1872" s="163"/>
      <c r="AKE1872" s="163"/>
      <c r="AKF1872" s="163"/>
      <c r="AKG1872" s="163"/>
      <c r="AKH1872" s="163"/>
      <c r="AKI1872" s="163"/>
      <c r="AKJ1872" s="163"/>
      <c r="AKK1872" s="163"/>
      <c r="AKL1872" s="163"/>
      <c r="AKM1872" s="163"/>
      <c r="AKN1872" s="163"/>
      <c r="AKO1872" s="163"/>
      <c r="AKP1872" s="163"/>
      <c r="AKQ1872" s="163"/>
      <c r="AKR1872" s="163"/>
      <c r="AKS1872" s="163"/>
      <c r="AKT1872" s="163"/>
      <c r="AKU1872" s="163"/>
      <c r="AKV1872" s="163"/>
      <c r="AKW1872" s="163"/>
      <c r="AKX1872" s="163"/>
      <c r="AKY1872" s="163"/>
      <c r="AKZ1872" s="163"/>
      <c r="ALA1872" s="163"/>
      <c r="ALB1872" s="163"/>
      <c r="ALC1872" s="163"/>
      <c r="ALD1872" s="163"/>
      <c r="ALE1872" s="163"/>
      <c r="ALF1872" s="163"/>
      <c r="ALG1872" s="163"/>
      <c r="ALH1872" s="163"/>
      <c r="ALI1872" s="163"/>
      <c r="ALJ1872" s="163"/>
      <c r="ALK1872" s="163"/>
      <c r="ALL1872" s="163"/>
    </row>
    <row r="1873" spans="1:1000" s="165" customFormat="1" ht="15">
      <c r="A1873" s="2">
        <v>1872</v>
      </c>
      <c r="B1873" s="86">
        <v>45096</v>
      </c>
      <c r="C1873" s="85" t="s">
        <v>1877</v>
      </c>
      <c r="D1873" s="162"/>
      <c r="E1873" s="162"/>
      <c r="F1873" s="163"/>
      <c r="G1873" s="163"/>
      <c r="H1873" s="163"/>
      <c r="I1873" s="163"/>
      <c r="J1873" s="163"/>
      <c r="K1873" s="163"/>
      <c r="L1873" s="163"/>
      <c r="M1873" s="163"/>
      <c r="N1873" s="163"/>
      <c r="O1873" s="163"/>
      <c r="P1873" s="163"/>
      <c r="Q1873" s="163"/>
      <c r="R1873" s="163"/>
      <c r="S1873" s="163"/>
      <c r="T1873" s="163"/>
      <c r="U1873" s="163"/>
      <c r="V1873" s="163"/>
      <c r="W1873" s="163"/>
      <c r="X1873" s="163"/>
      <c r="Y1873" s="163"/>
      <c r="Z1873" s="163"/>
      <c r="AA1873" s="163"/>
      <c r="AB1873" s="163"/>
      <c r="AC1873" s="163"/>
      <c r="AD1873" s="163"/>
      <c r="AE1873" s="163"/>
      <c r="AF1873" s="163"/>
      <c r="AG1873" s="163"/>
      <c r="AH1873" s="163"/>
      <c r="AI1873" s="163"/>
      <c r="AJ1873" s="163"/>
      <c r="AK1873" s="163"/>
      <c r="AL1873" s="163"/>
      <c r="AM1873" s="163"/>
      <c r="AN1873" s="163"/>
      <c r="AO1873" s="163"/>
      <c r="AP1873" s="163"/>
      <c r="AQ1873" s="163"/>
      <c r="AR1873" s="163"/>
      <c r="AS1873" s="163"/>
      <c r="AT1873" s="163"/>
      <c r="AU1873" s="163"/>
      <c r="AV1873" s="163"/>
      <c r="AW1873" s="163"/>
      <c r="AX1873" s="163"/>
      <c r="AY1873" s="163"/>
      <c r="AZ1873" s="163"/>
      <c r="BA1873" s="163"/>
      <c r="BB1873" s="163"/>
      <c r="BC1873" s="163"/>
      <c r="BD1873" s="163"/>
      <c r="BE1873" s="163"/>
      <c r="BF1873" s="163"/>
      <c r="BG1873" s="163"/>
      <c r="BH1873" s="163"/>
      <c r="BI1873" s="163"/>
      <c r="BJ1873" s="163"/>
      <c r="BK1873" s="163"/>
      <c r="BL1873" s="163"/>
      <c r="BM1873" s="163"/>
      <c r="BN1873" s="163"/>
      <c r="BO1873" s="163"/>
      <c r="BP1873" s="163"/>
      <c r="BQ1873" s="163"/>
      <c r="BR1873" s="163"/>
      <c r="BS1873" s="163"/>
      <c r="BT1873" s="163"/>
      <c r="BU1873" s="163"/>
      <c r="BV1873" s="163"/>
      <c r="BW1873" s="163"/>
      <c r="BX1873" s="163"/>
      <c r="BY1873" s="163"/>
      <c r="BZ1873" s="163"/>
      <c r="CA1873" s="163"/>
      <c r="CB1873" s="163"/>
      <c r="CC1873" s="163"/>
      <c r="CD1873" s="163"/>
      <c r="CE1873" s="163"/>
      <c r="CF1873" s="163"/>
      <c r="CG1873" s="163"/>
      <c r="CH1873" s="163"/>
      <c r="CI1873" s="163"/>
      <c r="CJ1873" s="163"/>
      <c r="CK1873" s="163"/>
      <c r="CL1873" s="163"/>
      <c r="CM1873" s="163"/>
      <c r="CN1873" s="163"/>
      <c r="CO1873" s="163"/>
      <c r="CP1873" s="163"/>
      <c r="CQ1873" s="163"/>
      <c r="CR1873" s="163"/>
      <c r="CS1873" s="163"/>
      <c r="CT1873" s="163"/>
      <c r="CU1873" s="163"/>
      <c r="CV1873" s="163"/>
      <c r="CW1873" s="163"/>
      <c r="CX1873" s="163"/>
      <c r="CY1873" s="163"/>
      <c r="CZ1873" s="163"/>
      <c r="DA1873" s="163"/>
      <c r="DB1873" s="163"/>
      <c r="DC1873" s="163"/>
      <c r="DD1873" s="163"/>
      <c r="DE1873" s="163"/>
      <c r="DF1873" s="163"/>
      <c r="DG1873" s="163"/>
      <c r="DH1873" s="163"/>
      <c r="DI1873" s="163"/>
      <c r="DJ1873" s="163"/>
      <c r="DK1873" s="163"/>
      <c r="DL1873" s="163"/>
      <c r="DM1873" s="163"/>
      <c r="DN1873" s="163"/>
      <c r="DO1873" s="163"/>
      <c r="DP1873" s="163"/>
      <c r="DQ1873" s="163"/>
      <c r="DR1873" s="163"/>
      <c r="DS1873" s="163"/>
      <c r="DT1873" s="163"/>
      <c r="DU1873" s="163"/>
      <c r="DV1873" s="163"/>
      <c r="DW1873" s="163"/>
      <c r="DX1873" s="163"/>
      <c r="DY1873" s="163"/>
      <c r="DZ1873" s="163"/>
      <c r="EA1873" s="163"/>
      <c r="EB1873" s="163"/>
      <c r="EC1873" s="163"/>
      <c r="ED1873" s="163"/>
      <c r="EE1873" s="163"/>
      <c r="EF1873" s="163"/>
      <c r="EG1873" s="163"/>
      <c r="EH1873" s="163"/>
      <c r="EI1873" s="163"/>
      <c r="EJ1873" s="163"/>
      <c r="EK1873" s="163"/>
      <c r="EL1873" s="163"/>
      <c r="EM1873" s="163"/>
      <c r="EN1873" s="163"/>
      <c r="EO1873" s="163"/>
      <c r="EP1873" s="163"/>
      <c r="EQ1873" s="163"/>
      <c r="ER1873" s="163"/>
      <c r="ES1873" s="163"/>
      <c r="ET1873" s="163"/>
      <c r="EU1873" s="163"/>
      <c r="EV1873" s="163"/>
      <c r="EW1873" s="163"/>
      <c r="EX1873" s="163"/>
      <c r="EY1873" s="163"/>
      <c r="EZ1873" s="163"/>
      <c r="FA1873" s="163"/>
      <c r="FB1873" s="163"/>
      <c r="FC1873" s="163"/>
      <c r="FD1873" s="163"/>
      <c r="FE1873" s="163"/>
      <c r="FF1873" s="163"/>
      <c r="FG1873" s="163"/>
      <c r="FH1873" s="163"/>
      <c r="FI1873" s="163"/>
      <c r="FJ1873" s="163"/>
      <c r="FK1873" s="163"/>
      <c r="FL1873" s="163"/>
      <c r="FM1873" s="163"/>
      <c r="FN1873" s="163"/>
      <c r="FO1873" s="163"/>
      <c r="FP1873" s="163"/>
      <c r="FQ1873" s="163"/>
      <c r="FR1873" s="163"/>
      <c r="FS1873" s="163"/>
      <c r="FT1873" s="163"/>
      <c r="FU1873" s="163"/>
      <c r="FV1873" s="163"/>
      <c r="FW1873" s="163"/>
      <c r="FX1873" s="163"/>
      <c r="FY1873" s="163"/>
      <c r="FZ1873" s="163"/>
      <c r="GA1873" s="163"/>
      <c r="GB1873" s="163"/>
      <c r="GC1873" s="163"/>
      <c r="GD1873" s="163"/>
      <c r="GE1873" s="163"/>
      <c r="GF1873" s="163"/>
      <c r="GG1873" s="163"/>
      <c r="GH1873" s="163"/>
      <c r="GI1873" s="163"/>
      <c r="GJ1873" s="163"/>
      <c r="GK1873" s="163"/>
      <c r="GL1873" s="163"/>
      <c r="GM1873" s="163"/>
      <c r="GN1873" s="163"/>
      <c r="GO1873" s="163"/>
      <c r="GP1873" s="163"/>
      <c r="GQ1873" s="163"/>
      <c r="GR1873" s="163"/>
      <c r="GS1873" s="163"/>
      <c r="GT1873" s="163"/>
      <c r="GU1873" s="163"/>
      <c r="GV1873" s="163"/>
      <c r="GW1873" s="163"/>
      <c r="GX1873" s="163"/>
      <c r="GY1873" s="163"/>
      <c r="GZ1873" s="163"/>
      <c r="HA1873" s="163"/>
      <c r="HB1873" s="163"/>
      <c r="HC1873" s="163"/>
      <c r="HD1873" s="163"/>
      <c r="HE1873" s="163"/>
      <c r="HF1873" s="163"/>
      <c r="HG1873" s="163"/>
      <c r="HH1873" s="163"/>
      <c r="HI1873" s="163"/>
      <c r="HJ1873" s="163"/>
      <c r="HK1873" s="163"/>
      <c r="HL1873" s="163"/>
      <c r="HM1873" s="163"/>
      <c r="HN1873" s="163"/>
      <c r="HO1873" s="163"/>
      <c r="HP1873" s="163"/>
      <c r="HQ1873" s="163"/>
      <c r="HR1873" s="163"/>
      <c r="HS1873" s="163"/>
      <c r="HT1873" s="163"/>
      <c r="HU1873" s="163"/>
      <c r="HV1873" s="163"/>
      <c r="HW1873" s="163"/>
      <c r="HX1873" s="163"/>
      <c r="HY1873" s="163"/>
      <c r="HZ1873" s="163"/>
      <c r="IA1873" s="163"/>
      <c r="IB1873" s="163"/>
      <c r="IC1873" s="163"/>
      <c r="ID1873" s="163"/>
      <c r="IE1873" s="163"/>
      <c r="IF1873" s="163"/>
      <c r="IG1873" s="163"/>
      <c r="IH1873" s="163"/>
      <c r="II1873" s="163"/>
      <c r="IJ1873" s="163"/>
      <c r="IK1873" s="163"/>
      <c r="IL1873" s="163"/>
      <c r="IM1873" s="163"/>
      <c r="IN1873" s="163"/>
      <c r="IO1873" s="163"/>
      <c r="IP1873" s="163"/>
      <c r="IQ1873" s="163"/>
      <c r="IR1873" s="163"/>
      <c r="IS1873" s="163"/>
      <c r="IT1873" s="163"/>
      <c r="IU1873" s="163"/>
      <c r="IV1873" s="163"/>
      <c r="IW1873" s="163"/>
      <c r="IX1873" s="163"/>
      <c r="IY1873" s="163"/>
      <c r="IZ1873" s="163"/>
      <c r="JA1873" s="163"/>
      <c r="JB1873" s="163"/>
      <c r="JC1873" s="163"/>
      <c r="JD1873" s="163"/>
      <c r="JE1873" s="163"/>
      <c r="JF1873" s="163"/>
      <c r="JG1873" s="163"/>
      <c r="JH1873" s="163"/>
      <c r="JI1873" s="163"/>
      <c r="JJ1873" s="163"/>
      <c r="JK1873" s="163"/>
      <c r="JL1873" s="163"/>
      <c r="JM1873" s="163"/>
      <c r="JN1873" s="163"/>
      <c r="JO1873" s="163"/>
      <c r="JP1873" s="163"/>
      <c r="JQ1873" s="163"/>
      <c r="JR1873" s="163"/>
      <c r="JS1873" s="163"/>
      <c r="JT1873" s="163"/>
      <c r="JU1873" s="163"/>
      <c r="JV1873" s="163"/>
      <c r="JW1873" s="163"/>
      <c r="JX1873" s="163"/>
      <c r="JY1873" s="163"/>
      <c r="JZ1873" s="163"/>
      <c r="KA1873" s="163"/>
      <c r="KB1873" s="163"/>
      <c r="KC1873" s="163"/>
      <c r="KD1873" s="163"/>
      <c r="KE1873" s="163"/>
      <c r="KF1873" s="163"/>
      <c r="KG1873" s="163"/>
      <c r="KH1873" s="163"/>
      <c r="KI1873" s="163"/>
      <c r="KJ1873" s="163"/>
      <c r="KK1873" s="163"/>
      <c r="KL1873" s="163"/>
      <c r="KM1873" s="163"/>
      <c r="KN1873" s="163"/>
      <c r="KO1873" s="163"/>
      <c r="KP1873" s="163"/>
      <c r="KQ1873" s="163"/>
      <c r="KR1873" s="163"/>
      <c r="KS1873" s="163"/>
      <c r="KT1873" s="163"/>
      <c r="KU1873" s="163"/>
      <c r="KV1873" s="163"/>
      <c r="KW1873" s="163"/>
      <c r="KX1873" s="163"/>
      <c r="KY1873" s="163"/>
      <c r="KZ1873" s="163"/>
      <c r="LA1873" s="163"/>
      <c r="LB1873" s="163"/>
      <c r="LC1873" s="163"/>
      <c r="LD1873" s="163"/>
      <c r="LE1873" s="163"/>
      <c r="LF1873" s="163"/>
      <c r="LG1873" s="163"/>
      <c r="LH1873" s="163"/>
      <c r="LI1873" s="163"/>
      <c r="LJ1873" s="163"/>
      <c r="LK1873" s="163"/>
      <c r="LL1873" s="163"/>
      <c r="LM1873" s="163"/>
      <c r="LN1873" s="163"/>
      <c r="LO1873" s="163"/>
      <c r="LP1873" s="163"/>
      <c r="LQ1873" s="163"/>
      <c r="LR1873" s="163"/>
      <c r="LS1873" s="163"/>
      <c r="LT1873" s="163"/>
      <c r="LU1873" s="163"/>
      <c r="LV1873" s="163"/>
      <c r="LW1873" s="163"/>
      <c r="LX1873" s="163"/>
      <c r="LY1873" s="163"/>
      <c r="LZ1873" s="163"/>
      <c r="MA1873" s="163"/>
      <c r="MB1873" s="163"/>
      <c r="MC1873" s="163"/>
      <c r="MD1873" s="163"/>
      <c r="ME1873" s="163"/>
      <c r="MF1873" s="163"/>
      <c r="MG1873" s="163"/>
      <c r="MH1873" s="163"/>
      <c r="MI1873" s="163"/>
      <c r="MJ1873" s="163"/>
      <c r="MK1873" s="163"/>
      <c r="ML1873" s="163"/>
      <c r="MM1873" s="163"/>
      <c r="MN1873" s="163"/>
      <c r="MO1873" s="163"/>
      <c r="MP1873" s="163"/>
      <c r="MQ1873" s="163"/>
      <c r="MR1873" s="163"/>
      <c r="MS1873" s="163"/>
      <c r="MT1873" s="163"/>
      <c r="MU1873" s="163"/>
      <c r="MV1873" s="163"/>
      <c r="MW1873" s="163"/>
      <c r="MX1873" s="163"/>
      <c r="MY1873" s="163"/>
      <c r="MZ1873" s="163"/>
      <c r="NA1873" s="163"/>
      <c r="NB1873" s="163"/>
      <c r="NC1873" s="163"/>
      <c r="ND1873" s="163"/>
      <c r="NE1873" s="163"/>
      <c r="NF1873" s="163"/>
      <c r="NG1873" s="163"/>
      <c r="NH1873" s="163"/>
      <c r="NI1873" s="163"/>
      <c r="NJ1873" s="163"/>
      <c r="NK1873" s="163"/>
      <c r="NL1873" s="163"/>
      <c r="NM1873" s="163"/>
      <c r="NN1873" s="163"/>
      <c r="NO1873" s="163"/>
      <c r="NP1873" s="163"/>
      <c r="NQ1873" s="163"/>
      <c r="NR1873" s="163"/>
      <c r="NS1873" s="163"/>
      <c r="NT1873" s="163"/>
      <c r="NU1873" s="163"/>
      <c r="NV1873" s="163"/>
      <c r="NW1873" s="163"/>
      <c r="NX1873" s="163"/>
      <c r="NY1873" s="163"/>
      <c r="NZ1873" s="163"/>
      <c r="OA1873" s="163"/>
      <c r="OB1873" s="163"/>
      <c r="OC1873" s="163"/>
      <c r="OD1873" s="163"/>
      <c r="OE1873" s="163"/>
      <c r="OF1873" s="163"/>
      <c r="OG1873" s="163"/>
      <c r="OH1873" s="163"/>
      <c r="OI1873" s="163"/>
      <c r="OJ1873" s="163"/>
      <c r="OK1873" s="163"/>
      <c r="OL1873" s="163"/>
      <c r="OM1873" s="163"/>
      <c r="ON1873" s="163"/>
      <c r="OO1873" s="163"/>
      <c r="OP1873" s="163"/>
      <c r="OQ1873" s="163"/>
      <c r="OR1873" s="163"/>
      <c r="OS1873" s="163"/>
      <c r="OT1873" s="163"/>
      <c r="OU1873" s="163"/>
      <c r="OV1873" s="163"/>
      <c r="OW1873" s="163"/>
      <c r="OX1873" s="163"/>
      <c r="OY1873" s="163"/>
      <c r="OZ1873" s="163"/>
      <c r="PA1873" s="163"/>
      <c r="PB1873" s="163"/>
      <c r="PC1873" s="163"/>
      <c r="PD1873" s="163"/>
      <c r="PE1873" s="163"/>
      <c r="PF1873" s="163"/>
      <c r="PG1873" s="163"/>
      <c r="PH1873" s="163"/>
      <c r="PI1873" s="163"/>
      <c r="PJ1873" s="163"/>
      <c r="PK1873" s="163"/>
      <c r="PL1873" s="163"/>
      <c r="PM1873" s="163"/>
      <c r="PN1873" s="163"/>
      <c r="PO1873" s="163"/>
      <c r="PP1873" s="163"/>
      <c r="PQ1873" s="163"/>
      <c r="PR1873" s="163"/>
      <c r="PS1873" s="163"/>
      <c r="PT1873" s="163"/>
      <c r="PU1873" s="163"/>
      <c r="PV1873" s="163"/>
      <c r="PW1873" s="163"/>
      <c r="PX1873" s="163"/>
      <c r="PY1873" s="163"/>
      <c r="PZ1873" s="163"/>
      <c r="QA1873" s="163"/>
      <c r="QB1873" s="163"/>
      <c r="QC1873" s="163"/>
      <c r="QD1873" s="163"/>
      <c r="QE1873" s="163"/>
      <c r="QF1873" s="163"/>
      <c r="QG1873" s="163"/>
      <c r="QH1873" s="163"/>
      <c r="QI1873" s="163"/>
      <c r="QJ1873" s="163"/>
      <c r="QK1873" s="163"/>
      <c r="QL1873" s="163"/>
      <c r="QM1873" s="163"/>
      <c r="QN1873" s="163"/>
      <c r="QO1873" s="163"/>
      <c r="QP1873" s="163"/>
      <c r="QQ1873" s="163"/>
      <c r="QR1873" s="163"/>
      <c r="QS1873" s="163"/>
      <c r="QT1873" s="163"/>
      <c r="QU1873" s="163"/>
      <c r="QV1873" s="163"/>
      <c r="QW1873" s="163"/>
      <c r="QX1873" s="163"/>
      <c r="QY1873" s="163"/>
      <c r="QZ1873" s="163"/>
      <c r="RA1873" s="163"/>
      <c r="RB1873" s="163"/>
      <c r="RC1873" s="163"/>
      <c r="RD1873" s="163"/>
      <c r="RE1873" s="163"/>
      <c r="RF1873" s="163"/>
      <c r="RG1873" s="163"/>
      <c r="RH1873" s="163"/>
      <c r="RI1873" s="163"/>
      <c r="RJ1873" s="163"/>
      <c r="RK1873" s="163"/>
      <c r="RL1873" s="163"/>
      <c r="RM1873" s="163"/>
      <c r="RN1873" s="163"/>
      <c r="RO1873" s="163"/>
      <c r="RP1873" s="163"/>
      <c r="RQ1873" s="163"/>
      <c r="RR1873" s="163"/>
      <c r="RS1873" s="163"/>
      <c r="RT1873" s="163"/>
      <c r="RU1873" s="163"/>
      <c r="RV1873" s="163"/>
      <c r="RW1873" s="163"/>
      <c r="RX1873" s="163"/>
      <c r="RY1873" s="163"/>
      <c r="RZ1873" s="163"/>
      <c r="SA1873" s="163"/>
      <c r="SB1873" s="163"/>
      <c r="SC1873" s="163"/>
      <c r="SD1873" s="163"/>
      <c r="SE1873" s="163"/>
      <c r="SF1873" s="163"/>
      <c r="SG1873" s="163"/>
      <c r="SH1873" s="163"/>
      <c r="SI1873" s="163"/>
      <c r="SJ1873" s="163"/>
      <c r="SK1873" s="163"/>
      <c r="SL1873" s="163"/>
      <c r="SM1873" s="163"/>
      <c r="SN1873" s="163"/>
      <c r="SO1873" s="163"/>
      <c r="SP1873" s="163"/>
      <c r="SQ1873" s="163"/>
      <c r="SR1873" s="163"/>
      <c r="SS1873" s="163"/>
      <c r="ST1873" s="163"/>
      <c r="SU1873" s="163"/>
      <c r="SV1873" s="163"/>
      <c r="SW1873" s="163"/>
      <c r="SX1873" s="163"/>
      <c r="SY1873" s="163"/>
      <c r="SZ1873" s="163"/>
      <c r="TA1873" s="163"/>
      <c r="TB1873" s="163"/>
      <c r="TC1873" s="163"/>
      <c r="TD1873" s="163"/>
      <c r="TE1873" s="163"/>
      <c r="TF1873" s="163"/>
      <c r="TG1873" s="163"/>
      <c r="TH1873" s="163"/>
      <c r="TI1873" s="163"/>
      <c r="TJ1873" s="163"/>
      <c r="TK1873" s="163"/>
      <c r="TL1873" s="163"/>
      <c r="TM1873" s="163"/>
      <c r="TN1873" s="163"/>
      <c r="TO1873" s="163"/>
      <c r="TP1873" s="163"/>
      <c r="TQ1873" s="163"/>
      <c r="TR1873" s="163"/>
      <c r="TS1873" s="163"/>
      <c r="TT1873" s="163"/>
      <c r="TU1873" s="163"/>
      <c r="TV1873" s="163"/>
      <c r="TW1873" s="163"/>
      <c r="TX1873" s="163"/>
      <c r="TY1873" s="163"/>
      <c r="TZ1873" s="163"/>
      <c r="UA1873" s="163"/>
      <c r="UB1873" s="163"/>
      <c r="UC1873" s="163"/>
      <c r="UD1873" s="163"/>
      <c r="UE1873" s="163"/>
      <c r="UF1873" s="163"/>
      <c r="UG1873" s="163"/>
      <c r="UH1873" s="163"/>
      <c r="UI1873" s="163"/>
      <c r="UJ1873" s="163"/>
      <c r="UK1873" s="163"/>
      <c r="UL1873" s="163"/>
      <c r="UM1873" s="163"/>
      <c r="UN1873" s="163"/>
      <c r="UO1873" s="163"/>
      <c r="UP1873" s="163"/>
      <c r="UQ1873" s="163"/>
      <c r="UR1873" s="163"/>
      <c r="US1873" s="163"/>
      <c r="UT1873" s="163"/>
      <c r="UU1873" s="163"/>
      <c r="UV1873" s="163"/>
      <c r="UW1873" s="163"/>
      <c r="UX1873" s="163"/>
      <c r="UY1873" s="163"/>
      <c r="UZ1873" s="163"/>
      <c r="VA1873" s="163"/>
      <c r="VB1873" s="163"/>
      <c r="VC1873" s="163"/>
      <c r="VD1873" s="163"/>
      <c r="VE1873" s="163"/>
      <c r="VF1873" s="163"/>
      <c r="VG1873" s="163"/>
      <c r="VH1873" s="163"/>
      <c r="VI1873" s="163"/>
      <c r="VJ1873" s="163"/>
      <c r="VK1873" s="163"/>
      <c r="VL1873" s="163"/>
      <c r="VM1873" s="163"/>
      <c r="VN1873" s="163"/>
      <c r="VO1873" s="163"/>
      <c r="VP1873" s="163"/>
      <c r="VQ1873" s="163"/>
      <c r="VR1873" s="163"/>
      <c r="VS1873" s="163"/>
      <c r="VT1873" s="163"/>
      <c r="VU1873" s="163"/>
      <c r="VV1873" s="163"/>
      <c r="VW1873" s="163"/>
      <c r="VX1873" s="163"/>
      <c r="VY1873" s="163"/>
      <c r="VZ1873" s="163"/>
      <c r="WA1873" s="163"/>
      <c r="WB1873" s="163"/>
      <c r="WC1873" s="163"/>
      <c r="WD1873" s="163"/>
      <c r="WE1873" s="163"/>
      <c r="WF1873" s="163"/>
      <c r="WG1873" s="163"/>
      <c r="WH1873" s="163"/>
      <c r="WI1873" s="163"/>
      <c r="WJ1873" s="163"/>
      <c r="WK1873" s="163"/>
      <c r="WL1873" s="163"/>
      <c r="WM1873" s="163"/>
      <c r="WN1873" s="163"/>
      <c r="WO1873" s="163"/>
      <c r="WP1873" s="163"/>
      <c r="WQ1873" s="163"/>
      <c r="WR1873" s="163"/>
      <c r="WS1873" s="163"/>
      <c r="WT1873" s="163"/>
      <c r="WU1873" s="163"/>
      <c r="WV1873" s="163"/>
      <c r="WW1873" s="163"/>
      <c r="WX1873" s="163"/>
      <c r="WY1873" s="163"/>
      <c r="WZ1873" s="163"/>
      <c r="XA1873" s="163"/>
      <c r="XB1873" s="163"/>
      <c r="XC1873" s="163"/>
      <c r="XD1873" s="163"/>
      <c r="XE1873" s="163"/>
      <c r="XF1873" s="163"/>
      <c r="XG1873" s="163"/>
      <c r="XH1873" s="163"/>
      <c r="XI1873" s="163"/>
      <c r="XJ1873" s="163"/>
      <c r="XK1873" s="163"/>
      <c r="XL1873" s="163"/>
      <c r="XM1873" s="163"/>
      <c r="XN1873" s="163"/>
      <c r="XO1873" s="163"/>
      <c r="XP1873" s="163"/>
      <c r="XQ1873" s="163"/>
      <c r="XR1873" s="163"/>
      <c r="XS1873" s="163"/>
      <c r="XT1873" s="163"/>
      <c r="XU1873" s="163"/>
      <c r="XV1873" s="163"/>
      <c r="XW1873" s="163"/>
      <c r="XX1873" s="163"/>
      <c r="XY1873" s="163"/>
      <c r="XZ1873" s="163"/>
      <c r="YA1873" s="163"/>
      <c r="YB1873" s="163"/>
      <c r="YC1873" s="163"/>
      <c r="YD1873" s="163"/>
      <c r="YE1873" s="163"/>
      <c r="YF1873" s="163"/>
      <c r="YG1873" s="163"/>
      <c r="YH1873" s="163"/>
      <c r="YI1873" s="163"/>
      <c r="YJ1873" s="163"/>
      <c r="YK1873" s="163"/>
      <c r="YL1873" s="163"/>
      <c r="YM1873" s="163"/>
      <c r="YN1873" s="163"/>
      <c r="YO1873" s="163"/>
      <c r="YP1873" s="163"/>
      <c r="YQ1873" s="163"/>
      <c r="YR1873" s="163"/>
      <c r="YS1873" s="163"/>
      <c r="YT1873" s="163"/>
      <c r="YU1873" s="163"/>
      <c r="YV1873" s="163"/>
      <c r="YW1873" s="163"/>
      <c r="YX1873" s="163"/>
      <c r="YY1873" s="163"/>
      <c r="YZ1873" s="163"/>
      <c r="ZA1873" s="163"/>
      <c r="ZB1873" s="163"/>
      <c r="ZC1873" s="163"/>
      <c r="ZD1873" s="163"/>
      <c r="ZE1873" s="163"/>
      <c r="ZF1873" s="163"/>
      <c r="ZG1873" s="163"/>
      <c r="ZH1873" s="163"/>
      <c r="ZI1873" s="163"/>
      <c r="ZJ1873" s="163"/>
      <c r="ZK1873" s="163"/>
      <c r="ZL1873" s="163"/>
      <c r="ZM1873" s="163"/>
      <c r="ZN1873" s="163"/>
      <c r="ZO1873" s="163"/>
      <c r="ZP1873" s="163"/>
      <c r="ZQ1873" s="163"/>
      <c r="ZR1873" s="163"/>
      <c r="ZS1873" s="163"/>
      <c r="ZT1873" s="163"/>
      <c r="ZU1873" s="163"/>
      <c r="ZV1873" s="163"/>
      <c r="ZW1873" s="163"/>
      <c r="ZX1873" s="163"/>
      <c r="ZY1873" s="163"/>
      <c r="ZZ1873" s="163"/>
      <c r="AAA1873" s="163"/>
      <c r="AAB1873" s="163"/>
      <c r="AAC1873" s="163"/>
      <c r="AAD1873" s="163"/>
      <c r="AAE1873" s="163"/>
      <c r="AAF1873" s="163"/>
      <c r="AAG1873" s="163"/>
      <c r="AAH1873" s="163"/>
      <c r="AAI1873" s="163"/>
      <c r="AAJ1873" s="163"/>
      <c r="AAK1873" s="163"/>
      <c r="AAL1873" s="163"/>
      <c r="AAM1873" s="163"/>
      <c r="AAN1873" s="163"/>
      <c r="AAO1873" s="163"/>
      <c r="AAP1873" s="163"/>
      <c r="AAQ1873" s="163"/>
      <c r="AAR1873" s="163"/>
      <c r="AAS1873" s="163"/>
      <c r="AAT1873" s="163"/>
      <c r="AAU1873" s="163"/>
      <c r="AAV1873" s="163"/>
      <c r="AAW1873" s="163"/>
      <c r="AAX1873" s="163"/>
      <c r="AAY1873" s="163"/>
      <c r="AAZ1873" s="163"/>
      <c r="ABA1873" s="163"/>
      <c r="ABB1873" s="163"/>
      <c r="ABC1873" s="163"/>
      <c r="ABD1873" s="163"/>
      <c r="ABE1873" s="163"/>
      <c r="ABF1873" s="163"/>
      <c r="ABG1873" s="163"/>
      <c r="ABH1873" s="163"/>
      <c r="ABI1873" s="163"/>
      <c r="ABJ1873" s="163"/>
      <c r="ABK1873" s="163"/>
      <c r="ABL1873" s="163"/>
      <c r="ABM1873" s="163"/>
      <c r="ABN1873" s="163"/>
      <c r="ABO1873" s="163"/>
      <c r="ABP1873" s="163"/>
      <c r="ABQ1873" s="163"/>
      <c r="ABR1873" s="163"/>
      <c r="ABS1873" s="163"/>
      <c r="ABT1873" s="163"/>
      <c r="ABU1873" s="163"/>
      <c r="ABV1873" s="163"/>
      <c r="ABW1873" s="163"/>
      <c r="ABX1873" s="163"/>
      <c r="ABY1873" s="163"/>
      <c r="ABZ1873" s="163"/>
      <c r="ACA1873" s="163"/>
      <c r="ACB1873" s="163"/>
      <c r="ACC1873" s="163"/>
      <c r="ACD1873" s="163"/>
      <c r="ACE1873" s="163"/>
      <c r="ACF1873" s="163"/>
      <c r="ACG1873" s="163"/>
      <c r="ACH1873" s="163"/>
      <c r="ACI1873" s="163"/>
      <c r="ACJ1873" s="163"/>
      <c r="ACK1873" s="163"/>
      <c r="ACL1873" s="163"/>
      <c r="ACM1873" s="163"/>
      <c r="ACN1873" s="163"/>
      <c r="ACO1873" s="163"/>
      <c r="ACP1873" s="163"/>
      <c r="ACQ1873" s="163"/>
      <c r="ACR1873" s="163"/>
      <c r="ACS1873" s="163"/>
      <c r="ACT1873" s="163"/>
      <c r="ACU1873" s="163"/>
      <c r="ACV1873" s="163"/>
      <c r="ACW1873" s="163"/>
      <c r="ACX1873" s="163"/>
      <c r="ACY1873" s="163"/>
      <c r="ACZ1873" s="163"/>
      <c r="ADA1873" s="163"/>
      <c r="ADB1873" s="163"/>
      <c r="ADC1873" s="163"/>
      <c r="ADD1873" s="163"/>
      <c r="ADE1873" s="163"/>
      <c r="ADF1873" s="163"/>
      <c r="ADG1873" s="163"/>
      <c r="ADH1873" s="163"/>
      <c r="ADI1873" s="163"/>
      <c r="ADJ1873" s="163"/>
      <c r="ADK1873" s="163"/>
      <c r="ADL1873" s="163"/>
      <c r="ADM1873" s="163"/>
      <c r="ADN1873" s="163"/>
      <c r="ADO1873" s="163"/>
      <c r="ADP1873" s="163"/>
      <c r="ADQ1873" s="163"/>
      <c r="ADR1873" s="163"/>
      <c r="ADS1873" s="163"/>
      <c r="ADT1873" s="163"/>
      <c r="ADU1873" s="163"/>
      <c r="ADV1873" s="163"/>
      <c r="ADW1873" s="163"/>
      <c r="ADX1873" s="163"/>
      <c r="ADY1873" s="163"/>
      <c r="ADZ1873" s="163"/>
      <c r="AEA1873" s="163"/>
      <c r="AEB1873" s="163"/>
      <c r="AEC1873" s="163"/>
      <c r="AED1873" s="163"/>
      <c r="AEE1873" s="163"/>
      <c r="AEF1873" s="163"/>
      <c r="AEG1873" s="163"/>
      <c r="AEH1873" s="163"/>
      <c r="AEI1873" s="163"/>
      <c r="AEJ1873" s="163"/>
      <c r="AEK1873" s="163"/>
      <c r="AEL1873" s="163"/>
      <c r="AEM1873" s="163"/>
      <c r="AEN1873" s="163"/>
      <c r="AEO1873" s="163"/>
      <c r="AEP1873" s="163"/>
      <c r="AEQ1873" s="163"/>
      <c r="AER1873" s="163"/>
      <c r="AES1873" s="163"/>
      <c r="AET1873" s="163"/>
      <c r="AEU1873" s="163"/>
      <c r="AEV1873" s="163"/>
      <c r="AEW1873" s="163"/>
      <c r="AEX1873" s="163"/>
      <c r="AEY1873" s="163"/>
      <c r="AEZ1873" s="163"/>
      <c r="AFA1873" s="163"/>
      <c r="AFB1873" s="163"/>
      <c r="AFC1873" s="163"/>
      <c r="AFD1873" s="163"/>
      <c r="AFE1873" s="163"/>
      <c r="AFF1873" s="163"/>
      <c r="AFG1873" s="163"/>
      <c r="AFH1873" s="163"/>
      <c r="AFI1873" s="163"/>
      <c r="AFJ1873" s="163"/>
      <c r="AFK1873" s="163"/>
      <c r="AFL1873" s="163"/>
      <c r="AFM1873" s="163"/>
      <c r="AFN1873" s="163"/>
      <c r="AFO1873" s="163"/>
      <c r="AFP1873" s="163"/>
      <c r="AFQ1873" s="163"/>
      <c r="AFR1873" s="163"/>
      <c r="AFS1873" s="163"/>
      <c r="AFT1873" s="163"/>
      <c r="AFU1873" s="163"/>
      <c r="AFV1873" s="163"/>
      <c r="AFW1873" s="163"/>
      <c r="AFX1873" s="163"/>
      <c r="AFY1873" s="163"/>
      <c r="AFZ1873" s="163"/>
      <c r="AGA1873" s="163"/>
      <c r="AGB1873" s="163"/>
      <c r="AGC1873" s="163"/>
      <c r="AGD1873" s="163"/>
      <c r="AGE1873" s="163"/>
      <c r="AGF1873" s="163"/>
      <c r="AGG1873" s="163"/>
      <c r="AGH1873" s="163"/>
      <c r="AGI1873" s="163"/>
      <c r="AGJ1873" s="163"/>
      <c r="AGK1873" s="163"/>
      <c r="AGL1873" s="163"/>
      <c r="AGM1873" s="163"/>
      <c r="AGN1873" s="163"/>
      <c r="AGO1873" s="163"/>
      <c r="AGP1873" s="163"/>
      <c r="AGQ1873" s="163"/>
      <c r="AGR1873" s="163"/>
      <c r="AGS1873" s="163"/>
      <c r="AGT1873" s="163"/>
      <c r="AGU1873" s="163"/>
      <c r="AGV1873" s="163"/>
      <c r="AGW1873" s="163"/>
      <c r="AGX1873" s="163"/>
      <c r="AGY1873" s="163"/>
      <c r="AGZ1873" s="163"/>
      <c r="AHA1873" s="163"/>
      <c r="AHB1873" s="163"/>
      <c r="AHC1873" s="163"/>
      <c r="AHD1873" s="163"/>
      <c r="AHE1873" s="163"/>
      <c r="AHF1873" s="163"/>
      <c r="AHG1873" s="163"/>
      <c r="AHH1873" s="163"/>
      <c r="AHI1873" s="163"/>
      <c r="AHJ1873" s="163"/>
      <c r="AHK1873" s="163"/>
      <c r="AHL1873" s="163"/>
      <c r="AHM1873" s="163"/>
      <c r="AHN1873" s="163"/>
      <c r="AHO1873" s="163"/>
      <c r="AHP1873" s="163"/>
      <c r="AHQ1873" s="163"/>
      <c r="AHR1873" s="163"/>
      <c r="AHS1873" s="163"/>
      <c r="AHT1873" s="163"/>
      <c r="AHU1873" s="163"/>
      <c r="AHV1873" s="163"/>
      <c r="AHW1873" s="163"/>
      <c r="AHX1873" s="163"/>
      <c r="AHY1873" s="163"/>
      <c r="AHZ1873" s="163"/>
      <c r="AIA1873" s="163"/>
      <c r="AIB1873" s="163"/>
      <c r="AIC1873" s="163"/>
      <c r="AID1873" s="163"/>
      <c r="AIE1873" s="163"/>
      <c r="AIF1873" s="163"/>
      <c r="AIG1873" s="163"/>
      <c r="AIH1873" s="163"/>
      <c r="AII1873" s="163"/>
      <c r="AIJ1873" s="163"/>
      <c r="AIK1873" s="163"/>
      <c r="AIL1873" s="163"/>
      <c r="AIM1873" s="163"/>
      <c r="AIN1873" s="163"/>
      <c r="AIO1873" s="163"/>
      <c r="AIP1873" s="163"/>
      <c r="AIQ1873" s="163"/>
      <c r="AIR1873" s="163"/>
      <c r="AIS1873" s="163"/>
      <c r="AIT1873" s="163"/>
      <c r="AIU1873" s="163"/>
      <c r="AIV1873" s="163"/>
      <c r="AIW1873" s="163"/>
      <c r="AIX1873" s="163"/>
      <c r="AIY1873" s="163"/>
      <c r="AIZ1873" s="163"/>
      <c r="AJA1873" s="163"/>
      <c r="AJB1873" s="163"/>
      <c r="AJC1873" s="163"/>
      <c r="AJD1873" s="163"/>
      <c r="AJE1873" s="163"/>
      <c r="AJF1873" s="163"/>
      <c r="AJG1873" s="163"/>
      <c r="AJH1873" s="163"/>
      <c r="AJI1873" s="163"/>
      <c r="AJJ1873" s="163"/>
      <c r="AJK1873" s="163"/>
      <c r="AJL1873" s="163"/>
      <c r="AJM1873" s="163"/>
      <c r="AJN1873" s="163"/>
      <c r="AJO1873" s="163"/>
      <c r="AJP1873" s="163"/>
      <c r="AJQ1873" s="163"/>
      <c r="AJR1873" s="163"/>
      <c r="AJS1873" s="163"/>
      <c r="AJT1873" s="163"/>
      <c r="AJU1873" s="163"/>
      <c r="AJV1873" s="163"/>
      <c r="AJW1873" s="163"/>
      <c r="AJX1873" s="163"/>
      <c r="AJY1873" s="163"/>
      <c r="AJZ1873" s="163"/>
      <c r="AKA1873" s="163"/>
      <c r="AKB1873" s="163"/>
      <c r="AKC1873" s="163"/>
      <c r="AKD1873" s="163"/>
      <c r="AKE1873" s="163"/>
      <c r="AKF1873" s="163"/>
      <c r="AKG1873" s="163"/>
      <c r="AKH1873" s="163"/>
      <c r="AKI1873" s="163"/>
      <c r="AKJ1873" s="163"/>
      <c r="AKK1873" s="163"/>
      <c r="AKL1873" s="163"/>
      <c r="AKM1873" s="163"/>
      <c r="AKN1873" s="163"/>
      <c r="AKO1873" s="163"/>
      <c r="AKP1873" s="163"/>
      <c r="AKQ1873" s="163"/>
      <c r="AKR1873" s="163"/>
      <c r="AKS1873" s="163"/>
      <c r="AKT1873" s="163"/>
      <c r="AKU1873" s="163"/>
      <c r="AKV1873" s="163"/>
      <c r="AKW1873" s="163"/>
      <c r="AKX1873" s="163"/>
      <c r="AKY1873" s="163"/>
      <c r="AKZ1873" s="163"/>
      <c r="ALA1873" s="163"/>
      <c r="ALB1873" s="163"/>
      <c r="ALC1873" s="163"/>
      <c r="ALD1873" s="163"/>
      <c r="ALE1873" s="163"/>
      <c r="ALF1873" s="163"/>
      <c r="ALG1873" s="163"/>
      <c r="ALH1873" s="163"/>
      <c r="ALI1873" s="163"/>
      <c r="ALJ1873" s="163"/>
      <c r="ALK1873" s="163"/>
      <c r="ALL1873" s="163"/>
    </row>
    <row r="1874" spans="1:1000" s="165" customFormat="1" ht="15">
      <c r="A1874" s="2">
        <v>1873</v>
      </c>
      <c r="B1874" s="86">
        <v>45096</v>
      </c>
      <c r="C1874" s="85" t="s">
        <v>1878</v>
      </c>
      <c r="D1874" s="162"/>
      <c r="E1874" s="162"/>
      <c r="F1874" s="163"/>
      <c r="G1874" s="163"/>
      <c r="H1874" s="163"/>
      <c r="I1874" s="163"/>
      <c r="J1874" s="163"/>
      <c r="K1874" s="163"/>
      <c r="L1874" s="163"/>
      <c r="M1874" s="163"/>
      <c r="N1874" s="163"/>
      <c r="O1874" s="163"/>
      <c r="P1874" s="163"/>
      <c r="Q1874" s="163"/>
      <c r="R1874" s="163"/>
      <c r="S1874" s="163"/>
      <c r="T1874" s="163"/>
      <c r="U1874" s="163"/>
      <c r="V1874" s="163"/>
      <c r="W1874" s="163"/>
      <c r="X1874" s="163"/>
      <c r="Y1874" s="163"/>
      <c r="Z1874" s="163"/>
      <c r="AA1874" s="163"/>
      <c r="AB1874" s="163"/>
      <c r="AC1874" s="163"/>
      <c r="AD1874" s="163"/>
      <c r="AE1874" s="163"/>
      <c r="AF1874" s="163"/>
      <c r="AG1874" s="163"/>
      <c r="AH1874" s="163"/>
      <c r="AI1874" s="163"/>
      <c r="AJ1874" s="163"/>
      <c r="AK1874" s="163"/>
      <c r="AL1874" s="163"/>
      <c r="AM1874" s="163"/>
      <c r="AN1874" s="163"/>
      <c r="AO1874" s="163"/>
      <c r="AP1874" s="163"/>
      <c r="AQ1874" s="163"/>
      <c r="AR1874" s="163"/>
      <c r="AS1874" s="163"/>
      <c r="AT1874" s="163"/>
      <c r="AU1874" s="163"/>
      <c r="AV1874" s="163"/>
      <c r="AW1874" s="163"/>
      <c r="AX1874" s="163"/>
      <c r="AY1874" s="163"/>
      <c r="AZ1874" s="163"/>
      <c r="BA1874" s="163"/>
      <c r="BB1874" s="163"/>
      <c r="BC1874" s="163"/>
      <c r="BD1874" s="163"/>
      <c r="BE1874" s="163"/>
      <c r="BF1874" s="163"/>
      <c r="BG1874" s="163"/>
      <c r="BH1874" s="163"/>
      <c r="BI1874" s="163"/>
      <c r="BJ1874" s="163"/>
      <c r="BK1874" s="163"/>
      <c r="BL1874" s="163"/>
      <c r="BM1874" s="163"/>
      <c r="BN1874" s="163"/>
      <c r="BO1874" s="163"/>
      <c r="BP1874" s="163"/>
      <c r="BQ1874" s="163"/>
      <c r="BR1874" s="163"/>
      <c r="BS1874" s="163"/>
      <c r="BT1874" s="163"/>
      <c r="BU1874" s="163"/>
      <c r="BV1874" s="163"/>
      <c r="BW1874" s="163"/>
      <c r="BX1874" s="163"/>
      <c r="BY1874" s="163"/>
      <c r="BZ1874" s="163"/>
      <c r="CA1874" s="163"/>
      <c r="CB1874" s="163"/>
      <c r="CC1874" s="163"/>
      <c r="CD1874" s="163"/>
      <c r="CE1874" s="163"/>
      <c r="CF1874" s="163"/>
      <c r="CG1874" s="163"/>
      <c r="CH1874" s="163"/>
      <c r="CI1874" s="163"/>
      <c r="CJ1874" s="163"/>
      <c r="CK1874" s="163"/>
      <c r="CL1874" s="163"/>
      <c r="CM1874" s="163"/>
      <c r="CN1874" s="163"/>
      <c r="CO1874" s="163"/>
      <c r="CP1874" s="163"/>
      <c r="CQ1874" s="163"/>
      <c r="CR1874" s="163"/>
      <c r="CS1874" s="163"/>
      <c r="CT1874" s="163"/>
      <c r="CU1874" s="163"/>
      <c r="CV1874" s="163"/>
      <c r="CW1874" s="163"/>
      <c r="CX1874" s="163"/>
      <c r="CY1874" s="163"/>
      <c r="CZ1874" s="163"/>
      <c r="DA1874" s="163"/>
      <c r="DB1874" s="163"/>
      <c r="DC1874" s="163"/>
      <c r="DD1874" s="163"/>
      <c r="DE1874" s="163"/>
      <c r="DF1874" s="163"/>
      <c r="DG1874" s="163"/>
      <c r="DH1874" s="163"/>
      <c r="DI1874" s="163"/>
      <c r="DJ1874" s="163"/>
      <c r="DK1874" s="163"/>
      <c r="DL1874" s="163"/>
      <c r="DM1874" s="163"/>
      <c r="DN1874" s="163"/>
      <c r="DO1874" s="163"/>
      <c r="DP1874" s="163"/>
      <c r="DQ1874" s="163"/>
      <c r="DR1874" s="163"/>
      <c r="DS1874" s="163"/>
      <c r="DT1874" s="163"/>
      <c r="DU1874" s="163"/>
      <c r="DV1874" s="163"/>
      <c r="DW1874" s="163"/>
      <c r="DX1874" s="163"/>
      <c r="DY1874" s="163"/>
      <c r="DZ1874" s="163"/>
      <c r="EA1874" s="163"/>
      <c r="EB1874" s="163"/>
      <c r="EC1874" s="163"/>
      <c r="ED1874" s="163"/>
      <c r="EE1874" s="163"/>
      <c r="EF1874" s="163"/>
      <c r="EG1874" s="163"/>
      <c r="EH1874" s="163"/>
      <c r="EI1874" s="163"/>
      <c r="EJ1874" s="163"/>
      <c r="EK1874" s="163"/>
      <c r="EL1874" s="163"/>
      <c r="EM1874" s="163"/>
      <c r="EN1874" s="163"/>
      <c r="EO1874" s="163"/>
      <c r="EP1874" s="163"/>
      <c r="EQ1874" s="163"/>
      <c r="ER1874" s="163"/>
      <c r="ES1874" s="163"/>
      <c r="ET1874" s="163"/>
      <c r="EU1874" s="163"/>
      <c r="EV1874" s="163"/>
      <c r="EW1874" s="163"/>
      <c r="EX1874" s="163"/>
      <c r="EY1874" s="163"/>
      <c r="EZ1874" s="163"/>
      <c r="FA1874" s="163"/>
      <c r="FB1874" s="163"/>
      <c r="FC1874" s="163"/>
      <c r="FD1874" s="163"/>
      <c r="FE1874" s="163"/>
      <c r="FF1874" s="163"/>
      <c r="FG1874" s="163"/>
      <c r="FH1874" s="163"/>
      <c r="FI1874" s="163"/>
      <c r="FJ1874" s="163"/>
      <c r="FK1874" s="163"/>
      <c r="FL1874" s="163"/>
      <c r="FM1874" s="163"/>
      <c r="FN1874" s="163"/>
      <c r="FO1874" s="163"/>
      <c r="FP1874" s="163"/>
      <c r="FQ1874" s="163"/>
      <c r="FR1874" s="163"/>
      <c r="FS1874" s="163"/>
      <c r="FT1874" s="163"/>
      <c r="FU1874" s="163"/>
      <c r="FV1874" s="163"/>
      <c r="FW1874" s="163"/>
      <c r="FX1874" s="163"/>
      <c r="FY1874" s="163"/>
      <c r="FZ1874" s="163"/>
      <c r="GA1874" s="163"/>
      <c r="GB1874" s="163"/>
      <c r="GC1874" s="163"/>
      <c r="GD1874" s="163"/>
      <c r="GE1874" s="163"/>
      <c r="GF1874" s="163"/>
      <c r="GG1874" s="163"/>
      <c r="GH1874" s="163"/>
      <c r="GI1874" s="163"/>
      <c r="GJ1874" s="163"/>
      <c r="GK1874" s="163"/>
      <c r="GL1874" s="163"/>
      <c r="GM1874" s="163"/>
      <c r="GN1874" s="163"/>
      <c r="GO1874" s="163"/>
      <c r="GP1874" s="163"/>
      <c r="GQ1874" s="163"/>
      <c r="GR1874" s="163"/>
      <c r="GS1874" s="163"/>
      <c r="GT1874" s="163"/>
      <c r="GU1874" s="163"/>
      <c r="GV1874" s="163"/>
      <c r="GW1874" s="163"/>
      <c r="GX1874" s="163"/>
      <c r="GY1874" s="163"/>
      <c r="GZ1874" s="163"/>
      <c r="HA1874" s="163"/>
      <c r="HB1874" s="163"/>
      <c r="HC1874" s="163"/>
      <c r="HD1874" s="163"/>
      <c r="HE1874" s="163"/>
      <c r="HF1874" s="163"/>
      <c r="HG1874" s="163"/>
      <c r="HH1874" s="163"/>
      <c r="HI1874" s="163"/>
      <c r="HJ1874" s="163"/>
      <c r="HK1874" s="163"/>
      <c r="HL1874" s="163"/>
      <c r="HM1874" s="163"/>
      <c r="HN1874" s="163"/>
      <c r="HO1874" s="163"/>
      <c r="HP1874" s="163"/>
      <c r="HQ1874" s="163"/>
      <c r="HR1874" s="163"/>
      <c r="HS1874" s="163"/>
      <c r="HT1874" s="163"/>
      <c r="HU1874" s="163"/>
      <c r="HV1874" s="163"/>
      <c r="HW1874" s="163"/>
      <c r="HX1874" s="163"/>
      <c r="HY1874" s="163"/>
      <c r="HZ1874" s="163"/>
      <c r="IA1874" s="163"/>
      <c r="IB1874" s="163"/>
      <c r="IC1874" s="163"/>
      <c r="ID1874" s="163"/>
      <c r="IE1874" s="163"/>
      <c r="IF1874" s="163"/>
      <c r="IG1874" s="163"/>
      <c r="IH1874" s="163"/>
      <c r="II1874" s="163"/>
      <c r="IJ1874" s="163"/>
      <c r="IK1874" s="163"/>
      <c r="IL1874" s="163"/>
      <c r="IM1874" s="163"/>
      <c r="IN1874" s="163"/>
      <c r="IO1874" s="163"/>
      <c r="IP1874" s="163"/>
      <c r="IQ1874" s="163"/>
      <c r="IR1874" s="163"/>
      <c r="IS1874" s="163"/>
      <c r="IT1874" s="163"/>
      <c r="IU1874" s="163"/>
      <c r="IV1874" s="163"/>
      <c r="IW1874" s="163"/>
      <c r="IX1874" s="163"/>
      <c r="IY1874" s="163"/>
      <c r="IZ1874" s="163"/>
      <c r="JA1874" s="163"/>
      <c r="JB1874" s="163"/>
      <c r="JC1874" s="163"/>
      <c r="JD1874" s="163"/>
      <c r="JE1874" s="163"/>
      <c r="JF1874" s="163"/>
      <c r="JG1874" s="163"/>
      <c r="JH1874" s="163"/>
      <c r="JI1874" s="163"/>
      <c r="JJ1874" s="163"/>
      <c r="JK1874" s="163"/>
      <c r="JL1874" s="163"/>
      <c r="JM1874" s="163"/>
      <c r="JN1874" s="163"/>
      <c r="JO1874" s="163"/>
      <c r="JP1874" s="163"/>
      <c r="JQ1874" s="163"/>
      <c r="JR1874" s="163"/>
      <c r="JS1874" s="163"/>
      <c r="JT1874" s="163"/>
      <c r="JU1874" s="163"/>
      <c r="JV1874" s="163"/>
      <c r="JW1874" s="163"/>
      <c r="JX1874" s="163"/>
      <c r="JY1874" s="163"/>
      <c r="JZ1874" s="163"/>
      <c r="KA1874" s="163"/>
      <c r="KB1874" s="163"/>
      <c r="KC1874" s="163"/>
      <c r="KD1874" s="163"/>
      <c r="KE1874" s="163"/>
      <c r="KF1874" s="163"/>
      <c r="KG1874" s="163"/>
      <c r="KH1874" s="163"/>
      <c r="KI1874" s="163"/>
      <c r="KJ1874" s="163"/>
      <c r="KK1874" s="163"/>
      <c r="KL1874" s="163"/>
      <c r="KM1874" s="163"/>
      <c r="KN1874" s="163"/>
      <c r="KO1874" s="163"/>
      <c r="KP1874" s="163"/>
      <c r="KQ1874" s="163"/>
      <c r="KR1874" s="163"/>
      <c r="KS1874" s="163"/>
      <c r="KT1874" s="163"/>
      <c r="KU1874" s="163"/>
      <c r="KV1874" s="163"/>
      <c r="KW1874" s="163"/>
      <c r="KX1874" s="163"/>
      <c r="KY1874" s="163"/>
      <c r="KZ1874" s="163"/>
      <c r="LA1874" s="163"/>
      <c r="LB1874" s="163"/>
      <c r="LC1874" s="163"/>
      <c r="LD1874" s="163"/>
      <c r="LE1874" s="163"/>
      <c r="LF1874" s="163"/>
      <c r="LG1874" s="163"/>
      <c r="LH1874" s="163"/>
      <c r="LI1874" s="163"/>
      <c r="LJ1874" s="163"/>
      <c r="LK1874" s="163"/>
      <c r="LL1874" s="163"/>
      <c r="LM1874" s="163"/>
      <c r="LN1874" s="163"/>
      <c r="LO1874" s="163"/>
      <c r="LP1874" s="163"/>
      <c r="LQ1874" s="163"/>
      <c r="LR1874" s="163"/>
      <c r="LS1874" s="163"/>
      <c r="LT1874" s="163"/>
      <c r="LU1874" s="163"/>
      <c r="LV1874" s="163"/>
      <c r="LW1874" s="163"/>
      <c r="LX1874" s="163"/>
      <c r="LY1874" s="163"/>
      <c r="LZ1874" s="163"/>
      <c r="MA1874" s="163"/>
      <c r="MB1874" s="163"/>
      <c r="MC1874" s="163"/>
      <c r="MD1874" s="163"/>
      <c r="ME1874" s="163"/>
      <c r="MF1874" s="163"/>
      <c r="MG1874" s="163"/>
      <c r="MH1874" s="163"/>
      <c r="MI1874" s="163"/>
      <c r="MJ1874" s="163"/>
      <c r="MK1874" s="163"/>
      <c r="ML1874" s="163"/>
      <c r="MM1874" s="163"/>
      <c r="MN1874" s="163"/>
      <c r="MO1874" s="163"/>
      <c r="MP1874" s="163"/>
      <c r="MQ1874" s="163"/>
      <c r="MR1874" s="163"/>
      <c r="MS1874" s="163"/>
      <c r="MT1874" s="163"/>
      <c r="MU1874" s="163"/>
      <c r="MV1874" s="163"/>
      <c r="MW1874" s="163"/>
      <c r="MX1874" s="163"/>
      <c r="MY1874" s="163"/>
      <c r="MZ1874" s="163"/>
      <c r="NA1874" s="163"/>
      <c r="NB1874" s="163"/>
      <c r="NC1874" s="163"/>
      <c r="ND1874" s="163"/>
      <c r="NE1874" s="163"/>
      <c r="NF1874" s="163"/>
      <c r="NG1874" s="163"/>
      <c r="NH1874" s="163"/>
      <c r="NI1874" s="163"/>
      <c r="NJ1874" s="163"/>
      <c r="NK1874" s="163"/>
      <c r="NL1874" s="163"/>
      <c r="NM1874" s="163"/>
      <c r="NN1874" s="163"/>
      <c r="NO1874" s="163"/>
      <c r="NP1874" s="163"/>
      <c r="NQ1874" s="163"/>
      <c r="NR1874" s="163"/>
      <c r="NS1874" s="163"/>
      <c r="NT1874" s="163"/>
      <c r="NU1874" s="163"/>
      <c r="NV1874" s="163"/>
      <c r="NW1874" s="163"/>
      <c r="NX1874" s="163"/>
      <c r="NY1874" s="163"/>
      <c r="NZ1874" s="163"/>
      <c r="OA1874" s="163"/>
      <c r="OB1874" s="163"/>
      <c r="OC1874" s="163"/>
      <c r="OD1874" s="163"/>
      <c r="OE1874" s="163"/>
      <c r="OF1874" s="163"/>
      <c r="OG1874" s="163"/>
      <c r="OH1874" s="163"/>
      <c r="OI1874" s="163"/>
      <c r="OJ1874" s="163"/>
      <c r="OK1874" s="163"/>
      <c r="OL1874" s="163"/>
      <c r="OM1874" s="163"/>
      <c r="ON1874" s="163"/>
      <c r="OO1874" s="163"/>
      <c r="OP1874" s="163"/>
      <c r="OQ1874" s="163"/>
      <c r="OR1874" s="163"/>
      <c r="OS1874" s="163"/>
      <c r="OT1874" s="163"/>
      <c r="OU1874" s="163"/>
      <c r="OV1874" s="163"/>
      <c r="OW1874" s="163"/>
      <c r="OX1874" s="163"/>
      <c r="OY1874" s="163"/>
      <c r="OZ1874" s="163"/>
      <c r="PA1874" s="163"/>
      <c r="PB1874" s="163"/>
      <c r="PC1874" s="163"/>
      <c r="PD1874" s="163"/>
      <c r="PE1874" s="163"/>
      <c r="PF1874" s="163"/>
      <c r="PG1874" s="163"/>
      <c r="PH1874" s="163"/>
      <c r="PI1874" s="163"/>
      <c r="PJ1874" s="163"/>
      <c r="PK1874" s="163"/>
      <c r="PL1874" s="163"/>
      <c r="PM1874" s="163"/>
      <c r="PN1874" s="163"/>
      <c r="PO1874" s="163"/>
      <c r="PP1874" s="163"/>
      <c r="PQ1874" s="163"/>
      <c r="PR1874" s="163"/>
      <c r="PS1874" s="163"/>
      <c r="PT1874" s="163"/>
      <c r="PU1874" s="163"/>
      <c r="PV1874" s="163"/>
      <c r="PW1874" s="163"/>
      <c r="PX1874" s="163"/>
      <c r="PY1874" s="163"/>
      <c r="PZ1874" s="163"/>
      <c r="QA1874" s="163"/>
      <c r="QB1874" s="163"/>
      <c r="QC1874" s="163"/>
      <c r="QD1874" s="163"/>
      <c r="QE1874" s="163"/>
      <c r="QF1874" s="163"/>
      <c r="QG1874" s="163"/>
      <c r="QH1874" s="163"/>
      <c r="QI1874" s="163"/>
      <c r="QJ1874" s="163"/>
      <c r="QK1874" s="163"/>
      <c r="QL1874" s="163"/>
      <c r="QM1874" s="163"/>
      <c r="QN1874" s="163"/>
      <c r="QO1874" s="163"/>
      <c r="QP1874" s="163"/>
      <c r="QQ1874" s="163"/>
      <c r="QR1874" s="163"/>
      <c r="QS1874" s="163"/>
      <c r="QT1874" s="163"/>
      <c r="QU1874" s="163"/>
      <c r="QV1874" s="163"/>
      <c r="QW1874" s="163"/>
      <c r="QX1874" s="163"/>
      <c r="QY1874" s="163"/>
      <c r="QZ1874" s="163"/>
      <c r="RA1874" s="163"/>
      <c r="RB1874" s="163"/>
      <c r="RC1874" s="163"/>
      <c r="RD1874" s="163"/>
      <c r="RE1874" s="163"/>
      <c r="RF1874" s="163"/>
      <c r="RG1874" s="163"/>
      <c r="RH1874" s="163"/>
      <c r="RI1874" s="163"/>
      <c r="RJ1874" s="163"/>
      <c r="RK1874" s="163"/>
      <c r="RL1874" s="163"/>
      <c r="RM1874" s="163"/>
      <c r="RN1874" s="163"/>
      <c r="RO1874" s="163"/>
      <c r="RP1874" s="163"/>
      <c r="RQ1874" s="163"/>
      <c r="RR1874" s="163"/>
      <c r="RS1874" s="163"/>
      <c r="RT1874" s="163"/>
      <c r="RU1874" s="163"/>
      <c r="RV1874" s="163"/>
      <c r="RW1874" s="163"/>
      <c r="RX1874" s="163"/>
      <c r="RY1874" s="163"/>
      <c r="RZ1874" s="163"/>
      <c r="SA1874" s="163"/>
      <c r="SB1874" s="163"/>
      <c r="SC1874" s="163"/>
      <c r="SD1874" s="163"/>
      <c r="SE1874" s="163"/>
      <c r="SF1874" s="163"/>
      <c r="SG1874" s="163"/>
      <c r="SH1874" s="163"/>
      <c r="SI1874" s="163"/>
      <c r="SJ1874" s="163"/>
      <c r="SK1874" s="163"/>
      <c r="SL1874" s="163"/>
      <c r="SM1874" s="163"/>
      <c r="SN1874" s="163"/>
      <c r="SO1874" s="163"/>
      <c r="SP1874" s="163"/>
      <c r="SQ1874" s="163"/>
      <c r="SR1874" s="163"/>
      <c r="SS1874" s="163"/>
      <c r="ST1874" s="163"/>
      <c r="SU1874" s="163"/>
      <c r="SV1874" s="163"/>
      <c r="SW1874" s="163"/>
      <c r="SX1874" s="163"/>
      <c r="SY1874" s="163"/>
      <c r="SZ1874" s="163"/>
      <c r="TA1874" s="163"/>
      <c r="TB1874" s="163"/>
      <c r="TC1874" s="163"/>
      <c r="TD1874" s="163"/>
      <c r="TE1874" s="163"/>
      <c r="TF1874" s="163"/>
      <c r="TG1874" s="163"/>
      <c r="TH1874" s="163"/>
      <c r="TI1874" s="163"/>
      <c r="TJ1874" s="163"/>
      <c r="TK1874" s="163"/>
      <c r="TL1874" s="163"/>
      <c r="TM1874" s="163"/>
      <c r="TN1874" s="163"/>
      <c r="TO1874" s="163"/>
      <c r="TP1874" s="163"/>
      <c r="TQ1874" s="163"/>
      <c r="TR1874" s="163"/>
      <c r="TS1874" s="163"/>
      <c r="TT1874" s="163"/>
      <c r="TU1874" s="163"/>
      <c r="TV1874" s="163"/>
      <c r="TW1874" s="163"/>
      <c r="TX1874" s="163"/>
      <c r="TY1874" s="163"/>
      <c r="TZ1874" s="163"/>
      <c r="UA1874" s="163"/>
      <c r="UB1874" s="163"/>
      <c r="UC1874" s="163"/>
      <c r="UD1874" s="163"/>
      <c r="UE1874" s="163"/>
      <c r="UF1874" s="163"/>
      <c r="UG1874" s="163"/>
      <c r="UH1874" s="163"/>
      <c r="UI1874" s="163"/>
      <c r="UJ1874" s="163"/>
      <c r="UK1874" s="163"/>
      <c r="UL1874" s="163"/>
      <c r="UM1874" s="163"/>
      <c r="UN1874" s="163"/>
      <c r="UO1874" s="163"/>
      <c r="UP1874" s="163"/>
      <c r="UQ1874" s="163"/>
      <c r="UR1874" s="163"/>
      <c r="US1874" s="163"/>
      <c r="UT1874" s="163"/>
      <c r="UU1874" s="163"/>
      <c r="UV1874" s="163"/>
      <c r="UW1874" s="163"/>
      <c r="UX1874" s="163"/>
      <c r="UY1874" s="163"/>
      <c r="UZ1874" s="163"/>
      <c r="VA1874" s="163"/>
      <c r="VB1874" s="163"/>
      <c r="VC1874" s="163"/>
      <c r="VD1874" s="163"/>
      <c r="VE1874" s="163"/>
      <c r="VF1874" s="163"/>
      <c r="VG1874" s="163"/>
      <c r="VH1874" s="163"/>
      <c r="VI1874" s="163"/>
      <c r="VJ1874" s="163"/>
      <c r="VK1874" s="163"/>
      <c r="VL1874" s="163"/>
      <c r="VM1874" s="163"/>
      <c r="VN1874" s="163"/>
      <c r="VO1874" s="163"/>
      <c r="VP1874" s="163"/>
      <c r="VQ1874" s="163"/>
      <c r="VR1874" s="163"/>
      <c r="VS1874" s="163"/>
      <c r="VT1874" s="163"/>
      <c r="VU1874" s="163"/>
      <c r="VV1874" s="163"/>
      <c r="VW1874" s="163"/>
      <c r="VX1874" s="163"/>
      <c r="VY1874" s="163"/>
      <c r="VZ1874" s="163"/>
      <c r="WA1874" s="163"/>
      <c r="WB1874" s="163"/>
      <c r="WC1874" s="163"/>
      <c r="WD1874" s="163"/>
      <c r="WE1874" s="163"/>
      <c r="WF1874" s="163"/>
      <c r="WG1874" s="163"/>
      <c r="WH1874" s="163"/>
      <c r="WI1874" s="163"/>
      <c r="WJ1874" s="163"/>
      <c r="WK1874" s="163"/>
      <c r="WL1874" s="163"/>
      <c r="WM1874" s="163"/>
      <c r="WN1874" s="163"/>
      <c r="WO1874" s="163"/>
      <c r="WP1874" s="163"/>
      <c r="WQ1874" s="163"/>
      <c r="WR1874" s="163"/>
      <c r="WS1874" s="163"/>
      <c r="WT1874" s="163"/>
      <c r="WU1874" s="163"/>
      <c r="WV1874" s="163"/>
      <c r="WW1874" s="163"/>
      <c r="WX1874" s="163"/>
      <c r="WY1874" s="163"/>
      <c r="WZ1874" s="163"/>
      <c r="XA1874" s="163"/>
      <c r="XB1874" s="163"/>
      <c r="XC1874" s="163"/>
      <c r="XD1874" s="163"/>
      <c r="XE1874" s="163"/>
      <c r="XF1874" s="163"/>
      <c r="XG1874" s="163"/>
      <c r="XH1874" s="163"/>
      <c r="XI1874" s="163"/>
      <c r="XJ1874" s="163"/>
      <c r="XK1874" s="163"/>
      <c r="XL1874" s="163"/>
      <c r="XM1874" s="163"/>
      <c r="XN1874" s="163"/>
      <c r="XO1874" s="163"/>
      <c r="XP1874" s="163"/>
      <c r="XQ1874" s="163"/>
      <c r="XR1874" s="163"/>
      <c r="XS1874" s="163"/>
      <c r="XT1874" s="163"/>
      <c r="XU1874" s="163"/>
      <c r="XV1874" s="163"/>
      <c r="XW1874" s="163"/>
      <c r="XX1874" s="163"/>
      <c r="XY1874" s="163"/>
      <c r="XZ1874" s="163"/>
      <c r="YA1874" s="163"/>
      <c r="YB1874" s="163"/>
      <c r="YC1874" s="163"/>
      <c r="YD1874" s="163"/>
      <c r="YE1874" s="163"/>
      <c r="YF1874" s="163"/>
      <c r="YG1874" s="163"/>
      <c r="YH1874" s="163"/>
      <c r="YI1874" s="163"/>
      <c r="YJ1874" s="163"/>
      <c r="YK1874" s="163"/>
      <c r="YL1874" s="163"/>
      <c r="YM1874" s="163"/>
      <c r="YN1874" s="163"/>
      <c r="YO1874" s="163"/>
      <c r="YP1874" s="163"/>
      <c r="YQ1874" s="163"/>
      <c r="YR1874" s="163"/>
      <c r="YS1874" s="163"/>
      <c r="YT1874" s="163"/>
      <c r="YU1874" s="163"/>
      <c r="YV1874" s="163"/>
      <c r="YW1874" s="163"/>
      <c r="YX1874" s="163"/>
      <c r="YY1874" s="163"/>
      <c r="YZ1874" s="163"/>
      <c r="ZA1874" s="163"/>
      <c r="ZB1874" s="163"/>
      <c r="ZC1874" s="163"/>
      <c r="ZD1874" s="163"/>
      <c r="ZE1874" s="163"/>
      <c r="ZF1874" s="163"/>
      <c r="ZG1874" s="163"/>
      <c r="ZH1874" s="163"/>
      <c r="ZI1874" s="163"/>
      <c r="ZJ1874" s="163"/>
      <c r="ZK1874" s="163"/>
      <c r="ZL1874" s="163"/>
      <c r="ZM1874" s="163"/>
      <c r="ZN1874" s="163"/>
      <c r="ZO1874" s="163"/>
      <c r="ZP1874" s="163"/>
      <c r="ZQ1874" s="163"/>
      <c r="ZR1874" s="163"/>
      <c r="ZS1874" s="163"/>
      <c r="ZT1874" s="163"/>
      <c r="ZU1874" s="163"/>
      <c r="ZV1874" s="163"/>
      <c r="ZW1874" s="163"/>
      <c r="ZX1874" s="163"/>
      <c r="ZY1874" s="163"/>
      <c r="ZZ1874" s="163"/>
      <c r="AAA1874" s="163"/>
      <c r="AAB1874" s="163"/>
      <c r="AAC1874" s="163"/>
      <c r="AAD1874" s="163"/>
      <c r="AAE1874" s="163"/>
      <c r="AAF1874" s="163"/>
      <c r="AAG1874" s="163"/>
      <c r="AAH1874" s="163"/>
      <c r="AAI1874" s="163"/>
      <c r="AAJ1874" s="163"/>
      <c r="AAK1874" s="163"/>
      <c r="AAL1874" s="163"/>
      <c r="AAM1874" s="163"/>
      <c r="AAN1874" s="163"/>
      <c r="AAO1874" s="163"/>
      <c r="AAP1874" s="163"/>
      <c r="AAQ1874" s="163"/>
      <c r="AAR1874" s="163"/>
      <c r="AAS1874" s="163"/>
      <c r="AAT1874" s="163"/>
      <c r="AAU1874" s="163"/>
      <c r="AAV1874" s="163"/>
      <c r="AAW1874" s="163"/>
      <c r="AAX1874" s="163"/>
      <c r="AAY1874" s="163"/>
      <c r="AAZ1874" s="163"/>
      <c r="ABA1874" s="163"/>
      <c r="ABB1874" s="163"/>
      <c r="ABC1874" s="163"/>
      <c r="ABD1874" s="163"/>
      <c r="ABE1874" s="163"/>
      <c r="ABF1874" s="163"/>
      <c r="ABG1874" s="163"/>
      <c r="ABH1874" s="163"/>
      <c r="ABI1874" s="163"/>
      <c r="ABJ1874" s="163"/>
      <c r="ABK1874" s="163"/>
      <c r="ABL1874" s="163"/>
      <c r="ABM1874" s="163"/>
      <c r="ABN1874" s="163"/>
      <c r="ABO1874" s="163"/>
      <c r="ABP1874" s="163"/>
      <c r="ABQ1874" s="163"/>
      <c r="ABR1874" s="163"/>
      <c r="ABS1874" s="163"/>
      <c r="ABT1874" s="163"/>
      <c r="ABU1874" s="163"/>
      <c r="ABV1874" s="163"/>
      <c r="ABW1874" s="163"/>
      <c r="ABX1874" s="163"/>
      <c r="ABY1874" s="163"/>
      <c r="ABZ1874" s="163"/>
      <c r="ACA1874" s="163"/>
      <c r="ACB1874" s="163"/>
      <c r="ACC1874" s="163"/>
      <c r="ACD1874" s="163"/>
      <c r="ACE1874" s="163"/>
      <c r="ACF1874" s="163"/>
      <c r="ACG1874" s="163"/>
      <c r="ACH1874" s="163"/>
      <c r="ACI1874" s="163"/>
      <c r="ACJ1874" s="163"/>
      <c r="ACK1874" s="163"/>
      <c r="ACL1874" s="163"/>
      <c r="ACM1874" s="163"/>
      <c r="ACN1874" s="163"/>
      <c r="ACO1874" s="163"/>
      <c r="ACP1874" s="163"/>
      <c r="ACQ1874" s="163"/>
      <c r="ACR1874" s="163"/>
      <c r="ACS1874" s="163"/>
      <c r="ACT1874" s="163"/>
      <c r="ACU1874" s="163"/>
      <c r="ACV1874" s="163"/>
      <c r="ACW1874" s="163"/>
      <c r="ACX1874" s="163"/>
      <c r="ACY1874" s="163"/>
      <c r="ACZ1874" s="163"/>
      <c r="ADA1874" s="163"/>
      <c r="ADB1874" s="163"/>
      <c r="ADC1874" s="163"/>
      <c r="ADD1874" s="163"/>
      <c r="ADE1874" s="163"/>
      <c r="ADF1874" s="163"/>
      <c r="ADG1874" s="163"/>
      <c r="ADH1874" s="163"/>
      <c r="ADI1874" s="163"/>
      <c r="ADJ1874" s="163"/>
      <c r="ADK1874" s="163"/>
      <c r="ADL1874" s="163"/>
      <c r="ADM1874" s="163"/>
      <c r="ADN1874" s="163"/>
      <c r="ADO1874" s="163"/>
      <c r="ADP1874" s="163"/>
      <c r="ADQ1874" s="163"/>
      <c r="ADR1874" s="163"/>
      <c r="ADS1874" s="163"/>
      <c r="ADT1874" s="163"/>
      <c r="ADU1874" s="163"/>
      <c r="ADV1874" s="163"/>
      <c r="ADW1874" s="163"/>
      <c r="ADX1874" s="163"/>
      <c r="ADY1874" s="163"/>
      <c r="ADZ1874" s="163"/>
      <c r="AEA1874" s="163"/>
      <c r="AEB1874" s="163"/>
      <c r="AEC1874" s="163"/>
      <c r="AED1874" s="163"/>
      <c r="AEE1874" s="163"/>
      <c r="AEF1874" s="163"/>
      <c r="AEG1874" s="163"/>
      <c r="AEH1874" s="163"/>
      <c r="AEI1874" s="163"/>
      <c r="AEJ1874" s="163"/>
      <c r="AEK1874" s="163"/>
      <c r="AEL1874" s="163"/>
      <c r="AEM1874" s="163"/>
      <c r="AEN1874" s="163"/>
      <c r="AEO1874" s="163"/>
      <c r="AEP1874" s="163"/>
      <c r="AEQ1874" s="163"/>
      <c r="AER1874" s="163"/>
      <c r="AES1874" s="163"/>
      <c r="AET1874" s="163"/>
      <c r="AEU1874" s="163"/>
      <c r="AEV1874" s="163"/>
      <c r="AEW1874" s="163"/>
      <c r="AEX1874" s="163"/>
      <c r="AEY1874" s="163"/>
      <c r="AEZ1874" s="163"/>
      <c r="AFA1874" s="163"/>
      <c r="AFB1874" s="163"/>
      <c r="AFC1874" s="163"/>
      <c r="AFD1874" s="163"/>
      <c r="AFE1874" s="163"/>
      <c r="AFF1874" s="163"/>
      <c r="AFG1874" s="163"/>
      <c r="AFH1874" s="163"/>
      <c r="AFI1874" s="163"/>
      <c r="AFJ1874" s="163"/>
      <c r="AFK1874" s="163"/>
      <c r="AFL1874" s="163"/>
      <c r="AFM1874" s="163"/>
      <c r="AFN1874" s="163"/>
      <c r="AFO1874" s="163"/>
      <c r="AFP1874" s="163"/>
      <c r="AFQ1874" s="163"/>
      <c r="AFR1874" s="163"/>
      <c r="AFS1874" s="163"/>
      <c r="AFT1874" s="163"/>
      <c r="AFU1874" s="163"/>
      <c r="AFV1874" s="163"/>
      <c r="AFW1874" s="163"/>
      <c r="AFX1874" s="163"/>
      <c r="AFY1874" s="163"/>
      <c r="AFZ1874" s="163"/>
      <c r="AGA1874" s="163"/>
      <c r="AGB1874" s="163"/>
      <c r="AGC1874" s="163"/>
      <c r="AGD1874" s="163"/>
      <c r="AGE1874" s="163"/>
      <c r="AGF1874" s="163"/>
      <c r="AGG1874" s="163"/>
      <c r="AGH1874" s="163"/>
      <c r="AGI1874" s="163"/>
      <c r="AGJ1874" s="163"/>
      <c r="AGK1874" s="163"/>
      <c r="AGL1874" s="163"/>
      <c r="AGM1874" s="163"/>
      <c r="AGN1874" s="163"/>
      <c r="AGO1874" s="163"/>
      <c r="AGP1874" s="163"/>
      <c r="AGQ1874" s="163"/>
      <c r="AGR1874" s="163"/>
      <c r="AGS1874" s="163"/>
      <c r="AGT1874" s="163"/>
      <c r="AGU1874" s="163"/>
      <c r="AGV1874" s="163"/>
      <c r="AGW1874" s="163"/>
      <c r="AGX1874" s="163"/>
      <c r="AGY1874" s="163"/>
      <c r="AGZ1874" s="163"/>
      <c r="AHA1874" s="163"/>
      <c r="AHB1874" s="163"/>
      <c r="AHC1874" s="163"/>
      <c r="AHD1874" s="163"/>
      <c r="AHE1874" s="163"/>
      <c r="AHF1874" s="163"/>
      <c r="AHG1874" s="163"/>
      <c r="AHH1874" s="163"/>
      <c r="AHI1874" s="163"/>
      <c r="AHJ1874" s="163"/>
      <c r="AHK1874" s="163"/>
      <c r="AHL1874" s="163"/>
      <c r="AHM1874" s="163"/>
      <c r="AHN1874" s="163"/>
      <c r="AHO1874" s="163"/>
      <c r="AHP1874" s="163"/>
      <c r="AHQ1874" s="163"/>
      <c r="AHR1874" s="163"/>
      <c r="AHS1874" s="163"/>
      <c r="AHT1874" s="163"/>
      <c r="AHU1874" s="163"/>
      <c r="AHV1874" s="163"/>
      <c r="AHW1874" s="163"/>
      <c r="AHX1874" s="163"/>
      <c r="AHY1874" s="163"/>
      <c r="AHZ1874" s="163"/>
      <c r="AIA1874" s="163"/>
      <c r="AIB1874" s="163"/>
      <c r="AIC1874" s="163"/>
      <c r="AID1874" s="163"/>
      <c r="AIE1874" s="163"/>
      <c r="AIF1874" s="163"/>
      <c r="AIG1874" s="163"/>
      <c r="AIH1874" s="163"/>
      <c r="AII1874" s="163"/>
      <c r="AIJ1874" s="163"/>
      <c r="AIK1874" s="163"/>
      <c r="AIL1874" s="163"/>
      <c r="AIM1874" s="163"/>
      <c r="AIN1874" s="163"/>
      <c r="AIO1874" s="163"/>
      <c r="AIP1874" s="163"/>
      <c r="AIQ1874" s="163"/>
      <c r="AIR1874" s="163"/>
      <c r="AIS1874" s="163"/>
      <c r="AIT1874" s="163"/>
      <c r="AIU1874" s="163"/>
      <c r="AIV1874" s="163"/>
      <c r="AIW1874" s="163"/>
      <c r="AIX1874" s="163"/>
      <c r="AIY1874" s="163"/>
      <c r="AIZ1874" s="163"/>
      <c r="AJA1874" s="163"/>
      <c r="AJB1874" s="163"/>
      <c r="AJC1874" s="163"/>
      <c r="AJD1874" s="163"/>
      <c r="AJE1874" s="163"/>
      <c r="AJF1874" s="163"/>
      <c r="AJG1874" s="163"/>
      <c r="AJH1874" s="163"/>
      <c r="AJI1874" s="163"/>
      <c r="AJJ1874" s="163"/>
      <c r="AJK1874" s="163"/>
      <c r="AJL1874" s="163"/>
      <c r="AJM1874" s="163"/>
      <c r="AJN1874" s="163"/>
      <c r="AJO1874" s="163"/>
      <c r="AJP1874" s="163"/>
      <c r="AJQ1874" s="163"/>
      <c r="AJR1874" s="163"/>
      <c r="AJS1874" s="163"/>
      <c r="AJT1874" s="163"/>
      <c r="AJU1874" s="163"/>
      <c r="AJV1874" s="163"/>
      <c r="AJW1874" s="163"/>
      <c r="AJX1874" s="163"/>
      <c r="AJY1874" s="163"/>
      <c r="AJZ1874" s="163"/>
      <c r="AKA1874" s="163"/>
      <c r="AKB1874" s="163"/>
      <c r="AKC1874" s="163"/>
      <c r="AKD1874" s="163"/>
      <c r="AKE1874" s="163"/>
      <c r="AKF1874" s="163"/>
      <c r="AKG1874" s="163"/>
      <c r="AKH1874" s="163"/>
      <c r="AKI1874" s="163"/>
      <c r="AKJ1874" s="163"/>
      <c r="AKK1874" s="163"/>
      <c r="AKL1874" s="163"/>
      <c r="AKM1874" s="163"/>
      <c r="AKN1874" s="163"/>
      <c r="AKO1874" s="163"/>
      <c r="AKP1874" s="163"/>
      <c r="AKQ1874" s="163"/>
      <c r="AKR1874" s="163"/>
      <c r="AKS1874" s="163"/>
      <c r="AKT1874" s="163"/>
      <c r="AKU1874" s="163"/>
      <c r="AKV1874" s="163"/>
      <c r="AKW1874" s="163"/>
      <c r="AKX1874" s="163"/>
      <c r="AKY1874" s="163"/>
      <c r="AKZ1874" s="163"/>
      <c r="ALA1874" s="163"/>
      <c r="ALB1874" s="163"/>
      <c r="ALC1874" s="163"/>
      <c r="ALD1874" s="163"/>
      <c r="ALE1874" s="163"/>
      <c r="ALF1874" s="163"/>
      <c r="ALG1874" s="163"/>
      <c r="ALH1874" s="163"/>
      <c r="ALI1874" s="163"/>
      <c r="ALJ1874" s="163"/>
      <c r="ALK1874" s="163"/>
      <c r="ALL1874" s="163"/>
    </row>
    <row r="1875" spans="1:1000" s="165" customFormat="1" ht="15">
      <c r="A1875" s="2">
        <v>1874</v>
      </c>
      <c r="B1875" s="86">
        <v>45096</v>
      </c>
      <c r="C1875" s="85" t="s">
        <v>1879</v>
      </c>
      <c r="D1875" s="162"/>
      <c r="E1875" s="162"/>
      <c r="F1875" s="163"/>
      <c r="G1875" s="163"/>
      <c r="H1875" s="163"/>
      <c r="I1875" s="163"/>
      <c r="J1875" s="163"/>
      <c r="K1875" s="163"/>
      <c r="L1875" s="163"/>
      <c r="M1875" s="163"/>
      <c r="N1875" s="163"/>
      <c r="O1875" s="163"/>
      <c r="P1875" s="163"/>
      <c r="Q1875" s="163"/>
      <c r="R1875" s="163"/>
      <c r="S1875" s="163"/>
      <c r="T1875" s="163"/>
      <c r="U1875" s="163"/>
      <c r="V1875" s="163"/>
      <c r="W1875" s="163"/>
      <c r="X1875" s="163"/>
      <c r="Y1875" s="163"/>
      <c r="Z1875" s="163"/>
      <c r="AA1875" s="163"/>
      <c r="AB1875" s="163"/>
      <c r="AC1875" s="163"/>
      <c r="AD1875" s="163"/>
      <c r="AE1875" s="163"/>
      <c r="AF1875" s="163"/>
      <c r="AG1875" s="163"/>
      <c r="AH1875" s="163"/>
      <c r="AI1875" s="163"/>
      <c r="AJ1875" s="163"/>
      <c r="AK1875" s="163"/>
      <c r="AL1875" s="163"/>
      <c r="AM1875" s="163"/>
      <c r="AN1875" s="163"/>
      <c r="AO1875" s="163"/>
      <c r="AP1875" s="163"/>
      <c r="AQ1875" s="163"/>
      <c r="AR1875" s="163"/>
      <c r="AS1875" s="163"/>
      <c r="AT1875" s="163"/>
      <c r="AU1875" s="163"/>
      <c r="AV1875" s="163"/>
      <c r="AW1875" s="163"/>
      <c r="AX1875" s="163"/>
      <c r="AY1875" s="163"/>
      <c r="AZ1875" s="163"/>
      <c r="BA1875" s="163"/>
      <c r="BB1875" s="163"/>
      <c r="BC1875" s="163"/>
      <c r="BD1875" s="163"/>
      <c r="BE1875" s="163"/>
      <c r="BF1875" s="163"/>
      <c r="BG1875" s="163"/>
      <c r="BH1875" s="163"/>
      <c r="BI1875" s="163"/>
      <c r="BJ1875" s="163"/>
      <c r="BK1875" s="163"/>
      <c r="BL1875" s="163"/>
      <c r="BM1875" s="163"/>
      <c r="BN1875" s="163"/>
      <c r="BO1875" s="163"/>
      <c r="BP1875" s="163"/>
      <c r="BQ1875" s="163"/>
      <c r="BR1875" s="163"/>
      <c r="BS1875" s="163"/>
      <c r="BT1875" s="163"/>
      <c r="BU1875" s="163"/>
      <c r="BV1875" s="163"/>
      <c r="BW1875" s="163"/>
      <c r="BX1875" s="163"/>
      <c r="BY1875" s="163"/>
      <c r="BZ1875" s="163"/>
      <c r="CA1875" s="163"/>
      <c r="CB1875" s="163"/>
      <c r="CC1875" s="163"/>
      <c r="CD1875" s="163"/>
      <c r="CE1875" s="163"/>
      <c r="CF1875" s="163"/>
      <c r="CG1875" s="163"/>
      <c r="CH1875" s="163"/>
      <c r="CI1875" s="163"/>
      <c r="CJ1875" s="163"/>
      <c r="CK1875" s="163"/>
      <c r="CL1875" s="163"/>
      <c r="CM1875" s="163"/>
      <c r="CN1875" s="163"/>
      <c r="CO1875" s="163"/>
      <c r="CP1875" s="163"/>
      <c r="CQ1875" s="163"/>
      <c r="CR1875" s="163"/>
      <c r="CS1875" s="163"/>
      <c r="CT1875" s="163"/>
      <c r="CU1875" s="163"/>
      <c r="CV1875" s="163"/>
      <c r="CW1875" s="163"/>
      <c r="CX1875" s="163"/>
      <c r="CY1875" s="163"/>
      <c r="CZ1875" s="163"/>
      <c r="DA1875" s="163"/>
      <c r="DB1875" s="163"/>
      <c r="DC1875" s="163"/>
      <c r="DD1875" s="163"/>
      <c r="DE1875" s="163"/>
      <c r="DF1875" s="163"/>
      <c r="DG1875" s="163"/>
      <c r="DH1875" s="163"/>
      <c r="DI1875" s="163"/>
      <c r="DJ1875" s="163"/>
      <c r="DK1875" s="163"/>
      <c r="DL1875" s="163"/>
      <c r="DM1875" s="163"/>
      <c r="DN1875" s="163"/>
      <c r="DO1875" s="163"/>
      <c r="DP1875" s="163"/>
      <c r="DQ1875" s="163"/>
      <c r="DR1875" s="163"/>
      <c r="DS1875" s="163"/>
      <c r="DT1875" s="163"/>
      <c r="DU1875" s="163"/>
      <c r="DV1875" s="163"/>
      <c r="DW1875" s="163"/>
      <c r="DX1875" s="163"/>
      <c r="DY1875" s="163"/>
      <c r="DZ1875" s="163"/>
      <c r="EA1875" s="163"/>
      <c r="EB1875" s="163"/>
      <c r="EC1875" s="163"/>
      <c r="ED1875" s="163"/>
      <c r="EE1875" s="163"/>
      <c r="EF1875" s="163"/>
      <c r="EG1875" s="163"/>
      <c r="EH1875" s="163"/>
      <c r="EI1875" s="163"/>
      <c r="EJ1875" s="163"/>
      <c r="EK1875" s="163"/>
      <c r="EL1875" s="163"/>
      <c r="EM1875" s="163"/>
      <c r="EN1875" s="163"/>
      <c r="EO1875" s="163"/>
      <c r="EP1875" s="163"/>
      <c r="EQ1875" s="163"/>
      <c r="ER1875" s="163"/>
      <c r="ES1875" s="163"/>
      <c r="ET1875" s="163"/>
      <c r="EU1875" s="163"/>
      <c r="EV1875" s="163"/>
      <c r="EW1875" s="163"/>
      <c r="EX1875" s="163"/>
      <c r="EY1875" s="163"/>
      <c r="EZ1875" s="163"/>
      <c r="FA1875" s="163"/>
      <c r="FB1875" s="163"/>
      <c r="FC1875" s="163"/>
      <c r="FD1875" s="163"/>
      <c r="FE1875" s="163"/>
      <c r="FF1875" s="163"/>
      <c r="FG1875" s="163"/>
      <c r="FH1875" s="163"/>
      <c r="FI1875" s="163"/>
      <c r="FJ1875" s="163"/>
      <c r="FK1875" s="163"/>
      <c r="FL1875" s="163"/>
      <c r="FM1875" s="163"/>
      <c r="FN1875" s="163"/>
      <c r="FO1875" s="163"/>
      <c r="FP1875" s="163"/>
      <c r="FQ1875" s="163"/>
      <c r="FR1875" s="163"/>
      <c r="FS1875" s="163"/>
      <c r="FT1875" s="163"/>
      <c r="FU1875" s="163"/>
      <c r="FV1875" s="163"/>
      <c r="FW1875" s="163"/>
      <c r="FX1875" s="163"/>
      <c r="FY1875" s="163"/>
      <c r="FZ1875" s="163"/>
      <c r="GA1875" s="163"/>
      <c r="GB1875" s="163"/>
      <c r="GC1875" s="163"/>
      <c r="GD1875" s="163"/>
      <c r="GE1875" s="163"/>
      <c r="GF1875" s="163"/>
      <c r="GG1875" s="163"/>
      <c r="GH1875" s="163"/>
      <c r="GI1875" s="163"/>
      <c r="GJ1875" s="163"/>
      <c r="GK1875" s="163"/>
      <c r="GL1875" s="163"/>
      <c r="GM1875" s="163"/>
      <c r="GN1875" s="163"/>
      <c r="GO1875" s="163"/>
      <c r="GP1875" s="163"/>
      <c r="GQ1875" s="163"/>
      <c r="GR1875" s="163"/>
      <c r="GS1875" s="163"/>
      <c r="GT1875" s="163"/>
      <c r="GU1875" s="163"/>
      <c r="GV1875" s="163"/>
      <c r="GW1875" s="163"/>
      <c r="GX1875" s="163"/>
      <c r="GY1875" s="163"/>
      <c r="GZ1875" s="163"/>
      <c r="HA1875" s="163"/>
      <c r="HB1875" s="163"/>
      <c r="HC1875" s="163"/>
      <c r="HD1875" s="163"/>
      <c r="HE1875" s="163"/>
      <c r="HF1875" s="163"/>
      <c r="HG1875" s="163"/>
      <c r="HH1875" s="163"/>
      <c r="HI1875" s="163"/>
      <c r="HJ1875" s="163"/>
      <c r="HK1875" s="163"/>
      <c r="HL1875" s="163"/>
      <c r="HM1875" s="163"/>
      <c r="HN1875" s="163"/>
      <c r="HO1875" s="163"/>
      <c r="HP1875" s="163"/>
      <c r="HQ1875" s="163"/>
      <c r="HR1875" s="163"/>
      <c r="HS1875" s="163"/>
      <c r="HT1875" s="163"/>
      <c r="HU1875" s="163"/>
      <c r="HV1875" s="163"/>
      <c r="HW1875" s="163"/>
      <c r="HX1875" s="163"/>
      <c r="HY1875" s="163"/>
      <c r="HZ1875" s="163"/>
      <c r="IA1875" s="163"/>
      <c r="IB1875" s="163"/>
      <c r="IC1875" s="163"/>
      <c r="ID1875" s="163"/>
      <c r="IE1875" s="163"/>
      <c r="IF1875" s="163"/>
      <c r="IG1875" s="163"/>
      <c r="IH1875" s="163"/>
      <c r="II1875" s="163"/>
      <c r="IJ1875" s="163"/>
      <c r="IK1875" s="163"/>
      <c r="IL1875" s="163"/>
      <c r="IM1875" s="163"/>
      <c r="IN1875" s="163"/>
      <c r="IO1875" s="163"/>
      <c r="IP1875" s="163"/>
      <c r="IQ1875" s="163"/>
      <c r="IR1875" s="163"/>
      <c r="IS1875" s="163"/>
      <c r="IT1875" s="163"/>
      <c r="IU1875" s="163"/>
      <c r="IV1875" s="163"/>
      <c r="IW1875" s="163"/>
      <c r="IX1875" s="163"/>
      <c r="IY1875" s="163"/>
      <c r="IZ1875" s="163"/>
      <c r="JA1875" s="163"/>
      <c r="JB1875" s="163"/>
      <c r="JC1875" s="163"/>
      <c r="JD1875" s="163"/>
      <c r="JE1875" s="163"/>
      <c r="JF1875" s="163"/>
      <c r="JG1875" s="163"/>
      <c r="JH1875" s="163"/>
      <c r="JI1875" s="163"/>
      <c r="JJ1875" s="163"/>
      <c r="JK1875" s="163"/>
      <c r="JL1875" s="163"/>
      <c r="JM1875" s="163"/>
      <c r="JN1875" s="163"/>
      <c r="JO1875" s="163"/>
      <c r="JP1875" s="163"/>
      <c r="JQ1875" s="163"/>
      <c r="JR1875" s="163"/>
      <c r="JS1875" s="163"/>
      <c r="JT1875" s="163"/>
      <c r="JU1875" s="163"/>
      <c r="JV1875" s="163"/>
      <c r="JW1875" s="163"/>
      <c r="JX1875" s="163"/>
      <c r="JY1875" s="163"/>
      <c r="JZ1875" s="163"/>
      <c r="KA1875" s="163"/>
      <c r="KB1875" s="163"/>
      <c r="KC1875" s="163"/>
      <c r="KD1875" s="163"/>
      <c r="KE1875" s="163"/>
      <c r="KF1875" s="163"/>
      <c r="KG1875" s="163"/>
      <c r="KH1875" s="163"/>
      <c r="KI1875" s="163"/>
      <c r="KJ1875" s="163"/>
      <c r="KK1875" s="163"/>
      <c r="KL1875" s="163"/>
      <c r="KM1875" s="163"/>
      <c r="KN1875" s="163"/>
      <c r="KO1875" s="163"/>
      <c r="KP1875" s="163"/>
      <c r="KQ1875" s="163"/>
      <c r="KR1875" s="163"/>
      <c r="KS1875" s="163"/>
      <c r="KT1875" s="163"/>
      <c r="KU1875" s="163"/>
      <c r="KV1875" s="163"/>
      <c r="KW1875" s="163"/>
      <c r="KX1875" s="163"/>
      <c r="KY1875" s="163"/>
      <c r="KZ1875" s="163"/>
      <c r="LA1875" s="163"/>
      <c r="LB1875" s="163"/>
      <c r="LC1875" s="163"/>
      <c r="LD1875" s="163"/>
      <c r="LE1875" s="163"/>
      <c r="LF1875" s="163"/>
      <c r="LG1875" s="163"/>
      <c r="LH1875" s="163"/>
      <c r="LI1875" s="163"/>
      <c r="LJ1875" s="163"/>
      <c r="LK1875" s="163"/>
      <c r="LL1875" s="163"/>
      <c r="LM1875" s="163"/>
      <c r="LN1875" s="163"/>
      <c r="LO1875" s="163"/>
      <c r="LP1875" s="163"/>
      <c r="LQ1875" s="163"/>
      <c r="LR1875" s="163"/>
      <c r="LS1875" s="163"/>
      <c r="LT1875" s="163"/>
      <c r="LU1875" s="163"/>
      <c r="LV1875" s="163"/>
      <c r="LW1875" s="163"/>
      <c r="LX1875" s="163"/>
      <c r="LY1875" s="163"/>
      <c r="LZ1875" s="163"/>
      <c r="MA1875" s="163"/>
      <c r="MB1875" s="163"/>
      <c r="MC1875" s="163"/>
      <c r="MD1875" s="163"/>
      <c r="ME1875" s="163"/>
      <c r="MF1875" s="163"/>
      <c r="MG1875" s="163"/>
      <c r="MH1875" s="163"/>
      <c r="MI1875" s="163"/>
      <c r="MJ1875" s="163"/>
      <c r="MK1875" s="163"/>
      <c r="ML1875" s="163"/>
      <c r="MM1875" s="163"/>
      <c r="MN1875" s="163"/>
      <c r="MO1875" s="163"/>
      <c r="MP1875" s="163"/>
      <c r="MQ1875" s="163"/>
      <c r="MR1875" s="163"/>
      <c r="MS1875" s="163"/>
      <c r="MT1875" s="163"/>
      <c r="MU1875" s="163"/>
      <c r="MV1875" s="163"/>
      <c r="MW1875" s="163"/>
      <c r="MX1875" s="163"/>
      <c r="MY1875" s="163"/>
      <c r="MZ1875" s="163"/>
      <c r="NA1875" s="163"/>
      <c r="NB1875" s="163"/>
      <c r="NC1875" s="163"/>
      <c r="ND1875" s="163"/>
      <c r="NE1875" s="163"/>
      <c r="NF1875" s="163"/>
      <c r="NG1875" s="163"/>
      <c r="NH1875" s="163"/>
      <c r="NI1875" s="163"/>
      <c r="NJ1875" s="163"/>
      <c r="NK1875" s="163"/>
      <c r="NL1875" s="163"/>
      <c r="NM1875" s="163"/>
      <c r="NN1875" s="163"/>
      <c r="NO1875" s="163"/>
      <c r="NP1875" s="163"/>
      <c r="NQ1875" s="163"/>
      <c r="NR1875" s="163"/>
      <c r="NS1875" s="163"/>
      <c r="NT1875" s="163"/>
      <c r="NU1875" s="163"/>
      <c r="NV1875" s="163"/>
      <c r="NW1875" s="163"/>
      <c r="NX1875" s="163"/>
      <c r="NY1875" s="163"/>
      <c r="NZ1875" s="163"/>
      <c r="OA1875" s="163"/>
      <c r="OB1875" s="163"/>
      <c r="OC1875" s="163"/>
      <c r="OD1875" s="163"/>
      <c r="OE1875" s="163"/>
      <c r="OF1875" s="163"/>
      <c r="OG1875" s="163"/>
      <c r="OH1875" s="163"/>
      <c r="OI1875" s="163"/>
      <c r="OJ1875" s="163"/>
      <c r="OK1875" s="163"/>
      <c r="OL1875" s="163"/>
      <c r="OM1875" s="163"/>
      <c r="ON1875" s="163"/>
      <c r="OO1875" s="163"/>
      <c r="OP1875" s="163"/>
      <c r="OQ1875" s="163"/>
      <c r="OR1875" s="163"/>
      <c r="OS1875" s="163"/>
      <c r="OT1875" s="163"/>
      <c r="OU1875" s="163"/>
      <c r="OV1875" s="163"/>
      <c r="OW1875" s="163"/>
      <c r="OX1875" s="163"/>
      <c r="OY1875" s="163"/>
      <c r="OZ1875" s="163"/>
      <c r="PA1875" s="163"/>
      <c r="PB1875" s="163"/>
      <c r="PC1875" s="163"/>
      <c r="PD1875" s="163"/>
      <c r="PE1875" s="163"/>
      <c r="PF1875" s="163"/>
      <c r="PG1875" s="163"/>
      <c r="PH1875" s="163"/>
      <c r="PI1875" s="163"/>
      <c r="PJ1875" s="163"/>
      <c r="PK1875" s="163"/>
      <c r="PL1875" s="163"/>
      <c r="PM1875" s="163"/>
      <c r="PN1875" s="163"/>
      <c r="PO1875" s="163"/>
      <c r="PP1875" s="163"/>
      <c r="PQ1875" s="163"/>
      <c r="PR1875" s="163"/>
      <c r="PS1875" s="163"/>
      <c r="PT1875" s="163"/>
      <c r="PU1875" s="163"/>
      <c r="PV1875" s="163"/>
      <c r="PW1875" s="163"/>
      <c r="PX1875" s="163"/>
      <c r="PY1875" s="163"/>
      <c r="PZ1875" s="163"/>
      <c r="QA1875" s="163"/>
      <c r="QB1875" s="163"/>
      <c r="QC1875" s="163"/>
      <c r="QD1875" s="163"/>
      <c r="QE1875" s="163"/>
      <c r="QF1875" s="163"/>
      <c r="QG1875" s="163"/>
      <c r="QH1875" s="163"/>
      <c r="QI1875" s="163"/>
      <c r="QJ1875" s="163"/>
      <c r="QK1875" s="163"/>
      <c r="QL1875" s="163"/>
      <c r="QM1875" s="163"/>
      <c r="QN1875" s="163"/>
      <c r="QO1875" s="163"/>
      <c r="QP1875" s="163"/>
      <c r="QQ1875" s="163"/>
      <c r="QR1875" s="163"/>
      <c r="QS1875" s="163"/>
      <c r="QT1875" s="163"/>
      <c r="QU1875" s="163"/>
      <c r="QV1875" s="163"/>
      <c r="QW1875" s="163"/>
      <c r="QX1875" s="163"/>
      <c r="QY1875" s="163"/>
      <c r="QZ1875" s="163"/>
      <c r="RA1875" s="163"/>
      <c r="RB1875" s="163"/>
      <c r="RC1875" s="163"/>
      <c r="RD1875" s="163"/>
      <c r="RE1875" s="163"/>
      <c r="RF1875" s="163"/>
      <c r="RG1875" s="163"/>
      <c r="RH1875" s="163"/>
      <c r="RI1875" s="163"/>
      <c r="RJ1875" s="163"/>
      <c r="RK1875" s="163"/>
      <c r="RL1875" s="163"/>
      <c r="RM1875" s="163"/>
      <c r="RN1875" s="163"/>
      <c r="RO1875" s="163"/>
      <c r="RP1875" s="163"/>
      <c r="RQ1875" s="163"/>
      <c r="RR1875" s="163"/>
      <c r="RS1875" s="163"/>
      <c r="RT1875" s="163"/>
      <c r="RU1875" s="163"/>
      <c r="RV1875" s="163"/>
      <c r="RW1875" s="163"/>
      <c r="RX1875" s="163"/>
      <c r="RY1875" s="163"/>
      <c r="RZ1875" s="163"/>
      <c r="SA1875" s="163"/>
      <c r="SB1875" s="163"/>
      <c r="SC1875" s="163"/>
      <c r="SD1875" s="163"/>
      <c r="SE1875" s="163"/>
      <c r="SF1875" s="163"/>
      <c r="SG1875" s="163"/>
      <c r="SH1875" s="163"/>
      <c r="SI1875" s="163"/>
      <c r="SJ1875" s="163"/>
      <c r="SK1875" s="163"/>
      <c r="SL1875" s="163"/>
      <c r="SM1875" s="163"/>
      <c r="SN1875" s="163"/>
      <c r="SO1875" s="163"/>
      <c r="SP1875" s="163"/>
      <c r="SQ1875" s="163"/>
      <c r="SR1875" s="163"/>
      <c r="SS1875" s="163"/>
      <c r="ST1875" s="163"/>
      <c r="SU1875" s="163"/>
      <c r="SV1875" s="163"/>
      <c r="SW1875" s="163"/>
      <c r="SX1875" s="163"/>
      <c r="SY1875" s="163"/>
      <c r="SZ1875" s="163"/>
      <c r="TA1875" s="163"/>
      <c r="TB1875" s="163"/>
      <c r="TC1875" s="163"/>
      <c r="TD1875" s="163"/>
      <c r="TE1875" s="163"/>
      <c r="TF1875" s="163"/>
      <c r="TG1875" s="163"/>
      <c r="TH1875" s="163"/>
      <c r="TI1875" s="163"/>
      <c r="TJ1875" s="163"/>
      <c r="TK1875" s="163"/>
      <c r="TL1875" s="163"/>
      <c r="TM1875" s="163"/>
      <c r="TN1875" s="163"/>
      <c r="TO1875" s="163"/>
      <c r="TP1875" s="163"/>
      <c r="TQ1875" s="163"/>
      <c r="TR1875" s="163"/>
      <c r="TS1875" s="163"/>
      <c r="TT1875" s="163"/>
      <c r="TU1875" s="163"/>
      <c r="TV1875" s="163"/>
      <c r="TW1875" s="163"/>
      <c r="TX1875" s="163"/>
      <c r="TY1875" s="163"/>
      <c r="TZ1875" s="163"/>
      <c r="UA1875" s="163"/>
      <c r="UB1875" s="163"/>
      <c r="UC1875" s="163"/>
      <c r="UD1875" s="163"/>
      <c r="UE1875" s="163"/>
      <c r="UF1875" s="163"/>
      <c r="UG1875" s="163"/>
      <c r="UH1875" s="163"/>
      <c r="UI1875" s="163"/>
      <c r="UJ1875" s="163"/>
      <c r="UK1875" s="163"/>
      <c r="UL1875" s="163"/>
      <c r="UM1875" s="163"/>
      <c r="UN1875" s="163"/>
      <c r="UO1875" s="163"/>
      <c r="UP1875" s="163"/>
      <c r="UQ1875" s="163"/>
      <c r="UR1875" s="163"/>
      <c r="US1875" s="163"/>
      <c r="UT1875" s="163"/>
      <c r="UU1875" s="163"/>
      <c r="UV1875" s="163"/>
      <c r="UW1875" s="163"/>
      <c r="UX1875" s="163"/>
      <c r="UY1875" s="163"/>
      <c r="UZ1875" s="163"/>
      <c r="VA1875" s="163"/>
      <c r="VB1875" s="163"/>
      <c r="VC1875" s="163"/>
      <c r="VD1875" s="163"/>
      <c r="VE1875" s="163"/>
      <c r="VF1875" s="163"/>
      <c r="VG1875" s="163"/>
      <c r="VH1875" s="163"/>
      <c r="VI1875" s="163"/>
      <c r="VJ1875" s="163"/>
      <c r="VK1875" s="163"/>
      <c r="VL1875" s="163"/>
      <c r="VM1875" s="163"/>
      <c r="VN1875" s="163"/>
      <c r="VO1875" s="163"/>
      <c r="VP1875" s="163"/>
      <c r="VQ1875" s="163"/>
      <c r="VR1875" s="163"/>
      <c r="VS1875" s="163"/>
      <c r="VT1875" s="163"/>
      <c r="VU1875" s="163"/>
      <c r="VV1875" s="163"/>
      <c r="VW1875" s="163"/>
      <c r="VX1875" s="163"/>
      <c r="VY1875" s="163"/>
      <c r="VZ1875" s="163"/>
      <c r="WA1875" s="163"/>
      <c r="WB1875" s="163"/>
      <c r="WC1875" s="163"/>
      <c r="WD1875" s="163"/>
      <c r="WE1875" s="163"/>
      <c r="WF1875" s="163"/>
      <c r="WG1875" s="163"/>
      <c r="WH1875" s="163"/>
      <c r="WI1875" s="163"/>
      <c r="WJ1875" s="163"/>
      <c r="WK1875" s="163"/>
      <c r="WL1875" s="163"/>
      <c r="WM1875" s="163"/>
      <c r="WN1875" s="163"/>
      <c r="WO1875" s="163"/>
      <c r="WP1875" s="163"/>
      <c r="WQ1875" s="163"/>
      <c r="WR1875" s="163"/>
      <c r="WS1875" s="163"/>
      <c r="WT1875" s="163"/>
      <c r="WU1875" s="163"/>
      <c r="WV1875" s="163"/>
      <c r="WW1875" s="163"/>
      <c r="WX1875" s="163"/>
      <c r="WY1875" s="163"/>
      <c r="WZ1875" s="163"/>
      <c r="XA1875" s="163"/>
      <c r="XB1875" s="163"/>
      <c r="XC1875" s="163"/>
      <c r="XD1875" s="163"/>
      <c r="XE1875" s="163"/>
      <c r="XF1875" s="163"/>
      <c r="XG1875" s="163"/>
      <c r="XH1875" s="163"/>
      <c r="XI1875" s="163"/>
      <c r="XJ1875" s="163"/>
      <c r="XK1875" s="163"/>
      <c r="XL1875" s="163"/>
      <c r="XM1875" s="163"/>
      <c r="XN1875" s="163"/>
      <c r="XO1875" s="163"/>
      <c r="XP1875" s="163"/>
      <c r="XQ1875" s="163"/>
      <c r="XR1875" s="163"/>
      <c r="XS1875" s="163"/>
      <c r="XT1875" s="163"/>
      <c r="XU1875" s="163"/>
      <c r="XV1875" s="163"/>
      <c r="XW1875" s="163"/>
      <c r="XX1875" s="163"/>
      <c r="XY1875" s="163"/>
      <c r="XZ1875" s="163"/>
      <c r="YA1875" s="163"/>
      <c r="YB1875" s="163"/>
      <c r="YC1875" s="163"/>
      <c r="YD1875" s="163"/>
      <c r="YE1875" s="163"/>
      <c r="YF1875" s="163"/>
      <c r="YG1875" s="163"/>
      <c r="YH1875" s="163"/>
      <c r="YI1875" s="163"/>
      <c r="YJ1875" s="163"/>
      <c r="YK1875" s="163"/>
      <c r="YL1875" s="163"/>
      <c r="YM1875" s="163"/>
      <c r="YN1875" s="163"/>
      <c r="YO1875" s="163"/>
      <c r="YP1875" s="163"/>
      <c r="YQ1875" s="163"/>
      <c r="YR1875" s="163"/>
      <c r="YS1875" s="163"/>
      <c r="YT1875" s="163"/>
      <c r="YU1875" s="163"/>
      <c r="YV1875" s="163"/>
      <c r="YW1875" s="163"/>
      <c r="YX1875" s="163"/>
      <c r="YY1875" s="163"/>
      <c r="YZ1875" s="163"/>
      <c r="ZA1875" s="163"/>
      <c r="ZB1875" s="163"/>
      <c r="ZC1875" s="163"/>
      <c r="ZD1875" s="163"/>
      <c r="ZE1875" s="163"/>
      <c r="ZF1875" s="163"/>
      <c r="ZG1875" s="163"/>
      <c r="ZH1875" s="163"/>
      <c r="ZI1875" s="163"/>
      <c r="ZJ1875" s="163"/>
      <c r="ZK1875" s="163"/>
      <c r="ZL1875" s="163"/>
      <c r="ZM1875" s="163"/>
      <c r="ZN1875" s="163"/>
      <c r="ZO1875" s="163"/>
      <c r="ZP1875" s="163"/>
      <c r="ZQ1875" s="163"/>
      <c r="ZR1875" s="163"/>
      <c r="ZS1875" s="163"/>
      <c r="ZT1875" s="163"/>
      <c r="ZU1875" s="163"/>
      <c r="ZV1875" s="163"/>
      <c r="ZW1875" s="163"/>
      <c r="ZX1875" s="163"/>
      <c r="ZY1875" s="163"/>
      <c r="ZZ1875" s="163"/>
      <c r="AAA1875" s="163"/>
      <c r="AAB1875" s="163"/>
      <c r="AAC1875" s="163"/>
      <c r="AAD1875" s="163"/>
      <c r="AAE1875" s="163"/>
      <c r="AAF1875" s="163"/>
      <c r="AAG1875" s="163"/>
      <c r="AAH1875" s="163"/>
      <c r="AAI1875" s="163"/>
      <c r="AAJ1875" s="163"/>
      <c r="AAK1875" s="163"/>
      <c r="AAL1875" s="163"/>
      <c r="AAM1875" s="163"/>
      <c r="AAN1875" s="163"/>
      <c r="AAO1875" s="163"/>
      <c r="AAP1875" s="163"/>
      <c r="AAQ1875" s="163"/>
      <c r="AAR1875" s="163"/>
      <c r="AAS1875" s="163"/>
      <c r="AAT1875" s="163"/>
      <c r="AAU1875" s="163"/>
      <c r="AAV1875" s="163"/>
      <c r="AAW1875" s="163"/>
      <c r="AAX1875" s="163"/>
      <c r="AAY1875" s="163"/>
      <c r="AAZ1875" s="163"/>
      <c r="ABA1875" s="163"/>
      <c r="ABB1875" s="163"/>
      <c r="ABC1875" s="163"/>
      <c r="ABD1875" s="163"/>
      <c r="ABE1875" s="163"/>
      <c r="ABF1875" s="163"/>
      <c r="ABG1875" s="163"/>
      <c r="ABH1875" s="163"/>
      <c r="ABI1875" s="163"/>
      <c r="ABJ1875" s="163"/>
      <c r="ABK1875" s="163"/>
      <c r="ABL1875" s="163"/>
      <c r="ABM1875" s="163"/>
      <c r="ABN1875" s="163"/>
      <c r="ABO1875" s="163"/>
      <c r="ABP1875" s="163"/>
      <c r="ABQ1875" s="163"/>
      <c r="ABR1875" s="163"/>
      <c r="ABS1875" s="163"/>
      <c r="ABT1875" s="163"/>
      <c r="ABU1875" s="163"/>
      <c r="ABV1875" s="163"/>
      <c r="ABW1875" s="163"/>
      <c r="ABX1875" s="163"/>
      <c r="ABY1875" s="163"/>
      <c r="ABZ1875" s="163"/>
      <c r="ACA1875" s="163"/>
      <c r="ACB1875" s="163"/>
      <c r="ACC1875" s="163"/>
      <c r="ACD1875" s="163"/>
      <c r="ACE1875" s="163"/>
      <c r="ACF1875" s="163"/>
      <c r="ACG1875" s="163"/>
      <c r="ACH1875" s="163"/>
      <c r="ACI1875" s="163"/>
      <c r="ACJ1875" s="163"/>
      <c r="ACK1875" s="163"/>
      <c r="ACL1875" s="163"/>
      <c r="ACM1875" s="163"/>
      <c r="ACN1875" s="163"/>
      <c r="ACO1875" s="163"/>
      <c r="ACP1875" s="163"/>
      <c r="ACQ1875" s="163"/>
      <c r="ACR1875" s="163"/>
      <c r="ACS1875" s="163"/>
      <c r="ACT1875" s="163"/>
      <c r="ACU1875" s="163"/>
      <c r="ACV1875" s="163"/>
      <c r="ACW1875" s="163"/>
      <c r="ACX1875" s="163"/>
      <c r="ACY1875" s="163"/>
      <c r="ACZ1875" s="163"/>
      <c r="ADA1875" s="163"/>
      <c r="ADB1875" s="163"/>
      <c r="ADC1875" s="163"/>
      <c r="ADD1875" s="163"/>
      <c r="ADE1875" s="163"/>
      <c r="ADF1875" s="163"/>
      <c r="ADG1875" s="163"/>
      <c r="ADH1875" s="163"/>
      <c r="ADI1875" s="163"/>
      <c r="ADJ1875" s="163"/>
      <c r="ADK1875" s="163"/>
      <c r="ADL1875" s="163"/>
      <c r="ADM1875" s="163"/>
      <c r="ADN1875" s="163"/>
      <c r="ADO1875" s="163"/>
      <c r="ADP1875" s="163"/>
      <c r="ADQ1875" s="163"/>
      <c r="ADR1875" s="163"/>
      <c r="ADS1875" s="163"/>
      <c r="ADT1875" s="163"/>
      <c r="ADU1875" s="163"/>
      <c r="ADV1875" s="163"/>
      <c r="ADW1875" s="163"/>
      <c r="ADX1875" s="163"/>
      <c r="ADY1875" s="163"/>
      <c r="ADZ1875" s="163"/>
      <c r="AEA1875" s="163"/>
      <c r="AEB1875" s="163"/>
      <c r="AEC1875" s="163"/>
      <c r="AED1875" s="163"/>
      <c r="AEE1875" s="163"/>
      <c r="AEF1875" s="163"/>
      <c r="AEG1875" s="163"/>
      <c r="AEH1875" s="163"/>
      <c r="AEI1875" s="163"/>
      <c r="AEJ1875" s="163"/>
      <c r="AEK1875" s="163"/>
      <c r="AEL1875" s="163"/>
      <c r="AEM1875" s="163"/>
      <c r="AEN1875" s="163"/>
      <c r="AEO1875" s="163"/>
      <c r="AEP1875" s="163"/>
      <c r="AEQ1875" s="163"/>
      <c r="AER1875" s="163"/>
      <c r="AES1875" s="163"/>
      <c r="AET1875" s="163"/>
      <c r="AEU1875" s="163"/>
      <c r="AEV1875" s="163"/>
      <c r="AEW1875" s="163"/>
      <c r="AEX1875" s="163"/>
      <c r="AEY1875" s="163"/>
      <c r="AEZ1875" s="163"/>
      <c r="AFA1875" s="163"/>
      <c r="AFB1875" s="163"/>
      <c r="AFC1875" s="163"/>
      <c r="AFD1875" s="163"/>
      <c r="AFE1875" s="163"/>
      <c r="AFF1875" s="163"/>
      <c r="AFG1875" s="163"/>
      <c r="AFH1875" s="163"/>
      <c r="AFI1875" s="163"/>
      <c r="AFJ1875" s="163"/>
      <c r="AFK1875" s="163"/>
      <c r="AFL1875" s="163"/>
      <c r="AFM1875" s="163"/>
      <c r="AFN1875" s="163"/>
      <c r="AFO1875" s="163"/>
      <c r="AFP1875" s="163"/>
      <c r="AFQ1875" s="163"/>
      <c r="AFR1875" s="163"/>
      <c r="AFS1875" s="163"/>
      <c r="AFT1875" s="163"/>
      <c r="AFU1875" s="163"/>
      <c r="AFV1875" s="163"/>
      <c r="AFW1875" s="163"/>
      <c r="AFX1875" s="163"/>
      <c r="AFY1875" s="163"/>
      <c r="AFZ1875" s="163"/>
      <c r="AGA1875" s="163"/>
      <c r="AGB1875" s="163"/>
      <c r="AGC1875" s="163"/>
      <c r="AGD1875" s="163"/>
      <c r="AGE1875" s="163"/>
      <c r="AGF1875" s="163"/>
      <c r="AGG1875" s="163"/>
      <c r="AGH1875" s="163"/>
      <c r="AGI1875" s="163"/>
      <c r="AGJ1875" s="163"/>
      <c r="AGK1875" s="163"/>
      <c r="AGL1875" s="163"/>
      <c r="AGM1875" s="163"/>
      <c r="AGN1875" s="163"/>
      <c r="AGO1875" s="163"/>
      <c r="AGP1875" s="163"/>
      <c r="AGQ1875" s="163"/>
      <c r="AGR1875" s="163"/>
      <c r="AGS1875" s="163"/>
      <c r="AGT1875" s="163"/>
      <c r="AGU1875" s="163"/>
      <c r="AGV1875" s="163"/>
      <c r="AGW1875" s="163"/>
      <c r="AGX1875" s="163"/>
      <c r="AGY1875" s="163"/>
      <c r="AGZ1875" s="163"/>
      <c r="AHA1875" s="163"/>
      <c r="AHB1875" s="163"/>
      <c r="AHC1875" s="163"/>
      <c r="AHD1875" s="163"/>
      <c r="AHE1875" s="163"/>
      <c r="AHF1875" s="163"/>
      <c r="AHG1875" s="163"/>
      <c r="AHH1875" s="163"/>
      <c r="AHI1875" s="163"/>
      <c r="AHJ1875" s="163"/>
      <c r="AHK1875" s="163"/>
      <c r="AHL1875" s="163"/>
      <c r="AHM1875" s="163"/>
      <c r="AHN1875" s="163"/>
      <c r="AHO1875" s="163"/>
      <c r="AHP1875" s="163"/>
      <c r="AHQ1875" s="163"/>
      <c r="AHR1875" s="163"/>
      <c r="AHS1875" s="163"/>
      <c r="AHT1875" s="163"/>
      <c r="AHU1875" s="163"/>
      <c r="AHV1875" s="163"/>
      <c r="AHW1875" s="163"/>
      <c r="AHX1875" s="163"/>
      <c r="AHY1875" s="163"/>
      <c r="AHZ1875" s="163"/>
      <c r="AIA1875" s="163"/>
      <c r="AIB1875" s="163"/>
      <c r="AIC1875" s="163"/>
      <c r="AID1875" s="163"/>
      <c r="AIE1875" s="163"/>
      <c r="AIF1875" s="163"/>
      <c r="AIG1875" s="163"/>
      <c r="AIH1875" s="163"/>
      <c r="AII1875" s="163"/>
      <c r="AIJ1875" s="163"/>
      <c r="AIK1875" s="163"/>
      <c r="AIL1875" s="163"/>
      <c r="AIM1875" s="163"/>
      <c r="AIN1875" s="163"/>
      <c r="AIO1875" s="163"/>
      <c r="AIP1875" s="163"/>
      <c r="AIQ1875" s="163"/>
      <c r="AIR1875" s="163"/>
      <c r="AIS1875" s="163"/>
      <c r="AIT1875" s="163"/>
      <c r="AIU1875" s="163"/>
      <c r="AIV1875" s="163"/>
      <c r="AIW1875" s="163"/>
      <c r="AIX1875" s="163"/>
      <c r="AIY1875" s="163"/>
      <c r="AIZ1875" s="163"/>
      <c r="AJA1875" s="163"/>
      <c r="AJB1875" s="163"/>
      <c r="AJC1875" s="163"/>
      <c r="AJD1875" s="163"/>
      <c r="AJE1875" s="163"/>
      <c r="AJF1875" s="163"/>
      <c r="AJG1875" s="163"/>
      <c r="AJH1875" s="163"/>
      <c r="AJI1875" s="163"/>
      <c r="AJJ1875" s="163"/>
      <c r="AJK1875" s="163"/>
      <c r="AJL1875" s="163"/>
      <c r="AJM1875" s="163"/>
      <c r="AJN1875" s="163"/>
      <c r="AJO1875" s="163"/>
      <c r="AJP1875" s="163"/>
      <c r="AJQ1875" s="163"/>
      <c r="AJR1875" s="163"/>
      <c r="AJS1875" s="163"/>
      <c r="AJT1875" s="163"/>
      <c r="AJU1875" s="163"/>
      <c r="AJV1875" s="163"/>
      <c r="AJW1875" s="163"/>
      <c r="AJX1875" s="163"/>
      <c r="AJY1875" s="163"/>
      <c r="AJZ1875" s="163"/>
      <c r="AKA1875" s="163"/>
      <c r="AKB1875" s="163"/>
      <c r="AKC1875" s="163"/>
      <c r="AKD1875" s="163"/>
      <c r="AKE1875" s="163"/>
      <c r="AKF1875" s="163"/>
      <c r="AKG1875" s="163"/>
      <c r="AKH1875" s="163"/>
      <c r="AKI1875" s="163"/>
      <c r="AKJ1875" s="163"/>
      <c r="AKK1875" s="163"/>
      <c r="AKL1875" s="163"/>
      <c r="AKM1875" s="163"/>
      <c r="AKN1875" s="163"/>
      <c r="AKO1875" s="163"/>
      <c r="AKP1875" s="163"/>
      <c r="AKQ1875" s="163"/>
      <c r="AKR1875" s="163"/>
      <c r="AKS1875" s="163"/>
      <c r="AKT1875" s="163"/>
      <c r="AKU1875" s="163"/>
      <c r="AKV1875" s="163"/>
      <c r="AKW1875" s="163"/>
      <c r="AKX1875" s="163"/>
      <c r="AKY1875" s="163"/>
      <c r="AKZ1875" s="163"/>
      <c r="ALA1875" s="163"/>
      <c r="ALB1875" s="163"/>
      <c r="ALC1875" s="163"/>
      <c r="ALD1875" s="163"/>
      <c r="ALE1875" s="163"/>
      <c r="ALF1875" s="163"/>
      <c r="ALG1875" s="163"/>
      <c r="ALH1875" s="163"/>
      <c r="ALI1875" s="163"/>
      <c r="ALJ1875" s="163"/>
      <c r="ALK1875" s="163"/>
      <c r="ALL1875" s="163"/>
    </row>
    <row r="1876" spans="1:1000" s="165" customFormat="1" ht="15">
      <c r="A1876" s="2">
        <v>1875</v>
      </c>
      <c r="B1876" s="86">
        <v>45096</v>
      </c>
      <c r="C1876" s="85" t="s">
        <v>1880</v>
      </c>
      <c r="D1876" s="162"/>
      <c r="E1876" s="162"/>
      <c r="F1876" s="163"/>
      <c r="G1876" s="163"/>
      <c r="H1876" s="163"/>
      <c r="I1876" s="163"/>
      <c r="J1876" s="163"/>
      <c r="K1876" s="163"/>
      <c r="L1876" s="163"/>
      <c r="M1876" s="163"/>
      <c r="N1876" s="163"/>
      <c r="O1876" s="163"/>
      <c r="P1876" s="163"/>
      <c r="Q1876" s="163"/>
      <c r="R1876" s="163"/>
      <c r="S1876" s="163"/>
      <c r="T1876" s="163"/>
      <c r="U1876" s="163"/>
      <c r="V1876" s="163"/>
      <c r="W1876" s="163"/>
      <c r="X1876" s="163"/>
      <c r="Y1876" s="163"/>
      <c r="Z1876" s="163"/>
      <c r="AA1876" s="163"/>
      <c r="AB1876" s="163"/>
      <c r="AC1876" s="163"/>
      <c r="AD1876" s="163"/>
      <c r="AE1876" s="163"/>
      <c r="AF1876" s="163"/>
      <c r="AG1876" s="163"/>
      <c r="AH1876" s="163"/>
      <c r="AI1876" s="163"/>
      <c r="AJ1876" s="163"/>
      <c r="AK1876" s="163"/>
      <c r="AL1876" s="163"/>
      <c r="AM1876" s="163"/>
      <c r="AN1876" s="163"/>
      <c r="AO1876" s="163"/>
      <c r="AP1876" s="163"/>
      <c r="AQ1876" s="163"/>
      <c r="AR1876" s="163"/>
      <c r="AS1876" s="163"/>
      <c r="AT1876" s="163"/>
      <c r="AU1876" s="163"/>
      <c r="AV1876" s="163"/>
      <c r="AW1876" s="163"/>
      <c r="AX1876" s="163"/>
      <c r="AY1876" s="163"/>
      <c r="AZ1876" s="163"/>
      <c r="BA1876" s="163"/>
      <c r="BB1876" s="163"/>
      <c r="BC1876" s="163"/>
      <c r="BD1876" s="163"/>
      <c r="BE1876" s="163"/>
      <c r="BF1876" s="163"/>
      <c r="BG1876" s="163"/>
      <c r="BH1876" s="163"/>
      <c r="BI1876" s="163"/>
      <c r="BJ1876" s="163"/>
      <c r="BK1876" s="163"/>
      <c r="BL1876" s="163"/>
      <c r="BM1876" s="163"/>
      <c r="BN1876" s="163"/>
      <c r="BO1876" s="163"/>
      <c r="BP1876" s="163"/>
      <c r="BQ1876" s="163"/>
      <c r="BR1876" s="163"/>
      <c r="BS1876" s="163"/>
      <c r="BT1876" s="163"/>
      <c r="BU1876" s="163"/>
      <c r="BV1876" s="163"/>
      <c r="BW1876" s="163"/>
      <c r="BX1876" s="163"/>
      <c r="BY1876" s="163"/>
      <c r="BZ1876" s="163"/>
      <c r="CA1876" s="163"/>
      <c r="CB1876" s="163"/>
      <c r="CC1876" s="163"/>
      <c r="CD1876" s="163"/>
      <c r="CE1876" s="163"/>
      <c r="CF1876" s="163"/>
      <c r="CG1876" s="163"/>
      <c r="CH1876" s="163"/>
      <c r="CI1876" s="163"/>
      <c r="CJ1876" s="163"/>
      <c r="CK1876" s="163"/>
      <c r="CL1876" s="163"/>
      <c r="CM1876" s="163"/>
      <c r="CN1876" s="163"/>
      <c r="CO1876" s="163"/>
      <c r="CP1876" s="163"/>
      <c r="CQ1876" s="163"/>
      <c r="CR1876" s="163"/>
      <c r="CS1876" s="163"/>
      <c r="CT1876" s="163"/>
      <c r="CU1876" s="163"/>
      <c r="CV1876" s="163"/>
      <c r="CW1876" s="163"/>
      <c r="CX1876" s="163"/>
      <c r="CY1876" s="163"/>
      <c r="CZ1876" s="163"/>
      <c r="DA1876" s="163"/>
      <c r="DB1876" s="163"/>
      <c r="DC1876" s="163"/>
      <c r="DD1876" s="163"/>
      <c r="DE1876" s="163"/>
      <c r="DF1876" s="163"/>
      <c r="DG1876" s="163"/>
      <c r="DH1876" s="163"/>
      <c r="DI1876" s="163"/>
      <c r="DJ1876" s="163"/>
      <c r="DK1876" s="163"/>
      <c r="DL1876" s="163"/>
      <c r="DM1876" s="163"/>
      <c r="DN1876" s="163"/>
      <c r="DO1876" s="163"/>
      <c r="DP1876" s="163"/>
      <c r="DQ1876" s="163"/>
      <c r="DR1876" s="163"/>
      <c r="DS1876" s="163"/>
      <c r="DT1876" s="163"/>
      <c r="DU1876" s="163"/>
      <c r="DV1876" s="163"/>
      <c r="DW1876" s="163"/>
      <c r="DX1876" s="163"/>
      <c r="DY1876" s="163"/>
      <c r="DZ1876" s="163"/>
      <c r="EA1876" s="163"/>
      <c r="EB1876" s="163"/>
      <c r="EC1876" s="163"/>
      <c r="ED1876" s="163"/>
      <c r="EE1876" s="163"/>
      <c r="EF1876" s="163"/>
      <c r="EG1876" s="163"/>
      <c r="EH1876" s="163"/>
      <c r="EI1876" s="163"/>
      <c r="EJ1876" s="163"/>
      <c r="EK1876" s="163"/>
      <c r="EL1876" s="163"/>
      <c r="EM1876" s="163"/>
      <c r="EN1876" s="163"/>
      <c r="EO1876" s="163"/>
      <c r="EP1876" s="163"/>
      <c r="EQ1876" s="163"/>
      <c r="ER1876" s="163"/>
      <c r="ES1876" s="163"/>
      <c r="ET1876" s="163"/>
      <c r="EU1876" s="163"/>
      <c r="EV1876" s="163"/>
      <c r="EW1876" s="163"/>
      <c r="EX1876" s="163"/>
      <c r="EY1876" s="163"/>
      <c r="EZ1876" s="163"/>
      <c r="FA1876" s="163"/>
      <c r="FB1876" s="163"/>
      <c r="FC1876" s="163"/>
      <c r="FD1876" s="163"/>
      <c r="FE1876" s="163"/>
      <c r="FF1876" s="163"/>
      <c r="FG1876" s="163"/>
      <c r="FH1876" s="163"/>
      <c r="FI1876" s="163"/>
      <c r="FJ1876" s="163"/>
      <c r="FK1876" s="163"/>
      <c r="FL1876" s="163"/>
      <c r="FM1876" s="163"/>
      <c r="FN1876" s="163"/>
      <c r="FO1876" s="163"/>
      <c r="FP1876" s="163"/>
      <c r="FQ1876" s="163"/>
      <c r="FR1876" s="163"/>
      <c r="FS1876" s="163"/>
      <c r="FT1876" s="163"/>
      <c r="FU1876" s="163"/>
      <c r="FV1876" s="163"/>
      <c r="FW1876" s="163"/>
      <c r="FX1876" s="163"/>
      <c r="FY1876" s="163"/>
      <c r="FZ1876" s="163"/>
      <c r="GA1876" s="163"/>
      <c r="GB1876" s="163"/>
      <c r="GC1876" s="163"/>
      <c r="GD1876" s="163"/>
      <c r="GE1876" s="163"/>
      <c r="GF1876" s="163"/>
      <c r="GG1876" s="163"/>
      <c r="GH1876" s="163"/>
      <c r="GI1876" s="163"/>
      <c r="GJ1876" s="163"/>
      <c r="GK1876" s="163"/>
      <c r="GL1876" s="163"/>
      <c r="GM1876" s="163"/>
      <c r="GN1876" s="163"/>
      <c r="GO1876" s="163"/>
      <c r="GP1876" s="163"/>
      <c r="GQ1876" s="163"/>
      <c r="GR1876" s="163"/>
      <c r="GS1876" s="163"/>
      <c r="GT1876" s="163"/>
      <c r="GU1876" s="163"/>
      <c r="GV1876" s="163"/>
      <c r="GW1876" s="163"/>
      <c r="GX1876" s="163"/>
      <c r="GY1876" s="163"/>
      <c r="GZ1876" s="163"/>
      <c r="HA1876" s="163"/>
      <c r="HB1876" s="163"/>
      <c r="HC1876" s="163"/>
      <c r="HD1876" s="163"/>
      <c r="HE1876" s="163"/>
      <c r="HF1876" s="163"/>
      <c r="HG1876" s="163"/>
      <c r="HH1876" s="163"/>
      <c r="HI1876" s="163"/>
      <c r="HJ1876" s="163"/>
      <c r="HK1876" s="163"/>
      <c r="HL1876" s="163"/>
      <c r="HM1876" s="163"/>
      <c r="HN1876" s="163"/>
      <c r="HO1876" s="163"/>
      <c r="HP1876" s="163"/>
      <c r="HQ1876" s="163"/>
      <c r="HR1876" s="163"/>
      <c r="HS1876" s="163"/>
      <c r="HT1876" s="163"/>
      <c r="HU1876" s="163"/>
      <c r="HV1876" s="163"/>
      <c r="HW1876" s="163"/>
      <c r="HX1876" s="163"/>
      <c r="HY1876" s="163"/>
      <c r="HZ1876" s="163"/>
      <c r="IA1876" s="163"/>
      <c r="IB1876" s="163"/>
      <c r="IC1876" s="163"/>
      <c r="ID1876" s="163"/>
      <c r="IE1876" s="163"/>
      <c r="IF1876" s="163"/>
      <c r="IG1876" s="163"/>
      <c r="IH1876" s="163"/>
      <c r="II1876" s="163"/>
      <c r="IJ1876" s="163"/>
      <c r="IK1876" s="163"/>
      <c r="IL1876" s="163"/>
      <c r="IM1876" s="163"/>
      <c r="IN1876" s="163"/>
      <c r="IO1876" s="163"/>
      <c r="IP1876" s="163"/>
      <c r="IQ1876" s="163"/>
      <c r="IR1876" s="163"/>
      <c r="IS1876" s="163"/>
      <c r="IT1876" s="163"/>
      <c r="IU1876" s="163"/>
      <c r="IV1876" s="163"/>
      <c r="IW1876" s="163"/>
      <c r="IX1876" s="163"/>
      <c r="IY1876" s="163"/>
      <c r="IZ1876" s="163"/>
      <c r="JA1876" s="163"/>
      <c r="JB1876" s="163"/>
      <c r="JC1876" s="163"/>
      <c r="JD1876" s="163"/>
      <c r="JE1876" s="163"/>
      <c r="JF1876" s="163"/>
      <c r="JG1876" s="163"/>
      <c r="JH1876" s="163"/>
      <c r="JI1876" s="163"/>
      <c r="JJ1876" s="163"/>
      <c r="JK1876" s="163"/>
      <c r="JL1876" s="163"/>
      <c r="JM1876" s="163"/>
      <c r="JN1876" s="163"/>
      <c r="JO1876" s="163"/>
      <c r="JP1876" s="163"/>
      <c r="JQ1876" s="163"/>
      <c r="JR1876" s="163"/>
      <c r="JS1876" s="163"/>
      <c r="JT1876" s="163"/>
      <c r="JU1876" s="163"/>
      <c r="JV1876" s="163"/>
      <c r="JW1876" s="163"/>
      <c r="JX1876" s="163"/>
      <c r="JY1876" s="163"/>
      <c r="JZ1876" s="163"/>
      <c r="KA1876" s="163"/>
      <c r="KB1876" s="163"/>
      <c r="KC1876" s="163"/>
      <c r="KD1876" s="163"/>
      <c r="KE1876" s="163"/>
      <c r="KF1876" s="163"/>
      <c r="KG1876" s="163"/>
      <c r="KH1876" s="163"/>
      <c r="KI1876" s="163"/>
      <c r="KJ1876" s="163"/>
      <c r="KK1876" s="163"/>
      <c r="KL1876" s="163"/>
      <c r="KM1876" s="163"/>
      <c r="KN1876" s="163"/>
      <c r="KO1876" s="163"/>
      <c r="KP1876" s="163"/>
      <c r="KQ1876" s="163"/>
      <c r="KR1876" s="163"/>
      <c r="KS1876" s="163"/>
      <c r="KT1876" s="163"/>
      <c r="KU1876" s="163"/>
      <c r="KV1876" s="163"/>
      <c r="KW1876" s="163"/>
      <c r="KX1876" s="163"/>
      <c r="KY1876" s="163"/>
      <c r="KZ1876" s="163"/>
      <c r="LA1876" s="163"/>
      <c r="LB1876" s="163"/>
      <c r="LC1876" s="163"/>
      <c r="LD1876" s="163"/>
      <c r="LE1876" s="163"/>
      <c r="LF1876" s="163"/>
      <c r="LG1876" s="163"/>
      <c r="LH1876" s="163"/>
      <c r="LI1876" s="163"/>
      <c r="LJ1876" s="163"/>
      <c r="LK1876" s="163"/>
      <c r="LL1876" s="163"/>
      <c r="LM1876" s="163"/>
      <c r="LN1876" s="163"/>
      <c r="LO1876" s="163"/>
      <c r="LP1876" s="163"/>
      <c r="LQ1876" s="163"/>
      <c r="LR1876" s="163"/>
      <c r="LS1876" s="163"/>
      <c r="LT1876" s="163"/>
      <c r="LU1876" s="163"/>
      <c r="LV1876" s="163"/>
      <c r="LW1876" s="163"/>
      <c r="LX1876" s="163"/>
      <c r="LY1876" s="163"/>
      <c r="LZ1876" s="163"/>
      <c r="MA1876" s="163"/>
      <c r="MB1876" s="163"/>
      <c r="MC1876" s="163"/>
      <c r="MD1876" s="163"/>
      <c r="ME1876" s="163"/>
      <c r="MF1876" s="163"/>
      <c r="MG1876" s="163"/>
      <c r="MH1876" s="163"/>
      <c r="MI1876" s="163"/>
      <c r="MJ1876" s="163"/>
      <c r="MK1876" s="163"/>
      <c r="ML1876" s="163"/>
      <c r="MM1876" s="163"/>
      <c r="MN1876" s="163"/>
      <c r="MO1876" s="163"/>
      <c r="MP1876" s="163"/>
      <c r="MQ1876" s="163"/>
      <c r="MR1876" s="163"/>
      <c r="MS1876" s="163"/>
      <c r="MT1876" s="163"/>
      <c r="MU1876" s="163"/>
      <c r="MV1876" s="163"/>
      <c r="MW1876" s="163"/>
      <c r="MX1876" s="163"/>
      <c r="MY1876" s="163"/>
      <c r="MZ1876" s="163"/>
      <c r="NA1876" s="163"/>
      <c r="NB1876" s="163"/>
      <c r="NC1876" s="163"/>
      <c r="ND1876" s="163"/>
      <c r="NE1876" s="163"/>
      <c r="NF1876" s="163"/>
      <c r="NG1876" s="163"/>
      <c r="NH1876" s="163"/>
      <c r="NI1876" s="163"/>
      <c r="NJ1876" s="163"/>
      <c r="NK1876" s="163"/>
      <c r="NL1876" s="163"/>
      <c r="NM1876" s="163"/>
      <c r="NN1876" s="163"/>
      <c r="NO1876" s="163"/>
      <c r="NP1876" s="163"/>
      <c r="NQ1876" s="163"/>
      <c r="NR1876" s="163"/>
      <c r="NS1876" s="163"/>
      <c r="NT1876" s="163"/>
      <c r="NU1876" s="163"/>
      <c r="NV1876" s="163"/>
      <c r="NW1876" s="163"/>
      <c r="NX1876" s="163"/>
      <c r="NY1876" s="163"/>
      <c r="NZ1876" s="163"/>
      <c r="OA1876" s="163"/>
      <c r="OB1876" s="163"/>
      <c r="OC1876" s="163"/>
      <c r="OD1876" s="163"/>
      <c r="OE1876" s="163"/>
      <c r="OF1876" s="163"/>
      <c r="OG1876" s="163"/>
      <c r="OH1876" s="163"/>
      <c r="OI1876" s="163"/>
      <c r="OJ1876" s="163"/>
      <c r="OK1876" s="163"/>
      <c r="OL1876" s="163"/>
      <c r="OM1876" s="163"/>
      <c r="ON1876" s="163"/>
      <c r="OO1876" s="163"/>
      <c r="OP1876" s="163"/>
      <c r="OQ1876" s="163"/>
      <c r="OR1876" s="163"/>
      <c r="OS1876" s="163"/>
      <c r="OT1876" s="163"/>
      <c r="OU1876" s="163"/>
      <c r="OV1876" s="163"/>
      <c r="OW1876" s="163"/>
      <c r="OX1876" s="163"/>
      <c r="OY1876" s="163"/>
      <c r="OZ1876" s="163"/>
      <c r="PA1876" s="163"/>
      <c r="PB1876" s="163"/>
      <c r="PC1876" s="163"/>
      <c r="PD1876" s="163"/>
      <c r="PE1876" s="163"/>
      <c r="PF1876" s="163"/>
      <c r="PG1876" s="163"/>
      <c r="PH1876" s="163"/>
      <c r="PI1876" s="163"/>
      <c r="PJ1876" s="163"/>
      <c r="PK1876" s="163"/>
      <c r="PL1876" s="163"/>
      <c r="PM1876" s="163"/>
      <c r="PN1876" s="163"/>
      <c r="PO1876" s="163"/>
      <c r="PP1876" s="163"/>
      <c r="PQ1876" s="163"/>
      <c r="PR1876" s="163"/>
      <c r="PS1876" s="163"/>
      <c r="PT1876" s="163"/>
      <c r="PU1876" s="163"/>
      <c r="PV1876" s="163"/>
      <c r="PW1876" s="163"/>
      <c r="PX1876" s="163"/>
      <c r="PY1876" s="163"/>
      <c r="PZ1876" s="163"/>
      <c r="QA1876" s="163"/>
      <c r="QB1876" s="163"/>
      <c r="QC1876" s="163"/>
      <c r="QD1876" s="163"/>
      <c r="QE1876" s="163"/>
      <c r="QF1876" s="163"/>
      <c r="QG1876" s="163"/>
      <c r="QH1876" s="163"/>
      <c r="QI1876" s="163"/>
      <c r="QJ1876" s="163"/>
      <c r="QK1876" s="163"/>
      <c r="QL1876" s="163"/>
      <c r="QM1876" s="163"/>
      <c r="QN1876" s="163"/>
      <c r="QO1876" s="163"/>
      <c r="QP1876" s="163"/>
      <c r="QQ1876" s="163"/>
      <c r="QR1876" s="163"/>
      <c r="QS1876" s="163"/>
      <c r="QT1876" s="163"/>
      <c r="QU1876" s="163"/>
      <c r="QV1876" s="163"/>
      <c r="QW1876" s="163"/>
      <c r="QX1876" s="163"/>
      <c r="QY1876" s="163"/>
      <c r="QZ1876" s="163"/>
      <c r="RA1876" s="163"/>
      <c r="RB1876" s="163"/>
      <c r="RC1876" s="163"/>
      <c r="RD1876" s="163"/>
      <c r="RE1876" s="163"/>
      <c r="RF1876" s="163"/>
      <c r="RG1876" s="163"/>
      <c r="RH1876" s="163"/>
      <c r="RI1876" s="163"/>
      <c r="RJ1876" s="163"/>
      <c r="RK1876" s="163"/>
      <c r="RL1876" s="163"/>
      <c r="RM1876" s="163"/>
      <c r="RN1876" s="163"/>
      <c r="RO1876" s="163"/>
      <c r="RP1876" s="163"/>
      <c r="RQ1876" s="163"/>
      <c r="RR1876" s="163"/>
      <c r="RS1876" s="163"/>
      <c r="RT1876" s="163"/>
      <c r="RU1876" s="163"/>
      <c r="RV1876" s="163"/>
      <c r="RW1876" s="163"/>
      <c r="RX1876" s="163"/>
      <c r="RY1876" s="163"/>
      <c r="RZ1876" s="163"/>
      <c r="SA1876" s="163"/>
      <c r="SB1876" s="163"/>
      <c r="SC1876" s="163"/>
      <c r="SD1876" s="163"/>
      <c r="SE1876" s="163"/>
      <c r="SF1876" s="163"/>
      <c r="SG1876" s="163"/>
      <c r="SH1876" s="163"/>
      <c r="SI1876" s="163"/>
      <c r="SJ1876" s="163"/>
      <c r="SK1876" s="163"/>
      <c r="SL1876" s="163"/>
      <c r="SM1876" s="163"/>
      <c r="SN1876" s="163"/>
      <c r="SO1876" s="163"/>
      <c r="SP1876" s="163"/>
      <c r="SQ1876" s="163"/>
      <c r="SR1876" s="163"/>
      <c r="SS1876" s="163"/>
      <c r="ST1876" s="163"/>
      <c r="SU1876" s="163"/>
      <c r="SV1876" s="163"/>
      <c r="SW1876" s="163"/>
      <c r="SX1876" s="163"/>
      <c r="SY1876" s="163"/>
      <c r="SZ1876" s="163"/>
      <c r="TA1876" s="163"/>
      <c r="TB1876" s="163"/>
      <c r="TC1876" s="163"/>
      <c r="TD1876" s="163"/>
      <c r="TE1876" s="163"/>
      <c r="TF1876" s="163"/>
      <c r="TG1876" s="163"/>
      <c r="TH1876" s="163"/>
      <c r="TI1876" s="163"/>
      <c r="TJ1876" s="163"/>
      <c r="TK1876" s="163"/>
      <c r="TL1876" s="163"/>
      <c r="TM1876" s="163"/>
      <c r="TN1876" s="163"/>
      <c r="TO1876" s="163"/>
      <c r="TP1876" s="163"/>
      <c r="TQ1876" s="163"/>
      <c r="TR1876" s="163"/>
      <c r="TS1876" s="163"/>
      <c r="TT1876" s="163"/>
      <c r="TU1876" s="163"/>
      <c r="TV1876" s="163"/>
      <c r="TW1876" s="163"/>
      <c r="TX1876" s="163"/>
      <c r="TY1876" s="163"/>
      <c r="TZ1876" s="163"/>
      <c r="UA1876" s="163"/>
      <c r="UB1876" s="163"/>
      <c r="UC1876" s="163"/>
      <c r="UD1876" s="163"/>
      <c r="UE1876" s="163"/>
      <c r="UF1876" s="163"/>
      <c r="UG1876" s="163"/>
      <c r="UH1876" s="163"/>
      <c r="UI1876" s="163"/>
      <c r="UJ1876" s="163"/>
      <c r="UK1876" s="163"/>
      <c r="UL1876" s="163"/>
      <c r="UM1876" s="163"/>
      <c r="UN1876" s="163"/>
      <c r="UO1876" s="163"/>
      <c r="UP1876" s="163"/>
      <c r="UQ1876" s="163"/>
      <c r="UR1876" s="163"/>
      <c r="US1876" s="163"/>
      <c r="UT1876" s="163"/>
      <c r="UU1876" s="163"/>
      <c r="UV1876" s="163"/>
      <c r="UW1876" s="163"/>
      <c r="UX1876" s="163"/>
      <c r="UY1876" s="163"/>
      <c r="UZ1876" s="163"/>
      <c r="VA1876" s="163"/>
      <c r="VB1876" s="163"/>
      <c r="VC1876" s="163"/>
      <c r="VD1876" s="163"/>
      <c r="VE1876" s="163"/>
      <c r="VF1876" s="163"/>
      <c r="VG1876" s="163"/>
      <c r="VH1876" s="163"/>
      <c r="VI1876" s="163"/>
      <c r="VJ1876" s="163"/>
      <c r="VK1876" s="163"/>
      <c r="VL1876" s="163"/>
      <c r="VM1876" s="163"/>
      <c r="VN1876" s="163"/>
      <c r="VO1876" s="163"/>
      <c r="VP1876" s="163"/>
      <c r="VQ1876" s="163"/>
      <c r="VR1876" s="163"/>
      <c r="VS1876" s="163"/>
      <c r="VT1876" s="163"/>
      <c r="VU1876" s="163"/>
      <c r="VV1876" s="163"/>
      <c r="VW1876" s="163"/>
      <c r="VX1876" s="163"/>
      <c r="VY1876" s="163"/>
      <c r="VZ1876" s="163"/>
      <c r="WA1876" s="163"/>
      <c r="WB1876" s="163"/>
      <c r="WC1876" s="163"/>
      <c r="WD1876" s="163"/>
      <c r="WE1876" s="163"/>
      <c r="WF1876" s="163"/>
      <c r="WG1876" s="163"/>
      <c r="WH1876" s="163"/>
      <c r="WI1876" s="163"/>
      <c r="WJ1876" s="163"/>
      <c r="WK1876" s="163"/>
      <c r="WL1876" s="163"/>
      <c r="WM1876" s="163"/>
      <c r="WN1876" s="163"/>
      <c r="WO1876" s="163"/>
      <c r="WP1876" s="163"/>
      <c r="WQ1876" s="163"/>
      <c r="WR1876" s="163"/>
      <c r="WS1876" s="163"/>
      <c r="WT1876" s="163"/>
      <c r="WU1876" s="163"/>
      <c r="WV1876" s="163"/>
      <c r="WW1876" s="163"/>
      <c r="WX1876" s="163"/>
      <c r="WY1876" s="163"/>
      <c r="WZ1876" s="163"/>
      <c r="XA1876" s="163"/>
      <c r="XB1876" s="163"/>
      <c r="XC1876" s="163"/>
      <c r="XD1876" s="163"/>
      <c r="XE1876" s="163"/>
      <c r="XF1876" s="163"/>
      <c r="XG1876" s="163"/>
      <c r="XH1876" s="163"/>
      <c r="XI1876" s="163"/>
      <c r="XJ1876" s="163"/>
      <c r="XK1876" s="163"/>
      <c r="XL1876" s="163"/>
      <c r="XM1876" s="163"/>
      <c r="XN1876" s="163"/>
      <c r="XO1876" s="163"/>
      <c r="XP1876" s="163"/>
      <c r="XQ1876" s="163"/>
      <c r="XR1876" s="163"/>
      <c r="XS1876" s="163"/>
      <c r="XT1876" s="163"/>
      <c r="XU1876" s="163"/>
      <c r="XV1876" s="163"/>
      <c r="XW1876" s="163"/>
      <c r="XX1876" s="163"/>
      <c r="XY1876" s="163"/>
      <c r="XZ1876" s="163"/>
      <c r="YA1876" s="163"/>
      <c r="YB1876" s="163"/>
      <c r="YC1876" s="163"/>
      <c r="YD1876" s="163"/>
      <c r="YE1876" s="163"/>
      <c r="YF1876" s="163"/>
      <c r="YG1876" s="163"/>
      <c r="YH1876" s="163"/>
      <c r="YI1876" s="163"/>
      <c r="YJ1876" s="163"/>
      <c r="YK1876" s="163"/>
      <c r="YL1876" s="163"/>
      <c r="YM1876" s="163"/>
      <c r="YN1876" s="163"/>
      <c r="YO1876" s="163"/>
      <c r="YP1876" s="163"/>
      <c r="YQ1876" s="163"/>
      <c r="YR1876" s="163"/>
      <c r="YS1876" s="163"/>
      <c r="YT1876" s="163"/>
      <c r="YU1876" s="163"/>
      <c r="YV1876" s="163"/>
      <c r="YW1876" s="163"/>
      <c r="YX1876" s="163"/>
      <c r="YY1876" s="163"/>
      <c r="YZ1876" s="163"/>
      <c r="ZA1876" s="163"/>
      <c r="ZB1876" s="163"/>
      <c r="ZC1876" s="163"/>
      <c r="ZD1876" s="163"/>
      <c r="ZE1876" s="163"/>
      <c r="ZF1876" s="163"/>
      <c r="ZG1876" s="163"/>
      <c r="ZH1876" s="163"/>
      <c r="ZI1876" s="163"/>
      <c r="ZJ1876" s="163"/>
      <c r="ZK1876" s="163"/>
      <c r="ZL1876" s="163"/>
      <c r="ZM1876" s="163"/>
      <c r="ZN1876" s="163"/>
      <c r="ZO1876" s="163"/>
      <c r="ZP1876" s="163"/>
      <c r="ZQ1876" s="163"/>
      <c r="ZR1876" s="163"/>
      <c r="ZS1876" s="163"/>
      <c r="ZT1876" s="163"/>
      <c r="ZU1876" s="163"/>
      <c r="ZV1876" s="163"/>
      <c r="ZW1876" s="163"/>
      <c r="ZX1876" s="163"/>
      <c r="ZY1876" s="163"/>
      <c r="ZZ1876" s="163"/>
      <c r="AAA1876" s="163"/>
      <c r="AAB1876" s="163"/>
      <c r="AAC1876" s="163"/>
      <c r="AAD1876" s="163"/>
      <c r="AAE1876" s="163"/>
      <c r="AAF1876" s="163"/>
      <c r="AAG1876" s="163"/>
      <c r="AAH1876" s="163"/>
      <c r="AAI1876" s="163"/>
      <c r="AAJ1876" s="163"/>
      <c r="AAK1876" s="163"/>
      <c r="AAL1876" s="163"/>
      <c r="AAM1876" s="163"/>
      <c r="AAN1876" s="163"/>
      <c r="AAO1876" s="163"/>
      <c r="AAP1876" s="163"/>
      <c r="AAQ1876" s="163"/>
      <c r="AAR1876" s="163"/>
      <c r="AAS1876" s="163"/>
      <c r="AAT1876" s="163"/>
      <c r="AAU1876" s="163"/>
      <c r="AAV1876" s="163"/>
      <c r="AAW1876" s="163"/>
      <c r="AAX1876" s="163"/>
      <c r="AAY1876" s="163"/>
      <c r="AAZ1876" s="163"/>
      <c r="ABA1876" s="163"/>
      <c r="ABB1876" s="163"/>
      <c r="ABC1876" s="163"/>
      <c r="ABD1876" s="163"/>
      <c r="ABE1876" s="163"/>
      <c r="ABF1876" s="163"/>
      <c r="ABG1876" s="163"/>
      <c r="ABH1876" s="163"/>
      <c r="ABI1876" s="163"/>
      <c r="ABJ1876" s="163"/>
      <c r="ABK1876" s="163"/>
      <c r="ABL1876" s="163"/>
      <c r="ABM1876" s="163"/>
      <c r="ABN1876" s="163"/>
      <c r="ABO1876" s="163"/>
      <c r="ABP1876" s="163"/>
      <c r="ABQ1876" s="163"/>
      <c r="ABR1876" s="163"/>
      <c r="ABS1876" s="163"/>
      <c r="ABT1876" s="163"/>
      <c r="ABU1876" s="163"/>
      <c r="ABV1876" s="163"/>
      <c r="ABW1876" s="163"/>
      <c r="ABX1876" s="163"/>
      <c r="ABY1876" s="163"/>
      <c r="ABZ1876" s="163"/>
      <c r="ACA1876" s="163"/>
      <c r="ACB1876" s="163"/>
      <c r="ACC1876" s="163"/>
      <c r="ACD1876" s="163"/>
      <c r="ACE1876" s="163"/>
      <c r="ACF1876" s="163"/>
      <c r="ACG1876" s="163"/>
      <c r="ACH1876" s="163"/>
      <c r="ACI1876" s="163"/>
      <c r="ACJ1876" s="163"/>
      <c r="ACK1876" s="163"/>
      <c r="ACL1876" s="163"/>
      <c r="ACM1876" s="163"/>
      <c r="ACN1876" s="163"/>
      <c r="ACO1876" s="163"/>
      <c r="ACP1876" s="163"/>
      <c r="ACQ1876" s="163"/>
      <c r="ACR1876" s="163"/>
      <c r="ACS1876" s="163"/>
      <c r="ACT1876" s="163"/>
      <c r="ACU1876" s="163"/>
      <c r="ACV1876" s="163"/>
      <c r="ACW1876" s="163"/>
      <c r="ACX1876" s="163"/>
      <c r="ACY1876" s="163"/>
      <c r="ACZ1876" s="163"/>
      <c r="ADA1876" s="163"/>
      <c r="ADB1876" s="163"/>
      <c r="ADC1876" s="163"/>
      <c r="ADD1876" s="163"/>
      <c r="ADE1876" s="163"/>
      <c r="ADF1876" s="163"/>
      <c r="ADG1876" s="163"/>
      <c r="ADH1876" s="163"/>
      <c r="ADI1876" s="163"/>
      <c r="ADJ1876" s="163"/>
      <c r="ADK1876" s="163"/>
      <c r="ADL1876" s="163"/>
      <c r="ADM1876" s="163"/>
      <c r="ADN1876" s="163"/>
      <c r="ADO1876" s="163"/>
      <c r="ADP1876" s="163"/>
      <c r="ADQ1876" s="163"/>
      <c r="ADR1876" s="163"/>
      <c r="ADS1876" s="163"/>
      <c r="ADT1876" s="163"/>
      <c r="ADU1876" s="163"/>
      <c r="ADV1876" s="163"/>
      <c r="ADW1876" s="163"/>
      <c r="ADX1876" s="163"/>
      <c r="ADY1876" s="163"/>
      <c r="ADZ1876" s="163"/>
      <c r="AEA1876" s="163"/>
      <c r="AEB1876" s="163"/>
      <c r="AEC1876" s="163"/>
      <c r="AED1876" s="163"/>
      <c r="AEE1876" s="163"/>
      <c r="AEF1876" s="163"/>
      <c r="AEG1876" s="163"/>
      <c r="AEH1876" s="163"/>
      <c r="AEI1876" s="163"/>
      <c r="AEJ1876" s="163"/>
      <c r="AEK1876" s="163"/>
      <c r="AEL1876" s="163"/>
      <c r="AEM1876" s="163"/>
      <c r="AEN1876" s="163"/>
      <c r="AEO1876" s="163"/>
      <c r="AEP1876" s="163"/>
      <c r="AEQ1876" s="163"/>
      <c r="AER1876" s="163"/>
      <c r="AES1876" s="163"/>
      <c r="AET1876" s="163"/>
      <c r="AEU1876" s="163"/>
      <c r="AEV1876" s="163"/>
      <c r="AEW1876" s="163"/>
      <c r="AEX1876" s="163"/>
      <c r="AEY1876" s="163"/>
      <c r="AEZ1876" s="163"/>
      <c r="AFA1876" s="163"/>
      <c r="AFB1876" s="163"/>
      <c r="AFC1876" s="163"/>
      <c r="AFD1876" s="163"/>
      <c r="AFE1876" s="163"/>
      <c r="AFF1876" s="163"/>
      <c r="AFG1876" s="163"/>
      <c r="AFH1876" s="163"/>
      <c r="AFI1876" s="163"/>
      <c r="AFJ1876" s="163"/>
      <c r="AFK1876" s="163"/>
      <c r="AFL1876" s="163"/>
      <c r="AFM1876" s="163"/>
      <c r="AFN1876" s="163"/>
      <c r="AFO1876" s="163"/>
      <c r="AFP1876" s="163"/>
      <c r="AFQ1876" s="163"/>
      <c r="AFR1876" s="163"/>
      <c r="AFS1876" s="163"/>
      <c r="AFT1876" s="163"/>
      <c r="AFU1876" s="163"/>
      <c r="AFV1876" s="163"/>
      <c r="AFW1876" s="163"/>
      <c r="AFX1876" s="163"/>
      <c r="AFY1876" s="163"/>
      <c r="AFZ1876" s="163"/>
      <c r="AGA1876" s="163"/>
      <c r="AGB1876" s="163"/>
      <c r="AGC1876" s="163"/>
      <c r="AGD1876" s="163"/>
      <c r="AGE1876" s="163"/>
      <c r="AGF1876" s="163"/>
      <c r="AGG1876" s="163"/>
      <c r="AGH1876" s="163"/>
      <c r="AGI1876" s="163"/>
      <c r="AGJ1876" s="163"/>
      <c r="AGK1876" s="163"/>
      <c r="AGL1876" s="163"/>
      <c r="AGM1876" s="163"/>
      <c r="AGN1876" s="163"/>
      <c r="AGO1876" s="163"/>
      <c r="AGP1876" s="163"/>
      <c r="AGQ1876" s="163"/>
      <c r="AGR1876" s="163"/>
      <c r="AGS1876" s="163"/>
      <c r="AGT1876" s="163"/>
      <c r="AGU1876" s="163"/>
      <c r="AGV1876" s="163"/>
      <c r="AGW1876" s="163"/>
      <c r="AGX1876" s="163"/>
      <c r="AGY1876" s="163"/>
      <c r="AGZ1876" s="163"/>
      <c r="AHA1876" s="163"/>
      <c r="AHB1876" s="163"/>
      <c r="AHC1876" s="163"/>
      <c r="AHD1876" s="163"/>
      <c r="AHE1876" s="163"/>
      <c r="AHF1876" s="163"/>
      <c r="AHG1876" s="163"/>
      <c r="AHH1876" s="163"/>
      <c r="AHI1876" s="163"/>
      <c r="AHJ1876" s="163"/>
      <c r="AHK1876" s="163"/>
      <c r="AHL1876" s="163"/>
      <c r="AHM1876" s="163"/>
      <c r="AHN1876" s="163"/>
      <c r="AHO1876" s="163"/>
      <c r="AHP1876" s="163"/>
      <c r="AHQ1876" s="163"/>
      <c r="AHR1876" s="163"/>
      <c r="AHS1876" s="163"/>
      <c r="AHT1876" s="163"/>
      <c r="AHU1876" s="163"/>
      <c r="AHV1876" s="163"/>
      <c r="AHW1876" s="163"/>
      <c r="AHX1876" s="163"/>
      <c r="AHY1876" s="163"/>
      <c r="AHZ1876" s="163"/>
      <c r="AIA1876" s="163"/>
      <c r="AIB1876" s="163"/>
      <c r="AIC1876" s="163"/>
      <c r="AID1876" s="163"/>
      <c r="AIE1876" s="163"/>
      <c r="AIF1876" s="163"/>
      <c r="AIG1876" s="163"/>
      <c r="AIH1876" s="163"/>
      <c r="AII1876" s="163"/>
      <c r="AIJ1876" s="163"/>
      <c r="AIK1876" s="163"/>
      <c r="AIL1876" s="163"/>
      <c r="AIM1876" s="163"/>
      <c r="AIN1876" s="163"/>
      <c r="AIO1876" s="163"/>
      <c r="AIP1876" s="163"/>
      <c r="AIQ1876" s="163"/>
      <c r="AIR1876" s="163"/>
      <c r="AIS1876" s="163"/>
      <c r="AIT1876" s="163"/>
      <c r="AIU1876" s="163"/>
      <c r="AIV1876" s="163"/>
      <c r="AIW1876" s="163"/>
      <c r="AIX1876" s="163"/>
      <c r="AIY1876" s="163"/>
      <c r="AIZ1876" s="163"/>
      <c r="AJA1876" s="163"/>
      <c r="AJB1876" s="163"/>
      <c r="AJC1876" s="163"/>
      <c r="AJD1876" s="163"/>
      <c r="AJE1876" s="163"/>
      <c r="AJF1876" s="163"/>
      <c r="AJG1876" s="163"/>
      <c r="AJH1876" s="163"/>
      <c r="AJI1876" s="163"/>
      <c r="AJJ1876" s="163"/>
      <c r="AJK1876" s="163"/>
      <c r="AJL1876" s="163"/>
      <c r="AJM1876" s="163"/>
      <c r="AJN1876" s="163"/>
      <c r="AJO1876" s="163"/>
      <c r="AJP1876" s="163"/>
      <c r="AJQ1876" s="163"/>
      <c r="AJR1876" s="163"/>
      <c r="AJS1876" s="163"/>
      <c r="AJT1876" s="163"/>
      <c r="AJU1876" s="163"/>
      <c r="AJV1876" s="163"/>
      <c r="AJW1876" s="163"/>
      <c r="AJX1876" s="163"/>
      <c r="AJY1876" s="163"/>
      <c r="AJZ1876" s="163"/>
      <c r="AKA1876" s="163"/>
      <c r="AKB1876" s="163"/>
      <c r="AKC1876" s="163"/>
      <c r="AKD1876" s="163"/>
      <c r="AKE1876" s="163"/>
      <c r="AKF1876" s="163"/>
      <c r="AKG1876" s="163"/>
      <c r="AKH1876" s="163"/>
      <c r="AKI1876" s="163"/>
      <c r="AKJ1876" s="163"/>
      <c r="AKK1876" s="163"/>
      <c r="AKL1876" s="163"/>
      <c r="AKM1876" s="163"/>
      <c r="AKN1876" s="163"/>
      <c r="AKO1876" s="163"/>
      <c r="AKP1876" s="163"/>
      <c r="AKQ1876" s="163"/>
      <c r="AKR1876" s="163"/>
      <c r="AKS1876" s="163"/>
      <c r="AKT1876" s="163"/>
      <c r="AKU1876" s="163"/>
      <c r="AKV1876" s="163"/>
      <c r="AKW1876" s="163"/>
      <c r="AKX1876" s="163"/>
      <c r="AKY1876" s="163"/>
      <c r="AKZ1876" s="163"/>
      <c r="ALA1876" s="163"/>
      <c r="ALB1876" s="163"/>
      <c r="ALC1876" s="163"/>
      <c r="ALD1876" s="163"/>
      <c r="ALE1876" s="163"/>
      <c r="ALF1876" s="163"/>
      <c r="ALG1876" s="163"/>
      <c r="ALH1876" s="163"/>
      <c r="ALI1876" s="163"/>
      <c r="ALJ1876" s="163"/>
      <c r="ALK1876" s="163"/>
      <c r="ALL1876" s="163"/>
    </row>
    <row r="1877" spans="1:1000" s="165" customFormat="1" ht="15">
      <c r="A1877" s="2">
        <v>1876</v>
      </c>
      <c r="B1877" s="86">
        <v>45096</v>
      </c>
      <c r="C1877" s="85" t="s">
        <v>1881</v>
      </c>
      <c r="D1877" s="162"/>
      <c r="E1877" s="162"/>
      <c r="F1877" s="163"/>
      <c r="G1877" s="163"/>
      <c r="H1877" s="163"/>
      <c r="I1877" s="163"/>
      <c r="J1877" s="163"/>
      <c r="K1877" s="163"/>
      <c r="L1877" s="163"/>
      <c r="M1877" s="163"/>
      <c r="N1877" s="163"/>
      <c r="O1877" s="163"/>
      <c r="P1877" s="163"/>
      <c r="Q1877" s="163"/>
      <c r="R1877" s="163"/>
      <c r="S1877" s="163"/>
      <c r="T1877" s="163"/>
      <c r="U1877" s="163"/>
      <c r="V1877" s="163"/>
      <c r="W1877" s="163"/>
      <c r="X1877" s="163"/>
      <c r="Y1877" s="163"/>
      <c r="Z1877" s="163"/>
      <c r="AA1877" s="163"/>
      <c r="AB1877" s="163"/>
      <c r="AC1877" s="163"/>
      <c r="AD1877" s="163"/>
      <c r="AE1877" s="163"/>
      <c r="AF1877" s="163"/>
      <c r="AG1877" s="163"/>
      <c r="AH1877" s="163"/>
      <c r="AI1877" s="163"/>
      <c r="AJ1877" s="163"/>
      <c r="AK1877" s="163"/>
      <c r="AL1877" s="163"/>
      <c r="AM1877" s="163"/>
      <c r="AN1877" s="163"/>
      <c r="AO1877" s="163"/>
      <c r="AP1877" s="163"/>
      <c r="AQ1877" s="163"/>
      <c r="AR1877" s="163"/>
      <c r="AS1877" s="163"/>
      <c r="AT1877" s="163"/>
      <c r="AU1877" s="163"/>
      <c r="AV1877" s="163"/>
      <c r="AW1877" s="163"/>
      <c r="AX1877" s="163"/>
      <c r="AY1877" s="163"/>
      <c r="AZ1877" s="163"/>
      <c r="BA1877" s="163"/>
      <c r="BB1877" s="163"/>
      <c r="BC1877" s="163"/>
      <c r="BD1877" s="163"/>
      <c r="BE1877" s="163"/>
      <c r="BF1877" s="163"/>
      <c r="BG1877" s="163"/>
      <c r="BH1877" s="163"/>
      <c r="BI1877" s="163"/>
      <c r="BJ1877" s="163"/>
      <c r="BK1877" s="163"/>
      <c r="BL1877" s="163"/>
      <c r="BM1877" s="163"/>
      <c r="BN1877" s="163"/>
      <c r="BO1877" s="163"/>
      <c r="BP1877" s="163"/>
      <c r="BQ1877" s="163"/>
      <c r="BR1877" s="163"/>
      <c r="BS1877" s="163"/>
      <c r="BT1877" s="163"/>
      <c r="BU1877" s="163"/>
      <c r="BV1877" s="163"/>
      <c r="BW1877" s="163"/>
      <c r="BX1877" s="163"/>
      <c r="BY1877" s="163"/>
      <c r="BZ1877" s="163"/>
      <c r="CA1877" s="163"/>
      <c r="CB1877" s="163"/>
      <c r="CC1877" s="163"/>
      <c r="CD1877" s="163"/>
      <c r="CE1877" s="163"/>
      <c r="CF1877" s="163"/>
      <c r="CG1877" s="163"/>
      <c r="CH1877" s="163"/>
      <c r="CI1877" s="163"/>
      <c r="CJ1877" s="163"/>
      <c r="CK1877" s="163"/>
      <c r="CL1877" s="163"/>
      <c r="CM1877" s="163"/>
      <c r="CN1877" s="163"/>
      <c r="CO1877" s="163"/>
      <c r="CP1877" s="163"/>
      <c r="CQ1877" s="163"/>
      <c r="CR1877" s="163"/>
      <c r="CS1877" s="163"/>
      <c r="CT1877" s="163"/>
      <c r="CU1877" s="163"/>
      <c r="CV1877" s="163"/>
      <c r="CW1877" s="163"/>
      <c r="CX1877" s="163"/>
      <c r="CY1877" s="163"/>
      <c r="CZ1877" s="163"/>
      <c r="DA1877" s="163"/>
      <c r="DB1877" s="163"/>
      <c r="DC1877" s="163"/>
      <c r="DD1877" s="163"/>
      <c r="DE1877" s="163"/>
      <c r="DF1877" s="163"/>
      <c r="DG1877" s="163"/>
      <c r="DH1877" s="163"/>
      <c r="DI1877" s="163"/>
      <c r="DJ1877" s="163"/>
      <c r="DK1877" s="163"/>
      <c r="DL1877" s="163"/>
      <c r="DM1877" s="163"/>
      <c r="DN1877" s="163"/>
      <c r="DO1877" s="163"/>
      <c r="DP1877" s="163"/>
      <c r="DQ1877" s="163"/>
      <c r="DR1877" s="163"/>
      <c r="DS1877" s="163"/>
      <c r="DT1877" s="163"/>
      <c r="DU1877" s="163"/>
      <c r="DV1877" s="163"/>
      <c r="DW1877" s="163"/>
      <c r="DX1877" s="163"/>
      <c r="DY1877" s="163"/>
      <c r="DZ1877" s="163"/>
      <c r="EA1877" s="163"/>
      <c r="EB1877" s="163"/>
      <c r="EC1877" s="163"/>
      <c r="ED1877" s="163"/>
      <c r="EE1877" s="163"/>
      <c r="EF1877" s="163"/>
      <c r="EG1877" s="163"/>
      <c r="EH1877" s="163"/>
      <c r="EI1877" s="163"/>
      <c r="EJ1877" s="163"/>
      <c r="EK1877" s="163"/>
      <c r="EL1877" s="163"/>
      <c r="EM1877" s="163"/>
      <c r="EN1877" s="163"/>
      <c r="EO1877" s="163"/>
      <c r="EP1877" s="163"/>
      <c r="EQ1877" s="163"/>
      <c r="ER1877" s="163"/>
      <c r="ES1877" s="163"/>
      <c r="ET1877" s="163"/>
      <c r="EU1877" s="163"/>
      <c r="EV1877" s="163"/>
      <c r="EW1877" s="163"/>
      <c r="EX1877" s="163"/>
      <c r="EY1877" s="163"/>
      <c r="EZ1877" s="163"/>
      <c r="FA1877" s="163"/>
      <c r="FB1877" s="163"/>
      <c r="FC1877" s="163"/>
      <c r="FD1877" s="163"/>
      <c r="FE1877" s="163"/>
      <c r="FF1877" s="163"/>
      <c r="FG1877" s="163"/>
      <c r="FH1877" s="163"/>
      <c r="FI1877" s="163"/>
      <c r="FJ1877" s="163"/>
      <c r="FK1877" s="163"/>
      <c r="FL1877" s="163"/>
      <c r="FM1877" s="163"/>
      <c r="FN1877" s="163"/>
      <c r="FO1877" s="163"/>
      <c r="FP1877" s="163"/>
      <c r="FQ1877" s="163"/>
      <c r="FR1877" s="163"/>
      <c r="FS1877" s="163"/>
      <c r="FT1877" s="163"/>
      <c r="FU1877" s="163"/>
      <c r="FV1877" s="163"/>
      <c r="FW1877" s="163"/>
      <c r="FX1877" s="163"/>
      <c r="FY1877" s="163"/>
      <c r="FZ1877" s="163"/>
      <c r="GA1877" s="163"/>
      <c r="GB1877" s="163"/>
      <c r="GC1877" s="163"/>
      <c r="GD1877" s="163"/>
      <c r="GE1877" s="163"/>
      <c r="GF1877" s="163"/>
      <c r="GG1877" s="163"/>
      <c r="GH1877" s="163"/>
      <c r="GI1877" s="163"/>
      <c r="GJ1877" s="163"/>
      <c r="GK1877" s="163"/>
      <c r="GL1877" s="163"/>
      <c r="GM1877" s="163"/>
      <c r="GN1877" s="163"/>
      <c r="GO1877" s="163"/>
      <c r="GP1877" s="163"/>
      <c r="GQ1877" s="163"/>
      <c r="GR1877" s="163"/>
      <c r="GS1877" s="163"/>
      <c r="GT1877" s="163"/>
      <c r="GU1877" s="163"/>
      <c r="GV1877" s="163"/>
      <c r="GW1877" s="163"/>
      <c r="GX1877" s="163"/>
      <c r="GY1877" s="163"/>
      <c r="GZ1877" s="163"/>
      <c r="HA1877" s="163"/>
      <c r="HB1877" s="163"/>
      <c r="HC1877" s="163"/>
      <c r="HD1877" s="163"/>
      <c r="HE1877" s="163"/>
      <c r="HF1877" s="163"/>
      <c r="HG1877" s="163"/>
      <c r="HH1877" s="163"/>
      <c r="HI1877" s="163"/>
      <c r="HJ1877" s="163"/>
      <c r="HK1877" s="163"/>
      <c r="HL1877" s="163"/>
      <c r="HM1877" s="163"/>
      <c r="HN1877" s="163"/>
      <c r="HO1877" s="163"/>
      <c r="HP1877" s="163"/>
      <c r="HQ1877" s="163"/>
      <c r="HR1877" s="163"/>
      <c r="HS1877" s="163"/>
      <c r="HT1877" s="163"/>
      <c r="HU1877" s="163"/>
      <c r="HV1877" s="163"/>
      <c r="HW1877" s="163"/>
      <c r="HX1877" s="163"/>
      <c r="HY1877" s="163"/>
      <c r="HZ1877" s="163"/>
      <c r="IA1877" s="163"/>
      <c r="IB1877" s="163"/>
      <c r="IC1877" s="163"/>
      <c r="ID1877" s="163"/>
      <c r="IE1877" s="163"/>
      <c r="IF1877" s="163"/>
      <c r="IG1877" s="163"/>
      <c r="IH1877" s="163"/>
      <c r="II1877" s="163"/>
      <c r="IJ1877" s="163"/>
      <c r="IK1877" s="163"/>
      <c r="IL1877" s="163"/>
      <c r="IM1877" s="163"/>
      <c r="IN1877" s="163"/>
      <c r="IO1877" s="163"/>
      <c r="IP1877" s="163"/>
      <c r="IQ1877" s="163"/>
      <c r="IR1877" s="163"/>
      <c r="IS1877" s="163"/>
      <c r="IT1877" s="163"/>
      <c r="IU1877" s="163"/>
      <c r="IV1877" s="163"/>
      <c r="IW1877" s="163"/>
      <c r="IX1877" s="163"/>
      <c r="IY1877" s="163"/>
      <c r="IZ1877" s="163"/>
      <c r="JA1877" s="163"/>
      <c r="JB1877" s="163"/>
      <c r="JC1877" s="163"/>
      <c r="JD1877" s="163"/>
      <c r="JE1877" s="163"/>
      <c r="JF1877" s="163"/>
      <c r="JG1877" s="163"/>
      <c r="JH1877" s="163"/>
      <c r="JI1877" s="163"/>
      <c r="JJ1877" s="163"/>
      <c r="JK1877" s="163"/>
      <c r="JL1877" s="163"/>
      <c r="JM1877" s="163"/>
      <c r="JN1877" s="163"/>
      <c r="JO1877" s="163"/>
      <c r="JP1877" s="163"/>
      <c r="JQ1877" s="163"/>
      <c r="JR1877" s="163"/>
      <c r="JS1877" s="163"/>
      <c r="JT1877" s="163"/>
      <c r="JU1877" s="163"/>
      <c r="JV1877" s="163"/>
      <c r="JW1877" s="163"/>
      <c r="JX1877" s="163"/>
      <c r="JY1877" s="163"/>
      <c r="JZ1877" s="163"/>
      <c r="KA1877" s="163"/>
      <c r="KB1877" s="163"/>
      <c r="KC1877" s="163"/>
      <c r="KD1877" s="163"/>
      <c r="KE1877" s="163"/>
      <c r="KF1877" s="163"/>
      <c r="KG1877" s="163"/>
      <c r="KH1877" s="163"/>
      <c r="KI1877" s="163"/>
      <c r="KJ1877" s="163"/>
      <c r="KK1877" s="163"/>
      <c r="KL1877" s="163"/>
      <c r="KM1877" s="163"/>
      <c r="KN1877" s="163"/>
      <c r="KO1877" s="163"/>
      <c r="KP1877" s="163"/>
      <c r="KQ1877" s="163"/>
      <c r="KR1877" s="163"/>
      <c r="KS1877" s="163"/>
      <c r="KT1877" s="163"/>
      <c r="KU1877" s="163"/>
      <c r="KV1877" s="163"/>
      <c r="KW1877" s="163"/>
      <c r="KX1877" s="163"/>
      <c r="KY1877" s="163"/>
      <c r="KZ1877" s="163"/>
      <c r="LA1877" s="163"/>
      <c r="LB1877" s="163"/>
      <c r="LC1877" s="163"/>
      <c r="LD1877" s="163"/>
      <c r="LE1877" s="163"/>
      <c r="LF1877" s="163"/>
      <c r="LG1877" s="163"/>
      <c r="LH1877" s="163"/>
      <c r="LI1877" s="163"/>
      <c r="LJ1877" s="163"/>
      <c r="LK1877" s="163"/>
      <c r="LL1877" s="163"/>
      <c r="LM1877" s="163"/>
      <c r="LN1877" s="163"/>
      <c r="LO1877" s="163"/>
      <c r="LP1877" s="163"/>
      <c r="LQ1877" s="163"/>
      <c r="LR1877" s="163"/>
      <c r="LS1877" s="163"/>
      <c r="LT1877" s="163"/>
      <c r="LU1877" s="163"/>
      <c r="LV1877" s="163"/>
      <c r="LW1877" s="163"/>
      <c r="LX1877" s="163"/>
      <c r="LY1877" s="163"/>
      <c r="LZ1877" s="163"/>
      <c r="MA1877" s="163"/>
      <c r="MB1877" s="163"/>
      <c r="MC1877" s="163"/>
      <c r="MD1877" s="163"/>
      <c r="ME1877" s="163"/>
      <c r="MF1877" s="163"/>
      <c r="MG1877" s="163"/>
      <c r="MH1877" s="163"/>
      <c r="MI1877" s="163"/>
      <c r="MJ1877" s="163"/>
      <c r="MK1877" s="163"/>
      <c r="ML1877" s="163"/>
      <c r="MM1877" s="163"/>
      <c r="MN1877" s="163"/>
      <c r="MO1877" s="163"/>
      <c r="MP1877" s="163"/>
      <c r="MQ1877" s="163"/>
      <c r="MR1877" s="163"/>
      <c r="MS1877" s="163"/>
      <c r="MT1877" s="163"/>
      <c r="MU1877" s="163"/>
      <c r="MV1877" s="163"/>
      <c r="MW1877" s="163"/>
      <c r="MX1877" s="163"/>
      <c r="MY1877" s="163"/>
      <c r="MZ1877" s="163"/>
      <c r="NA1877" s="163"/>
      <c r="NB1877" s="163"/>
      <c r="NC1877" s="163"/>
      <c r="ND1877" s="163"/>
      <c r="NE1877" s="163"/>
      <c r="NF1877" s="163"/>
      <c r="NG1877" s="163"/>
      <c r="NH1877" s="163"/>
      <c r="NI1877" s="163"/>
      <c r="NJ1877" s="163"/>
      <c r="NK1877" s="163"/>
      <c r="NL1877" s="163"/>
      <c r="NM1877" s="163"/>
      <c r="NN1877" s="163"/>
      <c r="NO1877" s="163"/>
      <c r="NP1877" s="163"/>
      <c r="NQ1877" s="163"/>
      <c r="NR1877" s="163"/>
      <c r="NS1877" s="163"/>
      <c r="NT1877" s="163"/>
      <c r="NU1877" s="163"/>
      <c r="NV1877" s="163"/>
      <c r="NW1877" s="163"/>
      <c r="NX1877" s="163"/>
      <c r="NY1877" s="163"/>
      <c r="NZ1877" s="163"/>
      <c r="OA1877" s="163"/>
      <c r="OB1877" s="163"/>
      <c r="OC1877" s="163"/>
      <c r="OD1877" s="163"/>
      <c r="OE1877" s="163"/>
      <c r="OF1877" s="163"/>
      <c r="OG1877" s="163"/>
      <c r="OH1877" s="163"/>
      <c r="OI1877" s="163"/>
      <c r="OJ1877" s="163"/>
      <c r="OK1877" s="163"/>
      <c r="OL1877" s="163"/>
      <c r="OM1877" s="163"/>
      <c r="ON1877" s="163"/>
      <c r="OO1877" s="163"/>
      <c r="OP1877" s="163"/>
      <c r="OQ1877" s="163"/>
      <c r="OR1877" s="163"/>
      <c r="OS1877" s="163"/>
      <c r="OT1877" s="163"/>
      <c r="OU1877" s="163"/>
      <c r="OV1877" s="163"/>
      <c r="OW1877" s="163"/>
      <c r="OX1877" s="163"/>
      <c r="OY1877" s="163"/>
      <c r="OZ1877" s="163"/>
      <c r="PA1877" s="163"/>
      <c r="PB1877" s="163"/>
      <c r="PC1877" s="163"/>
      <c r="PD1877" s="163"/>
      <c r="PE1877" s="163"/>
      <c r="PF1877" s="163"/>
      <c r="PG1877" s="163"/>
      <c r="PH1877" s="163"/>
      <c r="PI1877" s="163"/>
      <c r="PJ1877" s="163"/>
      <c r="PK1877" s="163"/>
      <c r="PL1877" s="163"/>
      <c r="PM1877" s="163"/>
      <c r="PN1877" s="163"/>
      <c r="PO1877" s="163"/>
      <c r="PP1877" s="163"/>
      <c r="PQ1877" s="163"/>
      <c r="PR1877" s="163"/>
      <c r="PS1877" s="163"/>
      <c r="PT1877" s="163"/>
      <c r="PU1877" s="163"/>
      <c r="PV1877" s="163"/>
      <c r="PW1877" s="163"/>
      <c r="PX1877" s="163"/>
      <c r="PY1877" s="163"/>
      <c r="PZ1877" s="163"/>
      <c r="QA1877" s="163"/>
      <c r="QB1877" s="163"/>
      <c r="QC1877" s="163"/>
      <c r="QD1877" s="163"/>
      <c r="QE1877" s="163"/>
      <c r="QF1877" s="163"/>
      <c r="QG1877" s="163"/>
      <c r="QH1877" s="163"/>
      <c r="QI1877" s="163"/>
      <c r="QJ1877" s="163"/>
      <c r="QK1877" s="163"/>
      <c r="QL1877" s="163"/>
      <c r="QM1877" s="163"/>
      <c r="QN1877" s="163"/>
      <c r="QO1877" s="163"/>
      <c r="QP1877" s="163"/>
      <c r="QQ1877" s="163"/>
      <c r="QR1877" s="163"/>
      <c r="QS1877" s="163"/>
      <c r="QT1877" s="163"/>
      <c r="QU1877" s="163"/>
      <c r="QV1877" s="163"/>
      <c r="QW1877" s="163"/>
      <c r="QX1877" s="163"/>
      <c r="QY1877" s="163"/>
      <c r="QZ1877" s="163"/>
      <c r="RA1877" s="163"/>
      <c r="RB1877" s="163"/>
      <c r="RC1877" s="163"/>
      <c r="RD1877" s="163"/>
      <c r="RE1877" s="163"/>
      <c r="RF1877" s="163"/>
      <c r="RG1877" s="163"/>
      <c r="RH1877" s="163"/>
      <c r="RI1877" s="163"/>
      <c r="RJ1877" s="163"/>
      <c r="RK1877" s="163"/>
      <c r="RL1877" s="163"/>
      <c r="RM1877" s="163"/>
      <c r="RN1877" s="163"/>
      <c r="RO1877" s="163"/>
      <c r="RP1877" s="163"/>
      <c r="RQ1877" s="163"/>
      <c r="RR1877" s="163"/>
      <c r="RS1877" s="163"/>
      <c r="RT1877" s="163"/>
      <c r="RU1877" s="163"/>
      <c r="RV1877" s="163"/>
      <c r="RW1877" s="163"/>
      <c r="RX1877" s="163"/>
      <c r="RY1877" s="163"/>
      <c r="RZ1877" s="163"/>
      <c r="SA1877" s="163"/>
      <c r="SB1877" s="163"/>
      <c r="SC1877" s="163"/>
      <c r="SD1877" s="163"/>
      <c r="SE1877" s="163"/>
      <c r="SF1877" s="163"/>
      <c r="SG1877" s="163"/>
      <c r="SH1877" s="163"/>
      <c r="SI1877" s="163"/>
      <c r="SJ1877" s="163"/>
      <c r="SK1877" s="163"/>
      <c r="SL1877" s="163"/>
      <c r="SM1877" s="163"/>
      <c r="SN1877" s="163"/>
      <c r="SO1877" s="163"/>
      <c r="SP1877" s="163"/>
      <c r="SQ1877" s="163"/>
      <c r="SR1877" s="163"/>
      <c r="SS1877" s="163"/>
      <c r="ST1877" s="163"/>
      <c r="SU1877" s="163"/>
      <c r="SV1877" s="163"/>
      <c r="SW1877" s="163"/>
      <c r="SX1877" s="163"/>
      <c r="SY1877" s="163"/>
      <c r="SZ1877" s="163"/>
      <c r="TA1877" s="163"/>
      <c r="TB1877" s="163"/>
      <c r="TC1877" s="163"/>
      <c r="TD1877" s="163"/>
      <c r="TE1877" s="163"/>
      <c r="TF1877" s="163"/>
      <c r="TG1877" s="163"/>
      <c r="TH1877" s="163"/>
      <c r="TI1877" s="163"/>
      <c r="TJ1877" s="163"/>
      <c r="TK1877" s="163"/>
      <c r="TL1877" s="163"/>
      <c r="TM1877" s="163"/>
      <c r="TN1877" s="163"/>
      <c r="TO1877" s="163"/>
      <c r="TP1877" s="163"/>
      <c r="TQ1877" s="163"/>
      <c r="TR1877" s="163"/>
      <c r="TS1877" s="163"/>
      <c r="TT1877" s="163"/>
      <c r="TU1877" s="163"/>
      <c r="TV1877" s="163"/>
      <c r="TW1877" s="163"/>
      <c r="TX1877" s="163"/>
      <c r="TY1877" s="163"/>
      <c r="TZ1877" s="163"/>
      <c r="UA1877" s="163"/>
      <c r="UB1877" s="163"/>
      <c r="UC1877" s="163"/>
      <c r="UD1877" s="163"/>
      <c r="UE1877" s="163"/>
      <c r="UF1877" s="163"/>
      <c r="UG1877" s="163"/>
      <c r="UH1877" s="163"/>
      <c r="UI1877" s="163"/>
      <c r="UJ1877" s="163"/>
      <c r="UK1877" s="163"/>
      <c r="UL1877" s="163"/>
      <c r="UM1877" s="163"/>
      <c r="UN1877" s="163"/>
      <c r="UO1877" s="163"/>
      <c r="UP1877" s="163"/>
      <c r="UQ1877" s="163"/>
      <c r="UR1877" s="163"/>
      <c r="US1877" s="163"/>
      <c r="UT1877" s="163"/>
      <c r="UU1877" s="163"/>
      <c r="UV1877" s="163"/>
      <c r="UW1877" s="163"/>
      <c r="UX1877" s="163"/>
      <c r="UY1877" s="163"/>
      <c r="UZ1877" s="163"/>
      <c r="VA1877" s="163"/>
      <c r="VB1877" s="163"/>
      <c r="VC1877" s="163"/>
      <c r="VD1877" s="163"/>
      <c r="VE1877" s="163"/>
      <c r="VF1877" s="163"/>
      <c r="VG1877" s="163"/>
      <c r="VH1877" s="163"/>
      <c r="VI1877" s="163"/>
      <c r="VJ1877" s="163"/>
      <c r="VK1877" s="163"/>
      <c r="VL1877" s="163"/>
      <c r="VM1877" s="163"/>
      <c r="VN1877" s="163"/>
      <c r="VO1877" s="163"/>
      <c r="VP1877" s="163"/>
      <c r="VQ1877" s="163"/>
      <c r="VR1877" s="163"/>
      <c r="VS1877" s="163"/>
      <c r="VT1877" s="163"/>
      <c r="VU1877" s="163"/>
      <c r="VV1877" s="163"/>
      <c r="VW1877" s="163"/>
      <c r="VX1877" s="163"/>
      <c r="VY1877" s="163"/>
      <c r="VZ1877" s="163"/>
      <c r="WA1877" s="163"/>
      <c r="WB1877" s="163"/>
      <c r="WC1877" s="163"/>
      <c r="WD1877" s="163"/>
      <c r="WE1877" s="163"/>
      <c r="WF1877" s="163"/>
      <c r="WG1877" s="163"/>
      <c r="WH1877" s="163"/>
      <c r="WI1877" s="163"/>
      <c r="WJ1877" s="163"/>
      <c r="WK1877" s="163"/>
      <c r="WL1877" s="163"/>
      <c r="WM1877" s="163"/>
      <c r="WN1877" s="163"/>
      <c r="WO1877" s="163"/>
      <c r="WP1877" s="163"/>
      <c r="WQ1877" s="163"/>
      <c r="WR1877" s="163"/>
      <c r="WS1877" s="163"/>
      <c r="WT1877" s="163"/>
      <c r="WU1877" s="163"/>
      <c r="WV1877" s="163"/>
      <c r="WW1877" s="163"/>
      <c r="WX1877" s="163"/>
      <c r="WY1877" s="163"/>
      <c r="WZ1877" s="163"/>
      <c r="XA1877" s="163"/>
      <c r="XB1877" s="163"/>
      <c r="XC1877" s="163"/>
      <c r="XD1877" s="163"/>
      <c r="XE1877" s="163"/>
      <c r="XF1877" s="163"/>
      <c r="XG1877" s="163"/>
      <c r="XH1877" s="163"/>
      <c r="XI1877" s="163"/>
      <c r="XJ1877" s="163"/>
      <c r="XK1877" s="163"/>
      <c r="XL1877" s="163"/>
      <c r="XM1877" s="163"/>
      <c r="XN1877" s="163"/>
      <c r="XO1877" s="163"/>
      <c r="XP1877" s="163"/>
      <c r="XQ1877" s="163"/>
      <c r="XR1877" s="163"/>
      <c r="XS1877" s="163"/>
      <c r="XT1877" s="163"/>
      <c r="XU1877" s="163"/>
      <c r="XV1877" s="163"/>
      <c r="XW1877" s="163"/>
      <c r="XX1877" s="163"/>
      <c r="XY1877" s="163"/>
      <c r="XZ1877" s="163"/>
      <c r="YA1877" s="163"/>
      <c r="YB1877" s="163"/>
      <c r="YC1877" s="163"/>
      <c r="YD1877" s="163"/>
      <c r="YE1877" s="163"/>
      <c r="YF1877" s="163"/>
      <c r="YG1877" s="163"/>
      <c r="YH1877" s="163"/>
      <c r="YI1877" s="163"/>
      <c r="YJ1877" s="163"/>
      <c r="YK1877" s="163"/>
      <c r="YL1877" s="163"/>
      <c r="YM1877" s="163"/>
      <c r="YN1877" s="163"/>
      <c r="YO1877" s="163"/>
      <c r="YP1877" s="163"/>
      <c r="YQ1877" s="163"/>
      <c r="YR1877" s="163"/>
      <c r="YS1877" s="163"/>
      <c r="YT1877" s="163"/>
      <c r="YU1877" s="163"/>
      <c r="YV1877" s="163"/>
      <c r="YW1877" s="163"/>
      <c r="YX1877" s="163"/>
      <c r="YY1877" s="163"/>
      <c r="YZ1877" s="163"/>
      <c r="ZA1877" s="163"/>
      <c r="ZB1877" s="163"/>
      <c r="ZC1877" s="163"/>
      <c r="ZD1877" s="163"/>
      <c r="ZE1877" s="163"/>
      <c r="ZF1877" s="163"/>
      <c r="ZG1877" s="163"/>
      <c r="ZH1877" s="163"/>
      <c r="ZI1877" s="163"/>
      <c r="ZJ1877" s="163"/>
      <c r="ZK1877" s="163"/>
      <c r="ZL1877" s="163"/>
      <c r="ZM1877" s="163"/>
      <c r="ZN1877" s="163"/>
      <c r="ZO1877" s="163"/>
      <c r="ZP1877" s="163"/>
      <c r="ZQ1877" s="163"/>
      <c r="ZR1877" s="163"/>
      <c r="ZS1877" s="163"/>
      <c r="ZT1877" s="163"/>
      <c r="ZU1877" s="163"/>
      <c r="ZV1877" s="163"/>
      <c r="ZW1877" s="163"/>
      <c r="ZX1877" s="163"/>
      <c r="ZY1877" s="163"/>
      <c r="ZZ1877" s="163"/>
      <c r="AAA1877" s="163"/>
      <c r="AAB1877" s="163"/>
      <c r="AAC1877" s="163"/>
      <c r="AAD1877" s="163"/>
      <c r="AAE1877" s="163"/>
      <c r="AAF1877" s="163"/>
      <c r="AAG1877" s="163"/>
      <c r="AAH1877" s="163"/>
      <c r="AAI1877" s="163"/>
      <c r="AAJ1877" s="163"/>
      <c r="AAK1877" s="163"/>
      <c r="AAL1877" s="163"/>
      <c r="AAM1877" s="163"/>
      <c r="AAN1877" s="163"/>
      <c r="AAO1877" s="163"/>
      <c r="AAP1877" s="163"/>
      <c r="AAQ1877" s="163"/>
      <c r="AAR1877" s="163"/>
      <c r="AAS1877" s="163"/>
      <c r="AAT1877" s="163"/>
      <c r="AAU1877" s="163"/>
      <c r="AAV1877" s="163"/>
      <c r="AAW1877" s="163"/>
      <c r="AAX1877" s="163"/>
      <c r="AAY1877" s="163"/>
      <c r="AAZ1877" s="163"/>
      <c r="ABA1877" s="163"/>
      <c r="ABB1877" s="163"/>
      <c r="ABC1877" s="163"/>
      <c r="ABD1877" s="163"/>
      <c r="ABE1877" s="163"/>
      <c r="ABF1877" s="163"/>
      <c r="ABG1877" s="163"/>
      <c r="ABH1877" s="163"/>
      <c r="ABI1877" s="163"/>
      <c r="ABJ1877" s="163"/>
      <c r="ABK1877" s="163"/>
      <c r="ABL1877" s="163"/>
      <c r="ABM1877" s="163"/>
      <c r="ABN1877" s="163"/>
      <c r="ABO1877" s="163"/>
      <c r="ABP1877" s="163"/>
      <c r="ABQ1877" s="163"/>
      <c r="ABR1877" s="163"/>
      <c r="ABS1877" s="163"/>
      <c r="ABT1877" s="163"/>
      <c r="ABU1877" s="163"/>
      <c r="ABV1877" s="163"/>
      <c r="ABW1877" s="163"/>
      <c r="ABX1877" s="163"/>
      <c r="ABY1877" s="163"/>
      <c r="ABZ1877" s="163"/>
      <c r="ACA1877" s="163"/>
      <c r="ACB1877" s="163"/>
      <c r="ACC1877" s="163"/>
      <c r="ACD1877" s="163"/>
      <c r="ACE1877" s="163"/>
      <c r="ACF1877" s="163"/>
      <c r="ACG1877" s="163"/>
      <c r="ACH1877" s="163"/>
      <c r="ACI1877" s="163"/>
      <c r="ACJ1877" s="163"/>
      <c r="ACK1877" s="163"/>
      <c r="ACL1877" s="163"/>
      <c r="ACM1877" s="163"/>
      <c r="ACN1877" s="163"/>
      <c r="ACO1877" s="163"/>
      <c r="ACP1877" s="163"/>
      <c r="ACQ1877" s="163"/>
      <c r="ACR1877" s="163"/>
      <c r="ACS1877" s="163"/>
      <c r="ACT1877" s="163"/>
      <c r="ACU1877" s="163"/>
      <c r="ACV1877" s="163"/>
      <c r="ACW1877" s="163"/>
      <c r="ACX1877" s="163"/>
      <c r="ACY1877" s="163"/>
      <c r="ACZ1877" s="163"/>
      <c r="ADA1877" s="163"/>
      <c r="ADB1877" s="163"/>
      <c r="ADC1877" s="163"/>
      <c r="ADD1877" s="163"/>
      <c r="ADE1877" s="163"/>
      <c r="ADF1877" s="163"/>
      <c r="ADG1877" s="163"/>
      <c r="ADH1877" s="163"/>
      <c r="ADI1877" s="163"/>
      <c r="ADJ1877" s="163"/>
      <c r="ADK1877" s="163"/>
      <c r="ADL1877" s="163"/>
      <c r="ADM1877" s="163"/>
      <c r="ADN1877" s="163"/>
      <c r="ADO1877" s="163"/>
      <c r="ADP1877" s="163"/>
      <c r="ADQ1877" s="163"/>
      <c r="ADR1877" s="163"/>
      <c r="ADS1877" s="163"/>
      <c r="ADT1877" s="163"/>
      <c r="ADU1877" s="163"/>
      <c r="ADV1877" s="163"/>
      <c r="ADW1877" s="163"/>
      <c r="ADX1877" s="163"/>
      <c r="ADY1877" s="163"/>
      <c r="ADZ1877" s="163"/>
      <c r="AEA1877" s="163"/>
      <c r="AEB1877" s="163"/>
      <c r="AEC1877" s="163"/>
      <c r="AED1877" s="163"/>
      <c r="AEE1877" s="163"/>
      <c r="AEF1877" s="163"/>
      <c r="AEG1877" s="163"/>
      <c r="AEH1877" s="163"/>
      <c r="AEI1877" s="163"/>
      <c r="AEJ1877" s="163"/>
      <c r="AEK1877" s="163"/>
      <c r="AEL1877" s="163"/>
      <c r="AEM1877" s="163"/>
      <c r="AEN1877" s="163"/>
      <c r="AEO1877" s="163"/>
      <c r="AEP1877" s="163"/>
      <c r="AEQ1877" s="163"/>
      <c r="AER1877" s="163"/>
      <c r="AES1877" s="163"/>
      <c r="AET1877" s="163"/>
      <c r="AEU1877" s="163"/>
      <c r="AEV1877" s="163"/>
      <c r="AEW1877" s="163"/>
      <c r="AEX1877" s="163"/>
      <c r="AEY1877" s="163"/>
      <c r="AEZ1877" s="163"/>
      <c r="AFA1877" s="163"/>
      <c r="AFB1877" s="163"/>
      <c r="AFC1877" s="163"/>
      <c r="AFD1877" s="163"/>
      <c r="AFE1877" s="163"/>
      <c r="AFF1877" s="163"/>
      <c r="AFG1877" s="163"/>
      <c r="AFH1877" s="163"/>
      <c r="AFI1877" s="163"/>
      <c r="AFJ1877" s="163"/>
      <c r="AFK1877" s="163"/>
      <c r="AFL1877" s="163"/>
      <c r="AFM1877" s="163"/>
      <c r="AFN1877" s="163"/>
      <c r="AFO1877" s="163"/>
      <c r="AFP1877" s="163"/>
      <c r="AFQ1877" s="163"/>
      <c r="AFR1877" s="163"/>
      <c r="AFS1877" s="163"/>
      <c r="AFT1877" s="163"/>
      <c r="AFU1877" s="163"/>
      <c r="AFV1877" s="163"/>
      <c r="AFW1877" s="163"/>
      <c r="AFX1877" s="163"/>
      <c r="AFY1877" s="163"/>
      <c r="AFZ1877" s="163"/>
      <c r="AGA1877" s="163"/>
      <c r="AGB1877" s="163"/>
      <c r="AGC1877" s="163"/>
      <c r="AGD1877" s="163"/>
      <c r="AGE1877" s="163"/>
      <c r="AGF1877" s="163"/>
      <c r="AGG1877" s="163"/>
      <c r="AGH1877" s="163"/>
      <c r="AGI1877" s="163"/>
      <c r="AGJ1877" s="163"/>
      <c r="AGK1877" s="163"/>
      <c r="AGL1877" s="163"/>
      <c r="AGM1877" s="163"/>
      <c r="AGN1877" s="163"/>
      <c r="AGO1877" s="163"/>
      <c r="AGP1877" s="163"/>
      <c r="AGQ1877" s="163"/>
      <c r="AGR1877" s="163"/>
      <c r="AGS1877" s="163"/>
      <c r="AGT1877" s="163"/>
      <c r="AGU1877" s="163"/>
      <c r="AGV1877" s="163"/>
      <c r="AGW1877" s="163"/>
      <c r="AGX1877" s="163"/>
      <c r="AGY1877" s="163"/>
      <c r="AGZ1877" s="163"/>
      <c r="AHA1877" s="163"/>
      <c r="AHB1877" s="163"/>
      <c r="AHC1877" s="163"/>
      <c r="AHD1877" s="163"/>
      <c r="AHE1877" s="163"/>
      <c r="AHF1877" s="163"/>
      <c r="AHG1877" s="163"/>
      <c r="AHH1877" s="163"/>
      <c r="AHI1877" s="163"/>
      <c r="AHJ1877" s="163"/>
      <c r="AHK1877" s="163"/>
      <c r="AHL1877" s="163"/>
      <c r="AHM1877" s="163"/>
      <c r="AHN1877" s="163"/>
      <c r="AHO1877" s="163"/>
      <c r="AHP1877" s="163"/>
      <c r="AHQ1877" s="163"/>
      <c r="AHR1877" s="163"/>
      <c r="AHS1877" s="163"/>
      <c r="AHT1877" s="163"/>
      <c r="AHU1877" s="163"/>
      <c r="AHV1877" s="163"/>
      <c r="AHW1877" s="163"/>
      <c r="AHX1877" s="163"/>
      <c r="AHY1877" s="163"/>
      <c r="AHZ1877" s="163"/>
      <c r="AIA1877" s="163"/>
      <c r="AIB1877" s="163"/>
      <c r="AIC1877" s="163"/>
      <c r="AID1877" s="163"/>
      <c r="AIE1877" s="163"/>
      <c r="AIF1877" s="163"/>
      <c r="AIG1877" s="163"/>
      <c r="AIH1877" s="163"/>
      <c r="AII1877" s="163"/>
      <c r="AIJ1877" s="163"/>
      <c r="AIK1877" s="163"/>
      <c r="AIL1877" s="163"/>
      <c r="AIM1877" s="163"/>
      <c r="AIN1877" s="163"/>
      <c r="AIO1877" s="163"/>
      <c r="AIP1877" s="163"/>
      <c r="AIQ1877" s="163"/>
      <c r="AIR1877" s="163"/>
      <c r="AIS1877" s="163"/>
      <c r="AIT1877" s="163"/>
      <c r="AIU1877" s="163"/>
      <c r="AIV1877" s="163"/>
      <c r="AIW1877" s="163"/>
      <c r="AIX1877" s="163"/>
      <c r="AIY1877" s="163"/>
      <c r="AIZ1877" s="163"/>
      <c r="AJA1877" s="163"/>
      <c r="AJB1877" s="163"/>
      <c r="AJC1877" s="163"/>
      <c r="AJD1877" s="163"/>
      <c r="AJE1877" s="163"/>
      <c r="AJF1877" s="163"/>
      <c r="AJG1877" s="163"/>
      <c r="AJH1877" s="163"/>
      <c r="AJI1877" s="163"/>
      <c r="AJJ1877" s="163"/>
      <c r="AJK1877" s="163"/>
      <c r="AJL1877" s="163"/>
      <c r="AJM1877" s="163"/>
      <c r="AJN1877" s="163"/>
      <c r="AJO1877" s="163"/>
      <c r="AJP1877" s="163"/>
      <c r="AJQ1877" s="163"/>
      <c r="AJR1877" s="163"/>
      <c r="AJS1877" s="163"/>
      <c r="AJT1877" s="163"/>
      <c r="AJU1877" s="163"/>
      <c r="AJV1877" s="163"/>
      <c r="AJW1877" s="163"/>
      <c r="AJX1877" s="163"/>
      <c r="AJY1877" s="163"/>
      <c r="AJZ1877" s="163"/>
      <c r="AKA1877" s="163"/>
      <c r="AKB1877" s="163"/>
      <c r="AKC1877" s="163"/>
      <c r="AKD1877" s="163"/>
      <c r="AKE1877" s="163"/>
      <c r="AKF1877" s="163"/>
      <c r="AKG1877" s="163"/>
      <c r="AKH1877" s="163"/>
      <c r="AKI1877" s="163"/>
      <c r="AKJ1877" s="163"/>
      <c r="AKK1877" s="163"/>
      <c r="AKL1877" s="163"/>
      <c r="AKM1877" s="163"/>
      <c r="AKN1877" s="163"/>
      <c r="AKO1877" s="163"/>
      <c r="AKP1877" s="163"/>
      <c r="AKQ1877" s="163"/>
      <c r="AKR1877" s="163"/>
      <c r="AKS1877" s="163"/>
      <c r="AKT1877" s="163"/>
      <c r="AKU1877" s="163"/>
      <c r="AKV1877" s="163"/>
      <c r="AKW1877" s="163"/>
      <c r="AKX1877" s="163"/>
      <c r="AKY1877" s="163"/>
      <c r="AKZ1877" s="163"/>
      <c r="ALA1877" s="163"/>
      <c r="ALB1877" s="163"/>
      <c r="ALC1877" s="163"/>
      <c r="ALD1877" s="163"/>
      <c r="ALE1877" s="163"/>
      <c r="ALF1877" s="163"/>
      <c r="ALG1877" s="163"/>
      <c r="ALH1877" s="163"/>
      <c r="ALI1877" s="163"/>
      <c r="ALJ1877" s="163"/>
      <c r="ALK1877" s="163"/>
      <c r="ALL1877" s="163"/>
    </row>
    <row r="1878" spans="1:1000" s="165" customFormat="1" ht="15">
      <c r="A1878" s="2">
        <v>1877</v>
      </c>
      <c r="B1878" s="86">
        <v>45096</v>
      </c>
      <c r="C1878" s="85" t="s">
        <v>1882</v>
      </c>
      <c r="D1878" s="162"/>
      <c r="E1878" s="162"/>
      <c r="F1878" s="163"/>
      <c r="G1878" s="163"/>
      <c r="H1878" s="163"/>
      <c r="I1878" s="163"/>
      <c r="J1878" s="163"/>
      <c r="K1878" s="163"/>
      <c r="L1878" s="163"/>
      <c r="M1878" s="163"/>
      <c r="N1878" s="163"/>
      <c r="O1878" s="163"/>
      <c r="P1878" s="163"/>
      <c r="Q1878" s="163"/>
      <c r="R1878" s="163"/>
      <c r="S1878" s="163"/>
      <c r="T1878" s="163"/>
      <c r="U1878" s="163"/>
      <c r="V1878" s="163"/>
      <c r="W1878" s="163"/>
      <c r="X1878" s="163"/>
      <c r="Y1878" s="163"/>
      <c r="Z1878" s="163"/>
      <c r="AA1878" s="163"/>
      <c r="AB1878" s="163"/>
      <c r="AC1878" s="163"/>
      <c r="AD1878" s="163"/>
      <c r="AE1878" s="163"/>
      <c r="AF1878" s="163"/>
      <c r="AG1878" s="163"/>
      <c r="AH1878" s="163"/>
      <c r="AI1878" s="163"/>
      <c r="AJ1878" s="163"/>
      <c r="AK1878" s="163"/>
      <c r="AL1878" s="163"/>
      <c r="AM1878" s="163"/>
      <c r="AN1878" s="163"/>
      <c r="AO1878" s="163"/>
      <c r="AP1878" s="163"/>
      <c r="AQ1878" s="163"/>
      <c r="AR1878" s="163"/>
      <c r="AS1878" s="163"/>
      <c r="AT1878" s="163"/>
      <c r="AU1878" s="163"/>
      <c r="AV1878" s="163"/>
      <c r="AW1878" s="163"/>
      <c r="AX1878" s="163"/>
      <c r="AY1878" s="163"/>
      <c r="AZ1878" s="163"/>
      <c r="BA1878" s="163"/>
      <c r="BB1878" s="163"/>
      <c r="BC1878" s="163"/>
      <c r="BD1878" s="163"/>
      <c r="BE1878" s="163"/>
      <c r="BF1878" s="163"/>
      <c r="BG1878" s="163"/>
      <c r="BH1878" s="163"/>
      <c r="BI1878" s="163"/>
      <c r="BJ1878" s="163"/>
      <c r="BK1878" s="163"/>
      <c r="BL1878" s="163"/>
      <c r="BM1878" s="163"/>
      <c r="BN1878" s="163"/>
      <c r="BO1878" s="163"/>
      <c r="BP1878" s="163"/>
      <c r="BQ1878" s="163"/>
      <c r="BR1878" s="163"/>
      <c r="BS1878" s="163"/>
      <c r="BT1878" s="163"/>
      <c r="BU1878" s="163"/>
      <c r="BV1878" s="163"/>
      <c r="BW1878" s="163"/>
      <c r="BX1878" s="163"/>
      <c r="BY1878" s="163"/>
      <c r="BZ1878" s="163"/>
      <c r="CA1878" s="163"/>
      <c r="CB1878" s="163"/>
      <c r="CC1878" s="163"/>
      <c r="CD1878" s="163"/>
      <c r="CE1878" s="163"/>
      <c r="CF1878" s="163"/>
      <c r="CG1878" s="163"/>
      <c r="CH1878" s="163"/>
      <c r="CI1878" s="163"/>
      <c r="CJ1878" s="163"/>
      <c r="CK1878" s="163"/>
      <c r="CL1878" s="163"/>
      <c r="CM1878" s="163"/>
      <c r="CN1878" s="163"/>
      <c r="CO1878" s="163"/>
      <c r="CP1878" s="163"/>
      <c r="CQ1878" s="163"/>
      <c r="CR1878" s="163"/>
      <c r="CS1878" s="163"/>
      <c r="CT1878" s="163"/>
      <c r="CU1878" s="163"/>
      <c r="CV1878" s="163"/>
      <c r="CW1878" s="163"/>
      <c r="CX1878" s="163"/>
      <c r="CY1878" s="163"/>
      <c r="CZ1878" s="163"/>
      <c r="DA1878" s="163"/>
      <c r="DB1878" s="163"/>
      <c r="DC1878" s="163"/>
      <c r="DD1878" s="163"/>
      <c r="DE1878" s="163"/>
      <c r="DF1878" s="163"/>
      <c r="DG1878" s="163"/>
      <c r="DH1878" s="163"/>
      <c r="DI1878" s="163"/>
      <c r="DJ1878" s="163"/>
      <c r="DK1878" s="163"/>
      <c r="DL1878" s="163"/>
      <c r="DM1878" s="163"/>
      <c r="DN1878" s="163"/>
      <c r="DO1878" s="163"/>
      <c r="DP1878" s="163"/>
      <c r="DQ1878" s="163"/>
      <c r="DR1878" s="163"/>
      <c r="DS1878" s="163"/>
      <c r="DT1878" s="163"/>
      <c r="DU1878" s="163"/>
      <c r="DV1878" s="163"/>
      <c r="DW1878" s="163"/>
      <c r="DX1878" s="163"/>
      <c r="DY1878" s="163"/>
      <c r="DZ1878" s="163"/>
      <c r="EA1878" s="163"/>
      <c r="EB1878" s="163"/>
      <c r="EC1878" s="163"/>
      <c r="ED1878" s="163"/>
      <c r="EE1878" s="163"/>
      <c r="EF1878" s="163"/>
      <c r="EG1878" s="163"/>
      <c r="EH1878" s="163"/>
      <c r="EI1878" s="163"/>
      <c r="EJ1878" s="163"/>
      <c r="EK1878" s="163"/>
      <c r="EL1878" s="163"/>
      <c r="EM1878" s="163"/>
      <c r="EN1878" s="163"/>
      <c r="EO1878" s="163"/>
      <c r="EP1878" s="163"/>
      <c r="EQ1878" s="163"/>
      <c r="ER1878" s="163"/>
      <c r="ES1878" s="163"/>
      <c r="ET1878" s="163"/>
      <c r="EU1878" s="163"/>
      <c r="EV1878" s="163"/>
      <c r="EW1878" s="163"/>
      <c r="EX1878" s="163"/>
      <c r="EY1878" s="163"/>
      <c r="EZ1878" s="163"/>
      <c r="FA1878" s="163"/>
      <c r="FB1878" s="163"/>
      <c r="FC1878" s="163"/>
      <c r="FD1878" s="163"/>
      <c r="FE1878" s="163"/>
      <c r="FF1878" s="163"/>
      <c r="FG1878" s="163"/>
      <c r="FH1878" s="163"/>
      <c r="FI1878" s="163"/>
      <c r="FJ1878" s="163"/>
      <c r="FK1878" s="163"/>
      <c r="FL1878" s="163"/>
      <c r="FM1878" s="163"/>
      <c r="FN1878" s="163"/>
      <c r="FO1878" s="163"/>
      <c r="FP1878" s="163"/>
      <c r="FQ1878" s="163"/>
      <c r="FR1878" s="163"/>
      <c r="FS1878" s="163"/>
      <c r="FT1878" s="163"/>
      <c r="FU1878" s="163"/>
      <c r="FV1878" s="163"/>
      <c r="FW1878" s="163"/>
      <c r="FX1878" s="163"/>
      <c r="FY1878" s="163"/>
      <c r="FZ1878" s="163"/>
      <c r="GA1878" s="163"/>
      <c r="GB1878" s="163"/>
      <c r="GC1878" s="163"/>
      <c r="GD1878" s="163"/>
      <c r="GE1878" s="163"/>
      <c r="GF1878" s="163"/>
      <c r="GG1878" s="163"/>
      <c r="GH1878" s="163"/>
      <c r="GI1878" s="163"/>
      <c r="GJ1878" s="163"/>
      <c r="GK1878" s="163"/>
      <c r="GL1878" s="163"/>
      <c r="GM1878" s="163"/>
      <c r="GN1878" s="163"/>
      <c r="GO1878" s="163"/>
      <c r="GP1878" s="163"/>
      <c r="GQ1878" s="163"/>
      <c r="GR1878" s="163"/>
      <c r="GS1878" s="163"/>
      <c r="GT1878" s="163"/>
      <c r="GU1878" s="163"/>
      <c r="GV1878" s="163"/>
      <c r="GW1878" s="163"/>
      <c r="GX1878" s="163"/>
      <c r="GY1878" s="163"/>
      <c r="GZ1878" s="163"/>
      <c r="HA1878" s="163"/>
      <c r="HB1878" s="163"/>
      <c r="HC1878" s="163"/>
      <c r="HD1878" s="163"/>
      <c r="HE1878" s="163"/>
      <c r="HF1878" s="163"/>
      <c r="HG1878" s="163"/>
      <c r="HH1878" s="163"/>
      <c r="HI1878" s="163"/>
      <c r="HJ1878" s="163"/>
      <c r="HK1878" s="163"/>
      <c r="HL1878" s="163"/>
      <c r="HM1878" s="163"/>
      <c r="HN1878" s="163"/>
      <c r="HO1878" s="163"/>
      <c r="HP1878" s="163"/>
      <c r="HQ1878" s="163"/>
      <c r="HR1878" s="163"/>
      <c r="HS1878" s="163"/>
      <c r="HT1878" s="163"/>
      <c r="HU1878" s="163"/>
      <c r="HV1878" s="163"/>
      <c r="HW1878" s="163"/>
      <c r="HX1878" s="163"/>
      <c r="HY1878" s="163"/>
      <c r="HZ1878" s="163"/>
      <c r="IA1878" s="163"/>
      <c r="IB1878" s="163"/>
      <c r="IC1878" s="163"/>
      <c r="ID1878" s="163"/>
      <c r="IE1878" s="163"/>
      <c r="IF1878" s="163"/>
      <c r="IG1878" s="163"/>
      <c r="IH1878" s="163"/>
      <c r="II1878" s="163"/>
      <c r="IJ1878" s="163"/>
      <c r="IK1878" s="163"/>
      <c r="IL1878" s="163"/>
      <c r="IM1878" s="163"/>
      <c r="IN1878" s="163"/>
      <c r="IO1878" s="163"/>
      <c r="IP1878" s="163"/>
      <c r="IQ1878" s="163"/>
      <c r="IR1878" s="163"/>
      <c r="IS1878" s="163"/>
      <c r="IT1878" s="163"/>
      <c r="IU1878" s="163"/>
      <c r="IV1878" s="163"/>
      <c r="IW1878" s="163"/>
      <c r="IX1878" s="163"/>
      <c r="IY1878" s="163"/>
      <c r="IZ1878" s="163"/>
      <c r="JA1878" s="163"/>
      <c r="JB1878" s="163"/>
      <c r="JC1878" s="163"/>
      <c r="JD1878" s="163"/>
      <c r="JE1878" s="163"/>
      <c r="JF1878" s="163"/>
      <c r="JG1878" s="163"/>
      <c r="JH1878" s="163"/>
      <c r="JI1878" s="163"/>
      <c r="JJ1878" s="163"/>
      <c r="JK1878" s="163"/>
      <c r="JL1878" s="163"/>
      <c r="JM1878" s="163"/>
      <c r="JN1878" s="163"/>
      <c r="JO1878" s="163"/>
      <c r="JP1878" s="163"/>
      <c r="JQ1878" s="163"/>
      <c r="JR1878" s="163"/>
      <c r="JS1878" s="163"/>
      <c r="JT1878" s="163"/>
      <c r="JU1878" s="163"/>
      <c r="JV1878" s="163"/>
      <c r="JW1878" s="163"/>
      <c r="JX1878" s="163"/>
      <c r="JY1878" s="163"/>
      <c r="JZ1878" s="163"/>
      <c r="KA1878" s="163"/>
      <c r="KB1878" s="163"/>
      <c r="KC1878" s="163"/>
      <c r="KD1878" s="163"/>
      <c r="KE1878" s="163"/>
      <c r="KF1878" s="163"/>
      <c r="KG1878" s="163"/>
      <c r="KH1878" s="163"/>
      <c r="KI1878" s="163"/>
      <c r="KJ1878" s="163"/>
      <c r="KK1878" s="163"/>
      <c r="KL1878" s="163"/>
      <c r="KM1878" s="163"/>
      <c r="KN1878" s="163"/>
      <c r="KO1878" s="163"/>
      <c r="KP1878" s="163"/>
      <c r="KQ1878" s="163"/>
      <c r="KR1878" s="163"/>
      <c r="KS1878" s="163"/>
      <c r="KT1878" s="163"/>
      <c r="KU1878" s="163"/>
      <c r="KV1878" s="163"/>
      <c r="KW1878" s="163"/>
      <c r="KX1878" s="163"/>
      <c r="KY1878" s="163"/>
      <c r="KZ1878" s="163"/>
      <c r="LA1878" s="163"/>
      <c r="LB1878" s="163"/>
      <c r="LC1878" s="163"/>
      <c r="LD1878" s="163"/>
      <c r="LE1878" s="163"/>
      <c r="LF1878" s="163"/>
      <c r="LG1878" s="163"/>
      <c r="LH1878" s="163"/>
      <c r="LI1878" s="163"/>
      <c r="LJ1878" s="163"/>
      <c r="LK1878" s="163"/>
      <c r="LL1878" s="163"/>
      <c r="LM1878" s="163"/>
      <c r="LN1878" s="163"/>
      <c r="LO1878" s="163"/>
      <c r="LP1878" s="163"/>
      <c r="LQ1878" s="163"/>
      <c r="LR1878" s="163"/>
      <c r="LS1878" s="163"/>
      <c r="LT1878" s="163"/>
      <c r="LU1878" s="163"/>
      <c r="LV1878" s="163"/>
      <c r="LW1878" s="163"/>
      <c r="LX1878" s="163"/>
      <c r="LY1878" s="163"/>
      <c r="LZ1878" s="163"/>
      <c r="MA1878" s="163"/>
      <c r="MB1878" s="163"/>
      <c r="MC1878" s="163"/>
      <c r="MD1878" s="163"/>
      <c r="ME1878" s="163"/>
      <c r="MF1878" s="163"/>
      <c r="MG1878" s="163"/>
      <c r="MH1878" s="163"/>
      <c r="MI1878" s="163"/>
      <c r="MJ1878" s="163"/>
      <c r="MK1878" s="163"/>
      <c r="ML1878" s="163"/>
      <c r="MM1878" s="163"/>
      <c r="MN1878" s="163"/>
      <c r="MO1878" s="163"/>
      <c r="MP1878" s="163"/>
      <c r="MQ1878" s="163"/>
      <c r="MR1878" s="163"/>
      <c r="MS1878" s="163"/>
      <c r="MT1878" s="163"/>
      <c r="MU1878" s="163"/>
      <c r="MV1878" s="163"/>
      <c r="MW1878" s="163"/>
      <c r="MX1878" s="163"/>
      <c r="MY1878" s="163"/>
      <c r="MZ1878" s="163"/>
      <c r="NA1878" s="163"/>
      <c r="NB1878" s="163"/>
      <c r="NC1878" s="163"/>
      <c r="ND1878" s="163"/>
      <c r="NE1878" s="163"/>
      <c r="NF1878" s="163"/>
      <c r="NG1878" s="163"/>
      <c r="NH1878" s="163"/>
      <c r="NI1878" s="163"/>
      <c r="NJ1878" s="163"/>
      <c r="NK1878" s="163"/>
      <c r="NL1878" s="163"/>
      <c r="NM1878" s="163"/>
      <c r="NN1878" s="163"/>
      <c r="NO1878" s="163"/>
      <c r="NP1878" s="163"/>
      <c r="NQ1878" s="163"/>
      <c r="NR1878" s="163"/>
      <c r="NS1878" s="163"/>
      <c r="NT1878" s="163"/>
      <c r="NU1878" s="163"/>
      <c r="NV1878" s="163"/>
      <c r="NW1878" s="163"/>
      <c r="NX1878" s="163"/>
      <c r="NY1878" s="163"/>
      <c r="NZ1878" s="163"/>
      <c r="OA1878" s="163"/>
      <c r="OB1878" s="163"/>
      <c r="OC1878" s="163"/>
      <c r="OD1878" s="163"/>
      <c r="OE1878" s="163"/>
      <c r="OF1878" s="163"/>
      <c r="OG1878" s="163"/>
      <c r="OH1878" s="163"/>
      <c r="OI1878" s="163"/>
      <c r="OJ1878" s="163"/>
      <c r="OK1878" s="163"/>
      <c r="OL1878" s="163"/>
      <c r="OM1878" s="163"/>
      <c r="ON1878" s="163"/>
      <c r="OO1878" s="163"/>
      <c r="OP1878" s="163"/>
      <c r="OQ1878" s="163"/>
      <c r="OR1878" s="163"/>
      <c r="OS1878" s="163"/>
      <c r="OT1878" s="163"/>
      <c r="OU1878" s="163"/>
      <c r="OV1878" s="163"/>
      <c r="OW1878" s="163"/>
      <c r="OX1878" s="163"/>
      <c r="OY1878" s="163"/>
      <c r="OZ1878" s="163"/>
      <c r="PA1878" s="163"/>
      <c r="PB1878" s="163"/>
      <c r="PC1878" s="163"/>
      <c r="PD1878" s="163"/>
      <c r="PE1878" s="163"/>
      <c r="PF1878" s="163"/>
      <c r="PG1878" s="163"/>
      <c r="PH1878" s="163"/>
      <c r="PI1878" s="163"/>
      <c r="PJ1878" s="163"/>
      <c r="PK1878" s="163"/>
      <c r="PL1878" s="163"/>
      <c r="PM1878" s="163"/>
      <c r="PN1878" s="163"/>
      <c r="PO1878" s="163"/>
      <c r="PP1878" s="163"/>
      <c r="PQ1878" s="163"/>
      <c r="PR1878" s="163"/>
      <c r="PS1878" s="163"/>
      <c r="PT1878" s="163"/>
      <c r="PU1878" s="163"/>
      <c r="PV1878" s="163"/>
      <c r="PW1878" s="163"/>
      <c r="PX1878" s="163"/>
      <c r="PY1878" s="163"/>
      <c r="PZ1878" s="163"/>
      <c r="QA1878" s="163"/>
      <c r="QB1878" s="163"/>
      <c r="QC1878" s="163"/>
      <c r="QD1878" s="163"/>
      <c r="QE1878" s="163"/>
      <c r="QF1878" s="163"/>
      <c r="QG1878" s="163"/>
      <c r="QH1878" s="163"/>
      <c r="QI1878" s="163"/>
      <c r="QJ1878" s="163"/>
      <c r="QK1878" s="163"/>
      <c r="QL1878" s="163"/>
      <c r="QM1878" s="163"/>
      <c r="QN1878" s="163"/>
      <c r="QO1878" s="163"/>
      <c r="QP1878" s="163"/>
      <c r="QQ1878" s="163"/>
      <c r="QR1878" s="163"/>
      <c r="QS1878" s="163"/>
      <c r="QT1878" s="163"/>
      <c r="QU1878" s="163"/>
      <c r="QV1878" s="163"/>
      <c r="QW1878" s="163"/>
      <c r="QX1878" s="163"/>
      <c r="QY1878" s="163"/>
      <c r="QZ1878" s="163"/>
      <c r="RA1878" s="163"/>
      <c r="RB1878" s="163"/>
      <c r="RC1878" s="163"/>
      <c r="RD1878" s="163"/>
      <c r="RE1878" s="163"/>
      <c r="RF1878" s="163"/>
      <c r="RG1878" s="163"/>
      <c r="RH1878" s="163"/>
      <c r="RI1878" s="163"/>
      <c r="RJ1878" s="163"/>
      <c r="RK1878" s="163"/>
      <c r="RL1878" s="163"/>
      <c r="RM1878" s="163"/>
      <c r="RN1878" s="163"/>
      <c r="RO1878" s="163"/>
      <c r="RP1878" s="163"/>
      <c r="RQ1878" s="163"/>
      <c r="RR1878" s="163"/>
      <c r="RS1878" s="163"/>
      <c r="RT1878" s="163"/>
      <c r="RU1878" s="163"/>
      <c r="RV1878" s="163"/>
      <c r="RW1878" s="163"/>
      <c r="RX1878" s="163"/>
      <c r="RY1878" s="163"/>
      <c r="RZ1878" s="163"/>
      <c r="SA1878" s="163"/>
      <c r="SB1878" s="163"/>
      <c r="SC1878" s="163"/>
      <c r="SD1878" s="163"/>
      <c r="SE1878" s="163"/>
      <c r="SF1878" s="163"/>
      <c r="SG1878" s="163"/>
      <c r="SH1878" s="163"/>
      <c r="SI1878" s="163"/>
      <c r="SJ1878" s="163"/>
      <c r="SK1878" s="163"/>
      <c r="SL1878" s="163"/>
      <c r="SM1878" s="163"/>
      <c r="SN1878" s="163"/>
      <c r="SO1878" s="163"/>
      <c r="SP1878" s="163"/>
      <c r="SQ1878" s="163"/>
      <c r="SR1878" s="163"/>
      <c r="SS1878" s="163"/>
      <c r="ST1878" s="163"/>
      <c r="SU1878" s="163"/>
      <c r="SV1878" s="163"/>
      <c r="SW1878" s="163"/>
      <c r="SX1878" s="163"/>
      <c r="SY1878" s="163"/>
      <c r="SZ1878" s="163"/>
      <c r="TA1878" s="163"/>
      <c r="TB1878" s="163"/>
      <c r="TC1878" s="163"/>
      <c r="TD1878" s="163"/>
      <c r="TE1878" s="163"/>
      <c r="TF1878" s="163"/>
      <c r="TG1878" s="163"/>
      <c r="TH1878" s="163"/>
      <c r="TI1878" s="163"/>
      <c r="TJ1878" s="163"/>
      <c r="TK1878" s="163"/>
      <c r="TL1878" s="163"/>
      <c r="TM1878" s="163"/>
      <c r="TN1878" s="163"/>
      <c r="TO1878" s="163"/>
      <c r="TP1878" s="163"/>
      <c r="TQ1878" s="163"/>
      <c r="TR1878" s="163"/>
      <c r="TS1878" s="163"/>
      <c r="TT1878" s="163"/>
      <c r="TU1878" s="163"/>
      <c r="TV1878" s="163"/>
      <c r="TW1878" s="163"/>
      <c r="TX1878" s="163"/>
      <c r="TY1878" s="163"/>
      <c r="TZ1878" s="163"/>
      <c r="UA1878" s="163"/>
      <c r="UB1878" s="163"/>
      <c r="UC1878" s="163"/>
      <c r="UD1878" s="163"/>
      <c r="UE1878" s="163"/>
      <c r="UF1878" s="163"/>
      <c r="UG1878" s="163"/>
      <c r="UH1878" s="163"/>
      <c r="UI1878" s="163"/>
      <c r="UJ1878" s="163"/>
      <c r="UK1878" s="163"/>
      <c r="UL1878" s="163"/>
      <c r="UM1878" s="163"/>
      <c r="UN1878" s="163"/>
      <c r="UO1878" s="163"/>
      <c r="UP1878" s="163"/>
      <c r="UQ1878" s="163"/>
      <c r="UR1878" s="163"/>
      <c r="US1878" s="163"/>
      <c r="UT1878" s="163"/>
      <c r="UU1878" s="163"/>
      <c r="UV1878" s="163"/>
      <c r="UW1878" s="163"/>
      <c r="UX1878" s="163"/>
      <c r="UY1878" s="163"/>
      <c r="UZ1878" s="163"/>
      <c r="VA1878" s="163"/>
      <c r="VB1878" s="163"/>
      <c r="VC1878" s="163"/>
      <c r="VD1878" s="163"/>
      <c r="VE1878" s="163"/>
      <c r="VF1878" s="163"/>
      <c r="VG1878" s="163"/>
      <c r="VH1878" s="163"/>
      <c r="VI1878" s="163"/>
      <c r="VJ1878" s="163"/>
      <c r="VK1878" s="163"/>
      <c r="VL1878" s="163"/>
      <c r="VM1878" s="163"/>
      <c r="VN1878" s="163"/>
      <c r="VO1878" s="163"/>
      <c r="VP1878" s="163"/>
      <c r="VQ1878" s="163"/>
      <c r="VR1878" s="163"/>
      <c r="VS1878" s="163"/>
      <c r="VT1878" s="163"/>
      <c r="VU1878" s="163"/>
      <c r="VV1878" s="163"/>
      <c r="VW1878" s="163"/>
      <c r="VX1878" s="163"/>
      <c r="VY1878" s="163"/>
      <c r="VZ1878" s="163"/>
      <c r="WA1878" s="163"/>
      <c r="WB1878" s="163"/>
      <c r="WC1878" s="163"/>
      <c r="WD1878" s="163"/>
      <c r="WE1878" s="163"/>
      <c r="WF1878" s="163"/>
      <c r="WG1878" s="163"/>
      <c r="WH1878" s="163"/>
      <c r="WI1878" s="163"/>
      <c r="WJ1878" s="163"/>
      <c r="WK1878" s="163"/>
      <c r="WL1878" s="163"/>
      <c r="WM1878" s="163"/>
      <c r="WN1878" s="163"/>
      <c r="WO1878" s="163"/>
      <c r="WP1878" s="163"/>
      <c r="WQ1878" s="163"/>
      <c r="WR1878" s="163"/>
      <c r="WS1878" s="163"/>
      <c r="WT1878" s="163"/>
      <c r="WU1878" s="163"/>
      <c r="WV1878" s="163"/>
      <c r="WW1878" s="163"/>
      <c r="WX1878" s="163"/>
      <c r="WY1878" s="163"/>
      <c r="WZ1878" s="163"/>
      <c r="XA1878" s="163"/>
      <c r="XB1878" s="163"/>
      <c r="XC1878" s="163"/>
      <c r="XD1878" s="163"/>
      <c r="XE1878" s="163"/>
      <c r="XF1878" s="163"/>
      <c r="XG1878" s="163"/>
      <c r="XH1878" s="163"/>
      <c r="XI1878" s="163"/>
      <c r="XJ1878" s="163"/>
      <c r="XK1878" s="163"/>
      <c r="XL1878" s="163"/>
      <c r="XM1878" s="163"/>
      <c r="XN1878" s="163"/>
      <c r="XO1878" s="163"/>
      <c r="XP1878" s="163"/>
      <c r="XQ1878" s="163"/>
      <c r="XR1878" s="163"/>
      <c r="XS1878" s="163"/>
      <c r="XT1878" s="163"/>
      <c r="XU1878" s="163"/>
      <c r="XV1878" s="163"/>
      <c r="XW1878" s="163"/>
      <c r="XX1878" s="163"/>
      <c r="XY1878" s="163"/>
      <c r="XZ1878" s="163"/>
      <c r="YA1878" s="163"/>
      <c r="YB1878" s="163"/>
      <c r="YC1878" s="163"/>
      <c r="YD1878" s="163"/>
      <c r="YE1878" s="163"/>
      <c r="YF1878" s="163"/>
      <c r="YG1878" s="163"/>
      <c r="YH1878" s="163"/>
      <c r="YI1878" s="163"/>
      <c r="YJ1878" s="163"/>
      <c r="YK1878" s="163"/>
      <c r="YL1878" s="163"/>
      <c r="YM1878" s="163"/>
      <c r="YN1878" s="163"/>
      <c r="YO1878" s="163"/>
      <c r="YP1878" s="163"/>
      <c r="YQ1878" s="163"/>
      <c r="YR1878" s="163"/>
      <c r="YS1878" s="163"/>
      <c r="YT1878" s="163"/>
      <c r="YU1878" s="163"/>
      <c r="YV1878" s="163"/>
      <c r="YW1878" s="163"/>
      <c r="YX1878" s="163"/>
      <c r="YY1878" s="163"/>
      <c r="YZ1878" s="163"/>
      <c r="ZA1878" s="163"/>
      <c r="ZB1878" s="163"/>
      <c r="ZC1878" s="163"/>
      <c r="ZD1878" s="163"/>
      <c r="ZE1878" s="163"/>
      <c r="ZF1878" s="163"/>
      <c r="ZG1878" s="163"/>
      <c r="ZH1878" s="163"/>
      <c r="ZI1878" s="163"/>
      <c r="ZJ1878" s="163"/>
      <c r="ZK1878" s="163"/>
      <c r="ZL1878" s="163"/>
      <c r="ZM1878" s="163"/>
      <c r="ZN1878" s="163"/>
      <c r="ZO1878" s="163"/>
      <c r="ZP1878" s="163"/>
      <c r="ZQ1878" s="163"/>
      <c r="ZR1878" s="163"/>
      <c r="ZS1878" s="163"/>
      <c r="ZT1878" s="163"/>
      <c r="ZU1878" s="163"/>
      <c r="ZV1878" s="163"/>
      <c r="ZW1878" s="163"/>
      <c r="ZX1878" s="163"/>
      <c r="ZY1878" s="163"/>
      <c r="ZZ1878" s="163"/>
      <c r="AAA1878" s="163"/>
      <c r="AAB1878" s="163"/>
      <c r="AAC1878" s="163"/>
      <c r="AAD1878" s="163"/>
      <c r="AAE1878" s="163"/>
      <c r="AAF1878" s="163"/>
      <c r="AAG1878" s="163"/>
      <c r="AAH1878" s="163"/>
      <c r="AAI1878" s="163"/>
      <c r="AAJ1878" s="163"/>
      <c r="AAK1878" s="163"/>
      <c r="AAL1878" s="163"/>
      <c r="AAM1878" s="163"/>
      <c r="AAN1878" s="163"/>
      <c r="AAO1878" s="163"/>
      <c r="AAP1878" s="163"/>
      <c r="AAQ1878" s="163"/>
      <c r="AAR1878" s="163"/>
      <c r="AAS1878" s="163"/>
      <c r="AAT1878" s="163"/>
      <c r="AAU1878" s="163"/>
      <c r="AAV1878" s="163"/>
      <c r="AAW1878" s="163"/>
      <c r="AAX1878" s="163"/>
      <c r="AAY1878" s="163"/>
      <c r="AAZ1878" s="163"/>
      <c r="ABA1878" s="163"/>
      <c r="ABB1878" s="163"/>
      <c r="ABC1878" s="163"/>
      <c r="ABD1878" s="163"/>
      <c r="ABE1878" s="163"/>
      <c r="ABF1878" s="163"/>
      <c r="ABG1878" s="163"/>
      <c r="ABH1878" s="163"/>
      <c r="ABI1878" s="163"/>
      <c r="ABJ1878" s="163"/>
      <c r="ABK1878" s="163"/>
      <c r="ABL1878" s="163"/>
      <c r="ABM1878" s="163"/>
      <c r="ABN1878" s="163"/>
      <c r="ABO1878" s="163"/>
      <c r="ABP1878" s="163"/>
      <c r="ABQ1878" s="163"/>
      <c r="ABR1878" s="163"/>
      <c r="ABS1878" s="163"/>
      <c r="ABT1878" s="163"/>
      <c r="ABU1878" s="163"/>
      <c r="ABV1878" s="163"/>
      <c r="ABW1878" s="163"/>
      <c r="ABX1878" s="163"/>
      <c r="ABY1878" s="163"/>
      <c r="ABZ1878" s="163"/>
      <c r="ACA1878" s="163"/>
      <c r="ACB1878" s="163"/>
      <c r="ACC1878" s="163"/>
      <c r="ACD1878" s="163"/>
      <c r="ACE1878" s="163"/>
      <c r="ACF1878" s="163"/>
      <c r="ACG1878" s="163"/>
      <c r="ACH1878" s="163"/>
      <c r="ACI1878" s="163"/>
      <c r="ACJ1878" s="163"/>
      <c r="ACK1878" s="163"/>
      <c r="ACL1878" s="163"/>
      <c r="ACM1878" s="163"/>
      <c r="ACN1878" s="163"/>
      <c r="ACO1878" s="163"/>
      <c r="ACP1878" s="163"/>
      <c r="ACQ1878" s="163"/>
      <c r="ACR1878" s="163"/>
      <c r="ACS1878" s="163"/>
      <c r="ACT1878" s="163"/>
      <c r="ACU1878" s="163"/>
      <c r="ACV1878" s="163"/>
      <c r="ACW1878" s="163"/>
      <c r="ACX1878" s="163"/>
      <c r="ACY1878" s="163"/>
      <c r="ACZ1878" s="163"/>
      <c r="ADA1878" s="163"/>
      <c r="ADB1878" s="163"/>
      <c r="ADC1878" s="163"/>
      <c r="ADD1878" s="163"/>
      <c r="ADE1878" s="163"/>
      <c r="ADF1878" s="163"/>
      <c r="ADG1878" s="163"/>
      <c r="ADH1878" s="163"/>
      <c r="ADI1878" s="163"/>
      <c r="ADJ1878" s="163"/>
      <c r="ADK1878" s="163"/>
      <c r="ADL1878" s="163"/>
      <c r="ADM1878" s="163"/>
      <c r="ADN1878" s="163"/>
      <c r="ADO1878" s="163"/>
      <c r="ADP1878" s="163"/>
      <c r="ADQ1878" s="163"/>
      <c r="ADR1878" s="163"/>
      <c r="ADS1878" s="163"/>
      <c r="ADT1878" s="163"/>
      <c r="ADU1878" s="163"/>
      <c r="ADV1878" s="163"/>
      <c r="ADW1878" s="163"/>
      <c r="ADX1878" s="163"/>
      <c r="ADY1878" s="163"/>
      <c r="ADZ1878" s="163"/>
      <c r="AEA1878" s="163"/>
      <c r="AEB1878" s="163"/>
      <c r="AEC1878" s="163"/>
      <c r="AED1878" s="163"/>
      <c r="AEE1878" s="163"/>
      <c r="AEF1878" s="163"/>
      <c r="AEG1878" s="163"/>
      <c r="AEH1878" s="163"/>
      <c r="AEI1878" s="163"/>
      <c r="AEJ1878" s="163"/>
      <c r="AEK1878" s="163"/>
      <c r="AEL1878" s="163"/>
      <c r="AEM1878" s="163"/>
      <c r="AEN1878" s="163"/>
      <c r="AEO1878" s="163"/>
      <c r="AEP1878" s="163"/>
      <c r="AEQ1878" s="163"/>
      <c r="AER1878" s="163"/>
      <c r="AES1878" s="163"/>
      <c r="AET1878" s="163"/>
      <c r="AEU1878" s="163"/>
      <c r="AEV1878" s="163"/>
      <c r="AEW1878" s="163"/>
      <c r="AEX1878" s="163"/>
      <c r="AEY1878" s="163"/>
      <c r="AEZ1878" s="163"/>
      <c r="AFA1878" s="163"/>
      <c r="AFB1878" s="163"/>
      <c r="AFC1878" s="163"/>
      <c r="AFD1878" s="163"/>
      <c r="AFE1878" s="163"/>
      <c r="AFF1878" s="163"/>
      <c r="AFG1878" s="163"/>
      <c r="AFH1878" s="163"/>
      <c r="AFI1878" s="163"/>
      <c r="AFJ1878" s="163"/>
      <c r="AFK1878" s="163"/>
      <c r="AFL1878" s="163"/>
      <c r="AFM1878" s="163"/>
      <c r="AFN1878" s="163"/>
      <c r="AFO1878" s="163"/>
      <c r="AFP1878" s="163"/>
      <c r="AFQ1878" s="163"/>
      <c r="AFR1878" s="163"/>
      <c r="AFS1878" s="163"/>
      <c r="AFT1878" s="163"/>
      <c r="AFU1878" s="163"/>
      <c r="AFV1878" s="163"/>
      <c r="AFW1878" s="163"/>
      <c r="AFX1878" s="163"/>
      <c r="AFY1878" s="163"/>
      <c r="AFZ1878" s="163"/>
      <c r="AGA1878" s="163"/>
      <c r="AGB1878" s="163"/>
      <c r="AGC1878" s="163"/>
      <c r="AGD1878" s="163"/>
      <c r="AGE1878" s="163"/>
      <c r="AGF1878" s="163"/>
      <c r="AGG1878" s="163"/>
      <c r="AGH1878" s="163"/>
      <c r="AGI1878" s="163"/>
      <c r="AGJ1878" s="163"/>
      <c r="AGK1878" s="163"/>
      <c r="AGL1878" s="163"/>
      <c r="AGM1878" s="163"/>
      <c r="AGN1878" s="163"/>
      <c r="AGO1878" s="163"/>
      <c r="AGP1878" s="163"/>
      <c r="AGQ1878" s="163"/>
      <c r="AGR1878" s="163"/>
      <c r="AGS1878" s="163"/>
      <c r="AGT1878" s="163"/>
      <c r="AGU1878" s="163"/>
      <c r="AGV1878" s="163"/>
      <c r="AGW1878" s="163"/>
      <c r="AGX1878" s="163"/>
      <c r="AGY1878" s="163"/>
      <c r="AGZ1878" s="163"/>
      <c r="AHA1878" s="163"/>
      <c r="AHB1878" s="163"/>
      <c r="AHC1878" s="163"/>
      <c r="AHD1878" s="163"/>
      <c r="AHE1878" s="163"/>
      <c r="AHF1878" s="163"/>
      <c r="AHG1878" s="163"/>
      <c r="AHH1878" s="163"/>
      <c r="AHI1878" s="163"/>
      <c r="AHJ1878" s="163"/>
      <c r="AHK1878" s="163"/>
      <c r="AHL1878" s="163"/>
      <c r="AHM1878" s="163"/>
      <c r="AHN1878" s="163"/>
      <c r="AHO1878" s="163"/>
      <c r="AHP1878" s="163"/>
      <c r="AHQ1878" s="163"/>
      <c r="AHR1878" s="163"/>
      <c r="AHS1878" s="163"/>
      <c r="AHT1878" s="163"/>
      <c r="AHU1878" s="163"/>
      <c r="AHV1878" s="163"/>
      <c r="AHW1878" s="163"/>
      <c r="AHX1878" s="163"/>
      <c r="AHY1878" s="163"/>
      <c r="AHZ1878" s="163"/>
      <c r="AIA1878" s="163"/>
      <c r="AIB1878" s="163"/>
      <c r="AIC1878" s="163"/>
      <c r="AID1878" s="163"/>
      <c r="AIE1878" s="163"/>
      <c r="AIF1878" s="163"/>
      <c r="AIG1878" s="163"/>
      <c r="AIH1878" s="163"/>
      <c r="AII1878" s="163"/>
      <c r="AIJ1878" s="163"/>
      <c r="AIK1878" s="163"/>
      <c r="AIL1878" s="163"/>
      <c r="AIM1878" s="163"/>
      <c r="AIN1878" s="163"/>
      <c r="AIO1878" s="163"/>
      <c r="AIP1878" s="163"/>
      <c r="AIQ1878" s="163"/>
      <c r="AIR1878" s="163"/>
      <c r="AIS1878" s="163"/>
      <c r="AIT1878" s="163"/>
      <c r="AIU1878" s="163"/>
      <c r="AIV1878" s="163"/>
      <c r="AIW1878" s="163"/>
      <c r="AIX1878" s="163"/>
      <c r="AIY1878" s="163"/>
      <c r="AIZ1878" s="163"/>
      <c r="AJA1878" s="163"/>
      <c r="AJB1878" s="163"/>
      <c r="AJC1878" s="163"/>
      <c r="AJD1878" s="163"/>
      <c r="AJE1878" s="163"/>
      <c r="AJF1878" s="163"/>
      <c r="AJG1878" s="163"/>
      <c r="AJH1878" s="163"/>
      <c r="AJI1878" s="163"/>
      <c r="AJJ1878" s="163"/>
      <c r="AJK1878" s="163"/>
      <c r="AJL1878" s="163"/>
      <c r="AJM1878" s="163"/>
      <c r="AJN1878" s="163"/>
      <c r="AJO1878" s="163"/>
      <c r="AJP1878" s="163"/>
      <c r="AJQ1878" s="163"/>
      <c r="AJR1878" s="163"/>
      <c r="AJS1878" s="163"/>
      <c r="AJT1878" s="163"/>
      <c r="AJU1878" s="163"/>
      <c r="AJV1878" s="163"/>
      <c r="AJW1878" s="163"/>
      <c r="AJX1878" s="163"/>
      <c r="AJY1878" s="163"/>
      <c r="AJZ1878" s="163"/>
      <c r="AKA1878" s="163"/>
      <c r="AKB1878" s="163"/>
      <c r="AKC1878" s="163"/>
      <c r="AKD1878" s="163"/>
      <c r="AKE1878" s="163"/>
      <c r="AKF1878" s="163"/>
      <c r="AKG1878" s="163"/>
      <c r="AKH1878" s="163"/>
      <c r="AKI1878" s="163"/>
      <c r="AKJ1878" s="163"/>
      <c r="AKK1878" s="163"/>
      <c r="AKL1878" s="163"/>
      <c r="AKM1878" s="163"/>
      <c r="AKN1878" s="163"/>
      <c r="AKO1878" s="163"/>
      <c r="AKP1878" s="163"/>
      <c r="AKQ1878" s="163"/>
      <c r="AKR1878" s="163"/>
      <c r="AKS1878" s="163"/>
      <c r="AKT1878" s="163"/>
      <c r="AKU1878" s="163"/>
      <c r="AKV1878" s="163"/>
      <c r="AKW1878" s="163"/>
      <c r="AKX1878" s="163"/>
      <c r="AKY1878" s="163"/>
      <c r="AKZ1878" s="163"/>
      <c r="ALA1878" s="163"/>
      <c r="ALB1878" s="163"/>
      <c r="ALC1878" s="163"/>
      <c r="ALD1878" s="163"/>
      <c r="ALE1878" s="163"/>
      <c r="ALF1878" s="163"/>
      <c r="ALG1878" s="163"/>
      <c r="ALH1878" s="163"/>
      <c r="ALI1878" s="163"/>
      <c r="ALJ1878" s="163"/>
      <c r="ALK1878" s="163"/>
      <c r="ALL1878" s="163"/>
    </row>
    <row r="1879" spans="1:1000" s="165" customFormat="1" ht="15">
      <c r="A1879" s="2">
        <v>1878</v>
      </c>
      <c r="B1879" s="86">
        <v>45096</v>
      </c>
      <c r="C1879" s="85" t="s">
        <v>1883</v>
      </c>
      <c r="D1879" s="162"/>
      <c r="E1879" s="162"/>
      <c r="F1879" s="163"/>
      <c r="G1879" s="163"/>
      <c r="H1879" s="163"/>
      <c r="I1879" s="163"/>
      <c r="J1879" s="163"/>
      <c r="K1879" s="163"/>
      <c r="L1879" s="163"/>
      <c r="M1879" s="163"/>
      <c r="N1879" s="163"/>
      <c r="O1879" s="163"/>
      <c r="P1879" s="163"/>
      <c r="Q1879" s="163"/>
      <c r="R1879" s="163"/>
      <c r="S1879" s="163"/>
      <c r="T1879" s="163"/>
      <c r="U1879" s="163"/>
      <c r="V1879" s="163"/>
      <c r="W1879" s="163"/>
      <c r="X1879" s="163"/>
      <c r="Y1879" s="163"/>
      <c r="Z1879" s="163"/>
      <c r="AA1879" s="163"/>
      <c r="AB1879" s="163"/>
      <c r="AC1879" s="163"/>
      <c r="AD1879" s="163"/>
      <c r="AE1879" s="163"/>
      <c r="AF1879" s="163"/>
      <c r="AG1879" s="163"/>
      <c r="AH1879" s="163"/>
      <c r="AI1879" s="163"/>
      <c r="AJ1879" s="163"/>
      <c r="AK1879" s="163"/>
      <c r="AL1879" s="163"/>
      <c r="AM1879" s="163"/>
      <c r="AN1879" s="163"/>
      <c r="AO1879" s="163"/>
      <c r="AP1879" s="163"/>
      <c r="AQ1879" s="163"/>
      <c r="AR1879" s="163"/>
      <c r="AS1879" s="163"/>
      <c r="AT1879" s="163"/>
      <c r="AU1879" s="163"/>
      <c r="AV1879" s="163"/>
      <c r="AW1879" s="163"/>
      <c r="AX1879" s="163"/>
      <c r="AY1879" s="163"/>
      <c r="AZ1879" s="163"/>
      <c r="BA1879" s="163"/>
      <c r="BB1879" s="163"/>
      <c r="BC1879" s="163"/>
      <c r="BD1879" s="163"/>
      <c r="BE1879" s="163"/>
      <c r="BF1879" s="163"/>
      <c r="BG1879" s="163"/>
      <c r="BH1879" s="163"/>
      <c r="BI1879" s="163"/>
      <c r="BJ1879" s="163"/>
      <c r="BK1879" s="163"/>
      <c r="BL1879" s="163"/>
      <c r="BM1879" s="163"/>
      <c r="BN1879" s="163"/>
      <c r="BO1879" s="163"/>
      <c r="BP1879" s="163"/>
      <c r="BQ1879" s="163"/>
      <c r="BR1879" s="163"/>
      <c r="BS1879" s="163"/>
      <c r="BT1879" s="163"/>
      <c r="BU1879" s="163"/>
      <c r="BV1879" s="163"/>
      <c r="BW1879" s="163"/>
      <c r="BX1879" s="163"/>
      <c r="BY1879" s="163"/>
      <c r="BZ1879" s="163"/>
      <c r="CA1879" s="163"/>
      <c r="CB1879" s="163"/>
      <c r="CC1879" s="163"/>
      <c r="CD1879" s="163"/>
      <c r="CE1879" s="163"/>
      <c r="CF1879" s="163"/>
      <c r="CG1879" s="163"/>
      <c r="CH1879" s="163"/>
      <c r="CI1879" s="163"/>
      <c r="CJ1879" s="163"/>
      <c r="CK1879" s="163"/>
      <c r="CL1879" s="163"/>
      <c r="CM1879" s="163"/>
      <c r="CN1879" s="163"/>
      <c r="CO1879" s="163"/>
      <c r="CP1879" s="163"/>
      <c r="CQ1879" s="163"/>
      <c r="CR1879" s="163"/>
      <c r="CS1879" s="163"/>
      <c r="CT1879" s="163"/>
      <c r="CU1879" s="163"/>
      <c r="CV1879" s="163"/>
      <c r="CW1879" s="163"/>
      <c r="CX1879" s="163"/>
      <c r="CY1879" s="163"/>
      <c r="CZ1879" s="163"/>
      <c r="DA1879" s="163"/>
      <c r="DB1879" s="163"/>
      <c r="DC1879" s="163"/>
      <c r="DD1879" s="163"/>
      <c r="DE1879" s="163"/>
      <c r="DF1879" s="163"/>
      <c r="DG1879" s="163"/>
      <c r="DH1879" s="163"/>
      <c r="DI1879" s="163"/>
      <c r="DJ1879" s="163"/>
      <c r="DK1879" s="163"/>
      <c r="DL1879" s="163"/>
      <c r="DM1879" s="163"/>
      <c r="DN1879" s="163"/>
      <c r="DO1879" s="163"/>
      <c r="DP1879" s="163"/>
      <c r="DQ1879" s="163"/>
      <c r="DR1879" s="163"/>
      <c r="DS1879" s="163"/>
      <c r="DT1879" s="163"/>
      <c r="DU1879" s="163"/>
      <c r="DV1879" s="163"/>
      <c r="DW1879" s="163"/>
      <c r="DX1879" s="163"/>
      <c r="DY1879" s="163"/>
      <c r="DZ1879" s="163"/>
      <c r="EA1879" s="163"/>
      <c r="EB1879" s="163"/>
      <c r="EC1879" s="163"/>
      <c r="ED1879" s="163"/>
      <c r="EE1879" s="163"/>
      <c r="EF1879" s="163"/>
      <c r="EG1879" s="163"/>
      <c r="EH1879" s="163"/>
      <c r="EI1879" s="163"/>
      <c r="EJ1879" s="163"/>
      <c r="EK1879" s="163"/>
      <c r="EL1879" s="163"/>
      <c r="EM1879" s="163"/>
      <c r="EN1879" s="163"/>
      <c r="EO1879" s="163"/>
      <c r="EP1879" s="163"/>
      <c r="EQ1879" s="163"/>
      <c r="ER1879" s="163"/>
      <c r="ES1879" s="163"/>
      <c r="ET1879" s="163"/>
      <c r="EU1879" s="163"/>
      <c r="EV1879" s="163"/>
      <c r="EW1879" s="163"/>
      <c r="EX1879" s="163"/>
      <c r="EY1879" s="163"/>
      <c r="EZ1879" s="163"/>
      <c r="FA1879" s="163"/>
      <c r="FB1879" s="163"/>
      <c r="FC1879" s="163"/>
      <c r="FD1879" s="163"/>
      <c r="FE1879" s="163"/>
      <c r="FF1879" s="163"/>
      <c r="FG1879" s="163"/>
      <c r="FH1879" s="163"/>
      <c r="FI1879" s="163"/>
      <c r="FJ1879" s="163"/>
      <c r="FK1879" s="163"/>
      <c r="FL1879" s="163"/>
      <c r="FM1879" s="163"/>
      <c r="FN1879" s="163"/>
      <c r="FO1879" s="163"/>
      <c r="FP1879" s="163"/>
      <c r="FQ1879" s="163"/>
      <c r="FR1879" s="163"/>
      <c r="FS1879" s="163"/>
      <c r="FT1879" s="163"/>
      <c r="FU1879" s="163"/>
      <c r="FV1879" s="163"/>
      <c r="FW1879" s="163"/>
      <c r="FX1879" s="163"/>
      <c r="FY1879" s="163"/>
      <c r="FZ1879" s="163"/>
      <c r="GA1879" s="163"/>
      <c r="GB1879" s="163"/>
      <c r="GC1879" s="163"/>
      <c r="GD1879" s="163"/>
      <c r="GE1879" s="163"/>
      <c r="GF1879" s="163"/>
      <c r="GG1879" s="163"/>
      <c r="GH1879" s="163"/>
      <c r="GI1879" s="163"/>
      <c r="GJ1879" s="163"/>
      <c r="GK1879" s="163"/>
      <c r="GL1879" s="163"/>
      <c r="GM1879" s="163"/>
      <c r="GN1879" s="163"/>
      <c r="GO1879" s="163"/>
      <c r="GP1879" s="163"/>
      <c r="GQ1879" s="163"/>
      <c r="GR1879" s="163"/>
      <c r="GS1879" s="163"/>
      <c r="GT1879" s="163"/>
      <c r="GU1879" s="163"/>
      <c r="GV1879" s="163"/>
      <c r="GW1879" s="163"/>
      <c r="GX1879" s="163"/>
      <c r="GY1879" s="163"/>
      <c r="GZ1879" s="163"/>
      <c r="HA1879" s="163"/>
      <c r="HB1879" s="163"/>
      <c r="HC1879" s="163"/>
      <c r="HD1879" s="163"/>
      <c r="HE1879" s="163"/>
      <c r="HF1879" s="163"/>
      <c r="HG1879" s="163"/>
      <c r="HH1879" s="163"/>
      <c r="HI1879" s="163"/>
      <c r="HJ1879" s="163"/>
      <c r="HK1879" s="163"/>
      <c r="HL1879" s="163"/>
      <c r="HM1879" s="163"/>
      <c r="HN1879" s="163"/>
      <c r="HO1879" s="163"/>
      <c r="HP1879" s="163"/>
      <c r="HQ1879" s="163"/>
      <c r="HR1879" s="163"/>
      <c r="HS1879" s="163"/>
      <c r="HT1879" s="163"/>
      <c r="HU1879" s="163"/>
      <c r="HV1879" s="163"/>
      <c r="HW1879" s="163"/>
      <c r="HX1879" s="163"/>
      <c r="HY1879" s="163"/>
      <c r="HZ1879" s="163"/>
      <c r="IA1879" s="163"/>
      <c r="IB1879" s="163"/>
      <c r="IC1879" s="163"/>
      <c r="ID1879" s="163"/>
      <c r="IE1879" s="163"/>
      <c r="IF1879" s="163"/>
      <c r="IG1879" s="163"/>
      <c r="IH1879" s="163"/>
      <c r="II1879" s="163"/>
      <c r="IJ1879" s="163"/>
      <c r="IK1879" s="163"/>
      <c r="IL1879" s="163"/>
      <c r="IM1879" s="163"/>
      <c r="IN1879" s="163"/>
      <c r="IO1879" s="163"/>
      <c r="IP1879" s="163"/>
      <c r="IQ1879" s="163"/>
      <c r="IR1879" s="163"/>
      <c r="IS1879" s="163"/>
      <c r="IT1879" s="163"/>
      <c r="IU1879" s="163"/>
      <c r="IV1879" s="163"/>
      <c r="IW1879" s="163"/>
      <c r="IX1879" s="163"/>
      <c r="IY1879" s="163"/>
      <c r="IZ1879" s="163"/>
      <c r="JA1879" s="163"/>
      <c r="JB1879" s="163"/>
      <c r="JC1879" s="163"/>
      <c r="JD1879" s="163"/>
      <c r="JE1879" s="163"/>
      <c r="JF1879" s="163"/>
      <c r="JG1879" s="163"/>
      <c r="JH1879" s="163"/>
      <c r="JI1879" s="163"/>
      <c r="JJ1879" s="163"/>
      <c r="JK1879" s="163"/>
      <c r="JL1879" s="163"/>
      <c r="JM1879" s="163"/>
      <c r="JN1879" s="163"/>
      <c r="JO1879" s="163"/>
      <c r="JP1879" s="163"/>
      <c r="JQ1879" s="163"/>
      <c r="JR1879" s="163"/>
      <c r="JS1879" s="163"/>
      <c r="JT1879" s="163"/>
      <c r="JU1879" s="163"/>
      <c r="JV1879" s="163"/>
      <c r="JW1879" s="163"/>
      <c r="JX1879" s="163"/>
      <c r="JY1879" s="163"/>
      <c r="JZ1879" s="163"/>
      <c r="KA1879" s="163"/>
      <c r="KB1879" s="163"/>
      <c r="KC1879" s="163"/>
      <c r="KD1879" s="163"/>
      <c r="KE1879" s="163"/>
      <c r="KF1879" s="163"/>
      <c r="KG1879" s="163"/>
      <c r="KH1879" s="163"/>
      <c r="KI1879" s="163"/>
      <c r="KJ1879" s="163"/>
      <c r="KK1879" s="163"/>
      <c r="KL1879" s="163"/>
      <c r="KM1879" s="163"/>
      <c r="KN1879" s="163"/>
      <c r="KO1879" s="163"/>
      <c r="KP1879" s="163"/>
      <c r="KQ1879" s="163"/>
      <c r="KR1879" s="163"/>
      <c r="KS1879" s="163"/>
      <c r="KT1879" s="163"/>
      <c r="KU1879" s="163"/>
      <c r="KV1879" s="163"/>
      <c r="KW1879" s="163"/>
      <c r="KX1879" s="163"/>
      <c r="KY1879" s="163"/>
      <c r="KZ1879" s="163"/>
      <c r="LA1879" s="163"/>
      <c r="LB1879" s="163"/>
      <c r="LC1879" s="163"/>
      <c r="LD1879" s="163"/>
      <c r="LE1879" s="163"/>
      <c r="LF1879" s="163"/>
      <c r="LG1879" s="163"/>
      <c r="LH1879" s="163"/>
      <c r="LI1879" s="163"/>
      <c r="LJ1879" s="163"/>
      <c r="LK1879" s="163"/>
      <c r="LL1879" s="163"/>
      <c r="LM1879" s="163"/>
      <c r="LN1879" s="163"/>
      <c r="LO1879" s="163"/>
      <c r="LP1879" s="163"/>
      <c r="LQ1879" s="163"/>
      <c r="LR1879" s="163"/>
      <c r="LS1879" s="163"/>
      <c r="LT1879" s="163"/>
      <c r="LU1879" s="163"/>
      <c r="LV1879" s="163"/>
      <c r="LW1879" s="163"/>
      <c r="LX1879" s="163"/>
      <c r="LY1879" s="163"/>
      <c r="LZ1879" s="163"/>
      <c r="MA1879" s="163"/>
      <c r="MB1879" s="163"/>
      <c r="MC1879" s="163"/>
      <c r="MD1879" s="163"/>
      <c r="ME1879" s="163"/>
      <c r="MF1879" s="163"/>
      <c r="MG1879" s="163"/>
      <c r="MH1879" s="163"/>
      <c r="MI1879" s="163"/>
      <c r="MJ1879" s="163"/>
      <c r="MK1879" s="163"/>
      <c r="ML1879" s="163"/>
      <c r="MM1879" s="163"/>
      <c r="MN1879" s="163"/>
      <c r="MO1879" s="163"/>
      <c r="MP1879" s="163"/>
      <c r="MQ1879" s="163"/>
      <c r="MR1879" s="163"/>
      <c r="MS1879" s="163"/>
      <c r="MT1879" s="163"/>
      <c r="MU1879" s="163"/>
      <c r="MV1879" s="163"/>
      <c r="MW1879" s="163"/>
      <c r="MX1879" s="163"/>
      <c r="MY1879" s="163"/>
      <c r="MZ1879" s="163"/>
      <c r="NA1879" s="163"/>
      <c r="NB1879" s="163"/>
      <c r="NC1879" s="163"/>
      <c r="ND1879" s="163"/>
      <c r="NE1879" s="163"/>
      <c r="NF1879" s="163"/>
      <c r="NG1879" s="163"/>
      <c r="NH1879" s="163"/>
      <c r="NI1879" s="163"/>
      <c r="NJ1879" s="163"/>
      <c r="NK1879" s="163"/>
      <c r="NL1879" s="163"/>
      <c r="NM1879" s="163"/>
      <c r="NN1879" s="163"/>
      <c r="NO1879" s="163"/>
      <c r="NP1879" s="163"/>
      <c r="NQ1879" s="163"/>
      <c r="NR1879" s="163"/>
      <c r="NS1879" s="163"/>
      <c r="NT1879" s="163"/>
      <c r="NU1879" s="163"/>
      <c r="NV1879" s="163"/>
      <c r="NW1879" s="163"/>
      <c r="NX1879" s="163"/>
      <c r="NY1879" s="163"/>
      <c r="NZ1879" s="163"/>
      <c r="OA1879" s="163"/>
      <c r="OB1879" s="163"/>
      <c r="OC1879" s="163"/>
      <c r="OD1879" s="163"/>
      <c r="OE1879" s="163"/>
      <c r="OF1879" s="163"/>
      <c r="OG1879" s="163"/>
      <c r="OH1879" s="163"/>
      <c r="OI1879" s="163"/>
      <c r="OJ1879" s="163"/>
      <c r="OK1879" s="163"/>
      <c r="OL1879" s="163"/>
      <c r="OM1879" s="163"/>
      <c r="ON1879" s="163"/>
      <c r="OO1879" s="163"/>
      <c r="OP1879" s="163"/>
      <c r="OQ1879" s="163"/>
      <c r="OR1879" s="163"/>
      <c r="OS1879" s="163"/>
      <c r="OT1879" s="163"/>
      <c r="OU1879" s="163"/>
      <c r="OV1879" s="163"/>
      <c r="OW1879" s="163"/>
      <c r="OX1879" s="163"/>
      <c r="OY1879" s="163"/>
      <c r="OZ1879" s="163"/>
      <c r="PA1879" s="163"/>
      <c r="PB1879" s="163"/>
      <c r="PC1879" s="163"/>
      <c r="PD1879" s="163"/>
      <c r="PE1879" s="163"/>
      <c r="PF1879" s="163"/>
      <c r="PG1879" s="163"/>
      <c r="PH1879" s="163"/>
      <c r="PI1879" s="163"/>
      <c r="PJ1879" s="163"/>
      <c r="PK1879" s="163"/>
      <c r="PL1879" s="163"/>
      <c r="PM1879" s="163"/>
      <c r="PN1879" s="163"/>
      <c r="PO1879" s="163"/>
      <c r="PP1879" s="163"/>
      <c r="PQ1879" s="163"/>
      <c r="PR1879" s="163"/>
      <c r="PS1879" s="163"/>
      <c r="PT1879" s="163"/>
      <c r="PU1879" s="163"/>
      <c r="PV1879" s="163"/>
      <c r="PW1879" s="163"/>
      <c r="PX1879" s="163"/>
      <c r="PY1879" s="163"/>
      <c r="PZ1879" s="163"/>
      <c r="QA1879" s="163"/>
      <c r="QB1879" s="163"/>
      <c r="QC1879" s="163"/>
      <c r="QD1879" s="163"/>
      <c r="QE1879" s="163"/>
      <c r="QF1879" s="163"/>
      <c r="QG1879" s="163"/>
      <c r="QH1879" s="163"/>
      <c r="QI1879" s="163"/>
      <c r="QJ1879" s="163"/>
      <c r="QK1879" s="163"/>
      <c r="QL1879" s="163"/>
      <c r="QM1879" s="163"/>
      <c r="QN1879" s="163"/>
      <c r="QO1879" s="163"/>
      <c r="QP1879" s="163"/>
      <c r="QQ1879" s="163"/>
      <c r="QR1879" s="163"/>
      <c r="QS1879" s="163"/>
      <c r="QT1879" s="163"/>
      <c r="QU1879" s="163"/>
      <c r="QV1879" s="163"/>
      <c r="QW1879" s="163"/>
      <c r="QX1879" s="163"/>
      <c r="QY1879" s="163"/>
      <c r="QZ1879" s="163"/>
      <c r="RA1879" s="163"/>
      <c r="RB1879" s="163"/>
      <c r="RC1879" s="163"/>
      <c r="RD1879" s="163"/>
      <c r="RE1879" s="163"/>
      <c r="RF1879" s="163"/>
      <c r="RG1879" s="163"/>
      <c r="RH1879" s="163"/>
      <c r="RI1879" s="163"/>
      <c r="RJ1879" s="163"/>
      <c r="RK1879" s="163"/>
      <c r="RL1879" s="163"/>
      <c r="RM1879" s="163"/>
      <c r="RN1879" s="163"/>
      <c r="RO1879" s="163"/>
      <c r="RP1879" s="163"/>
      <c r="RQ1879" s="163"/>
      <c r="RR1879" s="163"/>
      <c r="RS1879" s="163"/>
      <c r="RT1879" s="163"/>
      <c r="RU1879" s="163"/>
      <c r="RV1879" s="163"/>
      <c r="RW1879" s="163"/>
      <c r="RX1879" s="163"/>
      <c r="RY1879" s="163"/>
      <c r="RZ1879" s="163"/>
      <c r="SA1879" s="163"/>
      <c r="SB1879" s="163"/>
      <c r="SC1879" s="163"/>
      <c r="SD1879" s="163"/>
      <c r="SE1879" s="163"/>
      <c r="SF1879" s="163"/>
      <c r="SG1879" s="163"/>
      <c r="SH1879" s="163"/>
      <c r="SI1879" s="163"/>
      <c r="SJ1879" s="163"/>
      <c r="SK1879" s="163"/>
      <c r="SL1879" s="163"/>
      <c r="SM1879" s="163"/>
      <c r="SN1879" s="163"/>
      <c r="SO1879" s="163"/>
      <c r="SP1879" s="163"/>
      <c r="SQ1879" s="163"/>
      <c r="SR1879" s="163"/>
      <c r="SS1879" s="163"/>
      <c r="ST1879" s="163"/>
      <c r="SU1879" s="163"/>
      <c r="SV1879" s="163"/>
      <c r="SW1879" s="163"/>
      <c r="SX1879" s="163"/>
      <c r="SY1879" s="163"/>
      <c r="SZ1879" s="163"/>
      <c r="TA1879" s="163"/>
      <c r="TB1879" s="163"/>
      <c r="TC1879" s="163"/>
      <c r="TD1879" s="163"/>
      <c r="TE1879" s="163"/>
      <c r="TF1879" s="163"/>
      <c r="TG1879" s="163"/>
      <c r="TH1879" s="163"/>
      <c r="TI1879" s="163"/>
      <c r="TJ1879" s="163"/>
      <c r="TK1879" s="163"/>
      <c r="TL1879" s="163"/>
      <c r="TM1879" s="163"/>
      <c r="TN1879" s="163"/>
      <c r="TO1879" s="163"/>
      <c r="TP1879" s="163"/>
      <c r="TQ1879" s="163"/>
      <c r="TR1879" s="163"/>
      <c r="TS1879" s="163"/>
      <c r="TT1879" s="163"/>
      <c r="TU1879" s="163"/>
      <c r="TV1879" s="163"/>
      <c r="TW1879" s="163"/>
      <c r="TX1879" s="163"/>
      <c r="TY1879" s="163"/>
      <c r="TZ1879" s="163"/>
      <c r="UA1879" s="163"/>
      <c r="UB1879" s="163"/>
      <c r="UC1879" s="163"/>
      <c r="UD1879" s="163"/>
      <c r="UE1879" s="163"/>
      <c r="UF1879" s="163"/>
      <c r="UG1879" s="163"/>
      <c r="UH1879" s="163"/>
      <c r="UI1879" s="163"/>
      <c r="UJ1879" s="163"/>
      <c r="UK1879" s="163"/>
      <c r="UL1879" s="163"/>
      <c r="UM1879" s="163"/>
      <c r="UN1879" s="163"/>
      <c r="UO1879" s="163"/>
      <c r="UP1879" s="163"/>
      <c r="UQ1879" s="163"/>
      <c r="UR1879" s="163"/>
      <c r="US1879" s="163"/>
      <c r="UT1879" s="163"/>
      <c r="UU1879" s="163"/>
      <c r="UV1879" s="163"/>
      <c r="UW1879" s="163"/>
      <c r="UX1879" s="163"/>
      <c r="UY1879" s="163"/>
      <c r="UZ1879" s="163"/>
      <c r="VA1879" s="163"/>
      <c r="VB1879" s="163"/>
      <c r="VC1879" s="163"/>
      <c r="VD1879" s="163"/>
      <c r="VE1879" s="163"/>
      <c r="VF1879" s="163"/>
      <c r="VG1879" s="163"/>
      <c r="VH1879" s="163"/>
      <c r="VI1879" s="163"/>
      <c r="VJ1879" s="163"/>
      <c r="VK1879" s="163"/>
      <c r="VL1879" s="163"/>
      <c r="VM1879" s="163"/>
      <c r="VN1879" s="163"/>
      <c r="VO1879" s="163"/>
      <c r="VP1879" s="163"/>
      <c r="VQ1879" s="163"/>
      <c r="VR1879" s="163"/>
      <c r="VS1879" s="163"/>
      <c r="VT1879" s="163"/>
      <c r="VU1879" s="163"/>
      <c r="VV1879" s="163"/>
      <c r="VW1879" s="163"/>
      <c r="VX1879" s="163"/>
      <c r="VY1879" s="163"/>
      <c r="VZ1879" s="163"/>
      <c r="WA1879" s="163"/>
      <c r="WB1879" s="163"/>
      <c r="WC1879" s="163"/>
      <c r="WD1879" s="163"/>
      <c r="WE1879" s="163"/>
      <c r="WF1879" s="163"/>
      <c r="WG1879" s="163"/>
      <c r="WH1879" s="163"/>
      <c r="WI1879" s="163"/>
      <c r="WJ1879" s="163"/>
      <c r="WK1879" s="163"/>
      <c r="WL1879" s="163"/>
      <c r="WM1879" s="163"/>
      <c r="WN1879" s="163"/>
      <c r="WO1879" s="163"/>
      <c r="WP1879" s="163"/>
      <c r="WQ1879" s="163"/>
      <c r="WR1879" s="163"/>
      <c r="WS1879" s="163"/>
      <c r="WT1879" s="163"/>
      <c r="WU1879" s="163"/>
      <c r="WV1879" s="163"/>
      <c r="WW1879" s="163"/>
      <c r="WX1879" s="163"/>
      <c r="WY1879" s="163"/>
      <c r="WZ1879" s="163"/>
      <c r="XA1879" s="163"/>
      <c r="XB1879" s="163"/>
      <c r="XC1879" s="163"/>
      <c r="XD1879" s="163"/>
      <c r="XE1879" s="163"/>
      <c r="XF1879" s="163"/>
      <c r="XG1879" s="163"/>
      <c r="XH1879" s="163"/>
      <c r="XI1879" s="163"/>
      <c r="XJ1879" s="163"/>
      <c r="XK1879" s="163"/>
      <c r="XL1879" s="163"/>
      <c r="XM1879" s="163"/>
      <c r="XN1879" s="163"/>
      <c r="XO1879" s="163"/>
      <c r="XP1879" s="163"/>
      <c r="XQ1879" s="163"/>
      <c r="XR1879" s="163"/>
      <c r="XS1879" s="163"/>
      <c r="XT1879" s="163"/>
      <c r="XU1879" s="163"/>
      <c r="XV1879" s="163"/>
      <c r="XW1879" s="163"/>
      <c r="XX1879" s="163"/>
      <c r="XY1879" s="163"/>
      <c r="XZ1879" s="163"/>
      <c r="YA1879" s="163"/>
      <c r="YB1879" s="163"/>
      <c r="YC1879" s="163"/>
      <c r="YD1879" s="163"/>
      <c r="YE1879" s="163"/>
      <c r="YF1879" s="163"/>
      <c r="YG1879" s="163"/>
      <c r="YH1879" s="163"/>
      <c r="YI1879" s="163"/>
      <c r="YJ1879" s="163"/>
      <c r="YK1879" s="163"/>
      <c r="YL1879" s="163"/>
      <c r="YM1879" s="163"/>
      <c r="YN1879" s="163"/>
      <c r="YO1879" s="163"/>
      <c r="YP1879" s="163"/>
      <c r="YQ1879" s="163"/>
      <c r="YR1879" s="163"/>
      <c r="YS1879" s="163"/>
      <c r="YT1879" s="163"/>
      <c r="YU1879" s="163"/>
      <c r="YV1879" s="163"/>
      <c r="YW1879" s="163"/>
      <c r="YX1879" s="163"/>
      <c r="YY1879" s="163"/>
      <c r="YZ1879" s="163"/>
      <c r="ZA1879" s="163"/>
      <c r="ZB1879" s="163"/>
      <c r="ZC1879" s="163"/>
      <c r="ZD1879" s="163"/>
      <c r="ZE1879" s="163"/>
      <c r="ZF1879" s="163"/>
      <c r="ZG1879" s="163"/>
      <c r="ZH1879" s="163"/>
      <c r="ZI1879" s="163"/>
      <c r="ZJ1879" s="163"/>
      <c r="ZK1879" s="163"/>
      <c r="ZL1879" s="163"/>
      <c r="ZM1879" s="163"/>
      <c r="ZN1879" s="163"/>
      <c r="ZO1879" s="163"/>
      <c r="ZP1879" s="163"/>
      <c r="ZQ1879" s="163"/>
      <c r="ZR1879" s="163"/>
      <c r="ZS1879" s="163"/>
      <c r="ZT1879" s="163"/>
      <c r="ZU1879" s="163"/>
      <c r="ZV1879" s="163"/>
      <c r="ZW1879" s="163"/>
      <c r="ZX1879" s="163"/>
      <c r="ZY1879" s="163"/>
      <c r="ZZ1879" s="163"/>
      <c r="AAA1879" s="163"/>
      <c r="AAB1879" s="163"/>
      <c r="AAC1879" s="163"/>
      <c r="AAD1879" s="163"/>
      <c r="AAE1879" s="163"/>
      <c r="AAF1879" s="163"/>
      <c r="AAG1879" s="163"/>
      <c r="AAH1879" s="163"/>
      <c r="AAI1879" s="163"/>
      <c r="AAJ1879" s="163"/>
      <c r="AAK1879" s="163"/>
      <c r="AAL1879" s="163"/>
      <c r="AAM1879" s="163"/>
      <c r="AAN1879" s="163"/>
      <c r="AAO1879" s="163"/>
      <c r="AAP1879" s="163"/>
      <c r="AAQ1879" s="163"/>
      <c r="AAR1879" s="163"/>
      <c r="AAS1879" s="163"/>
      <c r="AAT1879" s="163"/>
      <c r="AAU1879" s="163"/>
      <c r="AAV1879" s="163"/>
      <c r="AAW1879" s="163"/>
      <c r="AAX1879" s="163"/>
      <c r="AAY1879" s="163"/>
      <c r="AAZ1879" s="163"/>
      <c r="ABA1879" s="163"/>
      <c r="ABB1879" s="163"/>
      <c r="ABC1879" s="163"/>
      <c r="ABD1879" s="163"/>
      <c r="ABE1879" s="163"/>
      <c r="ABF1879" s="163"/>
      <c r="ABG1879" s="163"/>
      <c r="ABH1879" s="163"/>
      <c r="ABI1879" s="163"/>
      <c r="ABJ1879" s="163"/>
      <c r="ABK1879" s="163"/>
      <c r="ABL1879" s="163"/>
      <c r="ABM1879" s="163"/>
      <c r="ABN1879" s="163"/>
      <c r="ABO1879" s="163"/>
      <c r="ABP1879" s="163"/>
      <c r="ABQ1879" s="163"/>
      <c r="ABR1879" s="163"/>
      <c r="ABS1879" s="163"/>
      <c r="ABT1879" s="163"/>
      <c r="ABU1879" s="163"/>
      <c r="ABV1879" s="163"/>
      <c r="ABW1879" s="163"/>
      <c r="ABX1879" s="163"/>
      <c r="ABY1879" s="163"/>
      <c r="ABZ1879" s="163"/>
      <c r="ACA1879" s="163"/>
      <c r="ACB1879" s="163"/>
      <c r="ACC1879" s="163"/>
      <c r="ACD1879" s="163"/>
      <c r="ACE1879" s="163"/>
      <c r="ACF1879" s="163"/>
      <c r="ACG1879" s="163"/>
      <c r="ACH1879" s="163"/>
      <c r="ACI1879" s="163"/>
      <c r="ACJ1879" s="163"/>
      <c r="ACK1879" s="163"/>
      <c r="ACL1879" s="163"/>
      <c r="ACM1879" s="163"/>
      <c r="ACN1879" s="163"/>
      <c r="ACO1879" s="163"/>
      <c r="ACP1879" s="163"/>
      <c r="ACQ1879" s="163"/>
      <c r="ACR1879" s="163"/>
      <c r="ACS1879" s="163"/>
      <c r="ACT1879" s="163"/>
      <c r="ACU1879" s="163"/>
      <c r="ACV1879" s="163"/>
      <c r="ACW1879" s="163"/>
      <c r="ACX1879" s="163"/>
      <c r="ACY1879" s="163"/>
      <c r="ACZ1879" s="163"/>
      <c r="ADA1879" s="163"/>
      <c r="ADB1879" s="163"/>
      <c r="ADC1879" s="163"/>
      <c r="ADD1879" s="163"/>
      <c r="ADE1879" s="163"/>
      <c r="ADF1879" s="163"/>
      <c r="ADG1879" s="163"/>
      <c r="ADH1879" s="163"/>
      <c r="ADI1879" s="163"/>
      <c r="ADJ1879" s="163"/>
      <c r="ADK1879" s="163"/>
      <c r="ADL1879" s="163"/>
      <c r="ADM1879" s="163"/>
      <c r="ADN1879" s="163"/>
      <c r="ADO1879" s="163"/>
      <c r="ADP1879" s="163"/>
      <c r="ADQ1879" s="163"/>
      <c r="ADR1879" s="163"/>
      <c r="ADS1879" s="163"/>
      <c r="ADT1879" s="163"/>
      <c r="ADU1879" s="163"/>
      <c r="ADV1879" s="163"/>
      <c r="ADW1879" s="163"/>
      <c r="ADX1879" s="163"/>
      <c r="ADY1879" s="163"/>
      <c r="ADZ1879" s="163"/>
      <c r="AEA1879" s="163"/>
      <c r="AEB1879" s="163"/>
      <c r="AEC1879" s="163"/>
      <c r="AED1879" s="163"/>
      <c r="AEE1879" s="163"/>
      <c r="AEF1879" s="163"/>
      <c r="AEG1879" s="163"/>
      <c r="AEH1879" s="163"/>
      <c r="AEI1879" s="163"/>
      <c r="AEJ1879" s="163"/>
      <c r="AEK1879" s="163"/>
      <c r="AEL1879" s="163"/>
      <c r="AEM1879" s="163"/>
      <c r="AEN1879" s="163"/>
      <c r="AEO1879" s="163"/>
      <c r="AEP1879" s="163"/>
      <c r="AEQ1879" s="163"/>
      <c r="AER1879" s="163"/>
      <c r="AES1879" s="163"/>
      <c r="AET1879" s="163"/>
      <c r="AEU1879" s="163"/>
      <c r="AEV1879" s="163"/>
      <c r="AEW1879" s="163"/>
      <c r="AEX1879" s="163"/>
      <c r="AEY1879" s="163"/>
      <c r="AEZ1879" s="163"/>
      <c r="AFA1879" s="163"/>
      <c r="AFB1879" s="163"/>
      <c r="AFC1879" s="163"/>
      <c r="AFD1879" s="163"/>
      <c r="AFE1879" s="163"/>
      <c r="AFF1879" s="163"/>
      <c r="AFG1879" s="163"/>
      <c r="AFH1879" s="163"/>
      <c r="AFI1879" s="163"/>
      <c r="AFJ1879" s="163"/>
      <c r="AFK1879" s="163"/>
      <c r="AFL1879" s="163"/>
      <c r="AFM1879" s="163"/>
      <c r="AFN1879" s="163"/>
      <c r="AFO1879" s="163"/>
      <c r="AFP1879" s="163"/>
      <c r="AFQ1879" s="163"/>
      <c r="AFR1879" s="163"/>
      <c r="AFS1879" s="163"/>
      <c r="AFT1879" s="163"/>
      <c r="AFU1879" s="163"/>
      <c r="AFV1879" s="163"/>
      <c r="AFW1879" s="163"/>
      <c r="AFX1879" s="163"/>
      <c r="AFY1879" s="163"/>
      <c r="AFZ1879" s="163"/>
      <c r="AGA1879" s="163"/>
      <c r="AGB1879" s="163"/>
      <c r="AGC1879" s="163"/>
      <c r="AGD1879" s="163"/>
      <c r="AGE1879" s="163"/>
      <c r="AGF1879" s="163"/>
      <c r="AGG1879" s="163"/>
      <c r="AGH1879" s="163"/>
      <c r="AGI1879" s="163"/>
      <c r="AGJ1879" s="163"/>
      <c r="AGK1879" s="163"/>
      <c r="AGL1879" s="163"/>
      <c r="AGM1879" s="163"/>
      <c r="AGN1879" s="163"/>
      <c r="AGO1879" s="163"/>
      <c r="AGP1879" s="163"/>
      <c r="AGQ1879" s="163"/>
      <c r="AGR1879" s="163"/>
      <c r="AGS1879" s="163"/>
      <c r="AGT1879" s="163"/>
      <c r="AGU1879" s="163"/>
      <c r="AGV1879" s="163"/>
      <c r="AGW1879" s="163"/>
      <c r="AGX1879" s="163"/>
      <c r="AGY1879" s="163"/>
      <c r="AGZ1879" s="163"/>
      <c r="AHA1879" s="163"/>
      <c r="AHB1879" s="163"/>
      <c r="AHC1879" s="163"/>
      <c r="AHD1879" s="163"/>
      <c r="AHE1879" s="163"/>
      <c r="AHF1879" s="163"/>
      <c r="AHG1879" s="163"/>
      <c r="AHH1879" s="163"/>
      <c r="AHI1879" s="163"/>
      <c r="AHJ1879" s="163"/>
      <c r="AHK1879" s="163"/>
      <c r="AHL1879" s="163"/>
      <c r="AHM1879" s="163"/>
      <c r="AHN1879" s="163"/>
      <c r="AHO1879" s="163"/>
      <c r="AHP1879" s="163"/>
      <c r="AHQ1879" s="163"/>
      <c r="AHR1879" s="163"/>
      <c r="AHS1879" s="163"/>
      <c r="AHT1879" s="163"/>
      <c r="AHU1879" s="163"/>
      <c r="AHV1879" s="163"/>
      <c r="AHW1879" s="163"/>
      <c r="AHX1879" s="163"/>
      <c r="AHY1879" s="163"/>
      <c r="AHZ1879" s="163"/>
      <c r="AIA1879" s="163"/>
      <c r="AIB1879" s="163"/>
      <c r="AIC1879" s="163"/>
      <c r="AID1879" s="163"/>
      <c r="AIE1879" s="163"/>
      <c r="AIF1879" s="163"/>
      <c r="AIG1879" s="163"/>
      <c r="AIH1879" s="163"/>
      <c r="AII1879" s="163"/>
      <c r="AIJ1879" s="163"/>
      <c r="AIK1879" s="163"/>
      <c r="AIL1879" s="163"/>
      <c r="AIM1879" s="163"/>
      <c r="AIN1879" s="163"/>
      <c r="AIO1879" s="163"/>
      <c r="AIP1879" s="163"/>
      <c r="AIQ1879" s="163"/>
      <c r="AIR1879" s="163"/>
      <c r="AIS1879" s="163"/>
      <c r="AIT1879" s="163"/>
      <c r="AIU1879" s="163"/>
      <c r="AIV1879" s="163"/>
      <c r="AIW1879" s="163"/>
      <c r="AIX1879" s="163"/>
      <c r="AIY1879" s="163"/>
      <c r="AIZ1879" s="163"/>
      <c r="AJA1879" s="163"/>
      <c r="AJB1879" s="163"/>
      <c r="AJC1879" s="163"/>
      <c r="AJD1879" s="163"/>
      <c r="AJE1879" s="163"/>
      <c r="AJF1879" s="163"/>
      <c r="AJG1879" s="163"/>
      <c r="AJH1879" s="163"/>
      <c r="AJI1879" s="163"/>
      <c r="AJJ1879" s="163"/>
      <c r="AJK1879" s="163"/>
      <c r="AJL1879" s="163"/>
      <c r="AJM1879" s="163"/>
      <c r="AJN1879" s="163"/>
      <c r="AJO1879" s="163"/>
      <c r="AJP1879" s="163"/>
      <c r="AJQ1879" s="163"/>
      <c r="AJR1879" s="163"/>
      <c r="AJS1879" s="163"/>
      <c r="AJT1879" s="163"/>
      <c r="AJU1879" s="163"/>
      <c r="AJV1879" s="163"/>
      <c r="AJW1879" s="163"/>
      <c r="AJX1879" s="163"/>
      <c r="AJY1879" s="163"/>
      <c r="AJZ1879" s="163"/>
      <c r="AKA1879" s="163"/>
      <c r="AKB1879" s="163"/>
      <c r="AKC1879" s="163"/>
      <c r="AKD1879" s="163"/>
      <c r="AKE1879" s="163"/>
      <c r="AKF1879" s="163"/>
      <c r="AKG1879" s="163"/>
      <c r="AKH1879" s="163"/>
      <c r="AKI1879" s="163"/>
      <c r="AKJ1879" s="163"/>
      <c r="AKK1879" s="163"/>
      <c r="AKL1879" s="163"/>
      <c r="AKM1879" s="163"/>
      <c r="AKN1879" s="163"/>
      <c r="AKO1879" s="163"/>
      <c r="AKP1879" s="163"/>
      <c r="AKQ1879" s="163"/>
      <c r="AKR1879" s="163"/>
      <c r="AKS1879" s="163"/>
      <c r="AKT1879" s="163"/>
      <c r="AKU1879" s="163"/>
      <c r="AKV1879" s="163"/>
      <c r="AKW1879" s="163"/>
      <c r="AKX1879" s="163"/>
      <c r="AKY1879" s="163"/>
      <c r="AKZ1879" s="163"/>
      <c r="ALA1879" s="163"/>
      <c r="ALB1879" s="163"/>
      <c r="ALC1879" s="163"/>
      <c r="ALD1879" s="163"/>
      <c r="ALE1879" s="163"/>
      <c r="ALF1879" s="163"/>
      <c r="ALG1879" s="163"/>
      <c r="ALH1879" s="163"/>
      <c r="ALI1879" s="163"/>
      <c r="ALJ1879" s="163"/>
      <c r="ALK1879" s="163"/>
      <c r="ALL1879" s="163"/>
    </row>
    <row r="1880" spans="1:1000" s="165" customFormat="1" ht="15">
      <c r="A1880" s="2">
        <v>1879</v>
      </c>
      <c r="B1880" s="86">
        <v>45096</v>
      </c>
      <c r="C1880" s="85" t="s">
        <v>1884</v>
      </c>
      <c r="D1880" s="162"/>
      <c r="E1880" s="162"/>
      <c r="F1880" s="163"/>
      <c r="G1880" s="163"/>
      <c r="H1880" s="163"/>
      <c r="I1880" s="163"/>
      <c r="J1880" s="163"/>
      <c r="K1880" s="163"/>
      <c r="L1880" s="163"/>
      <c r="M1880" s="163"/>
      <c r="N1880" s="163"/>
      <c r="O1880" s="163"/>
      <c r="P1880" s="163"/>
      <c r="Q1880" s="163"/>
      <c r="R1880" s="163"/>
      <c r="S1880" s="163"/>
      <c r="T1880" s="163"/>
      <c r="U1880" s="163"/>
      <c r="V1880" s="163"/>
      <c r="W1880" s="163"/>
      <c r="X1880" s="163"/>
      <c r="Y1880" s="163"/>
      <c r="Z1880" s="163"/>
      <c r="AA1880" s="163"/>
      <c r="AB1880" s="163"/>
      <c r="AC1880" s="163"/>
      <c r="AD1880" s="163"/>
      <c r="AE1880" s="163"/>
      <c r="AF1880" s="163"/>
      <c r="AG1880" s="163"/>
      <c r="AH1880" s="163"/>
      <c r="AI1880" s="163"/>
      <c r="AJ1880" s="163"/>
      <c r="AK1880" s="163"/>
      <c r="AL1880" s="163"/>
      <c r="AM1880" s="163"/>
      <c r="AN1880" s="163"/>
      <c r="AO1880" s="163"/>
      <c r="AP1880" s="163"/>
      <c r="AQ1880" s="163"/>
      <c r="AR1880" s="163"/>
      <c r="AS1880" s="163"/>
      <c r="AT1880" s="163"/>
      <c r="AU1880" s="163"/>
      <c r="AV1880" s="163"/>
      <c r="AW1880" s="163"/>
      <c r="AX1880" s="163"/>
      <c r="AY1880" s="163"/>
      <c r="AZ1880" s="163"/>
      <c r="BA1880" s="163"/>
      <c r="BB1880" s="163"/>
      <c r="BC1880" s="163"/>
      <c r="BD1880" s="163"/>
      <c r="BE1880" s="163"/>
      <c r="BF1880" s="163"/>
      <c r="BG1880" s="163"/>
      <c r="BH1880" s="163"/>
      <c r="BI1880" s="163"/>
      <c r="BJ1880" s="163"/>
      <c r="BK1880" s="163"/>
      <c r="BL1880" s="163"/>
      <c r="BM1880" s="163"/>
      <c r="BN1880" s="163"/>
      <c r="BO1880" s="163"/>
      <c r="BP1880" s="163"/>
      <c r="BQ1880" s="163"/>
      <c r="BR1880" s="163"/>
      <c r="BS1880" s="163"/>
      <c r="BT1880" s="163"/>
      <c r="BU1880" s="163"/>
      <c r="BV1880" s="163"/>
      <c r="BW1880" s="163"/>
      <c r="BX1880" s="163"/>
      <c r="BY1880" s="163"/>
      <c r="BZ1880" s="163"/>
      <c r="CA1880" s="163"/>
      <c r="CB1880" s="163"/>
      <c r="CC1880" s="163"/>
      <c r="CD1880" s="163"/>
      <c r="CE1880" s="163"/>
      <c r="CF1880" s="163"/>
      <c r="CG1880" s="163"/>
      <c r="CH1880" s="163"/>
      <c r="CI1880" s="163"/>
      <c r="CJ1880" s="163"/>
      <c r="CK1880" s="163"/>
      <c r="CL1880" s="163"/>
      <c r="CM1880" s="163"/>
      <c r="CN1880" s="163"/>
      <c r="CO1880" s="163"/>
      <c r="CP1880" s="163"/>
      <c r="CQ1880" s="163"/>
      <c r="CR1880" s="163"/>
      <c r="CS1880" s="163"/>
      <c r="CT1880" s="163"/>
      <c r="CU1880" s="163"/>
      <c r="CV1880" s="163"/>
      <c r="CW1880" s="163"/>
      <c r="CX1880" s="163"/>
      <c r="CY1880" s="163"/>
      <c r="CZ1880" s="163"/>
      <c r="DA1880" s="163"/>
      <c r="DB1880" s="163"/>
      <c r="DC1880" s="163"/>
      <c r="DD1880" s="163"/>
      <c r="DE1880" s="163"/>
      <c r="DF1880" s="163"/>
      <c r="DG1880" s="163"/>
      <c r="DH1880" s="163"/>
      <c r="DI1880" s="163"/>
      <c r="DJ1880" s="163"/>
      <c r="DK1880" s="163"/>
      <c r="DL1880" s="163"/>
      <c r="DM1880" s="163"/>
      <c r="DN1880" s="163"/>
      <c r="DO1880" s="163"/>
      <c r="DP1880" s="163"/>
      <c r="DQ1880" s="163"/>
      <c r="DR1880" s="163"/>
      <c r="DS1880" s="163"/>
      <c r="DT1880" s="163"/>
      <c r="DU1880" s="163"/>
      <c r="DV1880" s="163"/>
      <c r="DW1880" s="163"/>
      <c r="DX1880" s="163"/>
      <c r="DY1880" s="163"/>
      <c r="DZ1880" s="163"/>
      <c r="EA1880" s="163"/>
      <c r="EB1880" s="163"/>
      <c r="EC1880" s="163"/>
      <c r="ED1880" s="163"/>
      <c r="EE1880" s="163"/>
      <c r="EF1880" s="163"/>
      <c r="EG1880" s="163"/>
      <c r="EH1880" s="163"/>
      <c r="EI1880" s="163"/>
      <c r="EJ1880" s="163"/>
      <c r="EK1880" s="163"/>
      <c r="EL1880" s="163"/>
      <c r="EM1880" s="163"/>
      <c r="EN1880" s="163"/>
      <c r="EO1880" s="163"/>
      <c r="EP1880" s="163"/>
      <c r="EQ1880" s="163"/>
      <c r="ER1880" s="163"/>
      <c r="ES1880" s="163"/>
      <c r="ET1880" s="163"/>
      <c r="EU1880" s="163"/>
      <c r="EV1880" s="163"/>
      <c r="EW1880" s="163"/>
      <c r="EX1880" s="163"/>
      <c r="EY1880" s="163"/>
      <c r="EZ1880" s="163"/>
      <c r="FA1880" s="163"/>
      <c r="FB1880" s="163"/>
      <c r="FC1880" s="163"/>
      <c r="FD1880" s="163"/>
      <c r="FE1880" s="163"/>
      <c r="FF1880" s="163"/>
      <c r="FG1880" s="163"/>
      <c r="FH1880" s="163"/>
      <c r="FI1880" s="163"/>
      <c r="FJ1880" s="163"/>
      <c r="FK1880" s="163"/>
      <c r="FL1880" s="163"/>
      <c r="FM1880" s="163"/>
      <c r="FN1880" s="163"/>
      <c r="FO1880" s="163"/>
      <c r="FP1880" s="163"/>
      <c r="FQ1880" s="163"/>
      <c r="FR1880" s="163"/>
      <c r="FS1880" s="163"/>
      <c r="FT1880" s="163"/>
      <c r="FU1880" s="163"/>
      <c r="FV1880" s="163"/>
      <c r="FW1880" s="163"/>
      <c r="FX1880" s="163"/>
      <c r="FY1880" s="163"/>
      <c r="FZ1880" s="163"/>
      <c r="GA1880" s="163"/>
      <c r="GB1880" s="163"/>
      <c r="GC1880" s="163"/>
      <c r="GD1880" s="163"/>
      <c r="GE1880" s="163"/>
      <c r="GF1880" s="163"/>
      <c r="GG1880" s="163"/>
      <c r="GH1880" s="163"/>
      <c r="GI1880" s="163"/>
      <c r="GJ1880" s="163"/>
      <c r="GK1880" s="163"/>
      <c r="GL1880" s="163"/>
      <c r="GM1880" s="163"/>
      <c r="GN1880" s="163"/>
      <c r="GO1880" s="163"/>
      <c r="GP1880" s="163"/>
      <c r="GQ1880" s="163"/>
      <c r="GR1880" s="163"/>
      <c r="GS1880" s="163"/>
      <c r="GT1880" s="163"/>
      <c r="GU1880" s="163"/>
      <c r="GV1880" s="163"/>
      <c r="GW1880" s="163"/>
      <c r="GX1880" s="163"/>
      <c r="GY1880" s="163"/>
      <c r="GZ1880" s="163"/>
      <c r="HA1880" s="163"/>
      <c r="HB1880" s="163"/>
      <c r="HC1880" s="163"/>
      <c r="HD1880" s="163"/>
      <c r="HE1880" s="163"/>
      <c r="HF1880" s="163"/>
      <c r="HG1880" s="163"/>
      <c r="HH1880" s="163"/>
      <c r="HI1880" s="163"/>
      <c r="HJ1880" s="163"/>
      <c r="HK1880" s="163"/>
      <c r="HL1880" s="163"/>
      <c r="HM1880" s="163"/>
      <c r="HN1880" s="163"/>
      <c r="HO1880" s="163"/>
      <c r="HP1880" s="163"/>
      <c r="HQ1880" s="163"/>
      <c r="HR1880" s="163"/>
      <c r="HS1880" s="163"/>
      <c r="HT1880" s="163"/>
      <c r="HU1880" s="163"/>
      <c r="HV1880" s="163"/>
      <c r="HW1880" s="163"/>
      <c r="HX1880" s="163"/>
      <c r="HY1880" s="163"/>
      <c r="HZ1880" s="163"/>
      <c r="IA1880" s="163"/>
      <c r="IB1880" s="163"/>
      <c r="IC1880" s="163"/>
      <c r="ID1880" s="163"/>
      <c r="IE1880" s="163"/>
      <c r="IF1880" s="163"/>
      <c r="IG1880" s="163"/>
      <c r="IH1880" s="163"/>
      <c r="II1880" s="163"/>
      <c r="IJ1880" s="163"/>
      <c r="IK1880" s="163"/>
      <c r="IL1880" s="163"/>
      <c r="IM1880" s="163"/>
      <c r="IN1880" s="163"/>
      <c r="IO1880" s="163"/>
      <c r="IP1880" s="163"/>
      <c r="IQ1880" s="163"/>
      <c r="IR1880" s="163"/>
      <c r="IS1880" s="163"/>
      <c r="IT1880" s="163"/>
      <c r="IU1880" s="163"/>
      <c r="IV1880" s="163"/>
      <c r="IW1880" s="163"/>
      <c r="IX1880" s="163"/>
      <c r="IY1880" s="163"/>
      <c r="IZ1880" s="163"/>
      <c r="JA1880" s="163"/>
      <c r="JB1880" s="163"/>
      <c r="JC1880" s="163"/>
      <c r="JD1880" s="163"/>
      <c r="JE1880" s="163"/>
      <c r="JF1880" s="163"/>
      <c r="JG1880" s="163"/>
      <c r="JH1880" s="163"/>
      <c r="JI1880" s="163"/>
      <c r="JJ1880" s="163"/>
      <c r="JK1880" s="163"/>
      <c r="JL1880" s="163"/>
      <c r="JM1880" s="163"/>
      <c r="JN1880" s="163"/>
      <c r="JO1880" s="163"/>
      <c r="JP1880" s="163"/>
      <c r="JQ1880" s="163"/>
      <c r="JR1880" s="163"/>
      <c r="JS1880" s="163"/>
      <c r="JT1880" s="163"/>
      <c r="JU1880" s="163"/>
      <c r="JV1880" s="163"/>
      <c r="JW1880" s="163"/>
      <c r="JX1880" s="163"/>
      <c r="JY1880" s="163"/>
      <c r="JZ1880" s="163"/>
      <c r="KA1880" s="163"/>
      <c r="KB1880" s="163"/>
      <c r="KC1880" s="163"/>
      <c r="KD1880" s="163"/>
      <c r="KE1880" s="163"/>
      <c r="KF1880" s="163"/>
      <c r="KG1880" s="163"/>
      <c r="KH1880" s="163"/>
      <c r="KI1880" s="163"/>
      <c r="KJ1880" s="163"/>
      <c r="KK1880" s="163"/>
      <c r="KL1880" s="163"/>
      <c r="KM1880" s="163"/>
      <c r="KN1880" s="163"/>
      <c r="KO1880" s="163"/>
      <c r="KP1880" s="163"/>
      <c r="KQ1880" s="163"/>
      <c r="KR1880" s="163"/>
      <c r="KS1880" s="163"/>
      <c r="KT1880" s="163"/>
      <c r="KU1880" s="163"/>
      <c r="KV1880" s="163"/>
      <c r="KW1880" s="163"/>
      <c r="KX1880" s="163"/>
      <c r="KY1880" s="163"/>
      <c r="KZ1880" s="163"/>
      <c r="LA1880" s="163"/>
      <c r="LB1880" s="163"/>
      <c r="LC1880" s="163"/>
      <c r="LD1880" s="163"/>
      <c r="LE1880" s="163"/>
      <c r="LF1880" s="163"/>
      <c r="LG1880" s="163"/>
      <c r="LH1880" s="163"/>
      <c r="LI1880" s="163"/>
      <c r="LJ1880" s="163"/>
      <c r="LK1880" s="163"/>
      <c r="LL1880" s="163"/>
      <c r="LM1880" s="163"/>
      <c r="LN1880" s="163"/>
      <c r="LO1880" s="163"/>
      <c r="LP1880" s="163"/>
      <c r="LQ1880" s="163"/>
      <c r="LR1880" s="163"/>
      <c r="LS1880" s="163"/>
      <c r="LT1880" s="163"/>
      <c r="LU1880" s="163"/>
      <c r="LV1880" s="163"/>
      <c r="LW1880" s="163"/>
      <c r="LX1880" s="163"/>
      <c r="LY1880" s="163"/>
      <c r="LZ1880" s="163"/>
      <c r="MA1880" s="163"/>
      <c r="MB1880" s="163"/>
      <c r="MC1880" s="163"/>
      <c r="MD1880" s="163"/>
      <c r="ME1880" s="163"/>
      <c r="MF1880" s="163"/>
      <c r="MG1880" s="163"/>
      <c r="MH1880" s="163"/>
      <c r="MI1880" s="163"/>
      <c r="MJ1880" s="163"/>
      <c r="MK1880" s="163"/>
      <c r="ML1880" s="163"/>
      <c r="MM1880" s="163"/>
      <c r="MN1880" s="163"/>
      <c r="MO1880" s="163"/>
      <c r="MP1880" s="163"/>
      <c r="MQ1880" s="163"/>
      <c r="MR1880" s="163"/>
      <c r="MS1880" s="163"/>
      <c r="MT1880" s="163"/>
      <c r="MU1880" s="163"/>
      <c r="MV1880" s="163"/>
      <c r="MW1880" s="163"/>
      <c r="MX1880" s="163"/>
      <c r="MY1880" s="163"/>
      <c r="MZ1880" s="163"/>
      <c r="NA1880" s="163"/>
      <c r="NB1880" s="163"/>
      <c r="NC1880" s="163"/>
      <c r="ND1880" s="163"/>
      <c r="NE1880" s="163"/>
      <c r="NF1880" s="163"/>
      <c r="NG1880" s="163"/>
      <c r="NH1880" s="163"/>
      <c r="NI1880" s="163"/>
      <c r="NJ1880" s="163"/>
      <c r="NK1880" s="163"/>
      <c r="NL1880" s="163"/>
      <c r="NM1880" s="163"/>
      <c r="NN1880" s="163"/>
      <c r="NO1880" s="163"/>
      <c r="NP1880" s="163"/>
      <c r="NQ1880" s="163"/>
      <c r="NR1880" s="163"/>
      <c r="NS1880" s="163"/>
      <c r="NT1880" s="163"/>
      <c r="NU1880" s="163"/>
      <c r="NV1880" s="163"/>
      <c r="NW1880" s="163"/>
      <c r="NX1880" s="163"/>
      <c r="NY1880" s="163"/>
      <c r="NZ1880" s="163"/>
      <c r="OA1880" s="163"/>
      <c r="OB1880" s="163"/>
      <c r="OC1880" s="163"/>
      <c r="OD1880" s="163"/>
      <c r="OE1880" s="163"/>
      <c r="OF1880" s="163"/>
      <c r="OG1880" s="163"/>
      <c r="OH1880" s="163"/>
      <c r="OI1880" s="163"/>
      <c r="OJ1880" s="163"/>
      <c r="OK1880" s="163"/>
      <c r="OL1880" s="163"/>
      <c r="OM1880" s="163"/>
      <c r="ON1880" s="163"/>
      <c r="OO1880" s="163"/>
      <c r="OP1880" s="163"/>
      <c r="OQ1880" s="163"/>
      <c r="OR1880" s="163"/>
      <c r="OS1880" s="163"/>
      <c r="OT1880" s="163"/>
      <c r="OU1880" s="163"/>
      <c r="OV1880" s="163"/>
      <c r="OW1880" s="163"/>
      <c r="OX1880" s="163"/>
      <c r="OY1880" s="163"/>
      <c r="OZ1880" s="163"/>
      <c r="PA1880" s="163"/>
      <c r="PB1880" s="163"/>
      <c r="PC1880" s="163"/>
      <c r="PD1880" s="163"/>
      <c r="PE1880" s="163"/>
      <c r="PF1880" s="163"/>
      <c r="PG1880" s="163"/>
      <c r="PH1880" s="163"/>
      <c r="PI1880" s="163"/>
      <c r="PJ1880" s="163"/>
      <c r="PK1880" s="163"/>
      <c r="PL1880" s="163"/>
      <c r="PM1880" s="163"/>
      <c r="PN1880" s="163"/>
      <c r="PO1880" s="163"/>
      <c r="PP1880" s="163"/>
      <c r="PQ1880" s="163"/>
      <c r="PR1880" s="163"/>
      <c r="PS1880" s="163"/>
      <c r="PT1880" s="163"/>
      <c r="PU1880" s="163"/>
      <c r="PV1880" s="163"/>
      <c r="PW1880" s="163"/>
      <c r="PX1880" s="163"/>
      <c r="PY1880" s="163"/>
      <c r="PZ1880" s="163"/>
      <c r="QA1880" s="163"/>
      <c r="QB1880" s="163"/>
      <c r="QC1880" s="163"/>
      <c r="QD1880" s="163"/>
      <c r="QE1880" s="163"/>
      <c r="QF1880" s="163"/>
      <c r="QG1880" s="163"/>
      <c r="QH1880" s="163"/>
      <c r="QI1880" s="163"/>
      <c r="QJ1880" s="163"/>
      <c r="QK1880" s="163"/>
      <c r="QL1880" s="163"/>
      <c r="QM1880" s="163"/>
      <c r="QN1880" s="163"/>
      <c r="QO1880" s="163"/>
      <c r="QP1880" s="163"/>
      <c r="QQ1880" s="163"/>
      <c r="QR1880" s="163"/>
      <c r="QS1880" s="163"/>
      <c r="QT1880" s="163"/>
      <c r="QU1880" s="163"/>
      <c r="QV1880" s="163"/>
      <c r="QW1880" s="163"/>
      <c r="QX1880" s="163"/>
      <c r="QY1880" s="163"/>
      <c r="QZ1880" s="163"/>
      <c r="RA1880" s="163"/>
      <c r="RB1880" s="163"/>
      <c r="RC1880" s="163"/>
      <c r="RD1880" s="163"/>
      <c r="RE1880" s="163"/>
      <c r="RF1880" s="163"/>
      <c r="RG1880" s="163"/>
      <c r="RH1880" s="163"/>
      <c r="RI1880" s="163"/>
      <c r="RJ1880" s="163"/>
      <c r="RK1880" s="163"/>
      <c r="RL1880" s="163"/>
      <c r="RM1880" s="163"/>
      <c r="RN1880" s="163"/>
      <c r="RO1880" s="163"/>
      <c r="RP1880" s="163"/>
      <c r="RQ1880" s="163"/>
      <c r="RR1880" s="163"/>
      <c r="RS1880" s="163"/>
      <c r="RT1880" s="163"/>
      <c r="RU1880" s="163"/>
      <c r="RV1880" s="163"/>
      <c r="RW1880" s="163"/>
      <c r="RX1880" s="163"/>
      <c r="RY1880" s="163"/>
      <c r="RZ1880" s="163"/>
      <c r="SA1880" s="163"/>
      <c r="SB1880" s="163"/>
      <c r="SC1880" s="163"/>
      <c r="SD1880" s="163"/>
      <c r="SE1880" s="163"/>
      <c r="SF1880" s="163"/>
      <c r="SG1880" s="163"/>
      <c r="SH1880" s="163"/>
      <c r="SI1880" s="163"/>
      <c r="SJ1880" s="163"/>
      <c r="SK1880" s="163"/>
      <c r="SL1880" s="163"/>
      <c r="SM1880" s="163"/>
      <c r="SN1880" s="163"/>
      <c r="SO1880" s="163"/>
      <c r="SP1880" s="163"/>
      <c r="SQ1880" s="163"/>
      <c r="SR1880" s="163"/>
      <c r="SS1880" s="163"/>
      <c r="ST1880" s="163"/>
      <c r="SU1880" s="163"/>
      <c r="SV1880" s="163"/>
      <c r="SW1880" s="163"/>
      <c r="SX1880" s="163"/>
      <c r="SY1880" s="163"/>
      <c r="SZ1880" s="163"/>
      <c r="TA1880" s="163"/>
      <c r="TB1880" s="163"/>
      <c r="TC1880" s="163"/>
      <c r="TD1880" s="163"/>
      <c r="TE1880" s="163"/>
      <c r="TF1880" s="163"/>
      <c r="TG1880" s="163"/>
      <c r="TH1880" s="163"/>
      <c r="TI1880" s="163"/>
      <c r="TJ1880" s="163"/>
      <c r="TK1880" s="163"/>
      <c r="TL1880" s="163"/>
      <c r="TM1880" s="163"/>
      <c r="TN1880" s="163"/>
      <c r="TO1880" s="163"/>
      <c r="TP1880" s="163"/>
      <c r="TQ1880" s="163"/>
      <c r="TR1880" s="163"/>
      <c r="TS1880" s="163"/>
      <c r="TT1880" s="163"/>
      <c r="TU1880" s="163"/>
      <c r="TV1880" s="163"/>
      <c r="TW1880" s="163"/>
      <c r="TX1880" s="163"/>
      <c r="TY1880" s="163"/>
      <c r="TZ1880" s="163"/>
      <c r="UA1880" s="163"/>
      <c r="UB1880" s="163"/>
      <c r="UC1880" s="163"/>
      <c r="UD1880" s="163"/>
      <c r="UE1880" s="163"/>
      <c r="UF1880" s="163"/>
      <c r="UG1880" s="163"/>
      <c r="UH1880" s="163"/>
      <c r="UI1880" s="163"/>
      <c r="UJ1880" s="163"/>
      <c r="UK1880" s="163"/>
      <c r="UL1880" s="163"/>
      <c r="UM1880" s="163"/>
      <c r="UN1880" s="163"/>
      <c r="UO1880" s="163"/>
      <c r="UP1880" s="163"/>
      <c r="UQ1880" s="163"/>
      <c r="UR1880" s="163"/>
      <c r="US1880" s="163"/>
      <c r="UT1880" s="163"/>
      <c r="UU1880" s="163"/>
      <c r="UV1880" s="163"/>
      <c r="UW1880" s="163"/>
      <c r="UX1880" s="163"/>
      <c r="UY1880" s="163"/>
      <c r="UZ1880" s="163"/>
      <c r="VA1880" s="163"/>
      <c r="VB1880" s="163"/>
      <c r="VC1880" s="163"/>
      <c r="VD1880" s="163"/>
      <c r="VE1880" s="163"/>
      <c r="VF1880" s="163"/>
      <c r="VG1880" s="163"/>
      <c r="VH1880" s="163"/>
      <c r="VI1880" s="163"/>
      <c r="VJ1880" s="163"/>
      <c r="VK1880" s="163"/>
      <c r="VL1880" s="163"/>
      <c r="VM1880" s="163"/>
      <c r="VN1880" s="163"/>
      <c r="VO1880" s="163"/>
      <c r="VP1880" s="163"/>
      <c r="VQ1880" s="163"/>
      <c r="VR1880" s="163"/>
      <c r="VS1880" s="163"/>
      <c r="VT1880" s="163"/>
      <c r="VU1880" s="163"/>
      <c r="VV1880" s="163"/>
      <c r="VW1880" s="163"/>
      <c r="VX1880" s="163"/>
      <c r="VY1880" s="163"/>
      <c r="VZ1880" s="163"/>
      <c r="WA1880" s="163"/>
      <c r="WB1880" s="163"/>
      <c r="WC1880" s="163"/>
      <c r="WD1880" s="163"/>
      <c r="WE1880" s="163"/>
      <c r="WF1880" s="163"/>
      <c r="WG1880" s="163"/>
      <c r="WH1880" s="163"/>
      <c r="WI1880" s="163"/>
      <c r="WJ1880" s="163"/>
      <c r="WK1880" s="163"/>
      <c r="WL1880" s="163"/>
      <c r="WM1880" s="163"/>
      <c r="WN1880" s="163"/>
      <c r="WO1880" s="163"/>
      <c r="WP1880" s="163"/>
      <c r="WQ1880" s="163"/>
      <c r="WR1880" s="163"/>
      <c r="WS1880" s="163"/>
      <c r="WT1880" s="163"/>
      <c r="WU1880" s="163"/>
      <c r="WV1880" s="163"/>
      <c r="WW1880" s="163"/>
      <c r="WX1880" s="163"/>
      <c r="WY1880" s="163"/>
      <c r="WZ1880" s="163"/>
      <c r="XA1880" s="163"/>
      <c r="XB1880" s="163"/>
      <c r="XC1880" s="163"/>
      <c r="XD1880" s="163"/>
      <c r="XE1880" s="163"/>
      <c r="XF1880" s="163"/>
      <c r="XG1880" s="163"/>
      <c r="XH1880" s="163"/>
      <c r="XI1880" s="163"/>
      <c r="XJ1880" s="163"/>
      <c r="XK1880" s="163"/>
      <c r="XL1880" s="163"/>
      <c r="XM1880" s="163"/>
      <c r="XN1880" s="163"/>
      <c r="XO1880" s="163"/>
      <c r="XP1880" s="163"/>
      <c r="XQ1880" s="163"/>
      <c r="XR1880" s="163"/>
      <c r="XS1880" s="163"/>
      <c r="XT1880" s="163"/>
      <c r="XU1880" s="163"/>
      <c r="XV1880" s="163"/>
      <c r="XW1880" s="163"/>
      <c r="XX1880" s="163"/>
      <c r="XY1880" s="163"/>
      <c r="XZ1880" s="163"/>
      <c r="YA1880" s="163"/>
      <c r="YB1880" s="163"/>
      <c r="YC1880" s="163"/>
      <c r="YD1880" s="163"/>
      <c r="YE1880" s="163"/>
      <c r="YF1880" s="163"/>
      <c r="YG1880" s="163"/>
      <c r="YH1880" s="163"/>
      <c r="YI1880" s="163"/>
      <c r="YJ1880" s="163"/>
      <c r="YK1880" s="163"/>
      <c r="YL1880" s="163"/>
      <c r="YM1880" s="163"/>
      <c r="YN1880" s="163"/>
      <c r="YO1880" s="163"/>
      <c r="YP1880" s="163"/>
      <c r="YQ1880" s="163"/>
      <c r="YR1880" s="163"/>
      <c r="YS1880" s="163"/>
      <c r="YT1880" s="163"/>
      <c r="YU1880" s="163"/>
      <c r="YV1880" s="163"/>
      <c r="YW1880" s="163"/>
      <c r="YX1880" s="163"/>
      <c r="YY1880" s="163"/>
      <c r="YZ1880" s="163"/>
      <c r="ZA1880" s="163"/>
      <c r="ZB1880" s="163"/>
      <c r="ZC1880" s="163"/>
      <c r="ZD1880" s="163"/>
      <c r="ZE1880" s="163"/>
      <c r="ZF1880" s="163"/>
      <c r="ZG1880" s="163"/>
      <c r="ZH1880" s="163"/>
      <c r="ZI1880" s="163"/>
      <c r="ZJ1880" s="163"/>
      <c r="ZK1880" s="163"/>
      <c r="ZL1880" s="163"/>
      <c r="ZM1880" s="163"/>
      <c r="ZN1880" s="163"/>
      <c r="ZO1880" s="163"/>
      <c r="ZP1880" s="163"/>
      <c r="ZQ1880" s="163"/>
      <c r="ZR1880" s="163"/>
      <c r="ZS1880" s="163"/>
      <c r="ZT1880" s="163"/>
      <c r="ZU1880" s="163"/>
      <c r="ZV1880" s="163"/>
      <c r="ZW1880" s="163"/>
      <c r="ZX1880" s="163"/>
      <c r="ZY1880" s="163"/>
      <c r="ZZ1880" s="163"/>
      <c r="AAA1880" s="163"/>
      <c r="AAB1880" s="163"/>
      <c r="AAC1880" s="163"/>
      <c r="AAD1880" s="163"/>
      <c r="AAE1880" s="163"/>
      <c r="AAF1880" s="163"/>
      <c r="AAG1880" s="163"/>
      <c r="AAH1880" s="163"/>
      <c r="AAI1880" s="163"/>
      <c r="AAJ1880" s="163"/>
      <c r="AAK1880" s="163"/>
      <c r="AAL1880" s="163"/>
      <c r="AAM1880" s="163"/>
      <c r="AAN1880" s="163"/>
      <c r="AAO1880" s="163"/>
      <c r="AAP1880" s="163"/>
      <c r="AAQ1880" s="163"/>
      <c r="AAR1880" s="163"/>
      <c r="AAS1880" s="163"/>
      <c r="AAT1880" s="163"/>
      <c r="AAU1880" s="163"/>
      <c r="AAV1880" s="163"/>
      <c r="AAW1880" s="163"/>
      <c r="AAX1880" s="163"/>
      <c r="AAY1880" s="163"/>
      <c r="AAZ1880" s="163"/>
      <c r="ABA1880" s="163"/>
      <c r="ABB1880" s="163"/>
      <c r="ABC1880" s="163"/>
      <c r="ABD1880" s="163"/>
      <c r="ABE1880" s="163"/>
      <c r="ABF1880" s="163"/>
      <c r="ABG1880" s="163"/>
      <c r="ABH1880" s="163"/>
      <c r="ABI1880" s="163"/>
      <c r="ABJ1880" s="163"/>
      <c r="ABK1880" s="163"/>
      <c r="ABL1880" s="163"/>
      <c r="ABM1880" s="163"/>
      <c r="ABN1880" s="163"/>
      <c r="ABO1880" s="163"/>
      <c r="ABP1880" s="163"/>
      <c r="ABQ1880" s="163"/>
      <c r="ABR1880" s="163"/>
      <c r="ABS1880" s="163"/>
      <c r="ABT1880" s="163"/>
      <c r="ABU1880" s="163"/>
      <c r="ABV1880" s="163"/>
      <c r="ABW1880" s="163"/>
      <c r="ABX1880" s="163"/>
      <c r="ABY1880" s="163"/>
      <c r="ABZ1880" s="163"/>
      <c r="ACA1880" s="163"/>
      <c r="ACB1880" s="163"/>
      <c r="ACC1880" s="163"/>
      <c r="ACD1880" s="163"/>
      <c r="ACE1880" s="163"/>
      <c r="ACF1880" s="163"/>
      <c r="ACG1880" s="163"/>
      <c r="ACH1880" s="163"/>
      <c r="ACI1880" s="163"/>
      <c r="ACJ1880" s="163"/>
      <c r="ACK1880" s="163"/>
      <c r="ACL1880" s="163"/>
      <c r="ACM1880" s="163"/>
      <c r="ACN1880" s="163"/>
      <c r="ACO1880" s="163"/>
      <c r="ACP1880" s="163"/>
      <c r="ACQ1880" s="163"/>
      <c r="ACR1880" s="163"/>
      <c r="ACS1880" s="163"/>
      <c r="ACT1880" s="163"/>
      <c r="ACU1880" s="163"/>
      <c r="ACV1880" s="163"/>
      <c r="ACW1880" s="163"/>
      <c r="ACX1880" s="163"/>
      <c r="ACY1880" s="163"/>
      <c r="ACZ1880" s="163"/>
      <c r="ADA1880" s="163"/>
      <c r="ADB1880" s="163"/>
      <c r="ADC1880" s="163"/>
      <c r="ADD1880" s="163"/>
      <c r="ADE1880" s="163"/>
      <c r="ADF1880" s="163"/>
      <c r="ADG1880" s="163"/>
      <c r="ADH1880" s="163"/>
      <c r="ADI1880" s="163"/>
      <c r="ADJ1880" s="163"/>
      <c r="ADK1880" s="163"/>
      <c r="ADL1880" s="163"/>
      <c r="ADM1880" s="163"/>
      <c r="ADN1880" s="163"/>
      <c r="ADO1880" s="163"/>
      <c r="ADP1880" s="163"/>
      <c r="ADQ1880" s="163"/>
      <c r="ADR1880" s="163"/>
      <c r="ADS1880" s="163"/>
      <c r="ADT1880" s="163"/>
      <c r="ADU1880" s="163"/>
      <c r="ADV1880" s="163"/>
      <c r="ADW1880" s="163"/>
      <c r="ADX1880" s="163"/>
      <c r="ADY1880" s="163"/>
      <c r="ADZ1880" s="163"/>
      <c r="AEA1880" s="163"/>
      <c r="AEB1880" s="163"/>
      <c r="AEC1880" s="163"/>
      <c r="AED1880" s="163"/>
      <c r="AEE1880" s="163"/>
      <c r="AEF1880" s="163"/>
      <c r="AEG1880" s="163"/>
      <c r="AEH1880" s="163"/>
      <c r="AEI1880" s="163"/>
      <c r="AEJ1880" s="163"/>
      <c r="AEK1880" s="163"/>
      <c r="AEL1880" s="163"/>
      <c r="AEM1880" s="163"/>
      <c r="AEN1880" s="163"/>
      <c r="AEO1880" s="163"/>
      <c r="AEP1880" s="163"/>
      <c r="AEQ1880" s="163"/>
      <c r="AER1880" s="163"/>
      <c r="AES1880" s="163"/>
      <c r="AET1880" s="163"/>
      <c r="AEU1880" s="163"/>
      <c r="AEV1880" s="163"/>
      <c r="AEW1880" s="163"/>
      <c r="AEX1880" s="163"/>
      <c r="AEY1880" s="163"/>
      <c r="AEZ1880" s="163"/>
      <c r="AFA1880" s="163"/>
      <c r="AFB1880" s="163"/>
      <c r="AFC1880" s="163"/>
      <c r="AFD1880" s="163"/>
      <c r="AFE1880" s="163"/>
      <c r="AFF1880" s="163"/>
      <c r="AFG1880" s="163"/>
      <c r="AFH1880" s="163"/>
      <c r="AFI1880" s="163"/>
      <c r="AFJ1880" s="163"/>
      <c r="AFK1880" s="163"/>
      <c r="AFL1880" s="163"/>
      <c r="AFM1880" s="163"/>
      <c r="AFN1880" s="163"/>
      <c r="AFO1880" s="163"/>
      <c r="AFP1880" s="163"/>
      <c r="AFQ1880" s="163"/>
      <c r="AFR1880" s="163"/>
      <c r="AFS1880" s="163"/>
      <c r="AFT1880" s="163"/>
      <c r="AFU1880" s="163"/>
      <c r="AFV1880" s="163"/>
      <c r="AFW1880" s="163"/>
      <c r="AFX1880" s="163"/>
      <c r="AFY1880" s="163"/>
      <c r="AFZ1880" s="163"/>
      <c r="AGA1880" s="163"/>
      <c r="AGB1880" s="163"/>
      <c r="AGC1880" s="163"/>
      <c r="AGD1880" s="163"/>
      <c r="AGE1880" s="163"/>
      <c r="AGF1880" s="163"/>
      <c r="AGG1880" s="163"/>
      <c r="AGH1880" s="163"/>
      <c r="AGI1880" s="163"/>
      <c r="AGJ1880" s="163"/>
      <c r="AGK1880" s="163"/>
      <c r="AGL1880" s="163"/>
      <c r="AGM1880" s="163"/>
      <c r="AGN1880" s="163"/>
      <c r="AGO1880" s="163"/>
      <c r="AGP1880" s="163"/>
      <c r="AGQ1880" s="163"/>
      <c r="AGR1880" s="163"/>
      <c r="AGS1880" s="163"/>
      <c r="AGT1880" s="163"/>
      <c r="AGU1880" s="163"/>
      <c r="AGV1880" s="163"/>
      <c r="AGW1880" s="163"/>
      <c r="AGX1880" s="163"/>
      <c r="AGY1880" s="163"/>
      <c r="AGZ1880" s="163"/>
      <c r="AHA1880" s="163"/>
      <c r="AHB1880" s="163"/>
      <c r="AHC1880" s="163"/>
      <c r="AHD1880" s="163"/>
      <c r="AHE1880" s="163"/>
      <c r="AHF1880" s="163"/>
      <c r="AHG1880" s="163"/>
      <c r="AHH1880" s="163"/>
      <c r="AHI1880" s="163"/>
      <c r="AHJ1880" s="163"/>
      <c r="AHK1880" s="163"/>
      <c r="AHL1880" s="163"/>
      <c r="AHM1880" s="163"/>
      <c r="AHN1880" s="163"/>
      <c r="AHO1880" s="163"/>
      <c r="AHP1880" s="163"/>
      <c r="AHQ1880" s="163"/>
      <c r="AHR1880" s="163"/>
      <c r="AHS1880" s="163"/>
      <c r="AHT1880" s="163"/>
      <c r="AHU1880" s="163"/>
      <c r="AHV1880" s="163"/>
      <c r="AHW1880" s="163"/>
      <c r="AHX1880" s="163"/>
      <c r="AHY1880" s="163"/>
      <c r="AHZ1880" s="163"/>
      <c r="AIA1880" s="163"/>
      <c r="AIB1880" s="163"/>
      <c r="AIC1880" s="163"/>
      <c r="AID1880" s="163"/>
      <c r="AIE1880" s="163"/>
      <c r="AIF1880" s="163"/>
      <c r="AIG1880" s="163"/>
      <c r="AIH1880" s="163"/>
      <c r="AII1880" s="163"/>
      <c r="AIJ1880" s="163"/>
      <c r="AIK1880" s="163"/>
      <c r="AIL1880" s="163"/>
      <c r="AIM1880" s="163"/>
      <c r="AIN1880" s="163"/>
      <c r="AIO1880" s="163"/>
      <c r="AIP1880" s="163"/>
      <c r="AIQ1880" s="163"/>
      <c r="AIR1880" s="163"/>
      <c r="AIS1880" s="163"/>
      <c r="AIT1880" s="163"/>
      <c r="AIU1880" s="163"/>
      <c r="AIV1880" s="163"/>
      <c r="AIW1880" s="163"/>
      <c r="AIX1880" s="163"/>
      <c r="AIY1880" s="163"/>
      <c r="AIZ1880" s="163"/>
      <c r="AJA1880" s="163"/>
      <c r="AJB1880" s="163"/>
      <c r="AJC1880" s="163"/>
      <c r="AJD1880" s="163"/>
      <c r="AJE1880" s="163"/>
      <c r="AJF1880" s="163"/>
      <c r="AJG1880" s="163"/>
      <c r="AJH1880" s="163"/>
      <c r="AJI1880" s="163"/>
      <c r="AJJ1880" s="163"/>
      <c r="AJK1880" s="163"/>
      <c r="AJL1880" s="163"/>
      <c r="AJM1880" s="163"/>
      <c r="AJN1880" s="163"/>
      <c r="AJO1880" s="163"/>
      <c r="AJP1880" s="163"/>
      <c r="AJQ1880" s="163"/>
      <c r="AJR1880" s="163"/>
      <c r="AJS1880" s="163"/>
      <c r="AJT1880" s="163"/>
      <c r="AJU1880" s="163"/>
      <c r="AJV1880" s="163"/>
      <c r="AJW1880" s="163"/>
      <c r="AJX1880" s="163"/>
      <c r="AJY1880" s="163"/>
      <c r="AJZ1880" s="163"/>
      <c r="AKA1880" s="163"/>
      <c r="AKB1880" s="163"/>
      <c r="AKC1880" s="163"/>
      <c r="AKD1880" s="163"/>
      <c r="AKE1880" s="163"/>
      <c r="AKF1880" s="163"/>
      <c r="AKG1880" s="163"/>
      <c r="AKH1880" s="163"/>
      <c r="AKI1880" s="163"/>
      <c r="AKJ1880" s="163"/>
      <c r="AKK1880" s="163"/>
      <c r="AKL1880" s="163"/>
      <c r="AKM1880" s="163"/>
      <c r="AKN1880" s="163"/>
      <c r="AKO1880" s="163"/>
      <c r="AKP1880" s="163"/>
      <c r="AKQ1880" s="163"/>
      <c r="AKR1880" s="163"/>
      <c r="AKS1880" s="163"/>
      <c r="AKT1880" s="163"/>
      <c r="AKU1880" s="163"/>
      <c r="AKV1880" s="163"/>
      <c r="AKW1880" s="163"/>
      <c r="AKX1880" s="163"/>
      <c r="AKY1880" s="163"/>
      <c r="AKZ1880" s="163"/>
      <c r="ALA1880" s="163"/>
      <c r="ALB1880" s="163"/>
      <c r="ALC1880" s="163"/>
      <c r="ALD1880" s="163"/>
      <c r="ALE1880" s="163"/>
      <c r="ALF1880" s="163"/>
      <c r="ALG1880" s="163"/>
      <c r="ALH1880" s="163"/>
      <c r="ALI1880" s="163"/>
      <c r="ALJ1880" s="163"/>
      <c r="ALK1880" s="163"/>
      <c r="ALL1880" s="163"/>
    </row>
    <row r="1881" spans="1:1000" s="165" customFormat="1" ht="15">
      <c r="A1881" s="2">
        <v>1880</v>
      </c>
      <c r="B1881" s="86">
        <v>45096</v>
      </c>
      <c r="C1881" s="85" t="s">
        <v>1885</v>
      </c>
      <c r="D1881" s="162"/>
      <c r="E1881" s="162"/>
      <c r="F1881" s="163"/>
      <c r="G1881" s="163"/>
      <c r="H1881" s="163"/>
      <c r="I1881" s="163"/>
      <c r="J1881" s="163"/>
      <c r="K1881" s="163"/>
      <c r="L1881" s="163"/>
      <c r="M1881" s="163"/>
      <c r="N1881" s="163"/>
      <c r="O1881" s="163"/>
      <c r="P1881" s="163"/>
      <c r="Q1881" s="163"/>
      <c r="R1881" s="163"/>
      <c r="S1881" s="163"/>
      <c r="T1881" s="163"/>
      <c r="U1881" s="163"/>
      <c r="V1881" s="163"/>
      <c r="W1881" s="163"/>
      <c r="X1881" s="163"/>
      <c r="Y1881" s="163"/>
      <c r="Z1881" s="163"/>
      <c r="AA1881" s="163"/>
      <c r="AB1881" s="163"/>
      <c r="AC1881" s="163"/>
      <c r="AD1881" s="163"/>
      <c r="AE1881" s="163"/>
      <c r="AF1881" s="163"/>
      <c r="AG1881" s="163"/>
      <c r="AH1881" s="163"/>
      <c r="AI1881" s="163"/>
      <c r="AJ1881" s="163"/>
      <c r="AK1881" s="163"/>
      <c r="AL1881" s="163"/>
      <c r="AM1881" s="163"/>
      <c r="AN1881" s="163"/>
      <c r="AO1881" s="163"/>
      <c r="AP1881" s="163"/>
      <c r="AQ1881" s="163"/>
      <c r="AR1881" s="163"/>
      <c r="AS1881" s="163"/>
      <c r="AT1881" s="163"/>
      <c r="AU1881" s="163"/>
      <c r="AV1881" s="163"/>
      <c r="AW1881" s="163"/>
      <c r="AX1881" s="163"/>
      <c r="AY1881" s="163"/>
      <c r="AZ1881" s="163"/>
      <c r="BA1881" s="163"/>
      <c r="BB1881" s="163"/>
      <c r="BC1881" s="163"/>
      <c r="BD1881" s="163"/>
      <c r="BE1881" s="163"/>
      <c r="BF1881" s="163"/>
      <c r="BG1881" s="163"/>
      <c r="BH1881" s="163"/>
      <c r="BI1881" s="163"/>
      <c r="BJ1881" s="163"/>
      <c r="BK1881" s="163"/>
      <c r="BL1881" s="163"/>
      <c r="BM1881" s="163"/>
      <c r="BN1881" s="163"/>
      <c r="BO1881" s="163"/>
      <c r="BP1881" s="163"/>
      <c r="BQ1881" s="163"/>
      <c r="BR1881" s="163"/>
      <c r="BS1881" s="163"/>
      <c r="BT1881" s="163"/>
      <c r="BU1881" s="163"/>
      <c r="BV1881" s="163"/>
      <c r="BW1881" s="163"/>
      <c r="BX1881" s="163"/>
      <c r="BY1881" s="163"/>
      <c r="BZ1881" s="163"/>
      <c r="CA1881" s="163"/>
      <c r="CB1881" s="163"/>
      <c r="CC1881" s="163"/>
      <c r="CD1881" s="163"/>
      <c r="CE1881" s="163"/>
      <c r="CF1881" s="163"/>
      <c r="CG1881" s="163"/>
      <c r="CH1881" s="163"/>
      <c r="CI1881" s="163"/>
      <c r="CJ1881" s="163"/>
      <c r="CK1881" s="163"/>
      <c r="CL1881" s="163"/>
      <c r="CM1881" s="163"/>
      <c r="CN1881" s="163"/>
      <c r="CO1881" s="163"/>
      <c r="CP1881" s="163"/>
      <c r="CQ1881" s="163"/>
      <c r="CR1881" s="163"/>
      <c r="CS1881" s="163"/>
      <c r="CT1881" s="163"/>
      <c r="CU1881" s="163"/>
      <c r="CV1881" s="163"/>
      <c r="CW1881" s="163"/>
      <c r="CX1881" s="163"/>
      <c r="CY1881" s="163"/>
      <c r="CZ1881" s="163"/>
      <c r="DA1881" s="163"/>
      <c r="DB1881" s="163"/>
      <c r="DC1881" s="163"/>
      <c r="DD1881" s="163"/>
      <c r="DE1881" s="163"/>
      <c r="DF1881" s="163"/>
      <c r="DG1881" s="163"/>
      <c r="DH1881" s="163"/>
      <c r="DI1881" s="163"/>
      <c r="DJ1881" s="163"/>
      <c r="DK1881" s="163"/>
      <c r="DL1881" s="163"/>
      <c r="DM1881" s="163"/>
      <c r="DN1881" s="163"/>
      <c r="DO1881" s="163"/>
      <c r="DP1881" s="163"/>
      <c r="DQ1881" s="163"/>
      <c r="DR1881" s="163"/>
      <c r="DS1881" s="163"/>
      <c r="DT1881" s="163"/>
      <c r="DU1881" s="163"/>
      <c r="DV1881" s="163"/>
      <c r="DW1881" s="163"/>
      <c r="DX1881" s="163"/>
      <c r="DY1881" s="163"/>
      <c r="DZ1881" s="163"/>
      <c r="EA1881" s="163"/>
      <c r="EB1881" s="163"/>
      <c r="EC1881" s="163"/>
      <c r="ED1881" s="163"/>
      <c r="EE1881" s="163"/>
      <c r="EF1881" s="163"/>
      <c r="EG1881" s="163"/>
      <c r="EH1881" s="163"/>
      <c r="EI1881" s="163"/>
      <c r="EJ1881" s="163"/>
      <c r="EK1881" s="163"/>
      <c r="EL1881" s="163"/>
      <c r="EM1881" s="163"/>
      <c r="EN1881" s="163"/>
      <c r="EO1881" s="163"/>
      <c r="EP1881" s="163"/>
      <c r="EQ1881" s="163"/>
      <c r="ER1881" s="163"/>
      <c r="ES1881" s="163"/>
      <c r="ET1881" s="163"/>
      <c r="EU1881" s="163"/>
      <c r="EV1881" s="163"/>
      <c r="EW1881" s="163"/>
      <c r="EX1881" s="163"/>
      <c r="EY1881" s="163"/>
      <c r="EZ1881" s="163"/>
      <c r="FA1881" s="163"/>
      <c r="FB1881" s="163"/>
      <c r="FC1881" s="163"/>
      <c r="FD1881" s="163"/>
      <c r="FE1881" s="163"/>
      <c r="FF1881" s="163"/>
      <c r="FG1881" s="163"/>
      <c r="FH1881" s="163"/>
      <c r="FI1881" s="163"/>
      <c r="FJ1881" s="163"/>
      <c r="FK1881" s="163"/>
      <c r="FL1881" s="163"/>
      <c r="FM1881" s="163"/>
      <c r="FN1881" s="163"/>
      <c r="FO1881" s="163"/>
      <c r="FP1881" s="163"/>
      <c r="FQ1881" s="163"/>
      <c r="FR1881" s="163"/>
      <c r="FS1881" s="163"/>
      <c r="FT1881" s="163"/>
      <c r="FU1881" s="163"/>
      <c r="FV1881" s="163"/>
      <c r="FW1881" s="163"/>
      <c r="FX1881" s="163"/>
      <c r="FY1881" s="163"/>
      <c r="FZ1881" s="163"/>
      <c r="GA1881" s="163"/>
      <c r="GB1881" s="163"/>
      <c r="GC1881" s="163"/>
      <c r="GD1881" s="163"/>
      <c r="GE1881" s="163"/>
      <c r="GF1881" s="163"/>
      <c r="GG1881" s="163"/>
      <c r="GH1881" s="163"/>
      <c r="GI1881" s="163"/>
      <c r="GJ1881" s="163"/>
      <c r="GK1881" s="163"/>
      <c r="GL1881" s="163"/>
      <c r="GM1881" s="163"/>
      <c r="GN1881" s="163"/>
      <c r="GO1881" s="163"/>
      <c r="GP1881" s="163"/>
      <c r="GQ1881" s="163"/>
      <c r="GR1881" s="163"/>
      <c r="GS1881" s="163"/>
      <c r="GT1881" s="163"/>
      <c r="GU1881" s="163"/>
      <c r="GV1881" s="163"/>
      <c r="GW1881" s="163"/>
      <c r="GX1881" s="163"/>
      <c r="GY1881" s="163"/>
      <c r="GZ1881" s="163"/>
      <c r="HA1881" s="163"/>
      <c r="HB1881" s="163"/>
      <c r="HC1881" s="163"/>
      <c r="HD1881" s="163"/>
      <c r="HE1881" s="163"/>
      <c r="HF1881" s="163"/>
      <c r="HG1881" s="163"/>
      <c r="HH1881" s="163"/>
      <c r="HI1881" s="163"/>
      <c r="HJ1881" s="163"/>
      <c r="HK1881" s="163"/>
      <c r="HL1881" s="163"/>
      <c r="HM1881" s="163"/>
      <c r="HN1881" s="163"/>
      <c r="HO1881" s="163"/>
      <c r="HP1881" s="163"/>
      <c r="HQ1881" s="163"/>
      <c r="HR1881" s="163"/>
      <c r="HS1881" s="163"/>
      <c r="HT1881" s="163"/>
      <c r="HU1881" s="163"/>
      <c r="HV1881" s="163"/>
      <c r="HW1881" s="163"/>
      <c r="HX1881" s="163"/>
      <c r="HY1881" s="163"/>
      <c r="HZ1881" s="163"/>
      <c r="IA1881" s="163"/>
      <c r="IB1881" s="163"/>
      <c r="IC1881" s="163"/>
      <c r="ID1881" s="163"/>
      <c r="IE1881" s="163"/>
      <c r="IF1881" s="163"/>
      <c r="IG1881" s="163"/>
      <c r="IH1881" s="163"/>
      <c r="II1881" s="163"/>
      <c r="IJ1881" s="163"/>
      <c r="IK1881" s="163"/>
      <c r="IL1881" s="163"/>
      <c r="IM1881" s="163"/>
      <c r="IN1881" s="163"/>
      <c r="IO1881" s="163"/>
      <c r="IP1881" s="163"/>
      <c r="IQ1881" s="163"/>
      <c r="IR1881" s="163"/>
      <c r="IS1881" s="163"/>
      <c r="IT1881" s="163"/>
      <c r="IU1881" s="163"/>
      <c r="IV1881" s="163"/>
      <c r="IW1881" s="163"/>
      <c r="IX1881" s="163"/>
      <c r="IY1881" s="163"/>
      <c r="IZ1881" s="163"/>
      <c r="JA1881" s="163"/>
      <c r="JB1881" s="163"/>
      <c r="JC1881" s="163"/>
      <c r="JD1881" s="163"/>
      <c r="JE1881" s="163"/>
      <c r="JF1881" s="163"/>
      <c r="JG1881" s="163"/>
      <c r="JH1881" s="163"/>
      <c r="JI1881" s="163"/>
      <c r="JJ1881" s="163"/>
      <c r="JK1881" s="163"/>
      <c r="JL1881" s="163"/>
      <c r="JM1881" s="163"/>
      <c r="JN1881" s="163"/>
      <c r="JO1881" s="163"/>
      <c r="JP1881" s="163"/>
      <c r="JQ1881" s="163"/>
      <c r="JR1881" s="163"/>
      <c r="JS1881" s="163"/>
      <c r="JT1881" s="163"/>
      <c r="JU1881" s="163"/>
      <c r="JV1881" s="163"/>
      <c r="JW1881" s="163"/>
      <c r="JX1881" s="163"/>
      <c r="JY1881" s="163"/>
      <c r="JZ1881" s="163"/>
      <c r="KA1881" s="163"/>
      <c r="KB1881" s="163"/>
      <c r="KC1881" s="163"/>
      <c r="KD1881" s="163"/>
      <c r="KE1881" s="163"/>
      <c r="KF1881" s="163"/>
      <c r="KG1881" s="163"/>
      <c r="KH1881" s="163"/>
      <c r="KI1881" s="163"/>
      <c r="KJ1881" s="163"/>
      <c r="KK1881" s="163"/>
      <c r="KL1881" s="163"/>
      <c r="KM1881" s="163"/>
      <c r="KN1881" s="163"/>
      <c r="KO1881" s="163"/>
      <c r="KP1881" s="163"/>
      <c r="KQ1881" s="163"/>
      <c r="KR1881" s="163"/>
      <c r="KS1881" s="163"/>
      <c r="KT1881" s="163"/>
      <c r="KU1881" s="163"/>
      <c r="KV1881" s="163"/>
      <c r="KW1881" s="163"/>
      <c r="KX1881" s="163"/>
      <c r="KY1881" s="163"/>
      <c r="KZ1881" s="163"/>
      <c r="LA1881" s="163"/>
      <c r="LB1881" s="163"/>
      <c r="LC1881" s="163"/>
      <c r="LD1881" s="163"/>
      <c r="LE1881" s="163"/>
      <c r="LF1881" s="163"/>
      <c r="LG1881" s="163"/>
      <c r="LH1881" s="163"/>
      <c r="LI1881" s="163"/>
      <c r="LJ1881" s="163"/>
      <c r="LK1881" s="163"/>
      <c r="LL1881" s="163"/>
      <c r="LM1881" s="163"/>
      <c r="LN1881" s="163"/>
      <c r="LO1881" s="163"/>
      <c r="LP1881" s="163"/>
      <c r="LQ1881" s="163"/>
      <c r="LR1881" s="163"/>
      <c r="LS1881" s="163"/>
      <c r="LT1881" s="163"/>
      <c r="LU1881" s="163"/>
      <c r="LV1881" s="163"/>
      <c r="LW1881" s="163"/>
      <c r="LX1881" s="163"/>
      <c r="LY1881" s="163"/>
      <c r="LZ1881" s="163"/>
      <c r="MA1881" s="163"/>
      <c r="MB1881" s="163"/>
      <c r="MC1881" s="163"/>
      <c r="MD1881" s="163"/>
      <c r="ME1881" s="163"/>
      <c r="MF1881" s="163"/>
      <c r="MG1881" s="163"/>
      <c r="MH1881" s="163"/>
      <c r="MI1881" s="163"/>
      <c r="MJ1881" s="163"/>
      <c r="MK1881" s="163"/>
      <c r="ML1881" s="163"/>
      <c r="MM1881" s="163"/>
      <c r="MN1881" s="163"/>
      <c r="MO1881" s="163"/>
      <c r="MP1881" s="163"/>
      <c r="MQ1881" s="163"/>
      <c r="MR1881" s="163"/>
      <c r="MS1881" s="163"/>
      <c r="MT1881" s="163"/>
      <c r="MU1881" s="163"/>
      <c r="MV1881" s="163"/>
      <c r="MW1881" s="163"/>
      <c r="MX1881" s="163"/>
      <c r="MY1881" s="163"/>
      <c r="MZ1881" s="163"/>
      <c r="NA1881" s="163"/>
      <c r="NB1881" s="163"/>
      <c r="NC1881" s="163"/>
      <c r="ND1881" s="163"/>
      <c r="NE1881" s="163"/>
      <c r="NF1881" s="163"/>
      <c r="NG1881" s="163"/>
      <c r="NH1881" s="163"/>
      <c r="NI1881" s="163"/>
      <c r="NJ1881" s="163"/>
      <c r="NK1881" s="163"/>
      <c r="NL1881" s="163"/>
      <c r="NM1881" s="163"/>
      <c r="NN1881" s="163"/>
      <c r="NO1881" s="163"/>
      <c r="NP1881" s="163"/>
      <c r="NQ1881" s="163"/>
      <c r="NR1881" s="163"/>
      <c r="NS1881" s="163"/>
      <c r="NT1881" s="163"/>
      <c r="NU1881" s="163"/>
      <c r="NV1881" s="163"/>
      <c r="NW1881" s="163"/>
      <c r="NX1881" s="163"/>
      <c r="NY1881" s="163"/>
      <c r="NZ1881" s="163"/>
      <c r="OA1881" s="163"/>
      <c r="OB1881" s="163"/>
      <c r="OC1881" s="163"/>
      <c r="OD1881" s="163"/>
      <c r="OE1881" s="163"/>
      <c r="OF1881" s="163"/>
      <c r="OG1881" s="163"/>
      <c r="OH1881" s="163"/>
      <c r="OI1881" s="163"/>
      <c r="OJ1881" s="163"/>
      <c r="OK1881" s="163"/>
      <c r="OL1881" s="163"/>
      <c r="OM1881" s="163"/>
      <c r="ON1881" s="163"/>
      <c r="OO1881" s="163"/>
      <c r="OP1881" s="163"/>
      <c r="OQ1881" s="163"/>
      <c r="OR1881" s="163"/>
      <c r="OS1881" s="163"/>
      <c r="OT1881" s="163"/>
      <c r="OU1881" s="163"/>
      <c r="OV1881" s="163"/>
      <c r="OW1881" s="163"/>
      <c r="OX1881" s="163"/>
      <c r="OY1881" s="163"/>
      <c r="OZ1881" s="163"/>
      <c r="PA1881" s="163"/>
      <c r="PB1881" s="163"/>
      <c r="PC1881" s="163"/>
      <c r="PD1881" s="163"/>
      <c r="PE1881" s="163"/>
      <c r="PF1881" s="163"/>
      <c r="PG1881" s="163"/>
      <c r="PH1881" s="163"/>
      <c r="PI1881" s="163"/>
      <c r="PJ1881" s="163"/>
      <c r="PK1881" s="163"/>
      <c r="PL1881" s="163"/>
      <c r="PM1881" s="163"/>
      <c r="PN1881" s="163"/>
      <c r="PO1881" s="163"/>
      <c r="PP1881" s="163"/>
      <c r="PQ1881" s="163"/>
      <c r="PR1881" s="163"/>
      <c r="PS1881" s="163"/>
      <c r="PT1881" s="163"/>
      <c r="PU1881" s="163"/>
      <c r="PV1881" s="163"/>
      <c r="PW1881" s="163"/>
      <c r="PX1881" s="163"/>
      <c r="PY1881" s="163"/>
      <c r="PZ1881" s="163"/>
      <c r="QA1881" s="163"/>
      <c r="QB1881" s="163"/>
      <c r="QC1881" s="163"/>
      <c r="QD1881" s="163"/>
      <c r="QE1881" s="163"/>
      <c r="QF1881" s="163"/>
      <c r="QG1881" s="163"/>
      <c r="QH1881" s="163"/>
      <c r="QI1881" s="163"/>
      <c r="QJ1881" s="163"/>
      <c r="QK1881" s="163"/>
      <c r="QL1881" s="163"/>
      <c r="QM1881" s="163"/>
      <c r="QN1881" s="163"/>
      <c r="QO1881" s="163"/>
      <c r="QP1881" s="163"/>
      <c r="QQ1881" s="163"/>
      <c r="QR1881" s="163"/>
      <c r="QS1881" s="163"/>
      <c r="QT1881" s="163"/>
      <c r="QU1881" s="163"/>
      <c r="QV1881" s="163"/>
      <c r="QW1881" s="163"/>
      <c r="QX1881" s="163"/>
      <c r="QY1881" s="163"/>
      <c r="QZ1881" s="163"/>
      <c r="RA1881" s="163"/>
      <c r="RB1881" s="163"/>
      <c r="RC1881" s="163"/>
      <c r="RD1881" s="163"/>
      <c r="RE1881" s="163"/>
      <c r="RF1881" s="163"/>
      <c r="RG1881" s="163"/>
      <c r="RH1881" s="163"/>
      <c r="RI1881" s="163"/>
      <c r="RJ1881" s="163"/>
      <c r="RK1881" s="163"/>
      <c r="RL1881" s="163"/>
      <c r="RM1881" s="163"/>
      <c r="RN1881" s="163"/>
      <c r="RO1881" s="163"/>
      <c r="RP1881" s="163"/>
      <c r="RQ1881" s="163"/>
      <c r="RR1881" s="163"/>
      <c r="RS1881" s="163"/>
      <c r="RT1881" s="163"/>
      <c r="RU1881" s="163"/>
      <c r="RV1881" s="163"/>
      <c r="RW1881" s="163"/>
      <c r="RX1881" s="163"/>
      <c r="RY1881" s="163"/>
      <c r="RZ1881" s="163"/>
      <c r="SA1881" s="163"/>
      <c r="SB1881" s="163"/>
      <c r="SC1881" s="163"/>
      <c r="SD1881" s="163"/>
      <c r="SE1881" s="163"/>
      <c r="SF1881" s="163"/>
      <c r="SG1881" s="163"/>
      <c r="SH1881" s="163"/>
      <c r="SI1881" s="163"/>
      <c r="SJ1881" s="163"/>
      <c r="SK1881" s="163"/>
      <c r="SL1881" s="163"/>
      <c r="SM1881" s="163"/>
      <c r="SN1881" s="163"/>
      <c r="SO1881" s="163"/>
      <c r="SP1881" s="163"/>
      <c r="SQ1881" s="163"/>
      <c r="SR1881" s="163"/>
      <c r="SS1881" s="163"/>
      <c r="ST1881" s="163"/>
      <c r="SU1881" s="163"/>
      <c r="SV1881" s="163"/>
      <c r="SW1881" s="163"/>
      <c r="SX1881" s="163"/>
      <c r="SY1881" s="163"/>
      <c r="SZ1881" s="163"/>
      <c r="TA1881" s="163"/>
      <c r="TB1881" s="163"/>
      <c r="TC1881" s="163"/>
      <c r="TD1881" s="163"/>
      <c r="TE1881" s="163"/>
      <c r="TF1881" s="163"/>
      <c r="TG1881" s="163"/>
      <c r="TH1881" s="163"/>
      <c r="TI1881" s="163"/>
      <c r="TJ1881" s="163"/>
      <c r="TK1881" s="163"/>
      <c r="TL1881" s="163"/>
      <c r="TM1881" s="163"/>
      <c r="TN1881" s="163"/>
      <c r="TO1881" s="163"/>
      <c r="TP1881" s="163"/>
      <c r="TQ1881" s="163"/>
      <c r="TR1881" s="163"/>
      <c r="TS1881" s="163"/>
      <c r="TT1881" s="163"/>
      <c r="TU1881" s="163"/>
      <c r="TV1881" s="163"/>
      <c r="TW1881" s="163"/>
      <c r="TX1881" s="163"/>
      <c r="TY1881" s="163"/>
      <c r="TZ1881" s="163"/>
      <c r="UA1881" s="163"/>
      <c r="UB1881" s="163"/>
      <c r="UC1881" s="163"/>
      <c r="UD1881" s="163"/>
      <c r="UE1881" s="163"/>
      <c r="UF1881" s="163"/>
      <c r="UG1881" s="163"/>
      <c r="UH1881" s="163"/>
      <c r="UI1881" s="163"/>
      <c r="UJ1881" s="163"/>
      <c r="UK1881" s="163"/>
      <c r="UL1881" s="163"/>
      <c r="UM1881" s="163"/>
      <c r="UN1881" s="163"/>
      <c r="UO1881" s="163"/>
      <c r="UP1881" s="163"/>
      <c r="UQ1881" s="163"/>
      <c r="UR1881" s="163"/>
      <c r="US1881" s="163"/>
      <c r="UT1881" s="163"/>
      <c r="UU1881" s="163"/>
      <c r="UV1881" s="163"/>
      <c r="UW1881" s="163"/>
      <c r="UX1881" s="163"/>
      <c r="UY1881" s="163"/>
      <c r="UZ1881" s="163"/>
      <c r="VA1881" s="163"/>
      <c r="VB1881" s="163"/>
      <c r="VC1881" s="163"/>
      <c r="VD1881" s="163"/>
      <c r="VE1881" s="163"/>
      <c r="VF1881" s="163"/>
      <c r="VG1881" s="163"/>
      <c r="VH1881" s="163"/>
      <c r="VI1881" s="163"/>
      <c r="VJ1881" s="163"/>
      <c r="VK1881" s="163"/>
      <c r="VL1881" s="163"/>
      <c r="VM1881" s="163"/>
      <c r="VN1881" s="163"/>
      <c r="VO1881" s="163"/>
      <c r="VP1881" s="163"/>
      <c r="VQ1881" s="163"/>
      <c r="VR1881" s="163"/>
      <c r="VS1881" s="163"/>
      <c r="VT1881" s="163"/>
      <c r="VU1881" s="163"/>
      <c r="VV1881" s="163"/>
      <c r="VW1881" s="163"/>
      <c r="VX1881" s="163"/>
      <c r="VY1881" s="163"/>
      <c r="VZ1881" s="163"/>
      <c r="WA1881" s="163"/>
      <c r="WB1881" s="163"/>
      <c r="WC1881" s="163"/>
      <c r="WD1881" s="163"/>
      <c r="WE1881" s="163"/>
      <c r="WF1881" s="163"/>
      <c r="WG1881" s="163"/>
      <c r="WH1881" s="163"/>
      <c r="WI1881" s="163"/>
      <c r="WJ1881" s="163"/>
      <c r="WK1881" s="163"/>
      <c r="WL1881" s="163"/>
      <c r="WM1881" s="163"/>
      <c r="WN1881" s="163"/>
      <c r="WO1881" s="163"/>
      <c r="WP1881" s="163"/>
      <c r="WQ1881" s="163"/>
      <c r="WR1881" s="163"/>
      <c r="WS1881" s="163"/>
      <c r="WT1881" s="163"/>
      <c r="WU1881" s="163"/>
      <c r="WV1881" s="163"/>
      <c r="WW1881" s="163"/>
      <c r="WX1881" s="163"/>
      <c r="WY1881" s="163"/>
      <c r="WZ1881" s="163"/>
      <c r="XA1881" s="163"/>
      <c r="XB1881" s="163"/>
      <c r="XC1881" s="163"/>
      <c r="XD1881" s="163"/>
      <c r="XE1881" s="163"/>
      <c r="XF1881" s="163"/>
      <c r="XG1881" s="163"/>
      <c r="XH1881" s="163"/>
      <c r="XI1881" s="163"/>
      <c r="XJ1881" s="163"/>
      <c r="XK1881" s="163"/>
      <c r="XL1881" s="163"/>
      <c r="XM1881" s="163"/>
      <c r="XN1881" s="163"/>
      <c r="XO1881" s="163"/>
      <c r="XP1881" s="163"/>
      <c r="XQ1881" s="163"/>
      <c r="XR1881" s="163"/>
      <c r="XS1881" s="163"/>
      <c r="XT1881" s="163"/>
      <c r="XU1881" s="163"/>
      <c r="XV1881" s="163"/>
      <c r="XW1881" s="163"/>
      <c r="XX1881" s="163"/>
      <c r="XY1881" s="163"/>
      <c r="XZ1881" s="163"/>
      <c r="YA1881" s="163"/>
      <c r="YB1881" s="163"/>
      <c r="YC1881" s="163"/>
      <c r="YD1881" s="163"/>
      <c r="YE1881" s="163"/>
      <c r="YF1881" s="163"/>
      <c r="YG1881" s="163"/>
      <c r="YH1881" s="163"/>
      <c r="YI1881" s="163"/>
      <c r="YJ1881" s="163"/>
      <c r="YK1881" s="163"/>
      <c r="YL1881" s="163"/>
      <c r="YM1881" s="163"/>
      <c r="YN1881" s="163"/>
      <c r="YO1881" s="163"/>
      <c r="YP1881" s="163"/>
      <c r="YQ1881" s="163"/>
      <c r="YR1881" s="163"/>
      <c r="YS1881" s="163"/>
      <c r="YT1881" s="163"/>
      <c r="YU1881" s="163"/>
      <c r="YV1881" s="163"/>
      <c r="YW1881" s="163"/>
      <c r="YX1881" s="163"/>
      <c r="YY1881" s="163"/>
      <c r="YZ1881" s="163"/>
      <c r="ZA1881" s="163"/>
      <c r="ZB1881" s="163"/>
      <c r="ZC1881" s="163"/>
      <c r="ZD1881" s="163"/>
      <c r="ZE1881" s="163"/>
      <c r="ZF1881" s="163"/>
      <c r="ZG1881" s="163"/>
      <c r="ZH1881" s="163"/>
      <c r="ZI1881" s="163"/>
      <c r="ZJ1881" s="163"/>
      <c r="ZK1881" s="163"/>
      <c r="ZL1881" s="163"/>
      <c r="ZM1881" s="163"/>
      <c r="ZN1881" s="163"/>
      <c r="ZO1881" s="163"/>
      <c r="ZP1881" s="163"/>
      <c r="ZQ1881" s="163"/>
      <c r="ZR1881" s="163"/>
      <c r="ZS1881" s="163"/>
      <c r="ZT1881" s="163"/>
      <c r="ZU1881" s="163"/>
      <c r="ZV1881" s="163"/>
      <c r="ZW1881" s="163"/>
      <c r="ZX1881" s="163"/>
      <c r="ZY1881" s="163"/>
      <c r="ZZ1881" s="163"/>
      <c r="AAA1881" s="163"/>
      <c r="AAB1881" s="163"/>
      <c r="AAC1881" s="163"/>
      <c r="AAD1881" s="163"/>
      <c r="AAE1881" s="163"/>
      <c r="AAF1881" s="163"/>
      <c r="AAG1881" s="163"/>
      <c r="AAH1881" s="163"/>
      <c r="AAI1881" s="163"/>
      <c r="AAJ1881" s="163"/>
      <c r="AAK1881" s="163"/>
      <c r="AAL1881" s="163"/>
      <c r="AAM1881" s="163"/>
      <c r="AAN1881" s="163"/>
      <c r="AAO1881" s="163"/>
      <c r="AAP1881" s="163"/>
      <c r="AAQ1881" s="163"/>
      <c r="AAR1881" s="163"/>
      <c r="AAS1881" s="163"/>
      <c r="AAT1881" s="163"/>
      <c r="AAU1881" s="163"/>
      <c r="AAV1881" s="163"/>
      <c r="AAW1881" s="163"/>
      <c r="AAX1881" s="163"/>
      <c r="AAY1881" s="163"/>
      <c r="AAZ1881" s="163"/>
      <c r="ABA1881" s="163"/>
      <c r="ABB1881" s="163"/>
      <c r="ABC1881" s="163"/>
      <c r="ABD1881" s="163"/>
      <c r="ABE1881" s="163"/>
      <c r="ABF1881" s="163"/>
      <c r="ABG1881" s="163"/>
      <c r="ABH1881" s="163"/>
      <c r="ABI1881" s="163"/>
      <c r="ABJ1881" s="163"/>
      <c r="ABK1881" s="163"/>
      <c r="ABL1881" s="163"/>
      <c r="ABM1881" s="163"/>
      <c r="ABN1881" s="163"/>
      <c r="ABO1881" s="163"/>
      <c r="ABP1881" s="163"/>
      <c r="ABQ1881" s="163"/>
      <c r="ABR1881" s="163"/>
      <c r="ABS1881" s="163"/>
      <c r="ABT1881" s="163"/>
      <c r="ABU1881" s="163"/>
      <c r="ABV1881" s="163"/>
      <c r="ABW1881" s="163"/>
      <c r="ABX1881" s="163"/>
      <c r="ABY1881" s="163"/>
      <c r="ABZ1881" s="163"/>
      <c r="ACA1881" s="163"/>
      <c r="ACB1881" s="163"/>
      <c r="ACC1881" s="163"/>
      <c r="ACD1881" s="163"/>
      <c r="ACE1881" s="163"/>
      <c r="ACF1881" s="163"/>
      <c r="ACG1881" s="163"/>
      <c r="ACH1881" s="163"/>
      <c r="ACI1881" s="163"/>
      <c r="ACJ1881" s="163"/>
      <c r="ACK1881" s="163"/>
      <c r="ACL1881" s="163"/>
      <c r="ACM1881" s="163"/>
      <c r="ACN1881" s="163"/>
      <c r="ACO1881" s="163"/>
      <c r="ACP1881" s="163"/>
      <c r="ACQ1881" s="163"/>
      <c r="ACR1881" s="163"/>
      <c r="ACS1881" s="163"/>
      <c r="ACT1881" s="163"/>
      <c r="ACU1881" s="163"/>
      <c r="ACV1881" s="163"/>
      <c r="ACW1881" s="163"/>
      <c r="ACX1881" s="163"/>
      <c r="ACY1881" s="163"/>
      <c r="ACZ1881" s="163"/>
      <c r="ADA1881" s="163"/>
      <c r="ADB1881" s="163"/>
      <c r="ADC1881" s="163"/>
      <c r="ADD1881" s="163"/>
      <c r="ADE1881" s="163"/>
      <c r="ADF1881" s="163"/>
      <c r="ADG1881" s="163"/>
      <c r="ADH1881" s="163"/>
      <c r="ADI1881" s="163"/>
      <c r="ADJ1881" s="163"/>
      <c r="ADK1881" s="163"/>
      <c r="ADL1881" s="163"/>
      <c r="ADM1881" s="163"/>
      <c r="ADN1881" s="163"/>
      <c r="ADO1881" s="163"/>
      <c r="ADP1881" s="163"/>
      <c r="ADQ1881" s="163"/>
      <c r="ADR1881" s="163"/>
      <c r="ADS1881" s="163"/>
      <c r="ADT1881" s="163"/>
      <c r="ADU1881" s="163"/>
      <c r="ADV1881" s="163"/>
      <c r="ADW1881" s="163"/>
      <c r="ADX1881" s="163"/>
      <c r="ADY1881" s="163"/>
      <c r="ADZ1881" s="163"/>
      <c r="AEA1881" s="163"/>
      <c r="AEB1881" s="163"/>
      <c r="AEC1881" s="163"/>
      <c r="AED1881" s="163"/>
      <c r="AEE1881" s="163"/>
      <c r="AEF1881" s="163"/>
      <c r="AEG1881" s="163"/>
      <c r="AEH1881" s="163"/>
      <c r="AEI1881" s="163"/>
      <c r="AEJ1881" s="163"/>
      <c r="AEK1881" s="163"/>
      <c r="AEL1881" s="163"/>
      <c r="AEM1881" s="163"/>
      <c r="AEN1881" s="163"/>
      <c r="AEO1881" s="163"/>
      <c r="AEP1881" s="163"/>
      <c r="AEQ1881" s="163"/>
      <c r="AER1881" s="163"/>
      <c r="AES1881" s="163"/>
      <c r="AET1881" s="163"/>
      <c r="AEU1881" s="163"/>
      <c r="AEV1881" s="163"/>
      <c r="AEW1881" s="163"/>
      <c r="AEX1881" s="163"/>
      <c r="AEY1881" s="163"/>
      <c r="AEZ1881" s="163"/>
      <c r="AFA1881" s="163"/>
      <c r="AFB1881" s="163"/>
      <c r="AFC1881" s="163"/>
      <c r="AFD1881" s="163"/>
      <c r="AFE1881" s="163"/>
      <c r="AFF1881" s="163"/>
      <c r="AFG1881" s="163"/>
      <c r="AFH1881" s="163"/>
      <c r="AFI1881" s="163"/>
      <c r="AFJ1881" s="163"/>
      <c r="AFK1881" s="163"/>
      <c r="AFL1881" s="163"/>
      <c r="AFM1881" s="163"/>
      <c r="AFN1881" s="163"/>
      <c r="AFO1881" s="163"/>
      <c r="AFP1881" s="163"/>
      <c r="AFQ1881" s="163"/>
      <c r="AFR1881" s="163"/>
      <c r="AFS1881" s="163"/>
      <c r="AFT1881" s="163"/>
      <c r="AFU1881" s="163"/>
      <c r="AFV1881" s="163"/>
      <c r="AFW1881" s="163"/>
      <c r="AFX1881" s="163"/>
      <c r="AFY1881" s="163"/>
      <c r="AFZ1881" s="163"/>
      <c r="AGA1881" s="163"/>
      <c r="AGB1881" s="163"/>
      <c r="AGC1881" s="163"/>
      <c r="AGD1881" s="163"/>
      <c r="AGE1881" s="163"/>
      <c r="AGF1881" s="163"/>
      <c r="AGG1881" s="163"/>
      <c r="AGH1881" s="163"/>
      <c r="AGI1881" s="163"/>
      <c r="AGJ1881" s="163"/>
      <c r="AGK1881" s="163"/>
      <c r="AGL1881" s="163"/>
      <c r="AGM1881" s="163"/>
      <c r="AGN1881" s="163"/>
      <c r="AGO1881" s="163"/>
      <c r="AGP1881" s="163"/>
      <c r="AGQ1881" s="163"/>
      <c r="AGR1881" s="163"/>
      <c r="AGS1881" s="163"/>
      <c r="AGT1881" s="163"/>
      <c r="AGU1881" s="163"/>
      <c r="AGV1881" s="163"/>
      <c r="AGW1881" s="163"/>
      <c r="AGX1881" s="163"/>
      <c r="AGY1881" s="163"/>
      <c r="AGZ1881" s="163"/>
      <c r="AHA1881" s="163"/>
      <c r="AHB1881" s="163"/>
      <c r="AHC1881" s="163"/>
      <c r="AHD1881" s="163"/>
      <c r="AHE1881" s="163"/>
      <c r="AHF1881" s="163"/>
      <c r="AHG1881" s="163"/>
      <c r="AHH1881" s="163"/>
      <c r="AHI1881" s="163"/>
      <c r="AHJ1881" s="163"/>
      <c r="AHK1881" s="163"/>
      <c r="AHL1881" s="163"/>
      <c r="AHM1881" s="163"/>
      <c r="AHN1881" s="163"/>
      <c r="AHO1881" s="163"/>
      <c r="AHP1881" s="163"/>
      <c r="AHQ1881" s="163"/>
      <c r="AHR1881" s="163"/>
      <c r="AHS1881" s="163"/>
      <c r="AHT1881" s="163"/>
      <c r="AHU1881" s="163"/>
      <c r="AHV1881" s="163"/>
      <c r="AHW1881" s="163"/>
      <c r="AHX1881" s="163"/>
      <c r="AHY1881" s="163"/>
      <c r="AHZ1881" s="163"/>
      <c r="AIA1881" s="163"/>
      <c r="AIB1881" s="163"/>
      <c r="AIC1881" s="163"/>
      <c r="AID1881" s="163"/>
      <c r="AIE1881" s="163"/>
      <c r="AIF1881" s="163"/>
      <c r="AIG1881" s="163"/>
      <c r="AIH1881" s="163"/>
      <c r="AII1881" s="163"/>
      <c r="AIJ1881" s="163"/>
      <c r="AIK1881" s="163"/>
      <c r="AIL1881" s="163"/>
      <c r="AIM1881" s="163"/>
      <c r="AIN1881" s="163"/>
      <c r="AIO1881" s="163"/>
      <c r="AIP1881" s="163"/>
      <c r="AIQ1881" s="163"/>
      <c r="AIR1881" s="163"/>
      <c r="AIS1881" s="163"/>
      <c r="AIT1881" s="163"/>
      <c r="AIU1881" s="163"/>
      <c r="AIV1881" s="163"/>
      <c r="AIW1881" s="163"/>
      <c r="AIX1881" s="163"/>
      <c r="AIY1881" s="163"/>
      <c r="AIZ1881" s="163"/>
      <c r="AJA1881" s="163"/>
      <c r="AJB1881" s="163"/>
      <c r="AJC1881" s="163"/>
      <c r="AJD1881" s="163"/>
      <c r="AJE1881" s="163"/>
      <c r="AJF1881" s="163"/>
      <c r="AJG1881" s="163"/>
      <c r="AJH1881" s="163"/>
      <c r="AJI1881" s="163"/>
      <c r="AJJ1881" s="163"/>
      <c r="AJK1881" s="163"/>
      <c r="AJL1881" s="163"/>
      <c r="AJM1881" s="163"/>
      <c r="AJN1881" s="163"/>
      <c r="AJO1881" s="163"/>
      <c r="AJP1881" s="163"/>
      <c r="AJQ1881" s="163"/>
      <c r="AJR1881" s="163"/>
      <c r="AJS1881" s="163"/>
      <c r="AJT1881" s="163"/>
      <c r="AJU1881" s="163"/>
      <c r="AJV1881" s="163"/>
      <c r="AJW1881" s="163"/>
      <c r="AJX1881" s="163"/>
      <c r="AJY1881" s="163"/>
      <c r="AJZ1881" s="163"/>
      <c r="AKA1881" s="163"/>
      <c r="AKB1881" s="163"/>
      <c r="AKC1881" s="163"/>
      <c r="AKD1881" s="163"/>
      <c r="AKE1881" s="163"/>
      <c r="AKF1881" s="163"/>
      <c r="AKG1881" s="163"/>
      <c r="AKH1881" s="163"/>
      <c r="AKI1881" s="163"/>
      <c r="AKJ1881" s="163"/>
      <c r="AKK1881" s="163"/>
      <c r="AKL1881" s="163"/>
      <c r="AKM1881" s="163"/>
      <c r="AKN1881" s="163"/>
      <c r="AKO1881" s="163"/>
      <c r="AKP1881" s="163"/>
      <c r="AKQ1881" s="163"/>
      <c r="AKR1881" s="163"/>
      <c r="AKS1881" s="163"/>
      <c r="AKT1881" s="163"/>
      <c r="AKU1881" s="163"/>
      <c r="AKV1881" s="163"/>
      <c r="AKW1881" s="163"/>
      <c r="AKX1881" s="163"/>
      <c r="AKY1881" s="163"/>
      <c r="AKZ1881" s="163"/>
      <c r="ALA1881" s="163"/>
      <c r="ALB1881" s="163"/>
      <c r="ALC1881" s="163"/>
      <c r="ALD1881" s="163"/>
      <c r="ALE1881" s="163"/>
      <c r="ALF1881" s="163"/>
      <c r="ALG1881" s="163"/>
      <c r="ALH1881" s="163"/>
      <c r="ALI1881" s="163"/>
      <c r="ALJ1881" s="163"/>
      <c r="ALK1881" s="163"/>
      <c r="ALL1881" s="163"/>
    </row>
    <row r="1882" spans="1:1000" s="165" customFormat="1" ht="15">
      <c r="A1882" s="2">
        <v>1881</v>
      </c>
      <c r="B1882" s="86">
        <v>45096</v>
      </c>
      <c r="C1882" s="85" t="s">
        <v>1886</v>
      </c>
      <c r="D1882" s="162"/>
      <c r="E1882" s="162"/>
      <c r="F1882" s="163"/>
      <c r="G1882" s="163"/>
      <c r="H1882" s="163"/>
      <c r="I1882" s="163"/>
      <c r="J1882" s="163"/>
      <c r="K1882" s="163"/>
      <c r="L1882" s="163"/>
      <c r="M1882" s="163"/>
      <c r="N1882" s="163"/>
      <c r="O1882" s="163"/>
      <c r="P1882" s="163"/>
      <c r="Q1882" s="163"/>
      <c r="R1882" s="163"/>
      <c r="S1882" s="163"/>
      <c r="T1882" s="163"/>
      <c r="U1882" s="163"/>
      <c r="V1882" s="163"/>
      <c r="W1882" s="163"/>
      <c r="X1882" s="163"/>
      <c r="Y1882" s="163"/>
      <c r="Z1882" s="163"/>
      <c r="AA1882" s="163"/>
      <c r="AB1882" s="163"/>
      <c r="AC1882" s="163"/>
      <c r="AD1882" s="163"/>
      <c r="AE1882" s="163"/>
      <c r="AF1882" s="163"/>
      <c r="AG1882" s="163"/>
      <c r="AH1882" s="163"/>
      <c r="AI1882" s="163"/>
      <c r="AJ1882" s="163"/>
      <c r="AK1882" s="163"/>
      <c r="AL1882" s="163"/>
      <c r="AM1882" s="163"/>
      <c r="AN1882" s="163"/>
      <c r="AO1882" s="163"/>
      <c r="AP1882" s="163"/>
      <c r="AQ1882" s="163"/>
      <c r="AR1882" s="163"/>
      <c r="AS1882" s="163"/>
      <c r="AT1882" s="163"/>
      <c r="AU1882" s="163"/>
      <c r="AV1882" s="163"/>
      <c r="AW1882" s="163"/>
      <c r="AX1882" s="163"/>
      <c r="AY1882" s="163"/>
      <c r="AZ1882" s="163"/>
      <c r="BA1882" s="163"/>
      <c r="BB1882" s="163"/>
      <c r="BC1882" s="163"/>
      <c r="BD1882" s="163"/>
      <c r="BE1882" s="163"/>
      <c r="BF1882" s="163"/>
      <c r="BG1882" s="163"/>
      <c r="BH1882" s="163"/>
      <c r="BI1882" s="163"/>
      <c r="BJ1882" s="163"/>
      <c r="BK1882" s="163"/>
      <c r="BL1882" s="163"/>
      <c r="BM1882" s="163"/>
      <c r="BN1882" s="163"/>
      <c r="BO1882" s="163"/>
      <c r="BP1882" s="163"/>
      <c r="BQ1882" s="163"/>
      <c r="BR1882" s="163"/>
      <c r="BS1882" s="163"/>
      <c r="BT1882" s="163"/>
      <c r="BU1882" s="163"/>
      <c r="BV1882" s="163"/>
      <c r="BW1882" s="163"/>
      <c r="BX1882" s="163"/>
      <c r="BY1882" s="163"/>
      <c r="BZ1882" s="163"/>
      <c r="CA1882" s="163"/>
      <c r="CB1882" s="163"/>
      <c r="CC1882" s="163"/>
      <c r="CD1882" s="163"/>
      <c r="CE1882" s="163"/>
      <c r="CF1882" s="163"/>
      <c r="CG1882" s="163"/>
      <c r="CH1882" s="163"/>
      <c r="CI1882" s="163"/>
      <c r="CJ1882" s="163"/>
      <c r="CK1882" s="163"/>
      <c r="CL1882" s="163"/>
      <c r="CM1882" s="163"/>
      <c r="CN1882" s="163"/>
      <c r="CO1882" s="163"/>
      <c r="CP1882" s="163"/>
      <c r="CQ1882" s="163"/>
      <c r="CR1882" s="163"/>
      <c r="CS1882" s="163"/>
      <c r="CT1882" s="163"/>
      <c r="CU1882" s="163"/>
      <c r="CV1882" s="163"/>
      <c r="CW1882" s="163"/>
      <c r="CX1882" s="163"/>
      <c r="CY1882" s="163"/>
      <c r="CZ1882" s="163"/>
      <c r="DA1882" s="163"/>
      <c r="DB1882" s="163"/>
      <c r="DC1882" s="163"/>
      <c r="DD1882" s="163"/>
      <c r="DE1882" s="163"/>
      <c r="DF1882" s="163"/>
      <c r="DG1882" s="163"/>
      <c r="DH1882" s="163"/>
      <c r="DI1882" s="163"/>
      <c r="DJ1882" s="163"/>
      <c r="DK1882" s="163"/>
      <c r="DL1882" s="163"/>
      <c r="DM1882" s="163"/>
      <c r="DN1882" s="163"/>
      <c r="DO1882" s="163"/>
      <c r="DP1882" s="163"/>
      <c r="DQ1882" s="163"/>
      <c r="DR1882" s="163"/>
      <c r="DS1882" s="163"/>
      <c r="DT1882" s="163"/>
      <c r="DU1882" s="163"/>
      <c r="DV1882" s="163"/>
      <c r="DW1882" s="163"/>
      <c r="DX1882" s="163"/>
      <c r="DY1882" s="163"/>
      <c r="DZ1882" s="163"/>
      <c r="EA1882" s="163"/>
      <c r="EB1882" s="163"/>
      <c r="EC1882" s="163"/>
      <c r="ED1882" s="163"/>
      <c r="EE1882" s="163"/>
      <c r="EF1882" s="163"/>
      <c r="EG1882" s="163"/>
      <c r="EH1882" s="163"/>
      <c r="EI1882" s="163"/>
      <c r="EJ1882" s="163"/>
      <c r="EK1882" s="163"/>
      <c r="EL1882" s="163"/>
      <c r="EM1882" s="163"/>
      <c r="EN1882" s="163"/>
      <c r="EO1882" s="163"/>
      <c r="EP1882" s="163"/>
      <c r="EQ1882" s="163"/>
      <c r="ER1882" s="163"/>
      <c r="ES1882" s="163"/>
      <c r="ET1882" s="163"/>
      <c r="EU1882" s="163"/>
      <c r="EV1882" s="163"/>
      <c r="EW1882" s="163"/>
      <c r="EX1882" s="163"/>
      <c r="EY1882" s="163"/>
      <c r="EZ1882" s="163"/>
      <c r="FA1882" s="163"/>
      <c r="FB1882" s="163"/>
      <c r="FC1882" s="163"/>
      <c r="FD1882" s="163"/>
      <c r="FE1882" s="163"/>
      <c r="FF1882" s="163"/>
      <c r="FG1882" s="163"/>
      <c r="FH1882" s="163"/>
      <c r="FI1882" s="163"/>
      <c r="FJ1882" s="163"/>
      <c r="FK1882" s="163"/>
      <c r="FL1882" s="163"/>
      <c r="FM1882" s="163"/>
      <c r="FN1882" s="163"/>
      <c r="FO1882" s="163"/>
      <c r="FP1882" s="163"/>
      <c r="FQ1882" s="163"/>
      <c r="FR1882" s="163"/>
      <c r="FS1882" s="163"/>
      <c r="FT1882" s="163"/>
      <c r="FU1882" s="163"/>
      <c r="FV1882" s="163"/>
      <c r="FW1882" s="163"/>
      <c r="FX1882" s="163"/>
      <c r="FY1882" s="163"/>
      <c r="FZ1882" s="163"/>
      <c r="GA1882" s="163"/>
      <c r="GB1882" s="163"/>
      <c r="GC1882" s="163"/>
      <c r="GD1882" s="163"/>
      <c r="GE1882" s="163"/>
      <c r="GF1882" s="163"/>
      <c r="GG1882" s="163"/>
      <c r="GH1882" s="163"/>
      <c r="GI1882" s="163"/>
      <c r="GJ1882" s="163"/>
      <c r="GK1882" s="163"/>
      <c r="GL1882" s="163"/>
      <c r="GM1882" s="163"/>
      <c r="GN1882" s="163"/>
      <c r="GO1882" s="163"/>
      <c r="GP1882" s="163"/>
      <c r="GQ1882" s="163"/>
      <c r="GR1882" s="163"/>
      <c r="GS1882" s="163"/>
      <c r="GT1882" s="163"/>
      <c r="GU1882" s="163"/>
      <c r="GV1882" s="163"/>
      <c r="GW1882" s="163"/>
      <c r="GX1882" s="163"/>
      <c r="GY1882" s="163"/>
      <c r="GZ1882" s="163"/>
      <c r="HA1882" s="163"/>
      <c r="HB1882" s="163"/>
      <c r="HC1882" s="163"/>
      <c r="HD1882" s="163"/>
      <c r="HE1882" s="163"/>
      <c r="HF1882" s="163"/>
      <c r="HG1882" s="163"/>
      <c r="HH1882" s="163"/>
      <c r="HI1882" s="163"/>
      <c r="HJ1882" s="163"/>
      <c r="HK1882" s="163"/>
      <c r="HL1882" s="163"/>
      <c r="HM1882" s="163"/>
      <c r="HN1882" s="163"/>
      <c r="HO1882" s="163"/>
      <c r="HP1882" s="163"/>
      <c r="HQ1882" s="163"/>
      <c r="HR1882" s="163"/>
      <c r="HS1882" s="163"/>
      <c r="HT1882" s="163"/>
      <c r="HU1882" s="163"/>
      <c r="HV1882" s="163"/>
      <c r="HW1882" s="163"/>
      <c r="HX1882" s="163"/>
      <c r="HY1882" s="163"/>
      <c r="HZ1882" s="163"/>
      <c r="IA1882" s="163"/>
      <c r="IB1882" s="163"/>
      <c r="IC1882" s="163"/>
      <c r="ID1882" s="163"/>
      <c r="IE1882" s="163"/>
      <c r="IF1882" s="163"/>
      <c r="IG1882" s="163"/>
      <c r="IH1882" s="163"/>
      <c r="II1882" s="163"/>
      <c r="IJ1882" s="163"/>
      <c r="IK1882" s="163"/>
      <c r="IL1882" s="163"/>
      <c r="IM1882" s="163"/>
      <c r="IN1882" s="163"/>
      <c r="IO1882" s="163"/>
      <c r="IP1882" s="163"/>
      <c r="IQ1882" s="163"/>
      <c r="IR1882" s="163"/>
      <c r="IS1882" s="163"/>
      <c r="IT1882" s="163"/>
      <c r="IU1882" s="163"/>
      <c r="IV1882" s="163"/>
      <c r="IW1882" s="163"/>
      <c r="IX1882" s="163"/>
      <c r="IY1882" s="163"/>
      <c r="IZ1882" s="163"/>
      <c r="JA1882" s="163"/>
      <c r="JB1882" s="163"/>
      <c r="JC1882" s="163"/>
      <c r="JD1882" s="163"/>
      <c r="JE1882" s="163"/>
      <c r="JF1882" s="163"/>
      <c r="JG1882" s="163"/>
      <c r="JH1882" s="163"/>
      <c r="JI1882" s="163"/>
      <c r="JJ1882" s="163"/>
      <c r="JK1882" s="163"/>
      <c r="JL1882" s="163"/>
      <c r="JM1882" s="163"/>
      <c r="JN1882" s="163"/>
      <c r="JO1882" s="163"/>
      <c r="JP1882" s="163"/>
      <c r="JQ1882" s="163"/>
      <c r="JR1882" s="163"/>
      <c r="JS1882" s="163"/>
      <c r="JT1882" s="163"/>
      <c r="JU1882" s="163"/>
      <c r="JV1882" s="163"/>
      <c r="JW1882" s="163"/>
      <c r="JX1882" s="163"/>
      <c r="JY1882" s="163"/>
      <c r="JZ1882" s="163"/>
      <c r="KA1882" s="163"/>
      <c r="KB1882" s="163"/>
      <c r="KC1882" s="163"/>
      <c r="KD1882" s="163"/>
      <c r="KE1882" s="163"/>
      <c r="KF1882" s="163"/>
      <c r="KG1882" s="163"/>
      <c r="KH1882" s="163"/>
      <c r="KI1882" s="163"/>
      <c r="KJ1882" s="163"/>
      <c r="KK1882" s="163"/>
      <c r="KL1882" s="163"/>
      <c r="KM1882" s="163"/>
      <c r="KN1882" s="163"/>
      <c r="KO1882" s="163"/>
      <c r="KP1882" s="163"/>
      <c r="KQ1882" s="163"/>
      <c r="KR1882" s="163"/>
      <c r="KS1882" s="163"/>
      <c r="KT1882" s="163"/>
      <c r="KU1882" s="163"/>
      <c r="KV1882" s="163"/>
      <c r="KW1882" s="163"/>
      <c r="KX1882" s="163"/>
      <c r="KY1882" s="163"/>
      <c r="KZ1882" s="163"/>
      <c r="LA1882" s="163"/>
      <c r="LB1882" s="163"/>
      <c r="LC1882" s="163"/>
      <c r="LD1882" s="163"/>
      <c r="LE1882" s="163"/>
      <c r="LF1882" s="163"/>
      <c r="LG1882" s="163"/>
      <c r="LH1882" s="163"/>
      <c r="LI1882" s="163"/>
      <c r="LJ1882" s="163"/>
      <c r="LK1882" s="163"/>
      <c r="LL1882" s="163"/>
      <c r="LM1882" s="163"/>
      <c r="LN1882" s="163"/>
      <c r="LO1882" s="163"/>
      <c r="LP1882" s="163"/>
      <c r="LQ1882" s="163"/>
      <c r="LR1882" s="163"/>
      <c r="LS1882" s="163"/>
      <c r="LT1882" s="163"/>
      <c r="LU1882" s="163"/>
      <c r="LV1882" s="163"/>
      <c r="LW1882" s="163"/>
      <c r="LX1882" s="163"/>
      <c r="LY1882" s="163"/>
      <c r="LZ1882" s="163"/>
      <c r="MA1882" s="163"/>
      <c r="MB1882" s="163"/>
      <c r="MC1882" s="163"/>
      <c r="MD1882" s="163"/>
      <c r="ME1882" s="163"/>
      <c r="MF1882" s="163"/>
      <c r="MG1882" s="163"/>
      <c r="MH1882" s="163"/>
      <c r="MI1882" s="163"/>
      <c r="MJ1882" s="163"/>
      <c r="MK1882" s="163"/>
      <c r="ML1882" s="163"/>
      <c r="MM1882" s="163"/>
      <c r="MN1882" s="163"/>
      <c r="MO1882" s="163"/>
      <c r="MP1882" s="163"/>
      <c r="MQ1882" s="163"/>
      <c r="MR1882" s="163"/>
      <c r="MS1882" s="163"/>
      <c r="MT1882" s="163"/>
      <c r="MU1882" s="163"/>
      <c r="MV1882" s="163"/>
      <c r="MW1882" s="163"/>
      <c r="MX1882" s="163"/>
      <c r="MY1882" s="163"/>
      <c r="MZ1882" s="163"/>
      <c r="NA1882" s="163"/>
      <c r="NB1882" s="163"/>
      <c r="NC1882" s="163"/>
      <c r="ND1882" s="163"/>
      <c r="NE1882" s="163"/>
      <c r="NF1882" s="163"/>
      <c r="NG1882" s="163"/>
      <c r="NH1882" s="163"/>
      <c r="NI1882" s="163"/>
      <c r="NJ1882" s="163"/>
      <c r="NK1882" s="163"/>
      <c r="NL1882" s="163"/>
      <c r="NM1882" s="163"/>
      <c r="NN1882" s="163"/>
      <c r="NO1882" s="163"/>
      <c r="NP1882" s="163"/>
      <c r="NQ1882" s="163"/>
      <c r="NR1882" s="163"/>
      <c r="NS1882" s="163"/>
      <c r="NT1882" s="163"/>
      <c r="NU1882" s="163"/>
      <c r="NV1882" s="163"/>
      <c r="NW1882" s="163"/>
      <c r="NX1882" s="163"/>
      <c r="NY1882" s="163"/>
      <c r="NZ1882" s="163"/>
      <c r="OA1882" s="163"/>
      <c r="OB1882" s="163"/>
      <c r="OC1882" s="163"/>
      <c r="OD1882" s="163"/>
      <c r="OE1882" s="163"/>
      <c r="OF1882" s="163"/>
      <c r="OG1882" s="163"/>
      <c r="OH1882" s="163"/>
      <c r="OI1882" s="163"/>
      <c r="OJ1882" s="163"/>
      <c r="OK1882" s="163"/>
      <c r="OL1882" s="163"/>
      <c r="OM1882" s="163"/>
      <c r="ON1882" s="163"/>
      <c r="OO1882" s="163"/>
      <c r="OP1882" s="163"/>
      <c r="OQ1882" s="163"/>
      <c r="OR1882" s="163"/>
      <c r="OS1882" s="163"/>
      <c r="OT1882" s="163"/>
      <c r="OU1882" s="163"/>
      <c r="OV1882" s="163"/>
      <c r="OW1882" s="163"/>
      <c r="OX1882" s="163"/>
      <c r="OY1882" s="163"/>
      <c r="OZ1882" s="163"/>
      <c r="PA1882" s="163"/>
      <c r="PB1882" s="163"/>
      <c r="PC1882" s="163"/>
      <c r="PD1882" s="163"/>
      <c r="PE1882" s="163"/>
      <c r="PF1882" s="163"/>
      <c r="PG1882" s="163"/>
      <c r="PH1882" s="163"/>
      <c r="PI1882" s="163"/>
      <c r="PJ1882" s="163"/>
      <c r="PK1882" s="163"/>
      <c r="PL1882" s="163"/>
      <c r="PM1882" s="163"/>
      <c r="PN1882" s="163"/>
      <c r="PO1882" s="163"/>
      <c r="PP1882" s="163"/>
      <c r="PQ1882" s="163"/>
      <c r="PR1882" s="163"/>
      <c r="PS1882" s="163"/>
      <c r="PT1882" s="163"/>
      <c r="PU1882" s="163"/>
      <c r="PV1882" s="163"/>
      <c r="PW1882" s="163"/>
      <c r="PX1882" s="163"/>
      <c r="PY1882" s="163"/>
      <c r="PZ1882" s="163"/>
      <c r="QA1882" s="163"/>
      <c r="QB1882" s="163"/>
      <c r="QC1882" s="163"/>
      <c r="QD1882" s="163"/>
      <c r="QE1882" s="163"/>
      <c r="QF1882" s="163"/>
      <c r="QG1882" s="163"/>
      <c r="QH1882" s="163"/>
      <c r="QI1882" s="163"/>
      <c r="QJ1882" s="163"/>
      <c r="QK1882" s="163"/>
      <c r="QL1882" s="163"/>
      <c r="QM1882" s="163"/>
      <c r="QN1882" s="163"/>
      <c r="QO1882" s="163"/>
      <c r="QP1882" s="163"/>
      <c r="QQ1882" s="163"/>
      <c r="QR1882" s="163"/>
      <c r="QS1882" s="163"/>
      <c r="QT1882" s="163"/>
      <c r="QU1882" s="163"/>
      <c r="QV1882" s="163"/>
      <c r="QW1882" s="163"/>
      <c r="QX1882" s="163"/>
      <c r="QY1882" s="163"/>
      <c r="QZ1882" s="163"/>
      <c r="RA1882" s="163"/>
      <c r="RB1882" s="163"/>
      <c r="RC1882" s="163"/>
      <c r="RD1882" s="163"/>
      <c r="RE1882" s="163"/>
      <c r="RF1882" s="163"/>
      <c r="RG1882" s="163"/>
      <c r="RH1882" s="163"/>
      <c r="RI1882" s="163"/>
      <c r="RJ1882" s="163"/>
      <c r="RK1882" s="163"/>
      <c r="RL1882" s="163"/>
      <c r="RM1882" s="163"/>
      <c r="RN1882" s="163"/>
      <c r="RO1882" s="163"/>
      <c r="RP1882" s="163"/>
      <c r="RQ1882" s="163"/>
      <c r="RR1882" s="163"/>
      <c r="RS1882" s="163"/>
      <c r="RT1882" s="163"/>
      <c r="RU1882" s="163"/>
      <c r="RV1882" s="163"/>
      <c r="RW1882" s="163"/>
      <c r="RX1882" s="163"/>
      <c r="RY1882" s="163"/>
      <c r="RZ1882" s="163"/>
      <c r="SA1882" s="163"/>
      <c r="SB1882" s="163"/>
      <c r="SC1882" s="163"/>
      <c r="SD1882" s="163"/>
      <c r="SE1882" s="163"/>
      <c r="SF1882" s="163"/>
      <c r="SG1882" s="163"/>
      <c r="SH1882" s="163"/>
      <c r="SI1882" s="163"/>
      <c r="SJ1882" s="163"/>
      <c r="SK1882" s="163"/>
      <c r="SL1882" s="163"/>
      <c r="SM1882" s="163"/>
      <c r="SN1882" s="163"/>
      <c r="SO1882" s="163"/>
      <c r="SP1882" s="163"/>
      <c r="SQ1882" s="163"/>
      <c r="SR1882" s="163"/>
      <c r="SS1882" s="163"/>
      <c r="ST1882" s="163"/>
      <c r="SU1882" s="163"/>
      <c r="SV1882" s="163"/>
      <c r="SW1882" s="163"/>
      <c r="SX1882" s="163"/>
      <c r="SY1882" s="163"/>
      <c r="SZ1882" s="163"/>
      <c r="TA1882" s="163"/>
      <c r="TB1882" s="163"/>
      <c r="TC1882" s="163"/>
      <c r="TD1882" s="163"/>
      <c r="TE1882" s="163"/>
      <c r="TF1882" s="163"/>
      <c r="TG1882" s="163"/>
      <c r="TH1882" s="163"/>
      <c r="TI1882" s="163"/>
      <c r="TJ1882" s="163"/>
      <c r="TK1882" s="163"/>
      <c r="TL1882" s="163"/>
      <c r="TM1882" s="163"/>
      <c r="TN1882" s="163"/>
      <c r="TO1882" s="163"/>
      <c r="TP1882" s="163"/>
      <c r="TQ1882" s="163"/>
      <c r="TR1882" s="163"/>
      <c r="TS1882" s="163"/>
      <c r="TT1882" s="163"/>
      <c r="TU1882" s="163"/>
      <c r="TV1882" s="163"/>
      <c r="TW1882" s="163"/>
      <c r="TX1882" s="163"/>
      <c r="TY1882" s="163"/>
      <c r="TZ1882" s="163"/>
      <c r="UA1882" s="163"/>
      <c r="UB1882" s="163"/>
      <c r="UC1882" s="163"/>
      <c r="UD1882" s="163"/>
      <c r="UE1882" s="163"/>
      <c r="UF1882" s="163"/>
      <c r="UG1882" s="163"/>
      <c r="UH1882" s="163"/>
      <c r="UI1882" s="163"/>
      <c r="UJ1882" s="163"/>
      <c r="UK1882" s="163"/>
      <c r="UL1882" s="163"/>
      <c r="UM1882" s="163"/>
      <c r="UN1882" s="163"/>
      <c r="UO1882" s="163"/>
      <c r="UP1882" s="163"/>
      <c r="UQ1882" s="163"/>
      <c r="UR1882" s="163"/>
      <c r="US1882" s="163"/>
      <c r="UT1882" s="163"/>
      <c r="UU1882" s="163"/>
      <c r="UV1882" s="163"/>
      <c r="UW1882" s="163"/>
      <c r="UX1882" s="163"/>
      <c r="UY1882" s="163"/>
      <c r="UZ1882" s="163"/>
      <c r="VA1882" s="163"/>
      <c r="VB1882" s="163"/>
      <c r="VC1882" s="163"/>
      <c r="VD1882" s="163"/>
      <c r="VE1882" s="163"/>
      <c r="VF1882" s="163"/>
      <c r="VG1882" s="163"/>
      <c r="VH1882" s="163"/>
      <c r="VI1882" s="163"/>
      <c r="VJ1882" s="163"/>
      <c r="VK1882" s="163"/>
      <c r="VL1882" s="163"/>
      <c r="VM1882" s="163"/>
      <c r="VN1882" s="163"/>
      <c r="VO1882" s="163"/>
      <c r="VP1882" s="163"/>
      <c r="VQ1882" s="163"/>
      <c r="VR1882" s="163"/>
      <c r="VS1882" s="163"/>
      <c r="VT1882" s="163"/>
      <c r="VU1882" s="163"/>
      <c r="VV1882" s="163"/>
      <c r="VW1882" s="163"/>
      <c r="VX1882" s="163"/>
      <c r="VY1882" s="163"/>
      <c r="VZ1882" s="163"/>
      <c r="WA1882" s="163"/>
      <c r="WB1882" s="163"/>
      <c r="WC1882" s="163"/>
      <c r="WD1882" s="163"/>
      <c r="WE1882" s="163"/>
      <c r="WF1882" s="163"/>
      <c r="WG1882" s="163"/>
      <c r="WH1882" s="163"/>
      <c r="WI1882" s="163"/>
      <c r="WJ1882" s="163"/>
      <c r="WK1882" s="163"/>
      <c r="WL1882" s="163"/>
      <c r="WM1882" s="163"/>
      <c r="WN1882" s="163"/>
      <c r="WO1882" s="163"/>
      <c r="WP1882" s="163"/>
      <c r="WQ1882" s="163"/>
      <c r="WR1882" s="163"/>
      <c r="WS1882" s="163"/>
      <c r="WT1882" s="163"/>
      <c r="WU1882" s="163"/>
      <c r="WV1882" s="163"/>
      <c r="WW1882" s="163"/>
      <c r="WX1882" s="163"/>
      <c r="WY1882" s="163"/>
      <c r="WZ1882" s="163"/>
      <c r="XA1882" s="163"/>
      <c r="XB1882" s="163"/>
      <c r="XC1882" s="163"/>
      <c r="XD1882" s="163"/>
      <c r="XE1882" s="163"/>
      <c r="XF1882" s="163"/>
      <c r="XG1882" s="163"/>
      <c r="XH1882" s="163"/>
      <c r="XI1882" s="163"/>
      <c r="XJ1882" s="163"/>
      <c r="XK1882" s="163"/>
      <c r="XL1882" s="163"/>
      <c r="XM1882" s="163"/>
      <c r="XN1882" s="163"/>
      <c r="XO1882" s="163"/>
      <c r="XP1882" s="163"/>
      <c r="XQ1882" s="163"/>
      <c r="XR1882" s="163"/>
      <c r="XS1882" s="163"/>
      <c r="XT1882" s="163"/>
      <c r="XU1882" s="163"/>
      <c r="XV1882" s="163"/>
      <c r="XW1882" s="163"/>
      <c r="XX1882" s="163"/>
      <c r="XY1882" s="163"/>
      <c r="XZ1882" s="163"/>
      <c r="YA1882" s="163"/>
      <c r="YB1882" s="163"/>
      <c r="YC1882" s="163"/>
      <c r="YD1882" s="163"/>
      <c r="YE1882" s="163"/>
      <c r="YF1882" s="163"/>
      <c r="YG1882" s="163"/>
      <c r="YH1882" s="163"/>
      <c r="YI1882" s="163"/>
      <c r="YJ1882" s="163"/>
      <c r="YK1882" s="163"/>
      <c r="YL1882" s="163"/>
      <c r="YM1882" s="163"/>
      <c r="YN1882" s="163"/>
      <c r="YO1882" s="163"/>
      <c r="YP1882" s="163"/>
      <c r="YQ1882" s="163"/>
      <c r="YR1882" s="163"/>
      <c r="YS1882" s="163"/>
      <c r="YT1882" s="163"/>
      <c r="YU1882" s="163"/>
      <c r="YV1882" s="163"/>
      <c r="YW1882" s="163"/>
      <c r="YX1882" s="163"/>
      <c r="YY1882" s="163"/>
      <c r="YZ1882" s="163"/>
      <c r="ZA1882" s="163"/>
      <c r="ZB1882" s="163"/>
      <c r="ZC1882" s="163"/>
      <c r="ZD1882" s="163"/>
      <c r="ZE1882" s="163"/>
      <c r="ZF1882" s="163"/>
      <c r="ZG1882" s="163"/>
      <c r="ZH1882" s="163"/>
      <c r="ZI1882" s="163"/>
      <c r="ZJ1882" s="163"/>
      <c r="ZK1882" s="163"/>
      <c r="ZL1882" s="163"/>
      <c r="ZM1882" s="163"/>
      <c r="ZN1882" s="163"/>
      <c r="ZO1882" s="163"/>
      <c r="ZP1882" s="163"/>
      <c r="ZQ1882" s="163"/>
      <c r="ZR1882" s="163"/>
      <c r="ZS1882" s="163"/>
      <c r="ZT1882" s="163"/>
      <c r="ZU1882" s="163"/>
      <c r="ZV1882" s="163"/>
      <c r="ZW1882" s="163"/>
      <c r="ZX1882" s="163"/>
      <c r="ZY1882" s="163"/>
      <c r="ZZ1882" s="163"/>
      <c r="AAA1882" s="163"/>
      <c r="AAB1882" s="163"/>
      <c r="AAC1882" s="163"/>
      <c r="AAD1882" s="163"/>
      <c r="AAE1882" s="163"/>
      <c r="AAF1882" s="163"/>
      <c r="AAG1882" s="163"/>
      <c r="AAH1882" s="163"/>
      <c r="AAI1882" s="163"/>
      <c r="AAJ1882" s="163"/>
      <c r="AAK1882" s="163"/>
      <c r="AAL1882" s="163"/>
      <c r="AAM1882" s="163"/>
      <c r="AAN1882" s="163"/>
      <c r="AAO1882" s="163"/>
      <c r="AAP1882" s="163"/>
      <c r="AAQ1882" s="163"/>
      <c r="AAR1882" s="163"/>
      <c r="AAS1882" s="163"/>
      <c r="AAT1882" s="163"/>
      <c r="AAU1882" s="163"/>
      <c r="AAV1882" s="163"/>
      <c r="AAW1882" s="163"/>
      <c r="AAX1882" s="163"/>
      <c r="AAY1882" s="163"/>
      <c r="AAZ1882" s="163"/>
      <c r="ABA1882" s="163"/>
      <c r="ABB1882" s="163"/>
      <c r="ABC1882" s="163"/>
      <c r="ABD1882" s="163"/>
      <c r="ABE1882" s="163"/>
      <c r="ABF1882" s="163"/>
      <c r="ABG1882" s="163"/>
      <c r="ABH1882" s="163"/>
      <c r="ABI1882" s="163"/>
      <c r="ABJ1882" s="163"/>
      <c r="ABK1882" s="163"/>
      <c r="ABL1882" s="163"/>
      <c r="ABM1882" s="163"/>
      <c r="ABN1882" s="163"/>
      <c r="ABO1882" s="163"/>
      <c r="ABP1882" s="163"/>
      <c r="ABQ1882" s="163"/>
      <c r="ABR1882" s="163"/>
      <c r="ABS1882" s="163"/>
      <c r="ABT1882" s="163"/>
      <c r="ABU1882" s="163"/>
      <c r="ABV1882" s="163"/>
      <c r="ABW1882" s="163"/>
      <c r="ABX1882" s="163"/>
      <c r="ABY1882" s="163"/>
      <c r="ABZ1882" s="163"/>
      <c r="ACA1882" s="163"/>
      <c r="ACB1882" s="163"/>
      <c r="ACC1882" s="163"/>
      <c r="ACD1882" s="163"/>
      <c r="ACE1882" s="163"/>
      <c r="ACF1882" s="163"/>
      <c r="ACG1882" s="163"/>
      <c r="ACH1882" s="163"/>
      <c r="ACI1882" s="163"/>
      <c r="ACJ1882" s="163"/>
      <c r="ACK1882" s="163"/>
      <c r="ACL1882" s="163"/>
      <c r="ACM1882" s="163"/>
      <c r="ACN1882" s="163"/>
      <c r="ACO1882" s="163"/>
      <c r="ACP1882" s="163"/>
      <c r="ACQ1882" s="163"/>
      <c r="ACR1882" s="163"/>
      <c r="ACS1882" s="163"/>
      <c r="ACT1882" s="163"/>
      <c r="ACU1882" s="163"/>
      <c r="ACV1882" s="163"/>
      <c r="ACW1882" s="163"/>
      <c r="ACX1882" s="163"/>
      <c r="ACY1882" s="163"/>
      <c r="ACZ1882" s="163"/>
      <c r="ADA1882" s="163"/>
      <c r="ADB1882" s="163"/>
      <c r="ADC1882" s="163"/>
      <c r="ADD1882" s="163"/>
      <c r="ADE1882" s="163"/>
      <c r="ADF1882" s="163"/>
      <c r="ADG1882" s="163"/>
      <c r="ADH1882" s="163"/>
      <c r="ADI1882" s="163"/>
      <c r="ADJ1882" s="163"/>
      <c r="ADK1882" s="163"/>
      <c r="ADL1882" s="163"/>
      <c r="ADM1882" s="163"/>
      <c r="ADN1882" s="163"/>
      <c r="ADO1882" s="163"/>
      <c r="ADP1882" s="163"/>
      <c r="ADQ1882" s="163"/>
      <c r="ADR1882" s="163"/>
      <c r="ADS1882" s="163"/>
      <c r="ADT1882" s="163"/>
      <c r="ADU1882" s="163"/>
      <c r="ADV1882" s="163"/>
      <c r="ADW1882" s="163"/>
      <c r="ADX1882" s="163"/>
      <c r="ADY1882" s="163"/>
      <c r="ADZ1882" s="163"/>
      <c r="AEA1882" s="163"/>
      <c r="AEB1882" s="163"/>
      <c r="AEC1882" s="163"/>
      <c r="AED1882" s="163"/>
      <c r="AEE1882" s="163"/>
      <c r="AEF1882" s="163"/>
      <c r="AEG1882" s="163"/>
      <c r="AEH1882" s="163"/>
      <c r="AEI1882" s="163"/>
      <c r="AEJ1882" s="163"/>
      <c r="AEK1882" s="163"/>
      <c r="AEL1882" s="163"/>
      <c r="AEM1882" s="163"/>
      <c r="AEN1882" s="163"/>
      <c r="AEO1882" s="163"/>
      <c r="AEP1882" s="163"/>
      <c r="AEQ1882" s="163"/>
      <c r="AER1882" s="163"/>
      <c r="AES1882" s="163"/>
      <c r="AET1882" s="163"/>
      <c r="AEU1882" s="163"/>
      <c r="AEV1882" s="163"/>
      <c r="AEW1882" s="163"/>
      <c r="AEX1882" s="163"/>
      <c r="AEY1882" s="163"/>
      <c r="AEZ1882" s="163"/>
      <c r="AFA1882" s="163"/>
      <c r="AFB1882" s="163"/>
      <c r="AFC1882" s="163"/>
      <c r="AFD1882" s="163"/>
      <c r="AFE1882" s="163"/>
      <c r="AFF1882" s="163"/>
      <c r="AFG1882" s="163"/>
      <c r="AFH1882" s="163"/>
      <c r="AFI1882" s="163"/>
      <c r="AFJ1882" s="163"/>
      <c r="AFK1882" s="163"/>
      <c r="AFL1882" s="163"/>
      <c r="AFM1882" s="163"/>
      <c r="AFN1882" s="163"/>
      <c r="AFO1882" s="163"/>
      <c r="AFP1882" s="163"/>
      <c r="AFQ1882" s="163"/>
      <c r="AFR1882" s="163"/>
      <c r="AFS1882" s="163"/>
      <c r="AFT1882" s="163"/>
      <c r="AFU1882" s="163"/>
      <c r="AFV1882" s="163"/>
      <c r="AFW1882" s="163"/>
      <c r="AFX1882" s="163"/>
      <c r="AFY1882" s="163"/>
      <c r="AFZ1882" s="163"/>
      <c r="AGA1882" s="163"/>
      <c r="AGB1882" s="163"/>
      <c r="AGC1882" s="163"/>
      <c r="AGD1882" s="163"/>
      <c r="AGE1882" s="163"/>
      <c r="AGF1882" s="163"/>
      <c r="AGG1882" s="163"/>
      <c r="AGH1882" s="163"/>
      <c r="AGI1882" s="163"/>
      <c r="AGJ1882" s="163"/>
      <c r="AGK1882" s="163"/>
      <c r="AGL1882" s="163"/>
      <c r="AGM1882" s="163"/>
      <c r="AGN1882" s="163"/>
      <c r="AGO1882" s="163"/>
      <c r="AGP1882" s="163"/>
      <c r="AGQ1882" s="163"/>
      <c r="AGR1882" s="163"/>
      <c r="AGS1882" s="163"/>
      <c r="AGT1882" s="163"/>
      <c r="AGU1882" s="163"/>
      <c r="AGV1882" s="163"/>
      <c r="AGW1882" s="163"/>
      <c r="AGX1882" s="163"/>
      <c r="AGY1882" s="163"/>
      <c r="AGZ1882" s="163"/>
      <c r="AHA1882" s="163"/>
      <c r="AHB1882" s="163"/>
      <c r="AHC1882" s="163"/>
      <c r="AHD1882" s="163"/>
      <c r="AHE1882" s="163"/>
      <c r="AHF1882" s="163"/>
      <c r="AHG1882" s="163"/>
      <c r="AHH1882" s="163"/>
      <c r="AHI1882" s="163"/>
      <c r="AHJ1882" s="163"/>
      <c r="AHK1882" s="163"/>
      <c r="AHL1882" s="163"/>
      <c r="AHM1882" s="163"/>
      <c r="AHN1882" s="163"/>
      <c r="AHO1882" s="163"/>
      <c r="AHP1882" s="163"/>
      <c r="AHQ1882" s="163"/>
      <c r="AHR1882" s="163"/>
      <c r="AHS1882" s="163"/>
      <c r="AHT1882" s="163"/>
      <c r="AHU1882" s="163"/>
      <c r="AHV1882" s="163"/>
      <c r="AHW1882" s="163"/>
      <c r="AHX1882" s="163"/>
      <c r="AHY1882" s="163"/>
      <c r="AHZ1882" s="163"/>
      <c r="AIA1882" s="163"/>
      <c r="AIB1882" s="163"/>
      <c r="AIC1882" s="163"/>
      <c r="AID1882" s="163"/>
      <c r="AIE1882" s="163"/>
      <c r="AIF1882" s="163"/>
      <c r="AIG1882" s="163"/>
      <c r="AIH1882" s="163"/>
      <c r="AII1882" s="163"/>
      <c r="AIJ1882" s="163"/>
      <c r="AIK1882" s="163"/>
      <c r="AIL1882" s="163"/>
      <c r="AIM1882" s="163"/>
      <c r="AIN1882" s="163"/>
      <c r="AIO1882" s="163"/>
      <c r="AIP1882" s="163"/>
      <c r="AIQ1882" s="163"/>
      <c r="AIR1882" s="163"/>
      <c r="AIS1882" s="163"/>
      <c r="AIT1882" s="163"/>
      <c r="AIU1882" s="163"/>
      <c r="AIV1882" s="163"/>
      <c r="AIW1882" s="163"/>
      <c r="AIX1882" s="163"/>
      <c r="AIY1882" s="163"/>
      <c r="AIZ1882" s="163"/>
      <c r="AJA1882" s="163"/>
      <c r="AJB1882" s="163"/>
      <c r="AJC1882" s="163"/>
      <c r="AJD1882" s="163"/>
      <c r="AJE1882" s="163"/>
      <c r="AJF1882" s="163"/>
      <c r="AJG1882" s="163"/>
      <c r="AJH1882" s="163"/>
      <c r="AJI1882" s="163"/>
      <c r="AJJ1882" s="163"/>
      <c r="AJK1882" s="163"/>
      <c r="AJL1882" s="163"/>
      <c r="AJM1882" s="163"/>
      <c r="AJN1882" s="163"/>
      <c r="AJO1882" s="163"/>
      <c r="AJP1882" s="163"/>
      <c r="AJQ1882" s="163"/>
      <c r="AJR1882" s="163"/>
      <c r="AJS1882" s="163"/>
      <c r="AJT1882" s="163"/>
      <c r="AJU1882" s="163"/>
      <c r="AJV1882" s="163"/>
      <c r="AJW1882" s="163"/>
      <c r="AJX1882" s="163"/>
      <c r="AJY1882" s="163"/>
      <c r="AJZ1882" s="163"/>
      <c r="AKA1882" s="163"/>
      <c r="AKB1882" s="163"/>
      <c r="AKC1882" s="163"/>
      <c r="AKD1882" s="163"/>
      <c r="AKE1882" s="163"/>
      <c r="AKF1882" s="163"/>
      <c r="AKG1882" s="163"/>
      <c r="AKH1882" s="163"/>
      <c r="AKI1882" s="163"/>
      <c r="AKJ1882" s="163"/>
      <c r="AKK1882" s="163"/>
      <c r="AKL1882" s="163"/>
      <c r="AKM1882" s="163"/>
      <c r="AKN1882" s="163"/>
      <c r="AKO1882" s="163"/>
      <c r="AKP1882" s="163"/>
      <c r="AKQ1882" s="163"/>
      <c r="AKR1882" s="163"/>
      <c r="AKS1882" s="163"/>
      <c r="AKT1882" s="163"/>
      <c r="AKU1882" s="163"/>
      <c r="AKV1882" s="163"/>
      <c r="AKW1882" s="163"/>
      <c r="AKX1882" s="163"/>
      <c r="AKY1882" s="163"/>
      <c r="AKZ1882" s="163"/>
      <c r="ALA1882" s="163"/>
      <c r="ALB1882" s="163"/>
      <c r="ALC1882" s="163"/>
      <c r="ALD1882" s="163"/>
      <c r="ALE1882" s="163"/>
      <c r="ALF1882" s="163"/>
      <c r="ALG1882" s="163"/>
      <c r="ALH1882" s="163"/>
      <c r="ALI1882" s="163"/>
      <c r="ALJ1882" s="163"/>
      <c r="ALK1882" s="163"/>
      <c r="ALL1882" s="163"/>
    </row>
    <row r="1883" spans="1:1000" s="165" customFormat="1" ht="15">
      <c r="A1883" s="2">
        <v>1882</v>
      </c>
      <c r="B1883" s="86">
        <v>45096</v>
      </c>
      <c r="C1883" s="85" t="s">
        <v>1887</v>
      </c>
      <c r="D1883" s="162"/>
      <c r="E1883" s="162"/>
      <c r="F1883" s="163"/>
      <c r="G1883" s="163"/>
      <c r="H1883" s="163"/>
      <c r="I1883" s="163"/>
      <c r="J1883" s="163"/>
      <c r="K1883" s="163"/>
      <c r="L1883" s="163"/>
      <c r="M1883" s="163"/>
      <c r="N1883" s="163"/>
      <c r="O1883" s="163"/>
      <c r="P1883" s="163"/>
      <c r="Q1883" s="163"/>
      <c r="R1883" s="163"/>
      <c r="S1883" s="163"/>
      <c r="T1883" s="163"/>
      <c r="U1883" s="163"/>
      <c r="V1883" s="163"/>
      <c r="W1883" s="163"/>
      <c r="X1883" s="163"/>
      <c r="Y1883" s="163"/>
      <c r="Z1883" s="163"/>
      <c r="AA1883" s="163"/>
      <c r="AB1883" s="163"/>
      <c r="AC1883" s="163"/>
      <c r="AD1883" s="163"/>
      <c r="AE1883" s="163"/>
      <c r="AF1883" s="163"/>
      <c r="AG1883" s="163"/>
      <c r="AH1883" s="163"/>
      <c r="AI1883" s="163"/>
      <c r="AJ1883" s="163"/>
      <c r="AK1883" s="163"/>
      <c r="AL1883" s="163"/>
      <c r="AM1883" s="163"/>
      <c r="AN1883" s="163"/>
      <c r="AO1883" s="163"/>
      <c r="AP1883" s="163"/>
      <c r="AQ1883" s="163"/>
      <c r="AR1883" s="163"/>
      <c r="AS1883" s="163"/>
      <c r="AT1883" s="163"/>
      <c r="AU1883" s="163"/>
      <c r="AV1883" s="163"/>
      <c r="AW1883" s="163"/>
      <c r="AX1883" s="163"/>
      <c r="AY1883" s="163"/>
      <c r="AZ1883" s="163"/>
      <c r="BA1883" s="163"/>
      <c r="BB1883" s="163"/>
      <c r="BC1883" s="163"/>
      <c r="BD1883" s="163"/>
      <c r="BE1883" s="163"/>
      <c r="BF1883" s="163"/>
      <c r="BG1883" s="163"/>
      <c r="BH1883" s="163"/>
      <c r="BI1883" s="163"/>
      <c r="BJ1883" s="163"/>
      <c r="BK1883" s="163"/>
      <c r="BL1883" s="163"/>
      <c r="BM1883" s="163"/>
      <c r="BN1883" s="163"/>
      <c r="BO1883" s="163"/>
      <c r="BP1883" s="163"/>
      <c r="BQ1883" s="163"/>
      <c r="BR1883" s="163"/>
      <c r="BS1883" s="163"/>
      <c r="BT1883" s="163"/>
      <c r="BU1883" s="163"/>
      <c r="BV1883" s="163"/>
      <c r="BW1883" s="163"/>
      <c r="BX1883" s="163"/>
      <c r="BY1883" s="163"/>
      <c r="BZ1883" s="163"/>
      <c r="CA1883" s="163"/>
      <c r="CB1883" s="163"/>
      <c r="CC1883" s="163"/>
      <c r="CD1883" s="163"/>
      <c r="CE1883" s="163"/>
      <c r="CF1883" s="163"/>
      <c r="CG1883" s="163"/>
      <c r="CH1883" s="163"/>
      <c r="CI1883" s="163"/>
      <c r="CJ1883" s="163"/>
      <c r="CK1883" s="163"/>
      <c r="CL1883" s="163"/>
      <c r="CM1883" s="163"/>
      <c r="CN1883" s="163"/>
      <c r="CO1883" s="163"/>
      <c r="CP1883" s="163"/>
      <c r="CQ1883" s="163"/>
      <c r="CR1883" s="163"/>
      <c r="CS1883" s="163"/>
      <c r="CT1883" s="163"/>
      <c r="CU1883" s="163"/>
      <c r="CV1883" s="163"/>
      <c r="CW1883" s="163"/>
      <c r="CX1883" s="163"/>
      <c r="CY1883" s="163"/>
      <c r="CZ1883" s="163"/>
      <c r="DA1883" s="163"/>
      <c r="DB1883" s="163"/>
      <c r="DC1883" s="163"/>
      <c r="DD1883" s="163"/>
      <c r="DE1883" s="163"/>
      <c r="DF1883" s="163"/>
      <c r="DG1883" s="163"/>
      <c r="DH1883" s="163"/>
      <c r="DI1883" s="163"/>
      <c r="DJ1883" s="163"/>
      <c r="DK1883" s="163"/>
      <c r="DL1883" s="163"/>
      <c r="DM1883" s="163"/>
      <c r="DN1883" s="163"/>
      <c r="DO1883" s="163"/>
      <c r="DP1883" s="163"/>
      <c r="DQ1883" s="163"/>
      <c r="DR1883" s="163"/>
      <c r="DS1883" s="163"/>
      <c r="DT1883" s="163"/>
      <c r="DU1883" s="163"/>
      <c r="DV1883" s="163"/>
      <c r="DW1883" s="163"/>
      <c r="DX1883" s="163"/>
      <c r="DY1883" s="163"/>
      <c r="DZ1883" s="163"/>
      <c r="EA1883" s="163"/>
      <c r="EB1883" s="163"/>
      <c r="EC1883" s="163"/>
      <c r="ED1883" s="163"/>
      <c r="EE1883" s="163"/>
      <c r="EF1883" s="163"/>
      <c r="EG1883" s="163"/>
      <c r="EH1883" s="163"/>
      <c r="EI1883" s="163"/>
      <c r="EJ1883" s="163"/>
      <c r="EK1883" s="163"/>
      <c r="EL1883" s="163"/>
      <c r="EM1883" s="163"/>
      <c r="EN1883" s="163"/>
      <c r="EO1883" s="163"/>
      <c r="EP1883" s="163"/>
      <c r="EQ1883" s="163"/>
      <c r="ER1883" s="163"/>
      <c r="ES1883" s="163"/>
      <c r="ET1883" s="163"/>
      <c r="EU1883" s="163"/>
      <c r="EV1883" s="163"/>
      <c r="EW1883" s="163"/>
      <c r="EX1883" s="163"/>
      <c r="EY1883" s="163"/>
      <c r="EZ1883" s="163"/>
      <c r="FA1883" s="163"/>
      <c r="FB1883" s="163"/>
      <c r="FC1883" s="163"/>
      <c r="FD1883" s="163"/>
      <c r="FE1883" s="163"/>
      <c r="FF1883" s="163"/>
      <c r="FG1883" s="163"/>
      <c r="FH1883" s="163"/>
      <c r="FI1883" s="163"/>
      <c r="FJ1883" s="163"/>
      <c r="FK1883" s="163"/>
      <c r="FL1883" s="163"/>
      <c r="FM1883" s="163"/>
      <c r="FN1883" s="163"/>
      <c r="FO1883" s="163"/>
      <c r="FP1883" s="163"/>
      <c r="FQ1883" s="163"/>
      <c r="FR1883" s="163"/>
      <c r="FS1883" s="163"/>
      <c r="FT1883" s="163"/>
      <c r="FU1883" s="163"/>
      <c r="FV1883" s="163"/>
      <c r="FW1883" s="163"/>
      <c r="FX1883" s="163"/>
      <c r="FY1883" s="163"/>
      <c r="FZ1883" s="163"/>
      <c r="GA1883" s="163"/>
      <c r="GB1883" s="163"/>
      <c r="GC1883" s="163"/>
      <c r="GD1883" s="163"/>
      <c r="GE1883" s="163"/>
      <c r="GF1883" s="163"/>
      <c r="GG1883" s="163"/>
      <c r="GH1883" s="163"/>
      <c r="GI1883" s="163"/>
      <c r="GJ1883" s="163"/>
      <c r="GK1883" s="163"/>
      <c r="GL1883" s="163"/>
      <c r="GM1883" s="163"/>
      <c r="GN1883" s="163"/>
      <c r="GO1883" s="163"/>
      <c r="GP1883" s="163"/>
      <c r="GQ1883" s="163"/>
      <c r="GR1883" s="163"/>
      <c r="GS1883" s="163"/>
      <c r="GT1883" s="163"/>
      <c r="GU1883" s="163"/>
      <c r="GV1883" s="163"/>
      <c r="GW1883" s="163"/>
      <c r="GX1883" s="163"/>
      <c r="GY1883" s="163"/>
      <c r="GZ1883" s="163"/>
      <c r="HA1883" s="163"/>
      <c r="HB1883" s="163"/>
      <c r="HC1883" s="163"/>
      <c r="HD1883" s="163"/>
      <c r="HE1883" s="163"/>
      <c r="HF1883" s="163"/>
      <c r="HG1883" s="163"/>
      <c r="HH1883" s="163"/>
      <c r="HI1883" s="163"/>
      <c r="HJ1883" s="163"/>
      <c r="HK1883" s="163"/>
      <c r="HL1883" s="163"/>
      <c r="HM1883" s="163"/>
      <c r="HN1883" s="163"/>
      <c r="HO1883" s="163"/>
      <c r="HP1883" s="163"/>
      <c r="HQ1883" s="163"/>
      <c r="HR1883" s="163"/>
      <c r="HS1883" s="163"/>
      <c r="HT1883" s="163"/>
      <c r="HU1883" s="163"/>
      <c r="HV1883" s="163"/>
      <c r="HW1883" s="163"/>
      <c r="HX1883" s="163"/>
      <c r="HY1883" s="163"/>
      <c r="HZ1883" s="163"/>
      <c r="IA1883" s="163"/>
      <c r="IB1883" s="163"/>
      <c r="IC1883" s="163"/>
      <c r="ID1883" s="163"/>
      <c r="IE1883" s="163"/>
      <c r="IF1883" s="163"/>
      <c r="IG1883" s="163"/>
      <c r="IH1883" s="163"/>
      <c r="II1883" s="163"/>
      <c r="IJ1883" s="163"/>
      <c r="IK1883" s="163"/>
      <c r="IL1883" s="163"/>
      <c r="IM1883" s="163"/>
      <c r="IN1883" s="163"/>
      <c r="IO1883" s="163"/>
      <c r="IP1883" s="163"/>
      <c r="IQ1883" s="163"/>
      <c r="IR1883" s="163"/>
      <c r="IS1883" s="163"/>
      <c r="IT1883" s="163"/>
      <c r="IU1883" s="163"/>
      <c r="IV1883" s="163"/>
      <c r="IW1883" s="163"/>
      <c r="IX1883" s="163"/>
      <c r="IY1883" s="163"/>
      <c r="IZ1883" s="163"/>
      <c r="JA1883" s="163"/>
      <c r="JB1883" s="163"/>
      <c r="JC1883" s="163"/>
      <c r="JD1883" s="163"/>
      <c r="JE1883" s="163"/>
      <c r="JF1883" s="163"/>
      <c r="JG1883" s="163"/>
      <c r="JH1883" s="163"/>
      <c r="JI1883" s="163"/>
      <c r="JJ1883" s="163"/>
      <c r="JK1883" s="163"/>
      <c r="JL1883" s="163"/>
      <c r="JM1883" s="163"/>
      <c r="JN1883" s="163"/>
      <c r="JO1883" s="163"/>
      <c r="JP1883" s="163"/>
      <c r="JQ1883" s="163"/>
      <c r="JR1883" s="163"/>
      <c r="JS1883" s="163"/>
      <c r="JT1883" s="163"/>
      <c r="JU1883" s="163"/>
      <c r="JV1883" s="163"/>
      <c r="JW1883" s="163"/>
      <c r="JX1883" s="163"/>
      <c r="JY1883" s="163"/>
      <c r="JZ1883" s="163"/>
      <c r="KA1883" s="163"/>
      <c r="KB1883" s="163"/>
      <c r="KC1883" s="163"/>
      <c r="KD1883" s="163"/>
      <c r="KE1883" s="163"/>
      <c r="KF1883" s="163"/>
      <c r="KG1883" s="163"/>
      <c r="KH1883" s="163"/>
      <c r="KI1883" s="163"/>
      <c r="KJ1883" s="163"/>
      <c r="KK1883" s="163"/>
      <c r="KL1883" s="163"/>
      <c r="KM1883" s="163"/>
      <c r="KN1883" s="163"/>
      <c r="KO1883" s="163"/>
      <c r="KP1883" s="163"/>
      <c r="KQ1883" s="163"/>
      <c r="KR1883" s="163"/>
      <c r="KS1883" s="163"/>
      <c r="KT1883" s="163"/>
      <c r="KU1883" s="163"/>
      <c r="KV1883" s="163"/>
      <c r="KW1883" s="163"/>
      <c r="KX1883" s="163"/>
      <c r="KY1883" s="163"/>
      <c r="KZ1883" s="163"/>
      <c r="LA1883" s="163"/>
      <c r="LB1883" s="163"/>
      <c r="LC1883" s="163"/>
      <c r="LD1883" s="163"/>
      <c r="LE1883" s="163"/>
      <c r="LF1883" s="163"/>
      <c r="LG1883" s="163"/>
      <c r="LH1883" s="163"/>
      <c r="LI1883" s="163"/>
      <c r="LJ1883" s="163"/>
      <c r="LK1883" s="163"/>
      <c r="LL1883" s="163"/>
      <c r="LM1883" s="163"/>
      <c r="LN1883" s="163"/>
      <c r="LO1883" s="163"/>
      <c r="LP1883" s="163"/>
      <c r="LQ1883" s="163"/>
      <c r="LR1883" s="163"/>
      <c r="LS1883" s="163"/>
      <c r="LT1883" s="163"/>
      <c r="LU1883" s="163"/>
      <c r="LV1883" s="163"/>
      <c r="LW1883" s="163"/>
      <c r="LX1883" s="163"/>
      <c r="LY1883" s="163"/>
      <c r="LZ1883" s="163"/>
      <c r="MA1883" s="163"/>
      <c r="MB1883" s="163"/>
      <c r="MC1883" s="163"/>
      <c r="MD1883" s="163"/>
      <c r="ME1883" s="163"/>
      <c r="MF1883" s="163"/>
      <c r="MG1883" s="163"/>
      <c r="MH1883" s="163"/>
      <c r="MI1883" s="163"/>
      <c r="MJ1883" s="163"/>
      <c r="MK1883" s="163"/>
      <c r="ML1883" s="163"/>
      <c r="MM1883" s="163"/>
      <c r="MN1883" s="163"/>
      <c r="MO1883" s="163"/>
      <c r="MP1883" s="163"/>
      <c r="MQ1883" s="163"/>
      <c r="MR1883" s="163"/>
      <c r="MS1883" s="163"/>
      <c r="MT1883" s="163"/>
      <c r="MU1883" s="163"/>
      <c r="MV1883" s="163"/>
      <c r="MW1883" s="163"/>
      <c r="MX1883" s="163"/>
      <c r="MY1883" s="163"/>
      <c r="MZ1883" s="163"/>
      <c r="NA1883" s="163"/>
      <c r="NB1883" s="163"/>
      <c r="NC1883" s="163"/>
      <c r="ND1883" s="163"/>
      <c r="NE1883" s="163"/>
      <c r="NF1883" s="163"/>
      <c r="NG1883" s="163"/>
      <c r="NH1883" s="163"/>
      <c r="NI1883" s="163"/>
      <c r="NJ1883" s="163"/>
      <c r="NK1883" s="163"/>
      <c r="NL1883" s="163"/>
      <c r="NM1883" s="163"/>
      <c r="NN1883" s="163"/>
      <c r="NO1883" s="163"/>
      <c r="NP1883" s="163"/>
      <c r="NQ1883" s="163"/>
      <c r="NR1883" s="163"/>
      <c r="NS1883" s="163"/>
      <c r="NT1883" s="163"/>
      <c r="NU1883" s="163"/>
      <c r="NV1883" s="163"/>
      <c r="NW1883" s="163"/>
      <c r="NX1883" s="163"/>
      <c r="NY1883" s="163"/>
      <c r="NZ1883" s="163"/>
      <c r="OA1883" s="163"/>
      <c r="OB1883" s="163"/>
      <c r="OC1883" s="163"/>
      <c r="OD1883" s="163"/>
      <c r="OE1883" s="163"/>
      <c r="OF1883" s="163"/>
      <c r="OG1883" s="163"/>
      <c r="OH1883" s="163"/>
      <c r="OI1883" s="163"/>
      <c r="OJ1883" s="163"/>
      <c r="OK1883" s="163"/>
      <c r="OL1883" s="163"/>
      <c r="OM1883" s="163"/>
      <c r="ON1883" s="163"/>
      <c r="OO1883" s="163"/>
      <c r="OP1883" s="163"/>
      <c r="OQ1883" s="163"/>
      <c r="OR1883" s="163"/>
      <c r="OS1883" s="163"/>
      <c r="OT1883" s="163"/>
      <c r="OU1883" s="163"/>
      <c r="OV1883" s="163"/>
      <c r="OW1883" s="163"/>
      <c r="OX1883" s="163"/>
      <c r="OY1883" s="163"/>
      <c r="OZ1883" s="163"/>
      <c r="PA1883" s="163"/>
      <c r="PB1883" s="163"/>
      <c r="PC1883" s="163"/>
      <c r="PD1883" s="163"/>
      <c r="PE1883" s="163"/>
      <c r="PF1883" s="163"/>
      <c r="PG1883" s="163"/>
      <c r="PH1883" s="163"/>
      <c r="PI1883" s="163"/>
      <c r="PJ1883" s="163"/>
      <c r="PK1883" s="163"/>
      <c r="PL1883" s="163"/>
      <c r="PM1883" s="163"/>
      <c r="PN1883" s="163"/>
      <c r="PO1883" s="163"/>
      <c r="PP1883" s="163"/>
      <c r="PQ1883" s="163"/>
      <c r="PR1883" s="163"/>
      <c r="PS1883" s="163"/>
      <c r="PT1883" s="163"/>
      <c r="PU1883" s="163"/>
      <c r="PV1883" s="163"/>
      <c r="PW1883" s="163"/>
      <c r="PX1883" s="163"/>
      <c r="PY1883" s="163"/>
      <c r="PZ1883" s="163"/>
      <c r="QA1883" s="163"/>
      <c r="QB1883" s="163"/>
      <c r="QC1883" s="163"/>
      <c r="QD1883" s="163"/>
      <c r="QE1883" s="163"/>
      <c r="QF1883" s="163"/>
      <c r="QG1883" s="163"/>
      <c r="QH1883" s="163"/>
      <c r="QI1883" s="163"/>
      <c r="QJ1883" s="163"/>
      <c r="QK1883" s="163"/>
      <c r="QL1883" s="163"/>
      <c r="QM1883" s="163"/>
      <c r="QN1883" s="163"/>
      <c r="QO1883" s="163"/>
      <c r="QP1883" s="163"/>
      <c r="QQ1883" s="163"/>
      <c r="QR1883" s="163"/>
      <c r="QS1883" s="163"/>
      <c r="QT1883" s="163"/>
      <c r="QU1883" s="163"/>
      <c r="QV1883" s="163"/>
      <c r="QW1883" s="163"/>
      <c r="QX1883" s="163"/>
      <c r="QY1883" s="163"/>
      <c r="QZ1883" s="163"/>
      <c r="RA1883" s="163"/>
      <c r="RB1883" s="163"/>
      <c r="RC1883" s="163"/>
      <c r="RD1883" s="163"/>
      <c r="RE1883" s="163"/>
      <c r="RF1883" s="163"/>
      <c r="RG1883" s="163"/>
      <c r="RH1883" s="163"/>
      <c r="RI1883" s="163"/>
      <c r="RJ1883" s="163"/>
      <c r="RK1883" s="163"/>
      <c r="RL1883" s="163"/>
      <c r="RM1883" s="163"/>
      <c r="RN1883" s="163"/>
      <c r="RO1883" s="163"/>
      <c r="RP1883" s="163"/>
      <c r="RQ1883" s="163"/>
      <c r="RR1883" s="163"/>
      <c r="RS1883" s="163"/>
      <c r="RT1883" s="163"/>
      <c r="RU1883" s="163"/>
      <c r="RV1883" s="163"/>
      <c r="RW1883" s="163"/>
      <c r="RX1883" s="163"/>
      <c r="RY1883" s="163"/>
      <c r="RZ1883" s="163"/>
      <c r="SA1883" s="163"/>
      <c r="SB1883" s="163"/>
      <c r="SC1883" s="163"/>
      <c r="SD1883" s="163"/>
      <c r="SE1883" s="163"/>
      <c r="SF1883" s="163"/>
      <c r="SG1883" s="163"/>
      <c r="SH1883" s="163"/>
      <c r="SI1883" s="163"/>
      <c r="SJ1883" s="163"/>
      <c r="SK1883" s="163"/>
      <c r="SL1883" s="163"/>
      <c r="SM1883" s="163"/>
      <c r="SN1883" s="163"/>
      <c r="SO1883" s="163"/>
      <c r="SP1883" s="163"/>
      <c r="SQ1883" s="163"/>
      <c r="SR1883" s="163"/>
      <c r="SS1883" s="163"/>
      <c r="ST1883" s="163"/>
      <c r="SU1883" s="163"/>
      <c r="SV1883" s="163"/>
      <c r="SW1883" s="163"/>
      <c r="SX1883" s="163"/>
      <c r="SY1883" s="163"/>
      <c r="SZ1883" s="163"/>
      <c r="TA1883" s="163"/>
      <c r="TB1883" s="163"/>
      <c r="TC1883" s="163"/>
      <c r="TD1883" s="163"/>
      <c r="TE1883" s="163"/>
      <c r="TF1883" s="163"/>
      <c r="TG1883" s="163"/>
      <c r="TH1883" s="163"/>
      <c r="TI1883" s="163"/>
      <c r="TJ1883" s="163"/>
      <c r="TK1883" s="163"/>
      <c r="TL1883" s="163"/>
      <c r="TM1883" s="163"/>
      <c r="TN1883" s="163"/>
      <c r="TO1883" s="163"/>
      <c r="TP1883" s="163"/>
      <c r="TQ1883" s="163"/>
      <c r="TR1883" s="163"/>
      <c r="TS1883" s="163"/>
      <c r="TT1883" s="163"/>
      <c r="TU1883" s="163"/>
      <c r="TV1883" s="163"/>
      <c r="TW1883" s="163"/>
      <c r="TX1883" s="163"/>
      <c r="TY1883" s="163"/>
      <c r="TZ1883" s="163"/>
      <c r="UA1883" s="163"/>
      <c r="UB1883" s="163"/>
      <c r="UC1883" s="163"/>
      <c r="UD1883" s="163"/>
      <c r="UE1883" s="163"/>
      <c r="UF1883" s="163"/>
      <c r="UG1883" s="163"/>
      <c r="UH1883" s="163"/>
      <c r="UI1883" s="163"/>
      <c r="UJ1883" s="163"/>
      <c r="UK1883" s="163"/>
      <c r="UL1883" s="163"/>
      <c r="UM1883" s="163"/>
      <c r="UN1883" s="163"/>
      <c r="UO1883" s="163"/>
      <c r="UP1883" s="163"/>
      <c r="UQ1883" s="163"/>
      <c r="UR1883" s="163"/>
      <c r="US1883" s="163"/>
      <c r="UT1883" s="163"/>
      <c r="UU1883" s="163"/>
      <c r="UV1883" s="163"/>
      <c r="UW1883" s="163"/>
      <c r="UX1883" s="163"/>
      <c r="UY1883" s="163"/>
      <c r="UZ1883" s="163"/>
      <c r="VA1883" s="163"/>
      <c r="VB1883" s="163"/>
      <c r="VC1883" s="163"/>
      <c r="VD1883" s="163"/>
      <c r="VE1883" s="163"/>
      <c r="VF1883" s="163"/>
      <c r="VG1883" s="163"/>
      <c r="VH1883" s="163"/>
      <c r="VI1883" s="163"/>
      <c r="VJ1883" s="163"/>
      <c r="VK1883" s="163"/>
      <c r="VL1883" s="163"/>
      <c r="VM1883" s="163"/>
      <c r="VN1883" s="163"/>
      <c r="VO1883" s="163"/>
      <c r="VP1883" s="163"/>
      <c r="VQ1883" s="163"/>
      <c r="VR1883" s="163"/>
      <c r="VS1883" s="163"/>
      <c r="VT1883" s="163"/>
      <c r="VU1883" s="163"/>
      <c r="VV1883" s="163"/>
      <c r="VW1883" s="163"/>
      <c r="VX1883" s="163"/>
      <c r="VY1883" s="163"/>
      <c r="VZ1883" s="163"/>
      <c r="WA1883" s="163"/>
      <c r="WB1883" s="163"/>
      <c r="WC1883" s="163"/>
      <c r="WD1883" s="163"/>
      <c r="WE1883" s="163"/>
      <c r="WF1883" s="163"/>
      <c r="WG1883" s="163"/>
      <c r="WH1883" s="163"/>
      <c r="WI1883" s="163"/>
      <c r="WJ1883" s="163"/>
      <c r="WK1883" s="163"/>
      <c r="WL1883" s="163"/>
      <c r="WM1883" s="163"/>
      <c r="WN1883" s="163"/>
      <c r="WO1883" s="163"/>
      <c r="WP1883" s="163"/>
      <c r="WQ1883" s="163"/>
      <c r="WR1883" s="163"/>
      <c r="WS1883" s="163"/>
      <c r="WT1883" s="163"/>
      <c r="WU1883" s="163"/>
      <c r="WV1883" s="163"/>
      <c r="WW1883" s="163"/>
      <c r="WX1883" s="163"/>
      <c r="WY1883" s="163"/>
      <c r="WZ1883" s="163"/>
      <c r="XA1883" s="163"/>
      <c r="XB1883" s="163"/>
      <c r="XC1883" s="163"/>
      <c r="XD1883" s="163"/>
      <c r="XE1883" s="163"/>
      <c r="XF1883" s="163"/>
      <c r="XG1883" s="163"/>
      <c r="XH1883" s="163"/>
      <c r="XI1883" s="163"/>
      <c r="XJ1883" s="163"/>
      <c r="XK1883" s="163"/>
      <c r="XL1883" s="163"/>
      <c r="XM1883" s="163"/>
      <c r="XN1883" s="163"/>
      <c r="XO1883" s="163"/>
      <c r="XP1883" s="163"/>
      <c r="XQ1883" s="163"/>
      <c r="XR1883" s="163"/>
      <c r="XS1883" s="163"/>
      <c r="XT1883" s="163"/>
      <c r="XU1883" s="163"/>
      <c r="XV1883" s="163"/>
      <c r="XW1883" s="163"/>
      <c r="XX1883" s="163"/>
      <c r="XY1883" s="163"/>
      <c r="XZ1883" s="163"/>
      <c r="YA1883" s="163"/>
      <c r="YB1883" s="163"/>
      <c r="YC1883" s="163"/>
      <c r="YD1883" s="163"/>
      <c r="YE1883" s="163"/>
      <c r="YF1883" s="163"/>
      <c r="YG1883" s="163"/>
      <c r="YH1883" s="163"/>
      <c r="YI1883" s="163"/>
      <c r="YJ1883" s="163"/>
      <c r="YK1883" s="163"/>
      <c r="YL1883" s="163"/>
      <c r="YM1883" s="163"/>
      <c r="YN1883" s="163"/>
      <c r="YO1883" s="163"/>
      <c r="YP1883" s="163"/>
      <c r="YQ1883" s="163"/>
      <c r="YR1883" s="163"/>
      <c r="YS1883" s="163"/>
      <c r="YT1883" s="163"/>
      <c r="YU1883" s="163"/>
      <c r="YV1883" s="163"/>
      <c r="YW1883" s="163"/>
      <c r="YX1883" s="163"/>
      <c r="YY1883" s="163"/>
      <c r="YZ1883" s="163"/>
      <c r="ZA1883" s="163"/>
      <c r="ZB1883" s="163"/>
      <c r="ZC1883" s="163"/>
      <c r="ZD1883" s="163"/>
      <c r="ZE1883" s="163"/>
      <c r="ZF1883" s="163"/>
      <c r="ZG1883" s="163"/>
      <c r="ZH1883" s="163"/>
      <c r="ZI1883" s="163"/>
      <c r="ZJ1883" s="163"/>
      <c r="ZK1883" s="163"/>
      <c r="ZL1883" s="163"/>
      <c r="ZM1883" s="163"/>
      <c r="ZN1883" s="163"/>
      <c r="ZO1883" s="163"/>
      <c r="ZP1883" s="163"/>
      <c r="ZQ1883" s="163"/>
      <c r="ZR1883" s="163"/>
      <c r="ZS1883" s="163"/>
      <c r="ZT1883" s="163"/>
      <c r="ZU1883" s="163"/>
      <c r="ZV1883" s="163"/>
      <c r="ZW1883" s="163"/>
      <c r="ZX1883" s="163"/>
      <c r="ZY1883" s="163"/>
      <c r="ZZ1883" s="163"/>
      <c r="AAA1883" s="163"/>
      <c r="AAB1883" s="163"/>
      <c r="AAC1883" s="163"/>
      <c r="AAD1883" s="163"/>
      <c r="AAE1883" s="163"/>
      <c r="AAF1883" s="163"/>
      <c r="AAG1883" s="163"/>
      <c r="AAH1883" s="163"/>
      <c r="AAI1883" s="163"/>
      <c r="AAJ1883" s="163"/>
      <c r="AAK1883" s="163"/>
      <c r="AAL1883" s="163"/>
      <c r="AAM1883" s="163"/>
      <c r="AAN1883" s="163"/>
      <c r="AAO1883" s="163"/>
      <c r="AAP1883" s="163"/>
      <c r="AAQ1883" s="163"/>
      <c r="AAR1883" s="163"/>
      <c r="AAS1883" s="163"/>
      <c r="AAT1883" s="163"/>
      <c r="AAU1883" s="163"/>
      <c r="AAV1883" s="163"/>
      <c r="AAW1883" s="163"/>
      <c r="AAX1883" s="163"/>
      <c r="AAY1883" s="163"/>
      <c r="AAZ1883" s="163"/>
      <c r="ABA1883" s="163"/>
      <c r="ABB1883" s="163"/>
      <c r="ABC1883" s="163"/>
      <c r="ABD1883" s="163"/>
      <c r="ABE1883" s="163"/>
      <c r="ABF1883" s="163"/>
      <c r="ABG1883" s="163"/>
      <c r="ABH1883" s="163"/>
      <c r="ABI1883" s="163"/>
      <c r="ABJ1883" s="163"/>
      <c r="ABK1883" s="163"/>
      <c r="ABL1883" s="163"/>
      <c r="ABM1883" s="163"/>
      <c r="ABN1883" s="163"/>
      <c r="ABO1883" s="163"/>
      <c r="ABP1883" s="163"/>
      <c r="ABQ1883" s="163"/>
      <c r="ABR1883" s="163"/>
      <c r="ABS1883" s="163"/>
      <c r="ABT1883" s="163"/>
      <c r="ABU1883" s="163"/>
      <c r="ABV1883" s="163"/>
      <c r="ABW1883" s="163"/>
      <c r="ABX1883" s="163"/>
      <c r="ABY1883" s="163"/>
      <c r="ABZ1883" s="163"/>
      <c r="ACA1883" s="163"/>
      <c r="ACB1883" s="163"/>
      <c r="ACC1883" s="163"/>
      <c r="ACD1883" s="163"/>
      <c r="ACE1883" s="163"/>
      <c r="ACF1883" s="163"/>
      <c r="ACG1883" s="163"/>
      <c r="ACH1883" s="163"/>
      <c r="ACI1883" s="163"/>
      <c r="ACJ1883" s="163"/>
      <c r="ACK1883" s="163"/>
      <c r="ACL1883" s="163"/>
      <c r="ACM1883" s="163"/>
      <c r="ACN1883" s="163"/>
      <c r="ACO1883" s="163"/>
      <c r="ACP1883" s="163"/>
      <c r="ACQ1883" s="163"/>
      <c r="ACR1883" s="163"/>
      <c r="ACS1883" s="163"/>
      <c r="ACT1883" s="163"/>
      <c r="ACU1883" s="163"/>
      <c r="ACV1883" s="163"/>
      <c r="ACW1883" s="163"/>
      <c r="ACX1883" s="163"/>
      <c r="ACY1883" s="163"/>
      <c r="ACZ1883" s="163"/>
      <c r="ADA1883" s="163"/>
      <c r="ADB1883" s="163"/>
      <c r="ADC1883" s="163"/>
      <c r="ADD1883" s="163"/>
      <c r="ADE1883" s="163"/>
      <c r="ADF1883" s="163"/>
      <c r="ADG1883" s="163"/>
      <c r="ADH1883" s="163"/>
      <c r="ADI1883" s="163"/>
      <c r="ADJ1883" s="163"/>
      <c r="ADK1883" s="163"/>
      <c r="ADL1883" s="163"/>
      <c r="ADM1883" s="163"/>
      <c r="ADN1883" s="163"/>
      <c r="ADO1883" s="163"/>
      <c r="ADP1883" s="163"/>
      <c r="ADQ1883" s="163"/>
      <c r="ADR1883" s="163"/>
      <c r="ADS1883" s="163"/>
      <c r="ADT1883" s="163"/>
      <c r="ADU1883" s="163"/>
      <c r="ADV1883" s="163"/>
      <c r="ADW1883" s="163"/>
      <c r="ADX1883" s="163"/>
      <c r="ADY1883" s="163"/>
      <c r="ADZ1883" s="163"/>
      <c r="AEA1883" s="163"/>
      <c r="AEB1883" s="163"/>
      <c r="AEC1883" s="163"/>
      <c r="AED1883" s="163"/>
      <c r="AEE1883" s="163"/>
      <c r="AEF1883" s="163"/>
      <c r="AEG1883" s="163"/>
      <c r="AEH1883" s="163"/>
      <c r="AEI1883" s="163"/>
      <c r="AEJ1883" s="163"/>
      <c r="AEK1883" s="163"/>
      <c r="AEL1883" s="163"/>
      <c r="AEM1883" s="163"/>
      <c r="AEN1883" s="163"/>
      <c r="AEO1883" s="163"/>
      <c r="AEP1883" s="163"/>
      <c r="AEQ1883" s="163"/>
      <c r="AER1883" s="163"/>
      <c r="AES1883" s="163"/>
      <c r="AET1883" s="163"/>
      <c r="AEU1883" s="163"/>
      <c r="AEV1883" s="163"/>
      <c r="AEW1883" s="163"/>
      <c r="AEX1883" s="163"/>
      <c r="AEY1883" s="163"/>
      <c r="AEZ1883" s="163"/>
      <c r="AFA1883" s="163"/>
      <c r="AFB1883" s="163"/>
      <c r="AFC1883" s="163"/>
      <c r="AFD1883" s="163"/>
      <c r="AFE1883" s="163"/>
      <c r="AFF1883" s="163"/>
      <c r="AFG1883" s="163"/>
      <c r="AFH1883" s="163"/>
      <c r="AFI1883" s="163"/>
      <c r="AFJ1883" s="163"/>
      <c r="AFK1883" s="163"/>
      <c r="AFL1883" s="163"/>
      <c r="AFM1883" s="163"/>
      <c r="AFN1883" s="163"/>
      <c r="AFO1883" s="163"/>
      <c r="AFP1883" s="163"/>
      <c r="AFQ1883" s="163"/>
      <c r="AFR1883" s="163"/>
      <c r="AFS1883" s="163"/>
      <c r="AFT1883" s="163"/>
      <c r="AFU1883" s="163"/>
      <c r="AFV1883" s="163"/>
      <c r="AFW1883" s="163"/>
      <c r="AFX1883" s="163"/>
      <c r="AFY1883" s="163"/>
      <c r="AFZ1883" s="163"/>
      <c r="AGA1883" s="163"/>
      <c r="AGB1883" s="163"/>
      <c r="AGC1883" s="163"/>
      <c r="AGD1883" s="163"/>
      <c r="AGE1883" s="163"/>
      <c r="AGF1883" s="163"/>
      <c r="AGG1883" s="163"/>
      <c r="AGH1883" s="163"/>
      <c r="AGI1883" s="163"/>
      <c r="AGJ1883" s="163"/>
      <c r="AGK1883" s="163"/>
      <c r="AGL1883" s="163"/>
      <c r="AGM1883" s="163"/>
      <c r="AGN1883" s="163"/>
      <c r="AGO1883" s="163"/>
      <c r="AGP1883" s="163"/>
      <c r="AGQ1883" s="163"/>
      <c r="AGR1883" s="163"/>
      <c r="AGS1883" s="163"/>
      <c r="AGT1883" s="163"/>
      <c r="AGU1883" s="163"/>
      <c r="AGV1883" s="163"/>
      <c r="AGW1883" s="163"/>
      <c r="AGX1883" s="163"/>
      <c r="AGY1883" s="163"/>
      <c r="AGZ1883" s="163"/>
      <c r="AHA1883" s="163"/>
      <c r="AHB1883" s="163"/>
      <c r="AHC1883" s="163"/>
      <c r="AHD1883" s="163"/>
      <c r="AHE1883" s="163"/>
      <c r="AHF1883" s="163"/>
      <c r="AHG1883" s="163"/>
      <c r="AHH1883" s="163"/>
      <c r="AHI1883" s="163"/>
      <c r="AHJ1883" s="163"/>
      <c r="AHK1883" s="163"/>
      <c r="AHL1883" s="163"/>
      <c r="AHM1883" s="163"/>
      <c r="AHN1883" s="163"/>
      <c r="AHO1883" s="163"/>
      <c r="AHP1883" s="163"/>
      <c r="AHQ1883" s="163"/>
      <c r="AHR1883" s="163"/>
      <c r="AHS1883" s="163"/>
      <c r="AHT1883" s="163"/>
      <c r="AHU1883" s="163"/>
      <c r="AHV1883" s="163"/>
      <c r="AHW1883" s="163"/>
      <c r="AHX1883" s="163"/>
      <c r="AHY1883" s="163"/>
      <c r="AHZ1883" s="163"/>
      <c r="AIA1883" s="163"/>
      <c r="AIB1883" s="163"/>
      <c r="AIC1883" s="163"/>
      <c r="AID1883" s="163"/>
      <c r="AIE1883" s="163"/>
      <c r="AIF1883" s="163"/>
      <c r="AIG1883" s="163"/>
      <c r="AIH1883" s="163"/>
      <c r="AII1883" s="163"/>
      <c r="AIJ1883" s="163"/>
      <c r="AIK1883" s="163"/>
      <c r="AIL1883" s="163"/>
      <c r="AIM1883" s="163"/>
      <c r="AIN1883" s="163"/>
      <c r="AIO1883" s="163"/>
      <c r="AIP1883" s="163"/>
      <c r="AIQ1883" s="163"/>
      <c r="AIR1883" s="163"/>
      <c r="AIS1883" s="163"/>
      <c r="AIT1883" s="163"/>
      <c r="AIU1883" s="163"/>
      <c r="AIV1883" s="163"/>
      <c r="AIW1883" s="163"/>
      <c r="AIX1883" s="163"/>
      <c r="AIY1883" s="163"/>
      <c r="AIZ1883" s="163"/>
      <c r="AJA1883" s="163"/>
      <c r="AJB1883" s="163"/>
      <c r="AJC1883" s="163"/>
      <c r="AJD1883" s="163"/>
      <c r="AJE1883" s="163"/>
      <c r="AJF1883" s="163"/>
      <c r="AJG1883" s="163"/>
      <c r="AJH1883" s="163"/>
      <c r="AJI1883" s="163"/>
      <c r="AJJ1883" s="163"/>
      <c r="AJK1883" s="163"/>
      <c r="AJL1883" s="163"/>
      <c r="AJM1883" s="163"/>
      <c r="AJN1883" s="163"/>
      <c r="AJO1883" s="163"/>
      <c r="AJP1883" s="163"/>
      <c r="AJQ1883" s="163"/>
      <c r="AJR1883" s="163"/>
      <c r="AJS1883" s="163"/>
      <c r="AJT1883" s="163"/>
      <c r="AJU1883" s="163"/>
      <c r="AJV1883" s="163"/>
      <c r="AJW1883" s="163"/>
      <c r="AJX1883" s="163"/>
      <c r="AJY1883" s="163"/>
      <c r="AJZ1883" s="163"/>
      <c r="AKA1883" s="163"/>
      <c r="AKB1883" s="163"/>
      <c r="AKC1883" s="163"/>
      <c r="AKD1883" s="163"/>
      <c r="AKE1883" s="163"/>
      <c r="AKF1883" s="163"/>
      <c r="AKG1883" s="163"/>
      <c r="AKH1883" s="163"/>
      <c r="AKI1883" s="163"/>
      <c r="AKJ1883" s="163"/>
      <c r="AKK1883" s="163"/>
      <c r="AKL1883" s="163"/>
      <c r="AKM1883" s="163"/>
      <c r="AKN1883" s="163"/>
      <c r="AKO1883" s="163"/>
      <c r="AKP1883" s="163"/>
      <c r="AKQ1883" s="163"/>
      <c r="AKR1883" s="163"/>
      <c r="AKS1883" s="163"/>
      <c r="AKT1883" s="163"/>
      <c r="AKU1883" s="163"/>
      <c r="AKV1883" s="163"/>
      <c r="AKW1883" s="163"/>
      <c r="AKX1883" s="163"/>
      <c r="AKY1883" s="163"/>
      <c r="AKZ1883" s="163"/>
      <c r="ALA1883" s="163"/>
      <c r="ALB1883" s="163"/>
      <c r="ALC1883" s="163"/>
      <c r="ALD1883" s="163"/>
      <c r="ALE1883" s="163"/>
      <c r="ALF1883" s="163"/>
      <c r="ALG1883" s="163"/>
      <c r="ALH1883" s="163"/>
      <c r="ALI1883" s="163"/>
      <c r="ALJ1883" s="163"/>
      <c r="ALK1883" s="163"/>
      <c r="ALL1883" s="163"/>
    </row>
    <row r="1884" spans="1:1000" s="165" customFormat="1" ht="15">
      <c r="A1884" s="2">
        <v>1883</v>
      </c>
      <c r="B1884" s="86">
        <v>45150</v>
      </c>
      <c r="C1884" s="85" t="s">
        <v>1888</v>
      </c>
      <c r="D1884" s="162"/>
      <c r="E1884" s="162"/>
      <c r="F1884" s="163"/>
      <c r="G1884" s="163"/>
      <c r="H1884" s="163"/>
      <c r="I1884" s="163"/>
      <c r="J1884" s="163"/>
      <c r="K1884" s="163"/>
      <c r="L1884" s="163"/>
      <c r="M1884" s="163"/>
      <c r="N1884" s="163"/>
      <c r="O1884" s="163"/>
      <c r="P1884" s="163"/>
      <c r="Q1884" s="163"/>
      <c r="R1884" s="163"/>
      <c r="S1884" s="163"/>
      <c r="T1884" s="163"/>
      <c r="U1884" s="163"/>
      <c r="V1884" s="163"/>
      <c r="W1884" s="163"/>
      <c r="X1884" s="163"/>
      <c r="Y1884" s="163"/>
      <c r="Z1884" s="163"/>
      <c r="AA1884" s="163"/>
      <c r="AB1884" s="163"/>
      <c r="AC1884" s="163"/>
      <c r="AD1884" s="163"/>
      <c r="AE1884" s="163"/>
      <c r="AF1884" s="163"/>
      <c r="AG1884" s="163"/>
      <c r="AH1884" s="163"/>
      <c r="AI1884" s="163"/>
      <c r="AJ1884" s="163"/>
      <c r="AK1884" s="163"/>
      <c r="AL1884" s="163"/>
      <c r="AM1884" s="163"/>
      <c r="AN1884" s="163"/>
      <c r="AO1884" s="163"/>
      <c r="AP1884" s="163"/>
      <c r="AQ1884" s="163"/>
      <c r="AR1884" s="163"/>
      <c r="AS1884" s="163"/>
      <c r="AT1884" s="163"/>
      <c r="AU1884" s="163"/>
      <c r="AV1884" s="163"/>
      <c r="AW1884" s="163"/>
      <c r="AX1884" s="163"/>
      <c r="AY1884" s="163"/>
      <c r="AZ1884" s="163"/>
      <c r="BA1884" s="163"/>
      <c r="BB1884" s="163"/>
      <c r="BC1884" s="163"/>
      <c r="BD1884" s="163"/>
      <c r="BE1884" s="163"/>
      <c r="BF1884" s="163"/>
      <c r="BG1884" s="163"/>
      <c r="BH1884" s="163"/>
      <c r="BI1884" s="163"/>
      <c r="BJ1884" s="163"/>
      <c r="BK1884" s="163"/>
      <c r="BL1884" s="163"/>
      <c r="BM1884" s="163"/>
      <c r="BN1884" s="163"/>
      <c r="BO1884" s="163"/>
      <c r="BP1884" s="163"/>
      <c r="BQ1884" s="163"/>
      <c r="BR1884" s="163"/>
      <c r="BS1884" s="163"/>
      <c r="BT1884" s="163"/>
      <c r="BU1884" s="163"/>
      <c r="BV1884" s="163"/>
      <c r="BW1884" s="163"/>
      <c r="BX1884" s="163"/>
      <c r="BY1884" s="163"/>
      <c r="BZ1884" s="163"/>
      <c r="CA1884" s="163"/>
      <c r="CB1884" s="163"/>
      <c r="CC1884" s="163"/>
      <c r="CD1884" s="163"/>
      <c r="CE1884" s="163"/>
      <c r="CF1884" s="163"/>
      <c r="CG1884" s="163"/>
      <c r="CH1884" s="163"/>
      <c r="CI1884" s="163"/>
      <c r="CJ1884" s="163"/>
      <c r="CK1884" s="163"/>
      <c r="CL1884" s="163"/>
      <c r="CM1884" s="163"/>
      <c r="CN1884" s="163"/>
      <c r="CO1884" s="163"/>
      <c r="CP1884" s="163"/>
      <c r="CQ1884" s="163"/>
      <c r="CR1884" s="163"/>
      <c r="CS1884" s="163"/>
      <c r="CT1884" s="163"/>
      <c r="CU1884" s="163"/>
      <c r="CV1884" s="163"/>
      <c r="CW1884" s="163"/>
      <c r="CX1884" s="163"/>
      <c r="CY1884" s="163"/>
      <c r="CZ1884" s="163"/>
      <c r="DA1884" s="163"/>
      <c r="DB1884" s="163"/>
      <c r="DC1884" s="163"/>
      <c r="DD1884" s="163"/>
      <c r="DE1884" s="163"/>
      <c r="DF1884" s="163"/>
      <c r="DG1884" s="163"/>
      <c r="DH1884" s="163"/>
      <c r="DI1884" s="163"/>
      <c r="DJ1884" s="163"/>
      <c r="DK1884" s="163"/>
      <c r="DL1884" s="163"/>
      <c r="DM1884" s="163"/>
      <c r="DN1884" s="163"/>
      <c r="DO1884" s="163"/>
      <c r="DP1884" s="163"/>
      <c r="DQ1884" s="163"/>
      <c r="DR1884" s="163"/>
      <c r="DS1884" s="163"/>
      <c r="DT1884" s="163"/>
      <c r="DU1884" s="163"/>
      <c r="DV1884" s="163"/>
      <c r="DW1884" s="163"/>
      <c r="DX1884" s="163"/>
      <c r="DY1884" s="163"/>
      <c r="DZ1884" s="163"/>
      <c r="EA1884" s="163"/>
      <c r="EB1884" s="163"/>
      <c r="EC1884" s="163"/>
      <c r="ED1884" s="163"/>
      <c r="EE1884" s="163"/>
      <c r="EF1884" s="163"/>
      <c r="EG1884" s="163"/>
      <c r="EH1884" s="163"/>
      <c r="EI1884" s="163"/>
      <c r="EJ1884" s="163"/>
      <c r="EK1884" s="163"/>
      <c r="EL1884" s="163"/>
      <c r="EM1884" s="163"/>
      <c r="EN1884" s="163"/>
      <c r="EO1884" s="163"/>
      <c r="EP1884" s="163"/>
      <c r="EQ1884" s="163"/>
      <c r="ER1884" s="163"/>
      <c r="ES1884" s="163"/>
      <c r="ET1884" s="163"/>
      <c r="EU1884" s="163"/>
      <c r="EV1884" s="163"/>
      <c r="EW1884" s="163"/>
      <c r="EX1884" s="163"/>
      <c r="EY1884" s="163"/>
      <c r="EZ1884" s="163"/>
      <c r="FA1884" s="163"/>
      <c r="FB1884" s="163"/>
      <c r="FC1884" s="163"/>
      <c r="FD1884" s="163"/>
      <c r="FE1884" s="163"/>
      <c r="FF1884" s="163"/>
      <c r="FG1884" s="163"/>
      <c r="FH1884" s="163"/>
      <c r="FI1884" s="163"/>
      <c r="FJ1884" s="163"/>
      <c r="FK1884" s="163"/>
      <c r="FL1884" s="163"/>
      <c r="FM1884" s="163"/>
      <c r="FN1884" s="163"/>
      <c r="FO1884" s="163"/>
      <c r="FP1884" s="163"/>
      <c r="FQ1884" s="163"/>
      <c r="FR1884" s="163"/>
      <c r="FS1884" s="163"/>
      <c r="FT1884" s="163"/>
      <c r="FU1884" s="163"/>
      <c r="FV1884" s="163"/>
      <c r="FW1884" s="163"/>
      <c r="FX1884" s="163"/>
      <c r="FY1884" s="163"/>
      <c r="FZ1884" s="163"/>
      <c r="GA1884" s="163"/>
      <c r="GB1884" s="163"/>
      <c r="GC1884" s="163"/>
      <c r="GD1884" s="163"/>
      <c r="GE1884" s="163"/>
      <c r="GF1884" s="163"/>
      <c r="GG1884" s="163"/>
      <c r="GH1884" s="163"/>
      <c r="GI1884" s="163"/>
      <c r="GJ1884" s="163"/>
      <c r="GK1884" s="163"/>
      <c r="GL1884" s="163"/>
      <c r="GM1884" s="163"/>
      <c r="GN1884" s="163"/>
      <c r="GO1884" s="163"/>
      <c r="GP1884" s="163"/>
      <c r="GQ1884" s="163"/>
      <c r="GR1884" s="163"/>
      <c r="GS1884" s="163"/>
      <c r="GT1884" s="163"/>
      <c r="GU1884" s="163"/>
      <c r="GV1884" s="163"/>
      <c r="GW1884" s="163"/>
      <c r="GX1884" s="163"/>
      <c r="GY1884" s="163"/>
      <c r="GZ1884" s="163"/>
      <c r="HA1884" s="163"/>
      <c r="HB1884" s="163"/>
      <c r="HC1884" s="163"/>
      <c r="HD1884" s="163"/>
      <c r="HE1884" s="163"/>
      <c r="HF1884" s="163"/>
      <c r="HG1884" s="163"/>
      <c r="HH1884" s="163"/>
      <c r="HI1884" s="163"/>
      <c r="HJ1884" s="163"/>
      <c r="HK1884" s="163"/>
      <c r="HL1884" s="163"/>
      <c r="HM1884" s="163"/>
      <c r="HN1884" s="163"/>
      <c r="HO1884" s="163"/>
      <c r="HP1884" s="163"/>
      <c r="HQ1884" s="163"/>
      <c r="HR1884" s="163"/>
      <c r="HS1884" s="163"/>
      <c r="HT1884" s="163"/>
      <c r="HU1884" s="163"/>
      <c r="HV1884" s="163"/>
      <c r="HW1884" s="163"/>
      <c r="HX1884" s="163"/>
      <c r="HY1884" s="163"/>
      <c r="HZ1884" s="163"/>
      <c r="IA1884" s="163"/>
      <c r="IB1884" s="163"/>
      <c r="IC1884" s="163"/>
      <c r="ID1884" s="163"/>
      <c r="IE1884" s="163"/>
      <c r="IF1884" s="163"/>
      <c r="IG1884" s="163"/>
      <c r="IH1884" s="163"/>
      <c r="II1884" s="163"/>
      <c r="IJ1884" s="163"/>
      <c r="IK1884" s="163"/>
      <c r="IL1884" s="163"/>
      <c r="IM1884" s="163"/>
      <c r="IN1884" s="163"/>
      <c r="IO1884" s="163"/>
      <c r="IP1884" s="163"/>
      <c r="IQ1884" s="163"/>
      <c r="IR1884" s="163"/>
      <c r="IS1884" s="163"/>
      <c r="IT1884" s="163"/>
      <c r="IU1884" s="163"/>
      <c r="IV1884" s="163"/>
      <c r="IW1884" s="163"/>
      <c r="IX1884" s="163"/>
      <c r="IY1884" s="163"/>
      <c r="IZ1884" s="163"/>
      <c r="JA1884" s="163"/>
      <c r="JB1884" s="163"/>
      <c r="JC1884" s="163"/>
      <c r="JD1884" s="163"/>
      <c r="JE1884" s="163"/>
      <c r="JF1884" s="163"/>
      <c r="JG1884" s="163"/>
      <c r="JH1884" s="163"/>
      <c r="JI1884" s="163"/>
      <c r="JJ1884" s="163"/>
      <c r="JK1884" s="163"/>
      <c r="JL1884" s="163"/>
      <c r="JM1884" s="163"/>
      <c r="JN1884" s="163"/>
      <c r="JO1884" s="163"/>
      <c r="JP1884" s="163"/>
      <c r="JQ1884" s="163"/>
      <c r="JR1884" s="163"/>
      <c r="JS1884" s="163"/>
      <c r="JT1884" s="163"/>
      <c r="JU1884" s="163"/>
      <c r="JV1884" s="163"/>
      <c r="JW1884" s="163"/>
      <c r="JX1884" s="163"/>
      <c r="JY1884" s="163"/>
      <c r="JZ1884" s="163"/>
      <c r="KA1884" s="163"/>
      <c r="KB1884" s="163"/>
      <c r="KC1884" s="163"/>
      <c r="KD1884" s="163"/>
      <c r="KE1884" s="163"/>
      <c r="KF1884" s="163"/>
      <c r="KG1884" s="163"/>
      <c r="KH1884" s="163"/>
      <c r="KI1884" s="163"/>
      <c r="KJ1884" s="163"/>
      <c r="KK1884" s="163"/>
      <c r="KL1884" s="163"/>
      <c r="KM1884" s="163"/>
      <c r="KN1884" s="163"/>
      <c r="KO1884" s="163"/>
      <c r="KP1884" s="163"/>
      <c r="KQ1884" s="163"/>
      <c r="KR1884" s="163"/>
      <c r="KS1884" s="163"/>
      <c r="KT1884" s="163"/>
      <c r="KU1884" s="163"/>
      <c r="KV1884" s="163"/>
      <c r="KW1884" s="163"/>
      <c r="KX1884" s="163"/>
      <c r="KY1884" s="163"/>
      <c r="KZ1884" s="163"/>
      <c r="LA1884" s="163"/>
      <c r="LB1884" s="163"/>
      <c r="LC1884" s="163"/>
      <c r="LD1884" s="163"/>
      <c r="LE1884" s="163"/>
      <c r="LF1884" s="163"/>
      <c r="LG1884" s="163"/>
      <c r="LH1884" s="163"/>
      <c r="LI1884" s="163"/>
      <c r="LJ1884" s="163"/>
      <c r="LK1884" s="163"/>
      <c r="LL1884" s="163"/>
      <c r="LM1884" s="163"/>
      <c r="LN1884" s="163"/>
      <c r="LO1884" s="163"/>
      <c r="LP1884" s="163"/>
      <c r="LQ1884" s="163"/>
      <c r="LR1884" s="163"/>
      <c r="LS1884" s="163"/>
      <c r="LT1884" s="163"/>
      <c r="LU1884" s="163"/>
      <c r="LV1884" s="163"/>
      <c r="LW1884" s="163"/>
      <c r="LX1884" s="163"/>
      <c r="LY1884" s="163"/>
      <c r="LZ1884" s="163"/>
      <c r="MA1884" s="163"/>
      <c r="MB1884" s="163"/>
      <c r="MC1884" s="163"/>
      <c r="MD1884" s="163"/>
      <c r="ME1884" s="163"/>
      <c r="MF1884" s="163"/>
      <c r="MG1884" s="163"/>
      <c r="MH1884" s="163"/>
      <c r="MI1884" s="163"/>
      <c r="MJ1884" s="163"/>
      <c r="MK1884" s="163"/>
      <c r="ML1884" s="163"/>
      <c r="MM1884" s="163"/>
      <c r="MN1884" s="163"/>
      <c r="MO1884" s="163"/>
      <c r="MP1884" s="163"/>
      <c r="MQ1884" s="163"/>
      <c r="MR1884" s="163"/>
      <c r="MS1884" s="163"/>
      <c r="MT1884" s="163"/>
      <c r="MU1884" s="163"/>
      <c r="MV1884" s="163"/>
      <c r="MW1884" s="163"/>
      <c r="MX1884" s="163"/>
      <c r="MY1884" s="163"/>
      <c r="MZ1884" s="163"/>
      <c r="NA1884" s="163"/>
      <c r="NB1884" s="163"/>
      <c r="NC1884" s="163"/>
      <c r="ND1884" s="163"/>
      <c r="NE1884" s="163"/>
      <c r="NF1884" s="163"/>
      <c r="NG1884" s="163"/>
      <c r="NH1884" s="163"/>
      <c r="NI1884" s="163"/>
      <c r="NJ1884" s="163"/>
      <c r="NK1884" s="163"/>
      <c r="NL1884" s="163"/>
      <c r="NM1884" s="163"/>
      <c r="NN1884" s="163"/>
      <c r="NO1884" s="163"/>
      <c r="NP1884" s="163"/>
      <c r="NQ1884" s="163"/>
      <c r="NR1884" s="163"/>
      <c r="NS1884" s="163"/>
      <c r="NT1884" s="163"/>
      <c r="NU1884" s="163"/>
      <c r="NV1884" s="163"/>
      <c r="NW1884" s="163"/>
      <c r="NX1884" s="163"/>
      <c r="NY1884" s="163"/>
      <c r="NZ1884" s="163"/>
      <c r="OA1884" s="163"/>
      <c r="OB1884" s="163"/>
      <c r="OC1884" s="163"/>
      <c r="OD1884" s="163"/>
      <c r="OE1884" s="163"/>
      <c r="OF1884" s="163"/>
      <c r="OG1884" s="163"/>
      <c r="OH1884" s="163"/>
      <c r="OI1884" s="163"/>
      <c r="OJ1884" s="163"/>
      <c r="OK1884" s="163"/>
      <c r="OL1884" s="163"/>
      <c r="OM1884" s="163"/>
      <c r="ON1884" s="163"/>
      <c r="OO1884" s="163"/>
      <c r="OP1884" s="163"/>
      <c r="OQ1884" s="163"/>
      <c r="OR1884" s="163"/>
      <c r="OS1884" s="163"/>
      <c r="OT1884" s="163"/>
      <c r="OU1884" s="163"/>
      <c r="OV1884" s="163"/>
      <c r="OW1884" s="163"/>
      <c r="OX1884" s="163"/>
      <c r="OY1884" s="163"/>
      <c r="OZ1884" s="163"/>
      <c r="PA1884" s="163"/>
      <c r="PB1884" s="163"/>
      <c r="PC1884" s="163"/>
      <c r="PD1884" s="163"/>
      <c r="PE1884" s="163"/>
      <c r="PF1884" s="163"/>
      <c r="PG1884" s="163"/>
      <c r="PH1884" s="163"/>
      <c r="PI1884" s="163"/>
      <c r="PJ1884" s="163"/>
      <c r="PK1884" s="163"/>
      <c r="PL1884" s="163"/>
      <c r="PM1884" s="163"/>
      <c r="PN1884" s="163"/>
      <c r="PO1884" s="163"/>
      <c r="PP1884" s="163"/>
      <c r="PQ1884" s="163"/>
      <c r="PR1884" s="163"/>
      <c r="PS1884" s="163"/>
      <c r="PT1884" s="163"/>
      <c r="PU1884" s="163"/>
      <c r="PV1884" s="163"/>
      <c r="PW1884" s="163"/>
      <c r="PX1884" s="163"/>
      <c r="PY1884" s="163"/>
      <c r="PZ1884" s="163"/>
      <c r="QA1884" s="163"/>
      <c r="QB1884" s="163"/>
      <c r="QC1884" s="163"/>
      <c r="QD1884" s="163"/>
      <c r="QE1884" s="163"/>
      <c r="QF1884" s="163"/>
      <c r="QG1884" s="163"/>
      <c r="QH1884" s="163"/>
      <c r="QI1884" s="163"/>
      <c r="QJ1884" s="163"/>
      <c r="QK1884" s="163"/>
      <c r="QL1884" s="163"/>
      <c r="QM1884" s="163"/>
      <c r="QN1884" s="163"/>
      <c r="QO1884" s="163"/>
      <c r="QP1884" s="163"/>
      <c r="QQ1884" s="163"/>
      <c r="QR1884" s="163"/>
      <c r="QS1884" s="163"/>
      <c r="QT1884" s="163"/>
      <c r="QU1884" s="163"/>
      <c r="QV1884" s="163"/>
      <c r="QW1884" s="163"/>
      <c r="QX1884" s="163"/>
      <c r="QY1884" s="163"/>
      <c r="QZ1884" s="163"/>
      <c r="RA1884" s="163"/>
      <c r="RB1884" s="163"/>
      <c r="RC1884" s="163"/>
      <c r="RD1884" s="163"/>
      <c r="RE1884" s="163"/>
      <c r="RF1884" s="163"/>
      <c r="RG1884" s="163"/>
      <c r="RH1884" s="163"/>
      <c r="RI1884" s="163"/>
      <c r="RJ1884" s="163"/>
      <c r="RK1884" s="163"/>
      <c r="RL1884" s="163"/>
      <c r="RM1884" s="163"/>
      <c r="RN1884" s="163"/>
      <c r="RO1884" s="163"/>
      <c r="RP1884" s="163"/>
      <c r="RQ1884" s="163"/>
      <c r="RR1884" s="163"/>
      <c r="RS1884" s="163"/>
      <c r="RT1884" s="163"/>
      <c r="RU1884" s="163"/>
      <c r="RV1884" s="163"/>
      <c r="RW1884" s="163"/>
      <c r="RX1884" s="163"/>
      <c r="RY1884" s="163"/>
      <c r="RZ1884" s="163"/>
      <c r="SA1884" s="163"/>
      <c r="SB1884" s="163"/>
      <c r="SC1884" s="163"/>
      <c r="SD1884" s="163"/>
      <c r="SE1884" s="163"/>
      <c r="SF1884" s="163"/>
      <c r="SG1884" s="163"/>
      <c r="SH1884" s="163"/>
      <c r="SI1884" s="163"/>
      <c r="SJ1884" s="163"/>
      <c r="SK1884" s="163"/>
      <c r="SL1884" s="163"/>
      <c r="SM1884" s="163"/>
      <c r="SN1884" s="163"/>
      <c r="SO1884" s="163"/>
      <c r="SP1884" s="163"/>
      <c r="SQ1884" s="163"/>
      <c r="SR1884" s="163"/>
      <c r="SS1884" s="163"/>
      <c r="ST1884" s="163"/>
      <c r="SU1884" s="163"/>
      <c r="SV1884" s="163"/>
      <c r="SW1884" s="163"/>
      <c r="SX1884" s="163"/>
      <c r="SY1884" s="163"/>
      <c r="SZ1884" s="163"/>
      <c r="TA1884" s="163"/>
      <c r="TB1884" s="163"/>
      <c r="TC1884" s="163"/>
      <c r="TD1884" s="163"/>
      <c r="TE1884" s="163"/>
      <c r="TF1884" s="163"/>
      <c r="TG1884" s="163"/>
      <c r="TH1884" s="163"/>
      <c r="TI1884" s="163"/>
      <c r="TJ1884" s="163"/>
      <c r="TK1884" s="163"/>
      <c r="TL1884" s="163"/>
      <c r="TM1884" s="163"/>
      <c r="TN1884" s="163"/>
      <c r="TO1884" s="163"/>
      <c r="TP1884" s="163"/>
      <c r="TQ1884" s="163"/>
      <c r="TR1884" s="163"/>
      <c r="TS1884" s="163"/>
      <c r="TT1884" s="163"/>
      <c r="TU1884" s="163"/>
      <c r="TV1884" s="163"/>
      <c r="TW1884" s="163"/>
      <c r="TX1884" s="163"/>
      <c r="TY1884" s="163"/>
      <c r="TZ1884" s="163"/>
      <c r="UA1884" s="163"/>
      <c r="UB1884" s="163"/>
      <c r="UC1884" s="163"/>
      <c r="UD1884" s="163"/>
      <c r="UE1884" s="163"/>
      <c r="UF1884" s="163"/>
      <c r="UG1884" s="163"/>
      <c r="UH1884" s="163"/>
      <c r="UI1884" s="163"/>
      <c r="UJ1884" s="163"/>
      <c r="UK1884" s="163"/>
      <c r="UL1884" s="163"/>
      <c r="UM1884" s="163"/>
      <c r="UN1884" s="163"/>
      <c r="UO1884" s="163"/>
      <c r="UP1884" s="163"/>
      <c r="UQ1884" s="163"/>
      <c r="UR1884" s="163"/>
      <c r="US1884" s="163"/>
      <c r="UT1884" s="163"/>
      <c r="UU1884" s="163"/>
      <c r="UV1884" s="163"/>
      <c r="UW1884" s="163"/>
      <c r="UX1884" s="163"/>
      <c r="UY1884" s="163"/>
      <c r="UZ1884" s="163"/>
      <c r="VA1884" s="163"/>
      <c r="VB1884" s="163"/>
      <c r="VC1884" s="163"/>
      <c r="VD1884" s="163"/>
      <c r="VE1884" s="163"/>
      <c r="VF1884" s="163"/>
      <c r="VG1884" s="163"/>
      <c r="VH1884" s="163"/>
      <c r="VI1884" s="163"/>
      <c r="VJ1884" s="163"/>
      <c r="VK1884" s="163"/>
      <c r="VL1884" s="163"/>
      <c r="VM1884" s="163"/>
      <c r="VN1884" s="163"/>
      <c r="VO1884" s="163"/>
      <c r="VP1884" s="163"/>
      <c r="VQ1884" s="163"/>
      <c r="VR1884" s="163"/>
      <c r="VS1884" s="163"/>
      <c r="VT1884" s="163"/>
      <c r="VU1884" s="163"/>
      <c r="VV1884" s="163"/>
      <c r="VW1884" s="163"/>
      <c r="VX1884" s="163"/>
      <c r="VY1884" s="163"/>
      <c r="VZ1884" s="163"/>
      <c r="WA1884" s="163"/>
      <c r="WB1884" s="163"/>
      <c r="WC1884" s="163"/>
      <c r="WD1884" s="163"/>
      <c r="WE1884" s="163"/>
      <c r="WF1884" s="163"/>
      <c r="WG1884" s="163"/>
      <c r="WH1884" s="163"/>
      <c r="WI1884" s="163"/>
      <c r="WJ1884" s="163"/>
      <c r="WK1884" s="163"/>
      <c r="WL1884" s="163"/>
      <c r="WM1884" s="163"/>
      <c r="WN1884" s="163"/>
      <c r="WO1884" s="163"/>
      <c r="WP1884" s="163"/>
      <c r="WQ1884" s="163"/>
      <c r="WR1884" s="163"/>
      <c r="WS1884" s="163"/>
      <c r="WT1884" s="163"/>
      <c r="WU1884" s="163"/>
      <c r="WV1884" s="163"/>
      <c r="WW1884" s="163"/>
      <c r="WX1884" s="163"/>
      <c r="WY1884" s="163"/>
      <c r="WZ1884" s="163"/>
      <c r="XA1884" s="163"/>
      <c r="XB1884" s="163"/>
      <c r="XC1884" s="163"/>
      <c r="XD1884" s="163"/>
      <c r="XE1884" s="163"/>
      <c r="XF1884" s="163"/>
      <c r="XG1884" s="163"/>
      <c r="XH1884" s="163"/>
      <c r="XI1884" s="163"/>
      <c r="XJ1884" s="163"/>
      <c r="XK1884" s="163"/>
      <c r="XL1884" s="163"/>
      <c r="XM1884" s="163"/>
      <c r="XN1884" s="163"/>
      <c r="XO1884" s="163"/>
      <c r="XP1884" s="163"/>
      <c r="XQ1884" s="163"/>
      <c r="XR1884" s="163"/>
      <c r="XS1884" s="163"/>
      <c r="XT1884" s="163"/>
      <c r="XU1884" s="163"/>
      <c r="XV1884" s="163"/>
      <c r="XW1884" s="163"/>
      <c r="XX1884" s="163"/>
      <c r="XY1884" s="163"/>
      <c r="XZ1884" s="163"/>
      <c r="YA1884" s="163"/>
      <c r="YB1884" s="163"/>
      <c r="YC1884" s="163"/>
      <c r="YD1884" s="163"/>
      <c r="YE1884" s="163"/>
      <c r="YF1884" s="163"/>
      <c r="YG1884" s="163"/>
      <c r="YH1884" s="163"/>
      <c r="YI1884" s="163"/>
      <c r="YJ1884" s="163"/>
      <c r="YK1884" s="163"/>
      <c r="YL1884" s="163"/>
      <c r="YM1884" s="163"/>
      <c r="YN1884" s="163"/>
      <c r="YO1884" s="163"/>
      <c r="YP1884" s="163"/>
      <c r="YQ1884" s="163"/>
      <c r="YR1884" s="163"/>
      <c r="YS1884" s="163"/>
      <c r="YT1884" s="163"/>
      <c r="YU1884" s="163"/>
      <c r="YV1884" s="163"/>
      <c r="YW1884" s="163"/>
      <c r="YX1884" s="163"/>
      <c r="YY1884" s="163"/>
      <c r="YZ1884" s="163"/>
      <c r="ZA1884" s="163"/>
      <c r="ZB1884" s="163"/>
      <c r="ZC1884" s="163"/>
      <c r="ZD1884" s="163"/>
      <c r="ZE1884" s="163"/>
      <c r="ZF1884" s="163"/>
      <c r="ZG1884" s="163"/>
      <c r="ZH1884" s="163"/>
      <c r="ZI1884" s="163"/>
      <c r="ZJ1884" s="163"/>
      <c r="ZK1884" s="163"/>
      <c r="ZL1884" s="163"/>
      <c r="ZM1884" s="163"/>
      <c r="ZN1884" s="163"/>
      <c r="ZO1884" s="163"/>
      <c r="ZP1884" s="163"/>
      <c r="ZQ1884" s="163"/>
      <c r="ZR1884" s="163"/>
      <c r="ZS1884" s="163"/>
      <c r="ZT1884" s="163"/>
      <c r="ZU1884" s="163"/>
      <c r="ZV1884" s="163"/>
      <c r="ZW1884" s="163"/>
      <c r="ZX1884" s="163"/>
      <c r="ZY1884" s="163"/>
      <c r="ZZ1884" s="163"/>
      <c r="AAA1884" s="163"/>
      <c r="AAB1884" s="163"/>
      <c r="AAC1884" s="163"/>
      <c r="AAD1884" s="163"/>
      <c r="AAE1884" s="163"/>
      <c r="AAF1884" s="163"/>
      <c r="AAG1884" s="163"/>
      <c r="AAH1884" s="163"/>
      <c r="AAI1884" s="163"/>
      <c r="AAJ1884" s="163"/>
      <c r="AAK1884" s="163"/>
      <c r="AAL1884" s="163"/>
      <c r="AAM1884" s="163"/>
      <c r="AAN1884" s="163"/>
      <c r="AAO1884" s="163"/>
      <c r="AAP1884" s="163"/>
      <c r="AAQ1884" s="163"/>
      <c r="AAR1884" s="163"/>
      <c r="AAS1884" s="163"/>
      <c r="AAT1884" s="163"/>
      <c r="AAU1884" s="163"/>
      <c r="AAV1884" s="163"/>
      <c r="AAW1884" s="163"/>
      <c r="AAX1884" s="163"/>
      <c r="AAY1884" s="163"/>
      <c r="AAZ1884" s="163"/>
      <c r="ABA1884" s="163"/>
      <c r="ABB1884" s="163"/>
      <c r="ABC1884" s="163"/>
      <c r="ABD1884" s="163"/>
      <c r="ABE1884" s="163"/>
      <c r="ABF1884" s="163"/>
      <c r="ABG1884" s="163"/>
      <c r="ABH1884" s="163"/>
      <c r="ABI1884" s="163"/>
      <c r="ABJ1884" s="163"/>
      <c r="ABK1884" s="163"/>
      <c r="ABL1884" s="163"/>
      <c r="ABM1884" s="163"/>
      <c r="ABN1884" s="163"/>
      <c r="ABO1884" s="163"/>
      <c r="ABP1884" s="163"/>
      <c r="ABQ1884" s="163"/>
      <c r="ABR1884" s="163"/>
      <c r="ABS1884" s="163"/>
      <c r="ABT1884" s="163"/>
      <c r="ABU1884" s="163"/>
      <c r="ABV1884" s="163"/>
      <c r="ABW1884" s="163"/>
      <c r="ABX1884" s="163"/>
      <c r="ABY1884" s="163"/>
      <c r="ABZ1884" s="163"/>
      <c r="ACA1884" s="163"/>
      <c r="ACB1884" s="163"/>
      <c r="ACC1884" s="163"/>
      <c r="ACD1884" s="163"/>
      <c r="ACE1884" s="163"/>
      <c r="ACF1884" s="163"/>
      <c r="ACG1884" s="163"/>
      <c r="ACH1884" s="163"/>
      <c r="ACI1884" s="163"/>
      <c r="ACJ1884" s="163"/>
      <c r="ACK1884" s="163"/>
      <c r="ACL1884" s="163"/>
      <c r="ACM1884" s="163"/>
      <c r="ACN1884" s="163"/>
      <c r="ACO1884" s="163"/>
      <c r="ACP1884" s="163"/>
      <c r="ACQ1884" s="163"/>
      <c r="ACR1884" s="163"/>
      <c r="ACS1884" s="163"/>
      <c r="ACT1884" s="163"/>
      <c r="ACU1884" s="163"/>
      <c r="ACV1884" s="163"/>
      <c r="ACW1884" s="163"/>
      <c r="ACX1884" s="163"/>
      <c r="ACY1884" s="163"/>
      <c r="ACZ1884" s="163"/>
      <c r="ADA1884" s="163"/>
      <c r="ADB1884" s="163"/>
      <c r="ADC1884" s="163"/>
      <c r="ADD1884" s="163"/>
      <c r="ADE1884" s="163"/>
      <c r="ADF1884" s="163"/>
      <c r="ADG1884" s="163"/>
      <c r="ADH1884" s="163"/>
      <c r="ADI1884" s="163"/>
      <c r="ADJ1884" s="163"/>
      <c r="ADK1884" s="163"/>
      <c r="ADL1884" s="163"/>
      <c r="ADM1884" s="163"/>
      <c r="ADN1884" s="163"/>
      <c r="ADO1884" s="163"/>
      <c r="ADP1884" s="163"/>
      <c r="ADQ1884" s="163"/>
      <c r="ADR1884" s="163"/>
      <c r="ADS1884" s="163"/>
      <c r="ADT1884" s="163"/>
      <c r="ADU1884" s="163"/>
      <c r="ADV1884" s="163"/>
      <c r="ADW1884" s="163"/>
      <c r="ADX1884" s="163"/>
      <c r="ADY1884" s="163"/>
      <c r="ADZ1884" s="163"/>
      <c r="AEA1884" s="163"/>
      <c r="AEB1884" s="163"/>
      <c r="AEC1884" s="163"/>
      <c r="AED1884" s="163"/>
      <c r="AEE1884" s="163"/>
      <c r="AEF1884" s="163"/>
      <c r="AEG1884" s="163"/>
      <c r="AEH1884" s="163"/>
      <c r="AEI1884" s="163"/>
      <c r="AEJ1884" s="163"/>
      <c r="AEK1884" s="163"/>
      <c r="AEL1884" s="163"/>
      <c r="AEM1884" s="163"/>
      <c r="AEN1884" s="163"/>
      <c r="AEO1884" s="163"/>
      <c r="AEP1884" s="163"/>
      <c r="AEQ1884" s="163"/>
      <c r="AER1884" s="163"/>
      <c r="AES1884" s="163"/>
      <c r="AET1884" s="163"/>
      <c r="AEU1884" s="163"/>
      <c r="AEV1884" s="163"/>
      <c r="AEW1884" s="163"/>
      <c r="AEX1884" s="163"/>
      <c r="AEY1884" s="163"/>
      <c r="AEZ1884" s="163"/>
      <c r="AFA1884" s="163"/>
      <c r="AFB1884" s="163"/>
      <c r="AFC1884" s="163"/>
      <c r="AFD1884" s="163"/>
      <c r="AFE1884" s="163"/>
      <c r="AFF1884" s="163"/>
      <c r="AFG1884" s="163"/>
      <c r="AFH1884" s="163"/>
      <c r="AFI1884" s="163"/>
      <c r="AFJ1884" s="163"/>
      <c r="AFK1884" s="163"/>
      <c r="AFL1884" s="163"/>
      <c r="AFM1884" s="163"/>
      <c r="AFN1884" s="163"/>
      <c r="AFO1884" s="163"/>
      <c r="AFP1884" s="163"/>
      <c r="AFQ1884" s="163"/>
      <c r="AFR1884" s="163"/>
      <c r="AFS1884" s="163"/>
      <c r="AFT1884" s="163"/>
      <c r="AFU1884" s="163"/>
      <c r="AFV1884" s="163"/>
      <c r="AFW1884" s="163"/>
      <c r="AFX1884" s="163"/>
      <c r="AFY1884" s="163"/>
      <c r="AFZ1884" s="163"/>
      <c r="AGA1884" s="163"/>
      <c r="AGB1884" s="163"/>
      <c r="AGC1884" s="163"/>
      <c r="AGD1884" s="163"/>
      <c r="AGE1884" s="163"/>
      <c r="AGF1884" s="163"/>
      <c r="AGG1884" s="163"/>
      <c r="AGH1884" s="163"/>
      <c r="AGI1884" s="163"/>
      <c r="AGJ1884" s="163"/>
      <c r="AGK1884" s="163"/>
      <c r="AGL1884" s="163"/>
      <c r="AGM1884" s="163"/>
      <c r="AGN1884" s="163"/>
      <c r="AGO1884" s="163"/>
      <c r="AGP1884" s="163"/>
      <c r="AGQ1884" s="163"/>
      <c r="AGR1884" s="163"/>
      <c r="AGS1884" s="163"/>
      <c r="AGT1884" s="163"/>
      <c r="AGU1884" s="163"/>
      <c r="AGV1884" s="163"/>
      <c r="AGW1884" s="163"/>
      <c r="AGX1884" s="163"/>
      <c r="AGY1884" s="163"/>
      <c r="AGZ1884" s="163"/>
      <c r="AHA1884" s="163"/>
      <c r="AHB1884" s="163"/>
      <c r="AHC1884" s="163"/>
      <c r="AHD1884" s="163"/>
      <c r="AHE1884" s="163"/>
      <c r="AHF1884" s="163"/>
      <c r="AHG1884" s="163"/>
      <c r="AHH1884" s="163"/>
      <c r="AHI1884" s="163"/>
      <c r="AHJ1884" s="163"/>
      <c r="AHK1884" s="163"/>
      <c r="AHL1884" s="163"/>
      <c r="AHM1884" s="163"/>
      <c r="AHN1884" s="163"/>
      <c r="AHO1884" s="163"/>
      <c r="AHP1884" s="163"/>
      <c r="AHQ1884" s="163"/>
      <c r="AHR1884" s="163"/>
      <c r="AHS1884" s="163"/>
      <c r="AHT1884" s="163"/>
      <c r="AHU1884" s="163"/>
      <c r="AHV1884" s="163"/>
      <c r="AHW1884" s="163"/>
      <c r="AHX1884" s="163"/>
      <c r="AHY1884" s="163"/>
      <c r="AHZ1884" s="163"/>
      <c r="AIA1884" s="163"/>
      <c r="AIB1884" s="163"/>
      <c r="AIC1884" s="163"/>
      <c r="AID1884" s="163"/>
      <c r="AIE1884" s="163"/>
      <c r="AIF1884" s="163"/>
      <c r="AIG1884" s="163"/>
      <c r="AIH1884" s="163"/>
      <c r="AII1884" s="163"/>
      <c r="AIJ1884" s="163"/>
      <c r="AIK1884" s="163"/>
      <c r="AIL1884" s="163"/>
      <c r="AIM1884" s="163"/>
      <c r="AIN1884" s="163"/>
      <c r="AIO1884" s="163"/>
      <c r="AIP1884" s="163"/>
      <c r="AIQ1884" s="163"/>
      <c r="AIR1884" s="163"/>
      <c r="AIS1884" s="163"/>
      <c r="AIT1884" s="163"/>
      <c r="AIU1884" s="163"/>
      <c r="AIV1884" s="163"/>
      <c r="AIW1884" s="163"/>
      <c r="AIX1884" s="163"/>
      <c r="AIY1884" s="163"/>
      <c r="AIZ1884" s="163"/>
      <c r="AJA1884" s="163"/>
      <c r="AJB1884" s="163"/>
      <c r="AJC1884" s="163"/>
      <c r="AJD1884" s="163"/>
      <c r="AJE1884" s="163"/>
      <c r="AJF1884" s="163"/>
      <c r="AJG1884" s="163"/>
      <c r="AJH1884" s="163"/>
      <c r="AJI1884" s="163"/>
      <c r="AJJ1884" s="163"/>
      <c r="AJK1884" s="163"/>
      <c r="AJL1884" s="163"/>
      <c r="AJM1884" s="163"/>
      <c r="AJN1884" s="163"/>
      <c r="AJO1884" s="163"/>
      <c r="AJP1884" s="163"/>
      <c r="AJQ1884" s="163"/>
      <c r="AJR1884" s="163"/>
      <c r="AJS1884" s="163"/>
      <c r="AJT1884" s="163"/>
      <c r="AJU1884" s="163"/>
      <c r="AJV1884" s="163"/>
      <c r="AJW1884" s="163"/>
      <c r="AJX1884" s="163"/>
      <c r="AJY1884" s="163"/>
      <c r="AJZ1884" s="163"/>
      <c r="AKA1884" s="163"/>
      <c r="AKB1884" s="163"/>
      <c r="AKC1884" s="163"/>
      <c r="AKD1884" s="163"/>
      <c r="AKE1884" s="163"/>
      <c r="AKF1884" s="163"/>
      <c r="AKG1884" s="163"/>
      <c r="AKH1884" s="163"/>
      <c r="AKI1884" s="163"/>
      <c r="AKJ1884" s="163"/>
      <c r="AKK1884" s="163"/>
      <c r="AKL1884" s="163"/>
      <c r="AKM1884" s="163"/>
      <c r="AKN1884" s="163"/>
      <c r="AKO1884" s="163"/>
      <c r="AKP1884" s="163"/>
      <c r="AKQ1884" s="163"/>
      <c r="AKR1884" s="163"/>
      <c r="AKS1884" s="163"/>
      <c r="AKT1884" s="163"/>
      <c r="AKU1884" s="163"/>
      <c r="AKV1884" s="163"/>
      <c r="AKW1884" s="163"/>
      <c r="AKX1884" s="163"/>
      <c r="AKY1884" s="163"/>
      <c r="AKZ1884" s="163"/>
      <c r="ALA1884" s="163"/>
      <c r="ALB1884" s="163"/>
      <c r="ALC1884" s="163"/>
      <c r="ALD1884" s="163"/>
      <c r="ALE1884" s="163"/>
      <c r="ALF1884" s="163"/>
      <c r="ALG1884" s="163"/>
      <c r="ALH1884" s="163"/>
      <c r="ALI1884" s="163"/>
      <c r="ALJ1884" s="163"/>
      <c r="ALK1884" s="163"/>
      <c r="ALL1884" s="163"/>
    </row>
    <row r="1885" spans="1:1000" s="165" customFormat="1" ht="15">
      <c r="A1885" s="2">
        <v>1884</v>
      </c>
      <c r="B1885" s="86">
        <v>45096</v>
      </c>
      <c r="C1885" s="85" t="s">
        <v>1889</v>
      </c>
      <c r="D1885" s="162"/>
      <c r="E1885" s="162"/>
      <c r="F1885" s="163"/>
      <c r="G1885" s="163"/>
      <c r="H1885" s="163"/>
      <c r="I1885" s="163"/>
      <c r="J1885" s="163"/>
      <c r="K1885" s="163"/>
      <c r="L1885" s="163"/>
      <c r="M1885" s="163"/>
      <c r="N1885" s="163"/>
      <c r="O1885" s="163"/>
      <c r="P1885" s="163"/>
      <c r="Q1885" s="163"/>
      <c r="R1885" s="163"/>
      <c r="S1885" s="163"/>
      <c r="T1885" s="163"/>
      <c r="U1885" s="163"/>
      <c r="V1885" s="163"/>
      <c r="W1885" s="163"/>
      <c r="X1885" s="163"/>
      <c r="Y1885" s="163"/>
      <c r="Z1885" s="163"/>
      <c r="AA1885" s="163"/>
      <c r="AB1885" s="163"/>
      <c r="AC1885" s="163"/>
      <c r="AD1885" s="163"/>
      <c r="AE1885" s="163"/>
      <c r="AF1885" s="163"/>
      <c r="AG1885" s="163"/>
      <c r="AH1885" s="163"/>
      <c r="AI1885" s="163"/>
      <c r="AJ1885" s="163"/>
      <c r="AK1885" s="163"/>
      <c r="AL1885" s="163"/>
      <c r="AM1885" s="163"/>
      <c r="AN1885" s="163"/>
      <c r="AO1885" s="163"/>
      <c r="AP1885" s="163"/>
      <c r="AQ1885" s="163"/>
      <c r="AR1885" s="163"/>
      <c r="AS1885" s="163"/>
      <c r="AT1885" s="163"/>
      <c r="AU1885" s="163"/>
      <c r="AV1885" s="163"/>
      <c r="AW1885" s="163"/>
      <c r="AX1885" s="163"/>
      <c r="AY1885" s="163"/>
      <c r="AZ1885" s="163"/>
      <c r="BA1885" s="163"/>
      <c r="BB1885" s="163"/>
      <c r="BC1885" s="163"/>
      <c r="BD1885" s="163"/>
      <c r="BE1885" s="163"/>
      <c r="BF1885" s="163"/>
      <c r="BG1885" s="163"/>
      <c r="BH1885" s="163"/>
      <c r="BI1885" s="163"/>
      <c r="BJ1885" s="163"/>
      <c r="BK1885" s="163"/>
      <c r="BL1885" s="163"/>
      <c r="BM1885" s="163"/>
      <c r="BN1885" s="163"/>
      <c r="BO1885" s="163"/>
      <c r="BP1885" s="163"/>
      <c r="BQ1885" s="163"/>
      <c r="BR1885" s="163"/>
      <c r="BS1885" s="163"/>
      <c r="BT1885" s="163"/>
      <c r="BU1885" s="163"/>
      <c r="BV1885" s="163"/>
      <c r="BW1885" s="163"/>
      <c r="BX1885" s="163"/>
      <c r="BY1885" s="163"/>
      <c r="BZ1885" s="163"/>
      <c r="CA1885" s="163"/>
      <c r="CB1885" s="163"/>
      <c r="CC1885" s="163"/>
      <c r="CD1885" s="163"/>
      <c r="CE1885" s="163"/>
      <c r="CF1885" s="163"/>
      <c r="CG1885" s="163"/>
      <c r="CH1885" s="163"/>
      <c r="CI1885" s="163"/>
      <c r="CJ1885" s="163"/>
      <c r="CK1885" s="163"/>
      <c r="CL1885" s="163"/>
      <c r="CM1885" s="163"/>
      <c r="CN1885" s="163"/>
      <c r="CO1885" s="163"/>
      <c r="CP1885" s="163"/>
      <c r="CQ1885" s="163"/>
      <c r="CR1885" s="163"/>
      <c r="CS1885" s="163"/>
      <c r="CT1885" s="163"/>
      <c r="CU1885" s="163"/>
      <c r="CV1885" s="163"/>
      <c r="CW1885" s="163"/>
      <c r="CX1885" s="163"/>
      <c r="CY1885" s="163"/>
      <c r="CZ1885" s="163"/>
      <c r="DA1885" s="163"/>
      <c r="DB1885" s="163"/>
      <c r="DC1885" s="163"/>
      <c r="DD1885" s="163"/>
      <c r="DE1885" s="163"/>
      <c r="DF1885" s="163"/>
      <c r="DG1885" s="163"/>
      <c r="DH1885" s="163"/>
      <c r="DI1885" s="163"/>
      <c r="DJ1885" s="163"/>
      <c r="DK1885" s="163"/>
      <c r="DL1885" s="163"/>
      <c r="DM1885" s="163"/>
      <c r="DN1885" s="163"/>
      <c r="DO1885" s="163"/>
      <c r="DP1885" s="163"/>
      <c r="DQ1885" s="163"/>
      <c r="DR1885" s="163"/>
      <c r="DS1885" s="163"/>
      <c r="DT1885" s="163"/>
      <c r="DU1885" s="163"/>
      <c r="DV1885" s="163"/>
      <c r="DW1885" s="163"/>
      <c r="DX1885" s="163"/>
      <c r="DY1885" s="163"/>
      <c r="DZ1885" s="163"/>
      <c r="EA1885" s="163"/>
      <c r="EB1885" s="163"/>
      <c r="EC1885" s="163"/>
      <c r="ED1885" s="163"/>
      <c r="EE1885" s="163"/>
      <c r="EF1885" s="163"/>
      <c r="EG1885" s="163"/>
      <c r="EH1885" s="163"/>
      <c r="EI1885" s="163"/>
      <c r="EJ1885" s="163"/>
      <c r="EK1885" s="163"/>
      <c r="EL1885" s="163"/>
      <c r="EM1885" s="163"/>
      <c r="EN1885" s="163"/>
      <c r="EO1885" s="163"/>
      <c r="EP1885" s="163"/>
      <c r="EQ1885" s="163"/>
      <c r="ER1885" s="163"/>
      <c r="ES1885" s="163"/>
      <c r="ET1885" s="163"/>
      <c r="EU1885" s="163"/>
      <c r="EV1885" s="163"/>
      <c r="EW1885" s="163"/>
      <c r="EX1885" s="163"/>
      <c r="EY1885" s="163"/>
      <c r="EZ1885" s="163"/>
      <c r="FA1885" s="163"/>
      <c r="FB1885" s="163"/>
      <c r="FC1885" s="163"/>
      <c r="FD1885" s="163"/>
      <c r="FE1885" s="163"/>
      <c r="FF1885" s="163"/>
      <c r="FG1885" s="163"/>
      <c r="FH1885" s="163"/>
      <c r="FI1885" s="163"/>
      <c r="FJ1885" s="163"/>
      <c r="FK1885" s="163"/>
      <c r="FL1885" s="163"/>
      <c r="FM1885" s="163"/>
      <c r="FN1885" s="163"/>
      <c r="FO1885" s="163"/>
      <c r="FP1885" s="163"/>
      <c r="FQ1885" s="163"/>
      <c r="FR1885" s="163"/>
      <c r="FS1885" s="163"/>
      <c r="FT1885" s="163"/>
      <c r="FU1885" s="163"/>
      <c r="FV1885" s="163"/>
      <c r="FW1885" s="163"/>
      <c r="FX1885" s="163"/>
      <c r="FY1885" s="163"/>
      <c r="FZ1885" s="163"/>
      <c r="GA1885" s="163"/>
      <c r="GB1885" s="163"/>
      <c r="GC1885" s="163"/>
      <c r="GD1885" s="163"/>
      <c r="GE1885" s="163"/>
      <c r="GF1885" s="163"/>
      <c r="GG1885" s="163"/>
      <c r="GH1885" s="163"/>
      <c r="GI1885" s="163"/>
      <c r="GJ1885" s="163"/>
      <c r="GK1885" s="163"/>
      <c r="GL1885" s="163"/>
      <c r="GM1885" s="163"/>
      <c r="GN1885" s="163"/>
      <c r="GO1885" s="163"/>
      <c r="GP1885" s="163"/>
      <c r="GQ1885" s="163"/>
      <c r="GR1885" s="163"/>
      <c r="GS1885" s="163"/>
      <c r="GT1885" s="163"/>
      <c r="GU1885" s="163"/>
      <c r="GV1885" s="163"/>
      <c r="GW1885" s="163"/>
      <c r="GX1885" s="163"/>
      <c r="GY1885" s="163"/>
      <c r="GZ1885" s="163"/>
      <c r="HA1885" s="163"/>
      <c r="HB1885" s="163"/>
      <c r="HC1885" s="163"/>
      <c r="HD1885" s="163"/>
      <c r="HE1885" s="163"/>
      <c r="HF1885" s="163"/>
      <c r="HG1885" s="163"/>
      <c r="HH1885" s="163"/>
      <c r="HI1885" s="163"/>
      <c r="HJ1885" s="163"/>
      <c r="HK1885" s="163"/>
      <c r="HL1885" s="163"/>
      <c r="HM1885" s="163"/>
      <c r="HN1885" s="163"/>
      <c r="HO1885" s="163"/>
      <c r="HP1885" s="163"/>
      <c r="HQ1885" s="163"/>
      <c r="HR1885" s="163"/>
      <c r="HS1885" s="163"/>
      <c r="HT1885" s="163"/>
      <c r="HU1885" s="163"/>
      <c r="HV1885" s="163"/>
      <c r="HW1885" s="163"/>
      <c r="HX1885" s="163"/>
      <c r="HY1885" s="163"/>
      <c r="HZ1885" s="163"/>
      <c r="IA1885" s="163"/>
      <c r="IB1885" s="163"/>
      <c r="IC1885" s="163"/>
      <c r="ID1885" s="163"/>
      <c r="IE1885" s="163"/>
      <c r="IF1885" s="163"/>
      <c r="IG1885" s="163"/>
      <c r="IH1885" s="163"/>
      <c r="II1885" s="163"/>
      <c r="IJ1885" s="163"/>
      <c r="IK1885" s="163"/>
      <c r="IL1885" s="163"/>
      <c r="IM1885" s="163"/>
      <c r="IN1885" s="163"/>
      <c r="IO1885" s="163"/>
      <c r="IP1885" s="163"/>
      <c r="IQ1885" s="163"/>
      <c r="IR1885" s="163"/>
      <c r="IS1885" s="163"/>
      <c r="IT1885" s="163"/>
      <c r="IU1885" s="163"/>
      <c r="IV1885" s="163"/>
      <c r="IW1885" s="163"/>
      <c r="IX1885" s="163"/>
      <c r="IY1885" s="163"/>
      <c r="IZ1885" s="163"/>
      <c r="JA1885" s="163"/>
      <c r="JB1885" s="163"/>
      <c r="JC1885" s="163"/>
      <c r="JD1885" s="163"/>
      <c r="JE1885" s="163"/>
      <c r="JF1885" s="163"/>
      <c r="JG1885" s="163"/>
      <c r="JH1885" s="163"/>
      <c r="JI1885" s="163"/>
      <c r="JJ1885" s="163"/>
      <c r="JK1885" s="163"/>
      <c r="JL1885" s="163"/>
      <c r="JM1885" s="163"/>
      <c r="JN1885" s="163"/>
      <c r="JO1885" s="163"/>
      <c r="JP1885" s="163"/>
      <c r="JQ1885" s="163"/>
      <c r="JR1885" s="163"/>
      <c r="JS1885" s="163"/>
      <c r="JT1885" s="163"/>
      <c r="JU1885" s="163"/>
      <c r="JV1885" s="163"/>
      <c r="JW1885" s="163"/>
      <c r="JX1885" s="163"/>
      <c r="JY1885" s="163"/>
      <c r="JZ1885" s="163"/>
      <c r="KA1885" s="163"/>
      <c r="KB1885" s="163"/>
      <c r="KC1885" s="163"/>
      <c r="KD1885" s="163"/>
      <c r="KE1885" s="163"/>
      <c r="KF1885" s="163"/>
      <c r="KG1885" s="163"/>
      <c r="KH1885" s="163"/>
      <c r="KI1885" s="163"/>
      <c r="KJ1885" s="163"/>
      <c r="KK1885" s="163"/>
      <c r="KL1885" s="163"/>
      <c r="KM1885" s="163"/>
      <c r="KN1885" s="163"/>
      <c r="KO1885" s="163"/>
      <c r="KP1885" s="163"/>
      <c r="KQ1885" s="163"/>
      <c r="KR1885" s="163"/>
      <c r="KS1885" s="163"/>
      <c r="KT1885" s="163"/>
      <c r="KU1885" s="163"/>
      <c r="KV1885" s="163"/>
      <c r="KW1885" s="163"/>
      <c r="KX1885" s="163"/>
      <c r="KY1885" s="163"/>
      <c r="KZ1885" s="163"/>
      <c r="LA1885" s="163"/>
      <c r="LB1885" s="163"/>
      <c r="LC1885" s="163"/>
      <c r="LD1885" s="163"/>
      <c r="LE1885" s="163"/>
      <c r="LF1885" s="163"/>
      <c r="LG1885" s="163"/>
      <c r="LH1885" s="163"/>
      <c r="LI1885" s="163"/>
      <c r="LJ1885" s="163"/>
      <c r="LK1885" s="163"/>
      <c r="LL1885" s="163"/>
      <c r="LM1885" s="163"/>
      <c r="LN1885" s="163"/>
      <c r="LO1885" s="163"/>
      <c r="LP1885" s="163"/>
      <c r="LQ1885" s="163"/>
      <c r="LR1885" s="163"/>
      <c r="LS1885" s="163"/>
      <c r="LT1885" s="163"/>
      <c r="LU1885" s="163"/>
      <c r="LV1885" s="163"/>
      <c r="LW1885" s="163"/>
      <c r="LX1885" s="163"/>
      <c r="LY1885" s="163"/>
      <c r="LZ1885" s="163"/>
      <c r="MA1885" s="163"/>
      <c r="MB1885" s="163"/>
      <c r="MC1885" s="163"/>
      <c r="MD1885" s="163"/>
      <c r="ME1885" s="163"/>
      <c r="MF1885" s="163"/>
      <c r="MG1885" s="163"/>
      <c r="MH1885" s="163"/>
      <c r="MI1885" s="163"/>
      <c r="MJ1885" s="163"/>
      <c r="MK1885" s="163"/>
      <c r="ML1885" s="163"/>
      <c r="MM1885" s="163"/>
      <c r="MN1885" s="163"/>
      <c r="MO1885" s="163"/>
      <c r="MP1885" s="163"/>
      <c r="MQ1885" s="163"/>
      <c r="MR1885" s="163"/>
      <c r="MS1885" s="163"/>
      <c r="MT1885" s="163"/>
      <c r="MU1885" s="163"/>
      <c r="MV1885" s="163"/>
      <c r="MW1885" s="163"/>
      <c r="MX1885" s="163"/>
      <c r="MY1885" s="163"/>
      <c r="MZ1885" s="163"/>
      <c r="NA1885" s="163"/>
      <c r="NB1885" s="163"/>
      <c r="NC1885" s="163"/>
      <c r="ND1885" s="163"/>
      <c r="NE1885" s="163"/>
      <c r="NF1885" s="163"/>
      <c r="NG1885" s="163"/>
      <c r="NH1885" s="163"/>
      <c r="NI1885" s="163"/>
      <c r="NJ1885" s="163"/>
      <c r="NK1885" s="163"/>
      <c r="NL1885" s="163"/>
      <c r="NM1885" s="163"/>
      <c r="NN1885" s="163"/>
      <c r="NO1885" s="163"/>
      <c r="NP1885" s="163"/>
      <c r="NQ1885" s="163"/>
      <c r="NR1885" s="163"/>
      <c r="NS1885" s="163"/>
      <c r="NT1885" s="163"/>
      <c r="NU1885" s="163"/>
      <c r="NV1885" s="163"/>
      <c r="NW1885" s="163"/>
      <c r="NX1885" s="163"/>
      <c r="NY1885" s="163"/>
      <c r="NZ1885" s="163"/>
      <c r="OA1885" s="163"/>
      <c r="OB1885" s="163"/>
      <c r="OC1885" s="163"/>
      <c r="OD1885" s="163"/>
      <c r="OE1885" s="163"/>
      <c r="OF1885" s="163"/>
      <c r="OG1885" s="163"/>
      <c r="OH1885" s="163"/>
      <c r="OI1885" s="163"/>
      <c r="OJ1885" s="163"/>
      <c r="OK1885" s="163"/>
      <c r="OL1885" s="163"/>
      <c r="OM1885" s="163"/>
      <c r="ON1885" s="163"/>
      <c r="OO1885" s="163"/>
      <c r="OP1885" s="163"/>
      <c r="OQ1885" s="163"/>
      <c r="OR1885" s="163"/>
      <c r="OS1885" s="163"/>
      <c r="OT1885" s="163"/>
      <c r="OU1885" s="163"/>
      <c r="OV1885" s="163"/>
      <c r="OW1885" s="163"/>
      <c r="OX1885" s="163"/>
      <c r="OY1885" s="163"/>
      <c r="OZ1885" s="163"/>
      <c r="PA1885" s="163"/>
      <c r="PB1885" s="163"/>
      <c r="PC1885" s="163"/>
      <c r="PD1885" s="163"/>
      <c r="PE1885" s="163"/>
      <c r="PF1885" s="163"/>
      <c r="PG1885" s="163"/>
      <c r="PH1885" s="163"/>
      <c r="PI1885" s="163"/>
      <c r="PJ1885" s="163"/>
      <c r="PK1885" s="163"/>
      <c r="PL1885" s="163"/>
      <c r="PM1885" s="163"/>
      <c r="PN1885" s="163"/>
      <c r="PO1885" s="163"/>
      <c r="PP1885" s="163"/>
      <c r="PQ1885" s="163"/>
      <c r="PR1885" s="163"/>
      <c r="PS1885" s="163"/>
      <c r="PT1885" s="163"/>
      <c r="PU1885" s="163"/>
      <c r="PV1885" s="163"/>
      <c r="PW1885" s="163"/>
      <c r="PX1885" s="163"/>
      <c r="PY1885" s="163"/>
      <c r="PZ1885" s="163"/>
      <c r="QA1885" s="163"/>
      <c r="QB1885" s="163"/>
      <c r="QC1885" s="163"/>
      <c r="QD1885" s="163"/>
      <c r="QE1885" s="163"/>
      <c r="QF1885" s="163"/>
      <c r="QG1885" s="163"/>
      <c r="QH1885" s="163"/>
      <c r="QI1885" s="163"/>
      <c r="QJ1885" s="163"/>
      <c r="QK1885" s="163"/>
      <c r="QL1885" s="163"/>
      <c r="QM1885" s="163"/>
      <c r="QN1885" s="163"/>
      <c r="QO1885" s="163"/>
      <c r="QP1885" s="163"/>
      <c r="QQ1885" s="163"/>
      <c r="QR1885" s="163"/>
      <c r="QS1885" s="163"/>
      <c r="QT1885" s="163"/>
      <c r="QU1885" s="163"/>
      <c r="QV1885" s="163"/>
      <c r="QW1885" s="163"/>
      <c r="QX1885" s="163"/>
      <c r="QY1885" s="163"/>
      <c r="QZ1885" s="163"/>
      <c r="RA1885" s="163"/>
      <c r="RB1885" s="163"/>
      <c r="RC1885" s="163"/>
      <c r="RD1885" s="163"/>
      <c r="RE1885" s="163"/>
      <c r="RF1885" s="163"/>
      <c r="RG1885" s="163"/>
      <c r="RH1885" s="163"/>
      <c r="RI1885" s="163"/>
      <c r="RJ1885" s="163"/>
      <c r="RK1885" s="163"/>
      <c r="RL1885" s="163"/>
      <c r="RM1885" s="163"/>
      <c r="RN1885" s="163"/>
      <c r="RO1885" s="163"/>
      <c r="RP1885" s="163"/>
      <c r="RQ1885" s="163"/>
      <c r="RR1885" s="163"/>
      <c r="RS1885" s="163"/>
      <c r="RT1885" s="163"/>
      <c r="RU1885" s="163"/>
      <c r="RV1885" s="163"/>
      <c r="RW1885" s="163"/>
      <c r="RX1885" s="163"/>
      <c r="RY1885" s="163"/>
      <c r="RZ1885" s="163"/>
      <c r="SA1885" s="163"/>
      <c r="SB1885" s="163"/>
      <c r="SC1885" s="163"/>
      <c r="SD1885" s="163"/>
      <c r="SE1885" s="163"/>
      <c r="SF1885" s="163"/>
      <c r="SG1885" s="163"/>
      <c r="SH1885" s="163"/>
      <c r="SI1885" s="163"/>
      <c r="SJ1885" s="163"/>
      <c r="SK1885" s="163"/>
      <c r="SL1885" s="163"/>
      <c r="SM1885" s="163"/>
      <c r="SN1885" s="163"/>
      <c r="SO1885" s="163"/>
      <c r="SP1885" s="163"/>
      <c r="SQ1885" s="163"/>
      <c r="SR1885" s="163"/>
      <c r="SS1885" s="163"/>
      <c r="ST1885" s="163"/>
      <c r="SU1885" s="163"/>
      <c r="SV1885" s="163"/>
      <c r="SW1885" s="163"/>
      <c r="SX1885" s="163"/>
      <c r="SY1885" s="163"/>
      <c r="SZ1885" s="163"/>
      <c r="TA1885" s="163"/>
      <c r="TB1885" s="163"/>
      <c r="TC1885" s="163"/>
      <c r="TD1885" s="163"/>
      <c r="TE1885" s="163"/>
      <c r="TF1885" s="163"/>
      <c r="TG1885" s="163"/>
      <c r="TH1885" s="163"/>
      <c r="TI1885" s="163"/>
      <c r="TJ1885" s="163"/>
      <c r="TK1885" s="163"/>
      <c r="TL1885" s="163"/>
      <c r="TM1885" s="163"/>
      <c r="TN1885" s="163"/>
      <c r="TO1885" s="163"/>
      <c r="TP1885" s="163"/>
      <c r="TQ1885" s="163"/>
      <c r="TR1885" s="163"/>
      <c r="TS1885" s="163"/>
      <c r="TT1885" s="163"/>
      <c r="TU1885" s="163"/>
      <c r="TV1885" s="163"/>
      <c r="TW1885" s="163"/>
      <c r="TX1885" s="163"/>
      <c r="TY1885" s="163"/>
      <c r="TZ1885" s="163"/>
      <c r="UA1885" s="163"/>
      <c r="UB1885" s="163"/>
      <c r="UC1885" s="163"/>
      <c r="UD1885" s="163"/>
      <c r="UE1885" s="163"/>
      <c r="UF1885" s="163"/>
      <c r="UG1885" s="163"/>
      <c r="UH1885" s="163"/>
      <c r="UI1885" s="163"/>
      <c r="UJ1885" s="163"/>
      <c r="UK1885" s="163"/>
      <c r="UL1885" s="163"/>
      <c r="UM1885" s="163"/>
      <c r="UN1885" s="163"/>
      <c r="UO1885" s="163"/>
      <c r="UP1885" s="163"/>
      <c r="UQ1885" s="163"/>
      <c r="UR1885" s="163"/>
      <c r="US1885" s="163"/>
      <c r="UT1885" s="163"/>
      <c r="UU1885" s="163"/>
      <c r="UV1885" s="163"/>
      <c r="UW1885" s="163"/>
      <c r="UX1885" s="163"/>
      <c r="UY1885" s="163"/>
      <c r="UZ1885" s="163"/>
      <c r="VA1885" s="163"/>
      <c r="VB1885" s="163"/>
      <c r="VC1885" s="163"/>
      <c r="VD1885" s="163"/>
      <c r="VE1885" s="163"/>
      <c r="VF1885" s="163"/>
      <c r="VG1885" s="163"/>
      <c r="VH1885" s="163"/>
      <c r="VI1885" s="163"/>
      <c r="VJ1885" s="163"/>
      <c r="VK1885" s="163"/>
      <c r="VL1885" s="163"/>
      <c r="VM1885" s="163"/>
      <c r="VN1885" s="163"/>
      <c r="VO1885" s="163"/>
      <c r="VP1885" s="163"/>
      <c r="VQ1885" s="163"/>
      <c r="VR1885" s="163"/>
      <c r="VS1885" s="163"/>
      <c r="VT1885" s="163"/>
      <c r="VU1885" s="163"/>
      <c r="VV1885" s="163"/>
      <c r="VW1885" s="163"/>
      <c r="VX1885" s="163"/>
      <c r="VY1885" s="163"/>
      <c r="VZ1885" s="163"/>
      <c r="WA1885" s="163"/>
      <c r="WB1885" s="163"/>
      <c r="WC1885" s="163"/>
      <c r="WD1885" s="163"/>
      <c r="WE1885" s="163"/>
      <c r="WF1885" s="163"/>
      <c r="WG1885" s="163"/>
      <c r="WH1885" s="163"/>
      <c r="WI1885" s="163"/>
      <c r="WJ1885" s="163"/>
      <c r="WK1885" s="163"/>
      <c r="WL1885" s="163"/>
      <c r="WM1885" s="163"/>
      <c r="WN1885" s="163"/>
      <c r="WO1885" s="163"/>
      <c r="WP1885" s="163"/>
      <c r="WQ1885" s="163"/>
      <c r="WR1885" s="163"/>
      <c r="WS1885" s="163"/>
      <c r="WT1885" s="163"/>
      <c r="WU1885" s="163"/>
      <c r="WV1885" s="163"/>
      <c r="WW1885" s="163"/>
      <c r="WX1885" s="163"/>
      <c r="WY1885" s="163"/>
      <c r="WZ1885" s="163"/>
      <c r="XA1885" s="163"/>
      <c r="XB1885" s="163"/>
      <c r="XC1885" s="163"/>
      <c r="XD1885" s="163"/>
      <c r="XE1885" s="163"/>
      <c r="XF1885" s="163"/>
      <c r="XG1885" s="163"/>
      <c r="XH1885" s="163"/>
      <c r="XI1885" s="163"/>
      <c r="XJ1885" s="163"/>
      <c r="XK1885" s="163"/>
      <c r="XL1885" s="163"/>
      <c r="XM1885" s="163"/>
      <c r="XN1885" s="163"/>
      <c r="XO1885" s="163"/>
      <c r="XP1885" s="163"/>
      <c r="XQ1885" s="163"/>
      <c r="XR1885" s="163"/>
      <c r="XS1885" s="163"/>
      <c r="XT1885" s="163"/>
      <c r="XU1885" s="163"/>
      <c r="XV1885" s="163"/>
      <c r="XW1885" s="163"/>
      <c r="XX1885" s="163"/>
      <c r="XY1885" s="163"/>
      <c r="XZ1885" s="163"/>
      <c r="YA1885" s="163"/>
      <c r="YB1885" s="163"/>
      <c r="YC1885" s="163"/>
      <c r="YD1885" s="163"/>
      <c r="YE1885" s="163"/>
      <c r="YF1885" s="163"/>
      <c r="YG1885" s="163"/>
      <c r="YH1885" s="163"/>
      <c r="YI1885" s="163"/>
      <c r="YJ1885" s="163"/>
      <c r="YK1885" s="163"/>
      <c r="YL1885" s="163"/>
      <c r="YM1885" s="163"/>
      <c r="YN1885" s="163"/>
      <c r="YO1885" s="163"/>
      <c r="YP1885" s="163"/>
      <c r="YQ1885" s="163"/>
      <c r="YR1885" s="163"/>
      <c r="YS1885" s="163"/>
      <c r="YT1885" s="163"/>
      <c r="YU1885" s="163"/>
      <c r="YV1885" s="163"/>
      <c r="YW1885" s="163"/>
      <c r="YX1885" s="163"/>
      <c r="YY1885" s="163"/>
      <c r="YZ1885" s="163"/>
      <c r="ZA1885" s="163"/>
      <c r="ZB1885" s="163"/>
      <c r="ZC1885" s="163"/>
      <c r="ZD1885" s="163"/>
      <c r="ZE1885" s="163"/>
      <c r="ZF1885" s="163"/>
      <c r="ZG1885" s="163"/>
      <c r="ZH1885" s="163"/>
      <c r="ZI1885" s="163"/>
      <c r="ZJ1885" s="163"/>
      <c r="ZK1885" s="163"/>
      <c r="ZL1885" s="163"/>
      <c r="ZM1885" s="163"/>
      <c r="ZN1885" s="163"/>
      <c r="ZO1885" s="163"/>
      <c r="ZP1885" s="163"/>
      <c r="ZQ1885" s="163"/>
      <c r="ZR1885" s="163"/>
      <c r="ZS1885" s="163"/>
      <c r="ZT1885" s="163"/>
      <c r="ZU1885" s="163"/>
      <c r="ZV1885" s="163"/>
      <c r="ZW1885" s="163"/>
      <c r="ZX1885" s="163"/>
      <c r="ZY1885" s="163"/>
      <c r="ZZ1885" s="163"/>
      <c r="AAA1885" s="163"/>
      <c r="AAB1885" s="163"/>
      <c r="AAC1885" s="163"/>
      <c r="AAD1885" s="163"/>
      <c r="AAE1885" s="163"/>
      <c r="AAF1885" s="163"/>
      <c r="AAG1885" s="163"/>
      <c r="AAH1885" s="163"/>
      <c r="AAI1885" s="163"/>
      <c r="AAJ1885" s="163"/>
      <c r="AAK1885" s="163"/>
      <c r="AAL1885" s="163"/>
      <c r="AAM1885" s="163"/>
      <c r="AAN1885" s="163"/>
      <c r="AAO1885" s="163"/>
      <c r="AAP1885" s="163"/>
      <c r="AAQ1885" s="163"/>
      <c r="AAR1885" s="163"/>
      <c r="AAS1885" s="163"/>
      <c r="AAT1885" s="163"/>
      <c r="AAU1885" s="163"/>
      <c r="AAV1885" s="163"/>
      <c r="AAW1885" s="163"/>
      <c r="AAX1885" s="163"/>
      <c r="AAY1885" s="163"/>
      <c r="AAZ1885" s="163"/>
      <c r="ABA1885" s="163"/>
      <c r="ABB1885" s="163"/>
      <c r="ABC1885" s="163"/>
      <c r="ABD1885" s="163"/>
      <c r="ABE1885" s="163"/>
      <c r="ABF1885" s="163"/>
      <c r="ABG1885" s="163"/>
      <c r="ABH1885" s="163"/>
      <c r="ABI1885" s="163"/>
      <c r="ABJ1885" s="163"/>
      <c r="ABK1885" s="163"/>
      <c r="ABL1885" s="163"/>
      <c r="ABM1885" s="163"/>
      <c r="ABN1885" s="163"/>
      <c r="ABO1885" s="163"/>
      <c r="ABP1885" s="163"/>
      <c r="ABQ1885" s="163"/>
      <c r="ABR1885" s="163"/>
      <c r="ABS1885" s="163"/>
      <c r="ABT1885" s="163"/>
      <c r="ABU1885" s="163"/>
      <c r="ABV1885" s="163"/>
      <c r="ABW1885" s="163"/>
      <c r="ABX1885" s="163"/>
      <c r="ABY1885" s="163"/>
      <c r="ABZ1885" s="163"/>
      <c r="ACA1885" s="163"/>
      <c r="ACB1885" s="163"/>
      <c r="ACC1885" s="163"/>
      <c r="ACD1885" s="163"/>
      <c r="ACE1885" s="163"/>
      <c r="ACF1885" s="163"/>
      <c r="ACG1885" s="163"/>
      <c r="ACH1885" s="163"/>
      <c r="ACI1885" s="163"/>
      <c r="ACJ1885" s="163"/>
      <c r="ACK1885" s="163"/>
      <c r="ACL1885" s="163"/>
      <c r="ACM1885" s="163"/>
      <c r="ACN1885" s="163"/>
      <c r="ACO1885" s="163"/>
      <c r="ACP1885" s="163"/>
      <c r="ACQ1885" s="163"/>
      <c r="ACR1885" s="163"/>
      <c r="ACS1885" s="163"/>
      <c r="ACT1885" s="163"/>
      <c r="ACU1885" s="163"/>
      <c r="ACV1885" s="163"/>
      <c r="ACW1885" s="163"/>
      <c r="ACX1885" s="163"/>
      <c r="ACY1885" s="163"/>
      <c r="ACZ1885" s="163"/>
      <c r="ADA1885" s="163"/>
      <c r="ADB1885" s="163"/>
      <c r="ADC1885" s="163"/>
      <c r="ADD1885" s="163"/>
      <c r="ADE1885" s="163"/>
      <c r="ADF1885" s="163"/>
      <c r="ADG1885" s="163"/>
      <c r="ADH1885" s="163"/>
      <c r="ADI1885" s="163"/>
      <c r="ADJ1885" s="163"/>
      <c r="ADK1885" s="163"/>
      <c r="ADL1885" s="163"/>
      <c r="ADM1885" s="163"/>
      <c r="ADN1885" s="163"/>
      <c r="ADO1885" s="163"/>
      <c r="ADP1885" s="163"/>
      <c r="ADQ1885" s="163"/>
      <c r="ADR1885" s="163"/>
      <c r="ADS1885" s="163"/>
      <c r="ADT1885" s="163"/>
      <c r="ADU1885" s="163"/>
      <c r="ADV1885" s="163"/>
      <c r="ADW1885" s="163"/>
      <c r="ADX1885" s="163"/>
      <c r="ADY1885" s="163"/>
      <c r="ADZ1885" s="163"/>
      <c r="AEA1885" s="163"/>
      <c r="AEB1885" s="163"/>
      <c r="AEC1885" s="163"/>
      <c r="AED1885" s="163"/>
      <c r="AEE1885" s="163"/>
      <c r="AEF1885" s="163"/>
      <c r="AEG1885" s="163"/>
      <c r="AEH1885" s="163"/>
      <c r="AEI1885" s="163"/>
      <c r="AEJ1885" s="163"/>
      <c r="AEK1885" s="163"/>
      <c r="AEL1885" s="163"/>
      <c r="AEM1885" s="163"/>
      <c r="AEN1885" s="163"/>
      <c r="AEO1885" s="163"/>
      <c r="AEP1885" s="163"/>
      <c r="AEQ1885" s="163"/>
      <c r="AER1885" s="163"/>
      <c r="AES1885" s="163"/>
      <c r="AET1885" s="163"/>
      <c r="AEU1885" s="163"/>
      <c r="AEV1885" s="163"/>
      <c r="AEW1885" s="163"/>
      <c r="AEX1885" s="163"/>
      <c r="AEY1885" s="163"/>
      <c r="AEZ1885" s="163"/>
      <c r="AFA1885" s="163"/>
      <c r="AFB1885" s="163"/>
      <c r="AFC1885" s="163"/>
      <c r="AFD1885" s="163"/>
      <c r="AFE1885" s="163"/>
      <c r="AFF1885" s="163"/>
      <c r="AFG1885" s="163"/>
      <c r="AFH1885" s="163"/>
      <c r="AFI1885" s="163"/>
      <c r="AFJ1885" s="163"/>
      <c r="AFK1885" s="163"/>
      <c r="AFL1885" s="163"/>
      <c r="AFM1885" s="163"/>
      <c r="AFN1885" s="163"/>
      <c r="AFO1885" s="163"/>
      <c r="AFP1885" s="163"/>
      <c r="AFQ1885" s="163"/>
      <c r="AFR1885" s="163"/>
      <c r="AFS1885" s="163"/>
      <c r="AFT1885" s="163"/>
      <c r="AFU1885" s="163"/>
      <c r="AFV1885" s="163"/>
      <c r="AFW1885" s="163"/>
      <c r="AFX1885" s="163"/>
      <c r="AFY1885" s="163"/>
      <c r="AFZ1885" s="163"/>
      <c r="AGA1885" s="163"/>
      <c r="AGB1885" s="163"/>
      <c r="AGC1885" s="163"/>
      <c r="AGD1885" s="163"/>
      <c r="AGE1885" s="163"/>
      <c r="AGF1885" s="163"/>
      <c r="AGG1885" s="163"/>
      <c r="AGH1885" s="163"/>
      <c r="AGI1885" s="163"/>
      <c r="AGJ1885" s="163"/>
      <c r="AGK1885" s="163"/>
      <c r="AGL1885" s="163"/>
      <c r="AGM1885" s="163"/>
      <c r="AGN1885" s="163"/>
      <c r="AGO1885" s="163"/>
      <c r="AGP1885" s="163"/>
      <c r="AGQ1885" s="163"/>
      <c r="AGR1885" s="163"/>
      <c r="AGS1885" s="163"/>
      <c r="AGT1885" s="163"/>
      <c r="AGU1885" s="163"/>
      <c r="AGV1885" s="163"/>
      <c r="AGW1885" s="163"/>
      <c r="AGX1885" s="163"/>
      <c r="AGY1885" s="163"/>
      <c r="AGZ1885" s="163"/>
      <c r="AHA1885" s="163"/>
      <c r="AHB1885" s="163"/>
      <c r="AHC1885" s="163"/>
      <c r="AHD1885" s="163"/>
      <c r="AHE1885" s="163"/>
      <c r="AHF1885" s="163"/>
      <c r="AHG1885" s="163"/>
      <c r="AHH1885" s="163"/>
      <c r="AHI1885" s="163"/>
      <c r="AHJ1885" s="163"/>
      <c r="AHK1885" s="163"/>
      <c r="AHL1885" s="163"/>
      <c r="AHM1885" s="163"/>
      <c r="AHN1885" s="163"/>
      <c r="AHO1885" s="163"/>
      <c r="AHP1885" s="163"/>
      <c r="AHQ1885" s="163"/>
      <c r="AHR1885" s="163"/>
      <c r="AHS1885" s="163"/>
      <c r="AHT1885" s="163"/>
      <c r="AHU1885" s="163"/>
      <c r="AHV1885" s="163"/>
      <c r="AHW1885" s="163"/>
      <c r="AHX1885" s="163"/>
      <c r="AHY1885" s="163"/>
      <c r="AHZ1885" s="163"/>
      <c r="AIA1885" s="163"/>
      <c r="AIB1885" s="163"/>
      <c r="AIC1885" s="163"/>
      <c r="AID1885" s="163"/>
      <c r="AIE1885" s="163"/>
      <c r="AIF1885" s="163"/>
      <c r="AIG1885" s="163"/>
      <c r="AIH1885" s="163"/>
      <c r="AII1885" s="163"/>
      <c r="AIJ1885" s="163"/>
      <c r="AIK1885" s="163"/>
      <c r="AIL1885" s="163"/>
      <c r="AIM1885" s="163"/>
      <c r="AIN1885" s="163"/>
      <c r="AIO1885" s="163"/>
      <c r="AIP1885" s="163"/>
      <c r="AIQ1885" s="163"/>
      <c r="AIR1885" s="163"/>
      <c r="AIS1885" s="163"/>
      <c r="AIT1885" s="163"/>
      <c r="AIU1885" s="163"/>
      <c r="AIV1885" s="163"/>
      <c r="AIW1885" s="163"/>
      <c r="AIX1885" s="163"/>
      <c r="AIY1885" s="163"/>
      <c r="AIZ1885" s="163"/>
      <c r="AJA1885" s="163"/>
      <c r="AJB1885" s="163"/>
      <c r="AJC1885" s="163"/>
      <c r="AJD1885" s="163"/>
      <c r="AJE1885" s="163"/>
      <c r="AJF1885" s="163"/>
      <c r="AJG1885" s="163"/>
      <c r="AJH1885" s="163"/>
      <c r="AJI1885" s="163"/>
      <c r="AJJ1885" s="163"/>
      <c r="AJK1885" s="163"/>
      <c r="AJL1885" s="163"/>
      <c r="AJM1885" s="163"/>
      <c r="AJN1885" s="163"/>
      <c r="AJO1885" s="163"/>
      <c r="AJP1885" s="163"/>
      <c r="AJQ1885" s="163"/>
      <c r="AJR1885" s="163"/>
      <c r="AJS1885" s="163"/>
      <c r="AJT1885" s="163"/>
      <c r="AJU1885" s="163"/>
      <c r="AJV1885" s="163"/>
      <c r="AJW1885" s="163"/>
      <c r="AJX1885" s="163"/>
      <c r="AJY1885" s="163"/>
      <c r="AJZ1885" s="163"/>
      <c r="AKA1885" s="163"/>
      <c r="AKB1885" s="163"/>
      <c r="AKC1885" s="163"/>
      <c r="AKD1885" s="163"/>
      <c r="AKE1885" s="163"/>
      <c r="AKF1885" s="163"/>
      <c r="AKG1885" s="163"/>
      <c r="AKH1885" s="163"/>
      <c r="AKI1885" s="163"/>
      <c r="AKJ1885" s="163"/>
      <c r="AKK1885" s="163"/>
      <c r="AKL1885" s="163"/>
      <c r="AKM1885" s="163"/>
      <c r="AKN1885" s="163"/>
      <c r="AKO1885" s="163"/>
      <c r="AKP1885" s="163"/>
      <c r="AKQ1885" s="163"/>
      <c r="AKR1885" s="163"/>
      <c r="AKS1885" s="163"/>
      <c r="AKT1885" s="163"/>
      <c r="AKU1885" s="163"/>
      <c r="AKV1885" s="163"/>
      <c r="AKW1885" s="163"/>
      <c r="AKX1885" s="163"/>
      <c r="AKY1885" s="163"/>
      <c r="AKZ1885" s="163"/>
      <c r="ALA1885" s="163"/>
      <c r="ALB1885" s="163"/>
      <c r="ALC1885" s="163"/>
      <c r="ALD1885" s="163"/>
      <c r="ALE1885" s="163"/>
      <c r="ALF1885" s="163"/>
      <c r="ALG1885" s="163"/>
      <c r="ALH1885" s="163"/>
      <c r="ALI1885" s="163"/>
      <c r="ALJ1885" s="163"/>
      <c r="ALK1885" s="163"/>
      <c r="ALL1885" s="163"/>
    </row>
    <row r="1886" spans="1:1000" s="165" customFormat="1" ht="15">
      <c r="A1886" s="2">
        <v>1885</v>
      </c>
      <c r="B1886" s="86">
        <v>45096</v>
      </c>
      <c r="C1886" s="85" t="s">
        <v>1890</v>
      </c>
      <c r="D1886" s="162"/>
      <c r="E1886" s="162"/>
      <c r="F1886" s="163"/>
      <c r="G1886" s="163"/>
      <c r="H1886" s="163"/>
      <c r="I1886" s="163"/>
      <c r="J1886" s="163"/>
      <c r="K1886" s="163"/>
      <c r="L1886" s="163"/>
      <c r="M1886" s="163"/>
      <c r="N1886" s="163"/>
      <c r="O1886" s="163"/>
      <c r="P1886" s="163"/>
      <c r="Q1886" s="163"/>
      <c r="R1886" s="163"/>
      <c r="S1886" s="163"/>
      <c r="T1886" s="163"/>
      <c r="U1886" s="163"/>
      <c r="V1886" s="163"/>
      <c r="W1886" s="163"/>
      <c r="X1886" s="163"/>
      <c r="Y1886" s="163"/>
      <c r="Z1886" s="163"/>
      <c r="AA1886" s="163"/>
      <c r="AB1886" s="163"/>
      <c r="AC1886" s="163"/>
      <c r="AD1886" s="163"/>
      <c r="AE1886" s="163"/>
      <c r="AF1886" s="163"/>
      <c r="AG1886" s="163"/>
      <c r="AH1886" s="163"/>
      <c r="AI1886" s="163"/>
      <c r="AJ1886" s="163"/>
      <c r="AK1886" s="163"/>
      <c r="AL1886" s="163"/>
      <c r="AM1886" s="163"/>
      <c r="AN1886" s="163"/>
      <c r="AO1886" s="163"/>
      <c r="AP1886" s="163"/>
      <c r="AQ1886" s="163"/>
      <c r="AR1886" s="163"/>
      <c r="AS1886" s="163"/>
      <c r="AT1886" s="163"/>
      <c r="AU1886" s="163"/>
      <c r="AV1886" s="163"/>
      <c r="AW1886" s="163"/>
      <c r="AX1886" s="163"/>
      <c r="AY1886" s="163"/>
      <c r="AZ1886" s="163"/>
      <c r="BA1886" s="163"/>
      <c r="BB1886" s="163"/>
      <c r="BC1886" s="163"/>
      <c r="BD1886" s="163"/>
      <c r="BE1886" s="163"/>
      <c r="BF1886" s="163"/>
      <c r="BG1886" s="163"/>
      <c r="BH1886" s="163"/>
      <c r="BI1886" s="163"/>
      <c r="BJ1886" s="163"/>
      <c r="BK1886" s="163"/>
      <c r="BL1886" s="163"/>
      <c r="BM1886" s="163"/>
      <c r="BN1886" s="163"/>
      <c r="BO1886" s="163"/>
      <c r="BP1886" s="163"/>
      <c r="BQ1886" s="163"/>
      <c r="BR1886" s="163"/>
      <c r="BS1886" s="163"/>
      <c r="BT1886" s="163"/>
      <c r="BU1886" s="163"/>
      <c r="BV1886" s="163"/>
      <c r="BW1886" s="163"/>
      <c r="BX1886" s="163"/>
      <c r="BY1886" s="163"/>
      <c r="BZ1886" s="163"/>
      <c r="CA1886" s="163"/>
      <c r="CB1886" s="163"/>
      <c r="CC1886" s="163"/>
      <c r="CD1886" s="163"/>
      <c r="CE1886" s="163"/>
      <c r="CF1886" s="163"/>
      <c r="CG1886" s="163"/>
      <c r="CH1886" s="163"/>
      <c r="CI1886" s="163"/>
      <c r="CJ1886" s="163"/>
      <c r="CK1886" s="163"/>
      <c r="CL1886" s="163"/>
      <c r="CM1886" s="163"/>
      <c r="CN1886" s="163"/>
      <c r="CO1886" s="163"/>
      <c r="CP1886" s="163"/>
      <c r="CQ1886" s="163"/>
      <c r="CR1886" s="163"/>
      <c r="CS1886" s="163"/>
      <c r="CT1886" s="163"/>
      <c r="CU1886" s="163"/>
      <c r="CV1886" s="163"/>
      <c r="CW1886" s="163"/>
      <c r="CX1886" s="163"/>
      <c r="CY1886" s="163"/>
      <c r="CZ1886" s="163"/>
      <c r="DA1886" s="163"/>
      <c r="DB1886" s="163"/>
      <c r="DC1886" s="163"/>
      <c r="DD1886" s="163"/>
      <c r="DE1886" s="163"/>
      <c r="DF1886" s="163"/>
      <c r="DG1886" s="163"/>
      <c r="DH1886" s="163"/>
      <c r="DI1886" s="163"/>
      <c r="DJ1886" s="163"/>
      <c r="DK1886" s="163"/>
      <c r="DL1886" s="163"/>
      <c r="DM1886" s="163"/>
      <c r="DN1886" s="163"/>
      <c r="DO1886" s="163"/>
      <c r="DP1886" s="163"/>
      <c r="DQ1886" s="163"/>
      <c r="DR1886" s="163"/>
      <c r="DS1886" s="163"/>
      <c r="DT1886" s="163"/>
      <c r="DU1886" s="163"/>
      <c r="DV1886" s="163"/>
      <c r="DW1886" s="163"/>
      <c r="DX1886" s="163"/>
      <c r="DY1886" s="163"/>
      <c r="DZ1886" s="163"/>
      <c r="EA1886" s="163"/>
      <c r="EB1886" s="163"/>
      <c r="EC1886" s="163"/>
      <c r="ED1886" s="163"/>
      <c r="EE1886" s="163"/>
      <c r="EF1886" s="163"/>
      <c r="EG1886" s="163"/>
      <c r="EH1886" s="163"/>
      <c r="EI1886" s="163"/>
      <c r="EJ1886" s="163"/>
      <c r="EK1886" s="163"/>
      <c r="EL1886" s="163"/>
      <c r="EM1886" s="163"/>
      <c r="EN1886" s="163"/>
      <c r="EO1886" s="163"/>
      <c r="EP1886" s="163"/>
      <c r="EQ1886" s="163"/>
      <c r="ER1886" s="163"/>
      <c r="ES1886" s="163"/>
      <c r="ET1886" s="163"/>
      <c r="EU1886" s="163"/>
      <c r="EV1886" s="163"/>
      <c r="EW1886" s="163"/>
      <c r="EX1886" s="163"/>
      <c r="EY1886" s="163"/>
      <c r="EZ1886" s="163"/>
      <c r="FA1886" s="163"/>
      <c r="FB1886" s="163"/>
      <c r="FC1886" s="163"/>
      <c r="FD1886" s="163"/>
      <c r="FE1886" s="163"/>
      <c r="FF1886" s="163"/>
      <c r="FG1886" s="163"/>
      <c r="FH1886" s="163"/>
      <c r="FI1886" s="163"/>
      <c r="FJ1886" s="163"/>
      <c r="FK1886" s="163"/>
      <c r="FL1886" s="163"/>
      <c r="FM1886" s="163"/>
      <c r="FN1886" s="163"/>
      <c r="FO1886" s="163"/>
      <c r="FP1886" s="163"/>
      <c r="FQ1886" s="163"/>
      <c r="FR1886" s="163"/>
      <c r="FS1886" s="163"/>
      <c r="FT1886" s="163"/>
      <c r="FU1886" s="163"/>
      <c r="FV1886" s="163"/>
      <c r="FW1886" s="163"/>
      <c r="FX1886" s="163"/>
      <c r="FY1886" s="163"/>
      <c r="FZ1886" s="163"/>
      <c r="GA1886" s="163"/>
      <c r="GB1886" s="163"/>
      <c r="GC1886" s="163"/>
      <c r="GD1886" s="163"/>
      <c r="GE1886" s="163"/>
      <c r="GF1886" s="163"/>
      <c r="GG1886" s="163"/>
      <c r="GH1886" s="163"/>
      <c r="GI1886" s="163"/>
      <c r="GJ1886" s="163"/>
      <c r="GK1886" s="163"/>
      <c r="GL1886" s="163"/>
      <c r="GM1886" s="163"/>
      <c r="GN1886" s="163"/>
      <c r="GO1886" s="163"/>
      <c r="GP1886" s="163"/>
      <c r="GQ1886" s="163"/>
      <c r="GR1886" s="163"/>
      <c r="GS1886" s="163"/>
      <c r="GT1886" s="163"/>
      <c r="GU1886" s="163"/>
      <c r="GV1886" s="163"/>
      <c r="GW1886" s="163"/>
      <c r="GX1886" s="163"/>
      <c r="GY1886" s="163"/>
      <c r="GZ1886" s="163"/>
      <c r="HA1886" s="163"/>
      <c r="HB1886" s="163"/>
      <c r="HC1886" s="163"/>
      <c r="HD1886" s="163"/>
      <c r="HE1886" s="163"/>
      <c r="HF1886" s="163"/>
      <c r="HG1886" s="163"/>
      <c r="HH1886" s="163"/>
      <c r="HI1886" s="163"/>
      <c r="HJ1886" s="163"/>
      <c r="HK1886" s="163"/>
      <c r="HL1886" s="163"/>
      <c r="HM1886" s="163"/>
      <c r="HN1886" s="163"/>
      <c r="HO1886" s="163"/>
      <c r="HP1886" s="163"/>
      <c r="HQ1886" s="163"/>
      <c r="HR1886" s="163"/>
      <c r="HS1886" s="163"/>
      <c r="HT1886" s="163"/>
      <c r="HU1886" s="163"/>
      <c r="HV1886" s="163"/>
      <c r="HW1886" s="163"/>
      <c r="HX1886" s="163"/>
      <c r="HY1886" s="163"/>
      <c r="HZ1886" s="163"/>
      <c r="IA1886" s="163"/>
      <c r="IB1886" s="163"/>
      <c r="IC1886" s="163"/>
      <c r="ID1886" s="163"/>
      <c r="IE1886" s="163"/>
      <c r="IF1886" s="163"/>
      <c r="IG1886" s="163"/>
      <c r="IH1886" s="163"/>
      <c r="II1886" s="163"/>
      <c r="IJ1886" s="163"/>
      <c r="IK1886" s="163"/>
      <c r="IL1886" s="163"/>
      <c r="IM1886" s="163"/>
      <c r="IN1886" s="163"/>
      <c r="IO1886" s="163"/>
      <c r="IP1886" s="163"/>
      <c r="IQ1886" s="163"/>
      <c r="IR1886" s="163"/>
      <c r="IS1886" s="163"/>
      <c r="IT1886" s="163"/>
      <c r="IU1886" s="163"/>
      <c r="IV1886" s="163"/>
      <c r="IW1886" s="163"/>
      <c r="IX1886" s="163"/>
      <c r="IY1886" s="163"/>
      <c r="IZ1886" s="163"/>
      <c r="JA1886" s="163"/>
      <c r="JB1886" s="163"/>
      <c r="JC1886" s="163"/>
      <c r="JD1886" s="163"/>
      <c r="JE1886" s="163"/>
      <c r="JF1886" s="163"/>
      <c r="JG1886" s="163"/>
      <c r="JH1886" s="163"/>
      <c r="JI1886" s="163"/>
      <c r="JJ1886" s="163"/>
      <c r="JK1886" s="163"/>
      <c r="JL1886" s="163"/>
      <c r="JM1886" s="163"/>
      <c r="JN1886" s="163"/>
      <c r="JO1886" s="163"/>
      <c r="JP1886" s="163"/>
      <c r="JQ1886" s="163"/>
      <c r="JR1886" s="163"/>
      <c r="JS1886" s="163"/>
      <c r="JT1886" s="163"/>
      <c r="JU1886" s="163"/>
      <c r="JV1886" s="163"/>
      <c r="JW1886" s="163"/>
      <c r="JX1886" s="163"/>
      <c r="JY1886" s="163"/>
      <c r="JZ1886" s="163"/>
      <c r="KA1886" s="163"/>
      <c r="KB1886" s="163"/>
      <c r="KC1886" s="163"/>
      <c r="KD1886" s="163"/>
      <c r="KE1886" s="163"/>
      <c r="KF1886" s="163"/>
      <c r="KG1886" s="163"/>
      <c r="KH1886" s="163"/>
      <c r="KI1886" s="163"/>
      <c r="KJ1886" s="163"/>
      <c r="KK1886" s="163"/>
      <c r="KL1886" s="163"/>
      <c r="KM1886" s="163"/>
      <c r="KN1886" s="163"/>
      <c r="KO1886" s="163"/>
      <c r="KP1886" s="163"/>
      <c r="KQ1886" s="163"/>
      <c r="KR1886" s="163"/>
      <c r="KS1886" s="163"/>
      <c r="KT1886" s="163"/>
      <c r="KU1886" s="163"/>
      <c r="KV1886" s="163"/>
      <c r="KW1886" s="163"/>
      <c r="KX1886" s="163"/>
      <c r="KY1886" s="163"/>
      <c r="KZ1886" s="163"/>
      <c r="LA1886" s="163"/>
      <c r="LB1886" s="163"/>
      <c r="LC1886" s="163"/>
      <c r="LD1886" s="163"/>
      <c r="LE1886" s="163"/>
      <c r="LF1886" s="163"/>
      <c r="LG1886" s="163"/>
      <c r="LH1886" s="163"/>
      <c r="LI1886" s="163"/>
      <c r="LJ1886" s="163"/>
      <c r="LK1886" s="163"/>
      <c r="LL1886" s="163"/>
      <c r="LM1886" s="163"/>
      <c r="LN1886" s="163"/>
      <c r="LO1886" s="163"/>
      <c r="LP1886" s="163"/>
      <c r="LQ1886" s="163"/>
      <c r="LR1886" s="163"/>
      <c r="LS1886" s="163"/>
      <c r="LT1886" s="163"/>
      <c r="LU1886" s="163"/>
      <c r="LV1886" s="163"/>
      <c r="LW1886" s="163"/>
      <c r="LX1886" s="163"/>
      <c r="LY1886" s="163"/>
      <c r="LZ1886" s="163"/>
      <c r="MA1886" s="163"/>
      <c r="MB1886" s="163"/>
      <c r="MC1886" s="163"/>
      <c r="MD1886" s="163"/>
      <c r="ME1886" s="163"/>
      <c r="MF1886" s="163"/>
      <c r="MG1886" s="163"/>
      <c r="MH1886" s="163"/>
      <c r="MI1886" s="163"/>
      <c r="MJ1886" s="163"/>
      <c r="MK1886" s="163"/>
      <c r="ML1886" s="163"/>
      <c r="MM1886" s="163"/>
      <c r="MN1886" s="163"/>
      <c r="MO1886" s="163"/>
      <c r="MP1886" s="163"/>
      <c r="MQ1886" s="163"/>
      <c r="MR1886" s="163"/>
      <c r="MS1886" s="163"/>
      <c r="MT1886" s="163"/>
      <c r="MU1886" s="163"/>
      <c r="MV1886" s="163"/>
      <c r="MW1886" s="163"/>
      <c r="MX1886" s="163"/>
      <c r="MY1886" s="163"/>
      <c r="MZ1886" s="163"/>
      <c r="NA1886" s="163"/>
      <c r="NB1886" s="163"/>
      <c r="NC1886" s="163"/>
      <c r="ND1886" s="163"/>
      <c r="NE1886" s="163"/>
      <c r="NF1886" s="163"/>
      <c r="NG1886" s="163"/>
      <c r="NH1886" s="163"/>
      <c r="NI1886" s="163"/>
      <c r="NJ1886" s="163"/>
      <c r="NK1886" s="163"/>
      <c r="NL1886" s="163"/>
      <c r="NM1886" s="163"/>
      <c r="NN1886" s="163"/>
      <c r="NO1886" s="163"/>
      <c r="NP1886" s="163"/>
      <c r="NQ1886" s="163"/>
      <c r="NR1886" s="163"/>
      <c r="NS1886" s="163"/>
      <c r="NT1886" s="163"/>
      <c r="NU1886" s="163"/>
      <c r="NV1886" s="163"/>
      <c r="NW1886" s="163"/>
      <c r="NX1886" s="163"/>
      <c r="NY1886" s="163"/>
      <c r="NZ1886" s="163"/>
      <c r="OA1886" s="163"/>
      <c r="OB1886" s="163"/>
      <c r="OC1886" s="163"/>
      <c r="OD1886" s="163"/>
      <c r="OE1886" s="163"/>
      <c r="OF1886" s="163"/>
      <c r="OG1886" s="163"/>
      <c r="OH1886" s="163"/>
      <c r="OI1886" s="163"/>
      <c r="OJ1886" s="163"/>
      <c r="OK1886" s="163"/>
      <c r="OL1886" s="163"/>
      <c r="OM1886" s="163"/>
      <c r="ON1886" s="163"/>
      <c r="OO1886" s="163"/>
      <c r="OP1886" s="163"/>
      <c r="OQ1886" s="163"/>
      <c r="OR1886" s="163"/>
      <c r="OS1886" s="163"/>
      <c r="OT1886" s="163"/>
      <c r="OU1886" s="163"/>
      <c r="OV1886" s="163"/>
      <c r="OW1886" s="163"/>
      <c r="OX1886" s="163"/>
      <c r="OY1886" s="163"/>
      <c r="OZ1886" s="163"/>
      <c r="PA1886" s="163"/>
      <c r="PB1886" s="163"/>
      <c r="PC1886" s="163"/>
      <c r="PD1886" s="163"/>
      <c r="PE1886" s="163"/>
      <c r="PF1886" s="163"/>
      <c r="PG1886" s="163"/>
      <c r="PH1886" s="163"/>
      <c r="PI1886" s="163"/>
      <c r="PJ1886" s="163"/>
      <c r="PK1886" s="163"/>
      <c r="PL1886" s="163"/>
      <c r="PM1886" s="163"/>
      <c r="PN1886" s="163"/>
      <c r="PO1886" s="163"/>
      <c r="PP1886" s="163"/>
      <c r="PQ1886" s="163"/>
      <c r="PR1886" s="163"/>
      <c r="PS1886" s="163"/>
      <c r="PT1886" s="163"/>
      <c r="PU1886" s="163"/>
      <c r="PV1886" s="163"/>
      <c r="PW1886" s="163"/>
      <c r="PX1886" s="163"/>
      <c r="PY1886" s="163"/>
      <c r="PZ1886" s="163"/>
      <c r="QA1886" s="163"/>
      <c r="QB1886" s="163"/>
      <c r="QC1886" s="163"/>
      <c r="QD1886" s="163"/>
      <c r="QE1886" s="163"/>
      <c r="QF1886" s="163"/>
      <c r="QG1886" s="163"/>
      <c r="QH1886" s="163"/>
      <c r="QI1886" s="163"/>
      <c r="QJ1886" s="163"/>
      <c r="QK1886" s="163"/>
      <c r="QL1886" s="163"/>
      <c r="QM1886" s="163"/>
      <c r="QN1886" s="163"/>
      <c r="QO1886" s="163"/>
      <c r="QP1886" s="163"/>
      <c r="QQ1886" s="163"/>
      <c r="QR1886" s="163"/>
      <c r="QS1886" s="163"/>
      <c r="QT1886" s="163"/>
      <c r="QU1886" s="163"/>
      <c r="QV1886" s="163"/>
      <c r="QW1886" s="163"/>
      <c r="QX1886" s="163"/>
      <c r="QY1886" s="163"/>
      <c r="QZ1886" s="163"/>
      <c r="RA1886" s="163"/>
      <c r="RB1886" s="163"/>
      <c r="RC1886" s="163"/>
      <c r="RD1886" s="163"/>
      <c r="RE1886" s="163"/>
      <c r="RF1886" s="163"/>
      <c r="RG1886" s="163"/>
      <c r="RH1886" s="163"/>
      <c r="RI1886" s="163"/>
      <c r="RJ1886" s="163"/>
      <c r="RK1886" s="163"/>
      <c r="RL1886" s="163"/>
      <c r="RM1886" s="163"/>
      <c r="RN1886" s="163"/>
      <c r="RO1886" s="163"/>
      <c r="RP1886" s="163"/>
      <c r="RQ1886" s="163"/>
      <c r="RR1886" s="163"/>
      <c r="RS1886" s="163"/>
      <c r="RT1886" s="163"/>
      <c r="RU1886" s="163"/>
      <c r="RV1886" s="163"/>
      <c r="RW1886" s="163"/>
      <c r="RX1886" s="163"/>
      <c r="RY1886" s="163"/>
      <c r="RZ1886" s="163"/>
      <c r="SA1886" s="163"/>
      <c r="SB1886" s="163"/>
      <c r="SC1886" s="163"/>
      <c r="SD1886" s="163"/>
      <c r="SE1886" s="163"/>
      <c r="SF1886" s="163"/>
      <c r="SG1886" s="163"/>
      <c r="SH1886" s="163"/>
      <c r="SI1886" s="163"/>
      <c r="SJ1886" s="163"/>
      <c r="SK1886" s="163"/>
      <c r="SL1886" s="163"/>
      <c r="SM1886" s="163"/>
      <c r="SN1886" s="163"/>
      <c r="SO1886" s="163"/>
      <c r="SP1886" s="163"/>
      <c r="SQ1886" s="163"/>
      <c r="SR1886" s="163"/>
      <c r="SS1886" s="163"/>
      <c r="ST1886" s="163"/>
      <c r="SU1886" s="163"/>
      <c r="SV1886" s="163"/>
      <c r="SW1886" s="163"/>
      <c r="SX1886" s="163"/>
      <c r="SY1886" s="163"/>
      <c r="SZ1886" s="163"/>
      <c r="TA1886" s="163"/>
      <c r="TB1886" s="163"/>
      <c r="TC1886" s="163"/>
      <c r="TD1886" s="163"/>
      <c r="TE1886" s="163"/>
      <c r="TF1886" s="163"/>
      <c r="TG1886" s="163"/>
      <c r="TH1886" s="163"/>
      <c r="TI1886" s="163"/>
      <c r="TJ1886" s="163"/>
      <c r="TK1886" s="163"/>
      <c r="TL1886" s="163"/>
      <c r="TM1886" s="163"/>
      <c r="TN1886" s="163"/>
      <c r="TO1886" s="163"/>
      <c r="TP1886" s="163"/>
      <c r="TQ1886" s="163"/>
      <c r="TR1886" s="163"/>
      <c r="TS1886" s="163"/>
      <c r="TT1886" s="163"/>
      <c r="TU1886" s="163"/>
      <c r="TV1886" s="163"/>
      <c r="TW1886" s="163"/>
      <c r="TX1886" s="163"/>
      <c r="TY1886" s="163"/>
      <c r="TZ1886" s="163"/>
      <c r="UA1886" s="163"/>
      <c r="UB1886" s="163"/>
      <c r="UC1886" s="163"/>
      <c r="UD1886" s="163"/>
      <c r="UE1886" s="163"/>
      <c r="UF1886" s="163"/>
      <c r="UG1886" s="163"/>
      <c r="UH1886" s="163"/>
      <c r="UI1886" s="163"/>
      <c r="UJ1886" s="163"/>
      <c r="UK1886" s="163"/>
      <c r="UL1886" s="163"/>
      <c r="UM1886" s="163"/>
      <c r="UN1886" s="163"/>
      <c r="UO1886" s="163"/>
      <c r="UP1886" s="163"/>
      <c r="UQ1886" s="163"/>
      <c r="UR1886" s="163"/>
      <c r="US1886" s="163"/>
      <c r="UT1886" s="163"/>
      <c r="UU1886" s="163"/>
      <c r="UV1886" s="163"/>
      <c r="UW1886" s="163"/>
      <c r="UX1886" s="163"/>
      <c r="UY1886" s="163"/>
      <c r="UZ1886" s="163"/>
      <c r="VA1886" s="163"/>
      <c r="VB1886" s="163"/>
      <c r="VC1886" s="163"/>
      <c r="VD1886" s="163"/>
      <c r="VE1886" s="163"/>
      <c r="VF1886" s="163"/>
      <c r="VG1886" s="163"/>
      <c r="VH1886" s="163"/>
      <c r="VI1886" s="163"/>
      <c r="VJ1886" s="163"/>
      <c r="VK1886" s="163"/>
      <c r="VL1886" s="163"/>
      <c r="VM1886" s="163"/>
      <c r="VN1886" s="163"/>
      <c r="VO1886" s="163"/>
      <c r="VP1886" s="163"/>
      <c r="VQ1886" s="163"/>
      <c r="VR1886" s="163"/>
      <c r="VS1886" s="163"/>
      <c r="VT1886" s="163"/>
      <c r="VU1886" s="163"/>
      <c r="VV1886" s="163"/>
      <c r="VW1886" s="163"/>
      <c r="VX1886" s="163"/>
      <c r="VY1886" s="163"/>
      <c r="VZ1886" s="163"/>
      <c r="WA1886" s="163"/>
      <c r="WB1886" s="163"/>
      <c r="WC1886" s="163"/>
      <c r="WD1886" s="163"/>
      <c r="WE1886" s="163"/>
      <c r="WF1886" s="163"/>
      <c r="WG1886" s="163"/>
      <c r="WH1886" s="163"/>
      <c r="WI1886" s="163"/>
      <c r="WJ1886" s="163"/>
      <c r="WK1886" s="163"/>
      <c r="WL1886" s="163"/>
      <c r="WM1886" s="163"/>
      <c r="WN1886" s="163"/>
      <c r="WO1886" s="163"/>
      <c r="WP1886" s="163"/>
      <c r="WQ1886" s="163"/>
      <c r="WR1886" s="163"/>
      <c r="WS1886" s="163"/>
      <c r="WT1886" s="163"/>
      <c r="WU1886" s="163"/>
      <c r="WV1886" s="163"/>
      <c r="WW1886" s="163"/>
      <c r="WX1886" s="163"/>
      <c r="WY1886" s="163"/>
      <c r="WZ1886" s="163"/>
      <c r="XA1886" s="163"/>
      <c r="XB1886" s="163"/>
      <c r="XC1886" s="163"/>
      <c r="XD1886" s="163"/>
      <c r="XE1886" s="163"/>
      <c r="XF1886" s="163"/>
      <c r="XG1886" s="163"/>
      <c r="XH1886" s="163"/>
      <c r="XI1886" s="163"/>
      <c r="XJ1886" s="163"/>
      <c r="XK1886" s="163"/>
      <c r="XL1886" s="163"/>
      <c r="XM1886" s="163"/>
      <c r="XN1886" s="163"/>
      <c r="XO1886" s="163"/>
      <c r="XP1886" s="163"/>
      <c r="XQ1886" s="163"/>
      <c r="XR1886" s="163"/>
      <c r="XS1886" s="163"/>
      <c r="XT1886" s="163"/>
      <c r="XU1886" s="163"/>
      <c r="XV1886" s="163"/>
      <c r="XW1886" s="163"/>
      <c r="XX1886" s="163"/>
      <c r="XY1886" s="163"/>
      <c r="XZ1886" s="163"/>
      <c r="YA1886" s="163"/>
      <c r="YB1886" s="163"/>
      <c r="YC1886" s="163"/>
      <c r="YD1886" s="163"/>
      <c r="YE1886" s="163"/>
      <c r="YF1886" s="163"/>
      <c r="YG1886" s="163"/>
      <c r="YH1886" s="163"/>
      <c r="YI1886" s="163"/>
      <c r="YJ1886" s="163"/>
      <c r="YK1886" s="163"/>
      <c r="YL1886" s="163"/>
      <c r="YM1886" s="163"/>
      <c r="YN1886" s="163"/>
      <c r="YO1886" s="163"/>
      <c r="YP1886" s="163"/>
      <c r="YQ1886" s="163"/>
      <c r="YR1886" s="163"/>
      <c r="YS1886" s="163"/>
      <c r="YT1886" s="163"/>
      <c r="YU1886" s="163"/>
      <c r="YV1886" s="163"/>
      <c r="YW1886" s="163"/>
      <c r="YX1886" s="163"/>
      <c r="YY1886" s="163"/>
      <c r="YZ1886" s="163"/>
      <c r="ZA1886" s="163"/>
      <c r="ZB1886" s="163"/>
      <c r="ZC1886" s="163"/>
      <c r="ZD1886" s="163"/>
      <c r="ZE1886" s="163"/>
      <c r="ZF1886" s="163"/>
      <c r="ZG1886" s="163"/>
      <c r="ZH1886" s="163"/>
      <c r="ZI1886" s="163"/>
      <c r="ZJ1886" s="163"/>
      <c r="ZK1886" s="163"/>
      <c r="ZL1886" s="163"/>
      <c r="ZM1886" s="163"/>
      <c r="ZN1886" s="163"/>
      <c r="ZO1886" s="163"/>
      <c r="ZP1886" s="163"/>
      <c r="ZQ1886" s="163"/>
      <c r="ZR1886" s="163"/>
      <c r="ZS1886" s="163"/>
      <c r="ZT1886" s="163"/>
      <c r="ZU1886" s="163"/>
      <c r="ZV1886" s="163"/>
      <c r="ZW1886" s="163"/>
      <c r="ZX1886" s="163"/>
      <c r="ZY1886" s="163"/>
      <c r="ZZ1886" s="163"/>
      <c r="AAA1886" s="163"/>
      <c r="AAB1886" s="163"/>
      <c r="AAC1886" s="163"/>
      <c r="AAD1886" s="163"/>
      <c r="AAE1886" s="163"/>
      <c r="AAF1886" s="163"/>
      <c r="AAG1886" s="163"/>
      <c r="AAH1886" s="163"/>
      <c r="AAI1886" s="163"/>
      <c r="AAJ1886" s="163"/>
      <c r="AAK1886" s="163"/>
      <c r="AAL1886" s="163"/>
      <c r="AAM1886" s="163"/>
      <c r="AAN1886" s="163"/>
      <c r="AAO1886" s="163"/>
      <c r="AAP1886" s="163"/>
      <c r="AAQ1886" s="163"/>
      <c r="AAR1886" s="163"/>
      <c r="AAS1886" s="163"/>
      <c r="AAT1886" s="163"/>
      <c r="AAU1886" s="163"/>
      <c r="AAV1886" s="163"/>
      <c r="AAW1886" s="163"/>
      <c r="AAX1886" s="163"/>
      <c r="AAY1886" s="163"/>
      <c r="AAZ1886" s="163"/>
      <c r="ABA1886" s="163"/>
      <c r="ABB1886" s="163"/>
      <c r="ABC1886" s="163"/>
      <c r="ABD1886" s="163"/>
      <c r="ABE1886" s="163"/>
      <c r="ABF1886" s="163"/>
      <c r="ABG1886" s="163"/>
      <c r="ABH1886" s="163"/>
      <c r="ABI1886" s="163"/>
      <c r="ABJ1886" s="163"/>
      <c r="ABK1886" s="163"/>
      <c r="ABL1886" s="163"/>
      <c r="ABM1886" s="163"/>
      <c r="ABN1886" s="163"/>
      <c r="ABO1886" s="163"/>
      <c r="ABP1886" s="163"/>
      <c r="ABQ1886" s="163"/>
      <c r="ABR1886" s="163"/>
      <c r="ABS1886" s="163"/>
      <c r="ABT1886" s="163"/>
      <c r="ABU1886" s="163"/>
      <c r="ABV1886" s="163"/>
      <c r="ABW1886" s="163"/>
      <c r="ABX1886" s="163"/>
      <c r="ABY1886" s="163"/>
      <c r="ABZ1886" s="163"/>
      <c r="ACA1886" s="163"/>
      <c r="ACB1886" s="163"/>
      <c r="ACC1886" s="163"/>
      <c r="ACD1886" s="163"/>
      <c r="ACE1886" s="163"/>
      <c r="ACF1886" s="163"/>
      <c r="ACG1886" s="163"/>
      <c r="ACH1886" s="163"/>
      <c r="ACI1886" s="163"/>
      <c r="ACJ1886" s="163"/>
      <c r="ACK1886" s="163"/>
      <c r="ACL1886" s="163"/>
      <c r="ACM1886" s="163"/>
      <c r="ACN1886" s="163"/>
      <c r="ACO1886" s="163"/>
      <c r="ACP1886" s="163"/>
      <c r="ACQ1886" s="163"/>
      <c r="ACR1886" s="163"/>
      <c r="ACS1886" s="163"/>
      <c r="ACT1886" s="163"/>
      <c r="ACU1886" s="163"/>
      <c r="ACV1886" s="163"/>
      <c r="ACW1886" s="163"/>
      <c r="ACX1886" s="163"/>
      <c r="ACY1886" s="163"/>
      <c r="ACZ1886" s="163"/>
      <c r="ADA1886" s="163"/>
      <c r="ADB1886" s="163"/>
      <c r="ADC1886" s="163"/>
      <c r="ADD1886" s="163"/>
      <c r="ADE1886" s="163"/>
      <c r="ADF1886" s="163"/>
      <c r="ADG1886" s="163"/>
      <c r="ADH1886" s="163"/>
      <c r="ADI1886" s="163"/>
      <c r="ADJ1886" s="163"/>
      <c r="ADK1886" s="163"/>
      <c r="ADL1886" s="163"/>
      <c r="ADM1886" s="163"/>
      <c r="ADN1886" s="163"/>
      <c r="ADO1886" s="163"/>
      <c r="ADP1886" s="163"/>
      <c r="ADQ1886" s="163"/>
      <c r="ADR1886" s="163"/>
      <c r="ADS1886" s="163"/>
      <c r="ADT1886" s="163"/>
      <c r="ADU1886" s="163"/>
      <c r="ADV1886" s="163"/>
      <c r="ADW1886" s="163"/>
      <c r="ADX1886" s="163"/>
      <c r="ADY1886" s="163"/>
      <c r="ADZ1886" s="163"/>
      <c r="AEA1886" s="163"/>
      <c r="AEB1886" s="163"/>
      <c r="AEC1886" s="163"/>
      <c r="AED1886" s="163"/>
      <c r="AEE1886" s="163"/>
      <c r="AEF1886" s="163"/>
      <c r="AEG1886" s="163"/>
      <c r="AEH1886" s="163"/>
      <c r="AEI1886" s="163"/>
      <c r="AEJ1886" s="163"/>
      <c r="AEK1886" s="163"/>
      <c r="AEL1886" s="163"/>
      <c r="AEM1886" s="163"/>
      <c r="AEN1886" s="163"/>
      <c r="AEO1886" s="163"/>
      <c r="AEP1886" s="163"/>
      <c r="AEQ1886" s="163"/>
      <c r="AER1886" s="163"/>
      <c r="AES1886" s="163"/>
      <c r="AET1886" s="163"/>
      <c r="AEU1886" s="163"/>
      <c r="AEV1886" s="163"/>
      <c r="AEW1886" s="163"/>
      <c r="AEX1886" s="163"/>
      <c r="AEY1886" s="163"/>
      <c r="AEZ1886" s="163"/>
      <c r="AFA1886" s="163"/>
      <c r="AFB1886" s="163"/>
      <c r="AFC1886" s="163"/>
      <c r="AFD1886" s="163"/>
      <c r="AFE1886" s="163"/>
      <c r="AFF1886" s="163"/>
      <c r="AFG1886" s="163"/>
      <c r="AFH1886" s="163"/>
      <c r="AFI1886" s="163"/>
      <c r="AFJ1886" s="163"/>
      <c r="AFK1886" s="163"/>
      <c r="AFL1886" s="163"/>
      <c r="AFM1886" s="163"/>
      <c r="AFN1886" s="163"/>
      <c r="AFO1886" s="163"/>
      <c r="AFP1886" s="163"/>
      <c r="AFQ1886" s="163"/>
      <c r="AFR1886" s="163"/>
      <c r="AFS1886" s="163"/>
      <c r="AFT1886" s="163"/>
      <c r="AFU1886" s="163"/>
      <c r="AFV1886" s="163"/>
      <c r="AFW1886" s="163"/>
      <c r="AFX1886" s="163"/>
      <c r="AFY1886" s="163"/>
      <c r="AFZ1886" s="163"/>
      <c r="AGA1886" s="163"/>
      <c r="AGB1886" s="163"/>
      <c r="AGC1886" s="163"/>
      <c r="AGD1886" s="163"/>
      <c r="AGE1886" s="163"/>
      <c r="AGF1886" s="163"/>
      <c r="AGG1886" s="163"/>
      <c r="AGH1886" s="163"/>
      <c r="AGI1886" s="163"/>
      <c r="AGJ1886" s="163"/>
      <c r="AGK1886" s="163"/>
      <c r="AGL1886" s="163"/>
      <c r="AGM1886" s="163"/>
      <c r="AGN1886" s="163"/>
      <c r="AGO1886" s="163"/>
      <c r="AGP1886" s="163"/>
      <c r="AGQ1886" s="163"/>
      <c r="AGR1886" s="163"/>
      <c r="AGS1886" s="163"/>
      <c r="AGT1886" s="163"/>
      <c r="AGU1886" s="163"/>
      <c r="AGV1886" s="163"/>
      <c r="AGW1886" s="163"/>
      <c r="AGX1886" s="163"/>
      <c r="AGY1886" s="163"/>
      <c r="AGZ1886" s="163"/>
      <c r="AHA1886" s="163"/>
      <c r="AHB1886" s="163"/>
      <c r="AHC1886" s="163"/>
      <c r="AHD1886" s="163"/>
      <c r="AHE1886" s="163"/>
      <c r="AHF1886" s="163"/>
      <c r="AHG1886" s="163"/>
      <c r="AHH1886" s="163"/>
      <c r="AHI1886" s="163"/>
      <c r="AHJ1886" s="163"/>
      <c r="AHK1886" s="163"/>
      <c r="AHL1886" s="163"/>
      <c r="AHM1886" s="163"/>
      <c r="AHN1886" s="163"/>
      <c r="AHO1886" s="163"/>
      <c r="AHP1886" s="163"/>
      <c r="AHQ1886" s="163"/>
      <c r="AHR1886" s="163"/>
      <c r="AHS1886" s="163"/>
      <c r="AHT1886" s="163"/>
      <c r="AHU1886" s="163"/>
      <c r="AHV1886" s="163"/>
      <c r="AHW1886" s="163"/>
      <c r="AHX1886" s="163"/>
      <c r="AHY1886" s="163"/>
      <c r="AHZ1886" s="163"/>
      <c r="AIA1886" s="163"/>
      <c r="AIB1886" s="163"/>
      <c r="AIC1886" s="163"/>
      <c r="AID1886" s="163"/>
      <c r="AIE1886" s="163"/>
      <c r="AIF1886" s="163"/>
      <c r="AIG1886" s="163"/>
      <c r="AIH1886" s="163"/>
      <c r="AII1886" s="163"/>
      <c r="AIJ1886" s="163"/>
      <c r="AIK1886" s="163"/>
      <c r="AIL1886" s="163"/>
      <c r="AIM1886" s="163"/>
      <c r="AIN1886" s="163"/>
      <c r="AIO1886" s="163"/>
      <c r="AIP1886" s="163"/>
      <c r="AIQ1886" s="163"/>
      <c r="AIR1886" s="163"/>
      <c r="AIS1886" s="163"/>
      <c r="AIT1886" s="163"/>
      <c r="AIU1886" s="163"/>
      <c r="AIV1886" s="163"/>
      <c r="AIW1886" s="163"/>
      <c r="AIX1886" s="163"/>
      <c r="AIY1886" s="163"/>
      <c r="AIZ1886" s="163"/>
      <c r="AJA1886" s="163"/>
      <c r="AJB1886" s="163"/>
      <c r="AJC1886" s="163"/>
      <c r="AJD1886" s="163"/>
      <c r="AJE1886" s="163"/>
      <c r="AJF1886" s="163"/>
      <c r="AJG1886" s="163"/>
      <c r="AJH1886" s="163"/>
      <c r="AJI1886" s="163"/>
      <c r="AJJ1886" s="163"/>
      <c r="AJK1886" s="163"/>
      <c r="AJL1886" s="163"/>
      <c r="AJM1886" s="163"/>
      <c r="AJN1886" s="163"/>
      <c r="AJO1886" s="163"/>
      <c r="AJP1886" s="163"/>
      <c r="AJQ1886" s="163"/>
      <c r="AJR1886" s="163"/>
      <c r="AJS1886" s="163"/>
      <c r="AJT1886" s="163"/>
      <c r="AJU1886" s="163"/>
      <c r="AJV1886" s="163"/>
      <c r="AJW1886" s="163"/>
      <c r="AJX1886" s="163"/>
      <c r="AJY1886" s="163"/>
      <c r="AJZ1886" s="163"/>
      <c r="AKA1886" s="163"/>
      <c r="AKB1886" s="163"/>
      <c r="AKC1886" s="163"/>
      <c r="AKD1886" s="163"/>
      <c r="AKE1886" s="163"/>
      <c r="AKF1886" s="163"/>
      <c r="AKG1886" s="163"/>
      <c r="AKH1886" s="163"/>
      <c r="AKI1886" s="163"/>
      <c r="AKJ1886" s="163"/>
      <c r="AKK1886" s="163"/>
      <c r="AKL1886" s="163"/>
      <c r="AKM1886" s="163"/>
      <c r="AKN1886" s="163"/>
      <c r="AKO1886" s="163"/>
      <c r="AKP1886" s="163"/>
      <c r="AKQ1886" s="163"/>
      <c r="AKR1886" s="163"/>
      <c r="AKS1886" s="163"/>
      <c r="AKT1886" s="163"/>
      <c r="AKU1886" s="163"/>
      <c r="AKV1886" s="163"/>
      <c r="AKW1886" s="163"/>
      <c r="AKX1886" s="163"/>
      <c r="AKY1886" s="163"/>
      <c r="AKZ1886" s="163"/>
      <c r="ALA1886" s="163"/>
      <c r="ALB1886" s="163"/>
      <c r="ALC1886" s="163"/>
      <c r="ALD1886" s="163"/>
      <c r="ALE1886" s="163"/>
      <c r="ALF1886" s="163"/>
      <c r="ALG1886" s="163"/>
      <c r="ALH1886" s="163"/>
      <c r="ALI1886" s="163"/>
      <c r="ALJ1886" s="163"/>
      <c r="ALK1886" s="163"/>
      <c r="ALL1886" s="163"/>
    </row>
    <row r="1887" spans="1:1000" s="165" customFormat="1" ht="15">
      <c r="A1887" s="2">
        <v>1886</v>
      </c>
      <c r="B1887" s="86">
        <v>45096</v>
      </c>
      <c r="C1887" s="85" t="s">
        <v>1891</v>
      </c>
      <c r="D1887" s="162"/>
      <c r="E1887" s="162"/>
      <c r="F1887" s="163"/>
      <c r="G1887" s="163"/>
      <c r="H1887" s="163"/>
      <c r="I1887" s="163"/>
      <c r="J1887" s="163"/>
      <c r="K1887" s="163"/>
      <c r="L1887" s="163"/>
      <c r="M1887" s="163"/>
      <c r="N1887" s="163"/>
      <c r="O1887" s="163"/>
      <c r="P1887" s="163"/>
      <c r="Q1887" s="163"/>
      <c r="R1887" s="163"/>
      <c r="S1887" s="163"/>
      <c r="T1887" s="163"/>
      <c r="U1887" s="163"/>
      <c r="V1887" s="163"/>
      <c r="W1887" s="163"/>
      <c r="X1887" s="163"/>
      <c r="Y1887" s="163"/>
      <c r="Z1887" s="163"/>
      <c r="AA1887" s="163"/>
      <c r="AB1887" s="163"/>
      <c r="AC1887" s="163"/>
      <c r="AD1887" s="163"/>
      <c r="AE1887" s="163"/>
      <c r="AF1887" s="163"/>
      <c r="AG1887" s="163"/>
      <c r="AH1887" s="163"/>
      <c r="AI1887" s="163"/>
      <c r="AJ1887" s="163"/>
      <c r="AK1887" s="163"/>
      <c r="AL1887" s="163"/>
      <c r="AM1887" s="163"/>
      <c r="AN1887" s="163"/>
      <c r="AO1887" s="163"/>
      <c r="AP1887" s="163"/>
      <c r="AQ1887" s="163"/>
      <c r="AR1887" s="163"/>
      <c r="AS1887" s="163"/>
      <c r="AT1887" s="163"/>
      <c r="AU1887" s="163"/>
      <c r="AV1887" s="163"/>
      <c r="AW1887" s="163"/>
      <c r="AX1887" s="163"/>
      <c r="AY1887" s="163"/>
      <c r="AZ1887" s="163"/>
      <c r="BA1887" s="163"/>
      <c r="BB1887" s="163"/>
      <c r="BC1887" s="163"/>
      <c r="BD1887" s="163"/>
      <c r="BE1887" s="163"/>
      <c r="BF1887" s="163"/>
      <c r="BG1887" s="163"/>
      <c r="BH1887" s="163"/>
      <c r="BI1887" s="163"/>
      <c r="BJ1887" s="163"/>
      <c r="BK1887" s="163"/>
      <c r="BL1887" s="163"/>
      <c r="BM1887" s="163"/>
      <c r="BN1887" s="163"/>
      <c r="BO1887" s="163"/>
      <c r="BP1887" s="163"/>
      <c r="BQ1887" s="163"/>
      <c r="BR1887" s="163"/>
      <c r="BS1887" s="163"/>
      <c r="BT1887" s="163"/>
      <c r="BU1887" s="163"/>
      <c r="BV1887" s="163"/>
      <c r="BW1887" s="163"/>
      <c r="BX1887" s="163"/>
      <c r="BY1887" s="163"/>
      <c r="BZ1887" s="163"/>
      <c r="CA1887" s="163"/>
      <c r="CB1887" s="163"/>
      <c r="CC1887" s="163"/>
      <c r="CD1887" s="163"/>
      <c r="CE1887" s="163"/>
      <c r="CF1887" s="163"/>
      <c r="CG1887" s="163"/>
      <c r="CH1887" s="163"/>
      <c r="CI1887" s="163"/>
      <c r="CJ1887" s="163"/>
      <c r="CK1887" s="163"/>
      <c r="CL1887" s="163"/>
      <c r="CM1887" s="163"/>
      <c r="CN1887" s="163"/>
      <c r="CO1887" s="163"/>
      <c r="CP1887" s="163"/>
      <c r="CQ1887" s="163"/>
      <c r="CR1887" s="163"/>
      <c r="CS1887" s="163"/>
      <c r="CT1887" s="163"/>
      <c r="CU1887" s="163"/>
      <c r="CV1887" s="163"/>
      <c r="CW1887" s="163"/>
      <c r="CX1887" s="163"/>
      <c r="CY1887" s="163"/>
      <c r="CZ1887" s="163"/>
      <c r="DA1887" s="163"/>
      <c r="DB1887" s="163"/>
      <c r="DC1887" s="163"/>
      <c r="DD1887" s="163"/>
      <c r="DE1887" s="163"/>
      <c r="DF1887" s="163"/>
      <c r="DG1887" s="163"/>
      <c r="DH1887" s="163"/>
      <c r="DI1887" s="163"/>
      <c r="DJ1887" s="163"/>
      <c r="DK1887" s="163"/>
      <c r="DL1887" s="163"/>
      <c r="DM1887" s="163"/>
      <c r="DN1887" s="163"/>
      <c r="DO1887" s="163"/>
      <c r="DP1887" s="163"/>
      <c r="DQ1887" s="163"/>
      <c r="DR1887" s="163"/>
      <c r="DS1887" s="163"/>
      <c r="DT1887" s="163"/>
      <c r="DU1887" s="163"/>
      <c r="DV1887" s="163"/>
      <c r="DW1887" s="163"/>
      <c r="DX1887" s="163"/>
      <c r="DY1887" s="163"/>
      <c r="DZ1887" s="163"/>
      <c r="EA1887" s="163"/>
      <c r="EB1887" s="163"/>
      <c r="EC1887" s="163"/>
      <c r="ED1887" s="163"/>
      <c r="EE1887" s="163"/>
      <c r="EF1887" s="163"/>
      <c r="EG1887" s="163"/>
      <c r="EH1887" s="163"/>
      <c r="EI1887" s="163"/>
      <c r="EJ1887" s="163"/>
      <c r="EK1887" s="163"/>
      <c r="EL1887" s="163"/>
      <c r="EM1887" s="163"/>
      <c r="EN1887" s="163"/>
      <c r="EO1887" s="163"/>
      <c r="EP1887" s="163"/>
      <c r="EQ1887" s="163"/>
      <c r="ER1887" s="163"/>
      <c r="ES1887" s="163"/>
      <c r="ET1887" s="163"/>
      <c r="EU1887" s="163"/>
      <c r="EV1887" s="163"/>
      <c r="EW1887" s="163"/>
      <c r="EX1887" s="163"/>
      <c r="EY1887" s="163"/>
      <c r="EZ1887" s="163"/>
      <c r="FA1887" s="163"/>
      <c r="FB1887" s="163"/>
      <c r="FC1887" s="163"/>
      <c r="FD1887" s="163"/>
      <c r="FE1887" s="163"/>
      <c r="FF1887" s="163"/>
      <c r="FG1887" s="163"/>
      <c r="FH1887" s="163"/>
      <c r="FI1887" s="163"/>
      <c r="FJ1887" s="163"/>
      <c r="FK1887" s="163"/>
      <c r="FL1887" s="163"/>
      <c r="FM1887" s="163"/>
      <c r="FN1887" s="163"/>
      <c r="FO1887" s="163"/>
      <c r="FP1887" s="163"/>
      <c r="FQ1887" s="163"/>
      <c r="FR1887" s="163"/>
      <c r="FS1887" s="163"/>
      <c r="FT1887" s="163"/>
      <c r="FU1887" s="163"/>
      <c r="FV1887" s="163"/>
      <c r="FW1887" s="163"/>
      <c r="FX1887" s="163"/>
      <c r="FY1887" s="163"/>
      <c r="FZ1887" s="163"/>
      <c r="GA1887" s="163"/>
      <c r="GB1887" s="163"/>
      <c r="GC1887" s="163"/>
      <c r="GD1887" s="163"/>
      <c r="GE1887" s="163"/>
      <c r="GF1887" s="163"/>
      <c r="GG1887" s="163"/>
      <c r="GH1887" s="163"/>
      <c r="GI1887" s="163"/>
      <c r="GJ1887" s="163"/>
      <c r="GK1887" s="163"/>
      <c r="GL1887" s="163"/>
      <c r="GM1887" s="163"/>
      <c r="GN1887" s="163"/>
      <c r="GO1887" s="163"/>
      <c r="GP1887" s="163"/>
      <c r="GQ1887" s="163"/>
      <c r="GR1887" s="163"/>
      <c r="GS1887" s="163"/>
      <c r="GT1887" s="163"/>
      <c r="GU1887" s="163"/>
      <c r="GV1887" s="163"/>
      <c r="GW1887" s="163"/>
      <c r="GX1887" s="163"/>
      <c r="GY1887" s="163"/>
      <c r="GZ1887" s="163"/>
      <c r="HA1887" s="163"/>
      <c r="HB1887" s="163"/>
      <c r="HC1887" s="163"/>
      <c r="HD1887" s="163"/>
      <c r="HE1887" s="163"/>
      <c r="HF1887" s="163"/>
      <c r="HG1887" s="163"/>
      <c r="HH1887" s="163"/>
      <c r="HI1887" s="163"/>
      <c r="HJ1887" s="163"/>
      <c r="HK1887" s="163"/>
      <c r="HL1887" s="163"/>
      <c r="HM1887" s="163"/>
      <c r="HN1887" s="163"/>
      <c r="HO1887" s="163"/>
      <c r="HP1887" s="163"/>
      <c r="HQ1887" s="163"/>
      <c r="HR1887" s="163"/>
      <c r="HS1887" s="163"/>
      <c r="HT1887" s="163"/>
      <c r="HU1887" s="163"/>
      <c r="HV1887" s="163"/>
      <c r="HW1887" s="163"/>
      <c r="HX1887" s="163"/>
      <c r="HY1887" s="163"/>
      <c r="HZ1887" s="163"/>
      <c r="IA1887" s="163"/>
      <c r="IB1887" s="163"/>
      <c r="IC1887" s="163"/>
      <c r="ID1887" s="163"/>
      <c r="IE1887" s="163"/>
      <c r="IF1887" s="163"/>
      <c r="IG1887" s="163"/>
      <c r="IH1887" s="163"/>
      <c r="II1887" s="163"/>
      <c r="IJ1887" s="163"/>
      <c r="IK1887" s="163"/>
      <c r="IL1887" s="163"/>
      <c r="IM1887" s="163"/>
      <c r="IN1887" s="163"/>
      <c r="IO1887" s="163"/>
      <c r="IP1887" s="163"/>
      <c r="IQ1887" s="163"/>
      <c r="IR1887" s="163"/>
      <c r="IS1887" s="163"/>
      <c r="IT1887" s="163"/>
      <c r="IU1887" s="163"/>
      <c r="IV1887" s="163"/>
      <c r="IW1887" s="163"/>
      <c r="IX1887" s="163"/>
      <c r="IY1887" s="163"/>
      <c r="IZ1887" s="163"/>
      <c r="JA1887" s="163"/>
      <c r="JB1887" s="163"/>
      <c r="JC1887" s="163"/>
      <c r="JD1887" s="163"/>
      <c r="JE1887" s="163"/>
      <c r="JF1887" s="163"/>
      <c r="JG1887" s="163"/>
      <c r="JH1887" s="163"/>
      <c r="JI1887" s="163"/>
      <c r="JJ1887" s="163"/>
      <c r="JK1887" s="163"/>
      <c r="JL1887" s="163"/>
      <c r="JM1887" s="163"/>
      <c r="JN1887" s="163"/>
      <c r="JO1887" s="163"/>
      <c r="JP1887" s="163"/>
      <c r="JQ1887" s="163"/>
      <c r="JR1887" s="163"/>
      <c r="JS1887" s="163"/>
      <c r="JT1887" s="163"/>
      <c r="JU1887" s="163"/>
      <c r="JV1887" s="163"/>
      <c r="JW1887" s="163"/>
      <c r="JX1887" s="163"/>
      <c r="JY1887" s="163"/>
      <c r="JZ1887" s="163"/>
      <c r="KA1887" s="163"/>
      <c r="KB1887" s="163"/>
      <c r="KC1887" s="163"/>
      <c r="KD1887" s="163"/>
      <c r="KE1887" s="163"/>
      <c r="KF1887" s="163"/>
      <c r="KG1887" s="163"/>
      <c r="KH1887" s="163"/>
      <c r="KI1887" s="163"/>
      <c r="KJ1887" s="163"/>
      <c r="KK1887" s="163"/>
      <c r="KL1887" s="163"/>
      <c r="KM1887" s="163"/>
      <c r="KN1887" s="163"/>
      <c r="KO1887" s="163"/>
      <c r="KP1887" s="163"/>
      <c r="KQ1887" s="163"/>
      <c r="KR1887" s="163"/>
      <c r="KS1887" s="163"/>
      <c r="KT1887" s="163"/>
      <c r="KU1887" s="163"/>
      <c r="KV1887" s="163"/>
      <c r="KW1887" s="163"/>
      <c r="KX1887" s="163"/>
      <c r="KY1887" s="163"/>
      <c r="KZ1887" s="163"/>
      <c r="LA1887" s="163"/>
      <c r="LB1887" s="163"/>
      <c r="LC1887" s="163"/>
      <c r="LD1887" s="163"/>
      <c r="LE1887" s="163"/>
      <c r="LF1887" s="163"/>
      <c r="LG1887" s="163"/>
      <c r="LH1887" s="163"/>
      <c r="LI1887" s="163"/>
      <c r="LJ1887" s="163"/>
      <c r="LK1887" s="163"/>
      <c r="LL1887" s="163"/>
      <c r="LM1887" s="163"/>
      <c r="LN1887" s="163"/>
      <c r="LO1887" s="163"/>
      <c r="LP1887" s="163"/>
      <c r="LQ1887" s="163"/>
      <c r="LR1887" s="163"/>
      <c r="LS1887" s="163"/>
      <c r="LT1887" s="163"/>
      <c r="LU1887" s="163"/>
      <c r="LV1887" s="163"/>
      <c r="LW1887" s="163"/>
      <c r="LX1887" s="163"/>
      <c r="LY1887" s="163"/>
      <c r="LZ1887" s="163"/>
      <c r="MA1887" s="163"/>
      <c r="MB1887" s="163"/>
      <c r="MC1887" s="163"/>
      <c r="MD1887" s="163"/>
      <c r="ME1887" s="163"/>
      <c r="MF1887" s="163"/>
      <c r="MG1887" s="163"/>
      <c r="MH1887" s="163"/>
      <c r="MI1887" s="163"/>
      <c r="MJ1887" s="163"/>
      <c r="MK1887" s="163"/>
      <c r="ML1887" s="163"/>
      <c r="MM1887" s="163"/>
      <c r="MN1887" s="163"/>
      <c r="MO1887" s="163"/>
      <c r="MP1887" s="163"/>
      <c r="MQ1887" s="163"/>
      <c r="MR1887" s="163"/>
      <c r="MS1887" s="163"/>
      <c r="MT1887" s="163"/>
      <c r="MU1887" s="163"/>
      <c r="MV1887" s="163"/>
      <c r="MW1887" s="163"/>
      <c r="MX1887" s="163"/>
      <c r="MY1887" s="163"/>
      <c r="MZ1887" s="163"/>
      <c r="NA1887" s="163"/>
      <c r="NB1887" s="163"/>
      <c r="NC1887" s="163"/>
      <c r="ND1887" s="163"/>
      <c r="NE1887" s="163"/>
      <c r="NF1887" s="163"/>
      <c r="NG1887" s="163"/>
      <c r="NH1887" s="163"/>
      <c r="NI1887" s="163"/>
      <c r="NJ1887" s="163"/>
      <c r="NK1887" s="163"/>
      <c r="NL1887" s="163"/>
      <c r="NM1887" s="163"/>
      <c r="NN1887" s="163"/>
      <c r="NO1887" s="163"/>
      <c r="NP1887" s="163"/>
      <c r="NQ1887" s="163"/>
      <c r="NR1887" s="163"/>
      <c r="NS1887" s="163"/>
      <c r="NT1887" s="163"/>
      <c r="NU1887" s="163"/>
      <c r="NV1887" s="163"/>
      <c r="NW1887" s="163"/>
      <c r="NX1887" s="163"/>
      <c r="NY1887" s="163"/>
      <c r="NZ1887" s="163"/>
      <c r="OA1887" s="163"/>
      <c r="OB1887" s="163"/>
      <c r="OC1887" s="163"/>
      <c r="OD1887" s="163"/>
      <c r="OE1887" s="163"/>
      <c r="OF1887" s="163"/>
      <c r="OG1887" s="163"/>
      <c r="OH1887" s="163"/>
      <c r="OI1887" s="163"/>
      <c r="OJ1887" s="163"/>
      <c r="OK1887" s="163"/>
      <c r="OL1887" s="163"/>
      <c r="OM1887" s="163"/>
      <c r="ON1887" s="163"/>
      <c r="OO1887" s="163"/>
      <c r="OP1887" s="163"/>
      <c r="OQ1887" s="163"/>
      <c r="OR1887" s="163"/>
      <c r="OS1887" s="163"/>
      <c r="OT1887" s="163"/>
      <c r="OU1887" s="163"/>
      <c r="OV1887" s="163"/>
      <c r="OW1887" s="163"/>
      <c r="OX1887" s="163"/>
      <c r="OY1887" s="163"/>
      <c r="OZ1887" s="163"/>
      <c r="PA1887" s="163"/>
      <c r="PB1887" s="163"/>
      <c r="PC1887" s="163"/>
      <c r="PD1887" s="163"/>
      <c r="PE1887" s="163"/>
      <c r="PF1887" s="163"/>
      <c r="PG1887" s="163"/>
      <c r="PH1887" s="163"/>
      <c r="PI1887" s="163"/>
      <c r="PJ1887" s="163"/>
      <c r="PK1887" s="163"/>
      <c r="PL1887" s="163"/>
      <c r="PM1887" s="163"/>
      <c r="PN1887" s="163"/>
      <c r="PO1887" s="163"/>
      <c r="PP1887" s="163"/>
      <c r="PQ1887" s="163"/>
      <c r="PR1887" s="163"/>
      <c r="PS1887" s="163"/>
      <c r="PT1887" s="163"/>
      <c r="PU1887" s="163"/>
      <c r="PV1887" s="163"/>
      <c r="PW1887" s="163"/>
      <c r="PX1887" s="163"/>
      <c r="PY1887" s="163"/>
      <c r="PZ1887" s="163"/>
      <c r="QA1887" s="163"/>
      <c r="QB1887" s="163"/>
      <c r="QC1887" s="163"/>
      <c r="QD1887" s="163"/>
      <c r="QE1887" s="163"/>
      <c r="QF1887" s="163"/>
      <c r="QG1887" s="163"/>
      <c r="QH1887" s="163"/>
      <c r="QI1887" s="163"/>
      <c r="QJ1887" s="163"/>
      <c r="QK1887" s="163"/>
      <c r="QL1887" s="163"/>
      <c r="QM1887" s="163"/>
      <c r="QN1887" s="163"/>
      <c r="QO1887" s="163"/>
      <c r="QP1887" s="163"/>
      <c r="QQ1887" s="163"/>
      <c r="QR1887" s="163"/>
      <c r="QS1887" s="163"/>
      <c r="QT1887" s="163"/>
      <c r="QU1887" s="163"/>
      <c r="QV1887" s="163"/>
      <c r="QW1887" s="163"/>
      <c r="QX1887" s="163"/>
      <c r="QY1887" s="163"/>
      <c r="QZ1887" s="163"/>
      <c r="RA1887" s="163"/>
      <c r="RB1887" s="163"/>
      <c r="RC1887" s="163"/>
      <c r="RD1887" s="163"/>
      <c r="RE1887" s="163"/>
      <c r="RF1887" s="163"/>
      <c r="RG1887" s="163"/>
      <c r="RH1887" s="163"/>
      <c r="RI1887" s="163"/>
      <c r="RJ1887" s="163"/>
      <c r="RK1887" s="163"/>
      <c r="RL1887" s="163"/>
      <c r="RM1887" s="163"/>
      <c r="RN1887" s="163"/>
      <c r="RO1887" s="163"/>
      <c r="RP1887" s="163"/>
      <c r="RQ1887" s="163"/>
      <c r="RR1887" s="163"/>
      <c r="RS1887" s="163"/>
      <c r="RT1887" s="163"/>
      <c r="RU1887" s="163"/>
      <c r="RV1887" s="163"/>
      <c r="RW1887" s="163"/>
      <c r="RX1887" s="163"/>
      <c r="RY1887" s="163"/>
      <c r="RZ1887" s="163"/>
      <c r="SA1887" s="163"/>
      <c r="SB1887" s="163"/>
      <c r="SC1887" s="163"/>
      <c r="SD1887" s="163"/>
      <c r="SE1887" s="163"/>
      <c r="SF1887" s="163"/>
      <c r="SG1887" s="163"/>
      <c r="SH1887" s="163"/>
      <c r="SI1887" s="163"/>
      <c r="SJ1887" s="163"/>
      <c r="SK1887" s="163"/>
      <c r="SL1887" s="163"/>
      <c r="SM1887" s="163"/>
      <c r="SN1887" s="163"/>
      <c r="SO1887" s="163"/>
      <c r="SP1887" s="163"/>
      <c r="SQ1887" s="163"/>
      <c r="SR1887" s="163"/>
      <c r="SS1887" s="163"/>
      <c r="ST1887" s="163"/>
      <c r="SU1887" s="163"/>
      <c r="SV1887" s="163"/>
      <c r="SW1887" s="163"/>
      <c r="SX1887" s="163"/>
      <c r="SY1887" s="163"/>
      <c r="SZ1887" s="163"/>
      <c r="TA1887" s="163"/>
      <c r="TB1887" s="163"/>
      <c r="TC1887" s="163"/>
      <c r="TD1887" s="163"/>
      <c r="TE1887" s="163"/>
      <c r="TF1887" s="163"/>
      <c r="TG1887" s="163"/>
      <c r="TH1887" s="163"/>
      <c r="TI1887" s="163"/>
      <c r="TJ1887" s="163"/>
      <c r="TK1887" s="163"/>
      <c r="TL1887" s="163"/>
      <c r="TM1887" s="163"/>
      <c r="TN1887" s="163"/>
      <c r="TO1887" s="163"/>
      <c r="TP1887" s="163"/>
      <c r="TQ1887" s="163"/>
      <c r="TR1887" s="163"/>
      <c r="TS1887" s="163"/>
      <c r="TT1887" s="163"/>
      <c r="TU1887" s="163"/>
      <c r="TV1887" s="163"/>
      <c r="TW1887" s="163"/>
      <c r="TX1887" s="163"/>
      <c r="TY1887" s="163"/>
      <c r="TZ1887" s="163"/>
      <c r="UA1887" s="163"/>
      <c r="UB1887" s="163"/>
      <c r="UC1887" s="163"/>
      <c r="UD1887" s="163"/>
      <c r="UE1887" s="163"/>
      <c r="UF1887" s="163"/>
      <c r="UG1887" s="163"/>
      <c r="UH1887" s="163"/>
      <c r="UI1887" s="163"/>
      <c r="UJ1887" s="163"/>
      <c r="UK1887" s="163"/>
      <c r="UL1887" s="163"/>
      <c r="UM1887" s="163"/>
      <c r="UN1887" s="163"/>
      <c r="UO1887" s="163"/>
      <c r="UP1887" s="163"/>
      <c r="UQ1887" s="163"/>
      <c r="UR1887" s="163"/>
      <c r="US1887" s="163"/>
      <c r="UT1887" s="163"/>
      <c r="UU1887" s="163"/>
      <c r="UV1887" s="163"/>
      <c r="UW1887" s="163"/>
      <c r="UX1887" s="163"/>
      <c r="UY1887" s="163"/>
      <c r="UZ1887" s="163"/>
      <c r="VA1887" s="163"/>
      <c r="VB1887" s="163"/>
      <c r="VC1887" s="163"/>
      <c r="VD1887" s="163"/>
      <c r="VE1887" s="163"/>
      <c r="VF1887" s="163"/>
      <c r="VG1887" s="163"/>
      <c r="VH1887" s="163"/>
      <c r="VI1887" s="163"/>
      <c r="VJ1887" s="163"/>
      <c r="VK1887" s="163"/>
      <c r="VL1887" s="163"/>
      <c r="VM1887" s="163"/>
      <c r="VN1887" s="163"/>
      <c r="VO1887" s="163"/>
      <c r="VP1887" s="163"/>
      <c r="VQ1887" s="163"/>
      <c r="VR1887" s="163"/>
      <c r="VS1887" s="163"/>
      <c r="VT1887" s="163"/>
      <c r="VU1887" s="163"/>
      <c r="VV1887" s="163"/>
      <c r="VW1887" s="163"/>
      <c r="VX1887" s="163"/>
      <c r="VY1887" s="163"/>
      <c r="VZ1887" s="163"/>
      <c r="WA1887" s="163"/>
      <c r="WB1887" s="163"/>
      <c r="WC1887" s="163"/>
      <c r="WD1887" s="163"/>
      <c r="WE1887" s="163"/>
      <c r="WF1887" s="163"/>
      <c r="WG1887" s="163"/>
      <c r="WH1887" s="163"/>
      <c r="WI1887" s="163"/>
      <c r="WJ1887" s="163"/>
      <c r="WK1887" s="163"/>
      <c r="WL1887" s="163"/>
      <c r="WM1887" s="163"/>
      <c r="WN1887" s="163"/>
      <c r="WO1887" s="163"/>
      <c r="WP1887" s="163"/>
      <c r="WQ1887" s="163"/>
      <c r="WR1887" s="163"/>
      <c r="WS1887" s="163"/>
      <c r="WT1887" s="163"/>
      <c r="WU1887" s="163"/>
      <c r="WV1887" s="163"/>
      <c r="WW1887" s="163"/>
      <c r="WX1887" s="163"/>
      <c r="WY1887" s="163"/>
      <c r="WZ1887" s="163"/>
      <c r="XA1887" s="163"/>
      <c r="XB1887" s="163"/>
      <c r="XC1887" s="163"/>
      <c r="XD1887" s="163"/>
      <c r="XE1887" s="163"/>
      <c r="XF1887" s="163"/>
      <c r="XG1887" s="163"/>
      <c r="XH1887" s="163"/>
      <c r="XI1887" s="163"/>
      <c r="XJ1887" s="163"/>
      <c r="XK1887" s="163"/>
      <c r="XL1887" s="163"/>
      <c r="XM1887" s="163"/>
      <c r="XN1887" s="163"/>
      <c r="XO1887" s="163"/>
      <c r="XP1887" s="163"/>
      <c r="XQ1887" s="163"/>
      <c r="XR1887" s="163"/>
      <c r="XS1887" s="163"/>
      <c r="XT1887" s="163"/>
      <c r="XU1887" s="163"/>
      <c r="XV1887" s="163"/>
      <c r="XW1887" s="163"/>
      <c r="XX1887" s="163"/>
      <c r="XY1887" s="163"/>
      <c r="XZ1887" s="163"/>
      <c r="YA1887" s="163"/>
      <c r="YB1887" s="163"/>
      <c r="YC1887" s="163"/>
      <c r="YD1887" s="163"/>
      <c r="YE1887" s="163"/>
      <c r="YF1887" s="163"/>
      <c r="YG1887" s="163"/>
      <c r="YH1887" s="163"/>
      <c r="YI1887" s="163"/>
      <c r="YJ1887" s="163"/>
      <c r="YK1887" s="163"/>
      <c r="YL1887" s="163"/>
      <c r="YM1887" s="163"/>
      <c r="YN1887" s="163"/>
      <c r="YO1887" s="163"/>
      <c r="YP1887" s="163"/>
      <c r="YQ1887" s="163"/>
      <c r="YR1887" s="163"/>
      <c r="YS1887" s="163"/>
      <c r="YT1887" s="163"/>
      <c r="YU1887" s="163"/>
      <c r="YV1887" s="163"/>
      <c r="YW1887" s="163"/>
      <c r="YX1887" s="163"/>
      <c r="YY1887" s="163"/>
      <c r="YZ1887" s="163"/>
      <c r="ZA1887" s="163"/>
      <c r="ZB1887" s="163"/>
      <c r="ZC1887" s="163"/>
      <c r="ZD1887" s="163"/>
      <c r="ZE1887" s="163"/>
      <c r="ZF1887" s="163"/>
      <c r="ZG1887" s="163"/>
      <c r="ZH1887" s="163"/>
      <c r="ZI1887" s="163"/>
      <c r="ZJ1887" s="163"/>
      <c r="ZK1887" s="163"/>
      <c r="ZL1887" s="163"/>
      <c r="ZM1887" s="163"/>
      <c r="ZN1887" s="163"/>
      <c r="ZO1887" s="163"/>
      <c r="ZP1887" s="163"/>
      <c r="ZQ1887" s="163"/>
      <c r="ZR1887" s="163"/>
      <c r="ZS1887" s="163"/>
      <c r="ZT1887" s="163"/>
      <c r="ZU1887" s="163"/>
      <c r="ZV1887" s="163"/>
      <c r="ZW1887" s="163"/>
      <c r="ZX1887" s="163"/>
      <c r="ZY1887" s="163"/>
      <c r="ZZ1887" s="163"/>
      <c r="AAA1887" s="163"/>
      <c r="AAB1887" s="163"/>
      <c r="AAC1887" s="163"/>
      <c r="AAD1887" s="163"/>
      <c r="AAE1887" s="163"/>
      <c r="AAF1887" s="163"/>
      <c r="AAG1887" s="163"/>
      <c r="AAH1887" s="163"/>
      <c r="AAI1887" s="163"/>
      <c r="AAJ1887" s="163"/>
      <c r="AAK1887" s="163"/>
      <c r="AAL1887" s="163"/>
      <c r="AAM1887" s="163"/>
      <c r="AAN1887" s="163"/>
      <c r="AAO1887" s="163"/>
      <c r="AAP1887" s="163"/>
      <c r="AAQ1887" s="163"/>
      <c r="AAR1887" s="163"/>
      <c r="AAS1887" s="163"/>
      <c r="AAT1887" s="163"/>
      <c r="AAU1887" s="163"/>
      <c r="AAV1887" s="163"/>
      <c r="AAW1887" s="163"/>
      <c r="AAX1887" s="163"/>
      <c r="AAY1887" s="163"/>
      <c r="AAZ1887" s="163"/>
      <c r="ABA1887" s="163"/>
      <c r="ABB1887" s="163"/>
      <c r="ABC1887" s="163"/>
      <c r="ABD1887" s="163"/>
      <c r="ABE1887" s="163"/>
      <c r="ABF1887" s="163"/>
      <c r="ABG1887" s="163"/>
      <c r="ABH1887" s="163"/>
      <c r="ABI1887" s="163"/>
      <c r="ABJ1887" s="163"/>
      <c r="ABK1887" s="163"/>
      <c r="ABL1887" s="163"/>
      <c r="ABM1887" s="163"/>
      <c r="ABN1887" s="163"/>
      <c r="ABO1887" s="163"/>
      <c r="ABP1887" s="163"/>
      <c r="ABQ1887" s="163"/>
      <c r="ABR1887" s="163"/>
      <c r="ABS1887" s="163"/>
      <c r="ABT1887" s="163"/>
      <c r="ABU1887" s="163"/>
      <c r="ABV1887" s="163"/>
      <c r="ABW1887" s="163"/>
      <c r="ABX1887" s="163"/>
      <c r="ABY1887" s="163"/>
      <c r="ABZ1887" s="163"/>
      <c r="ACA1887" s="163"/>
      <c r="ACB1887" s="163"/>
      <c r="ACC1887" s="163"/>
      <c r="ACD1887" s="163"/>
      <c r="ACE1887" s="163"/>
      <c r="ACF1887" s="163"/>
      <c r="ACG1887" s="163"/>
      <c r="ACH1887" s="163"/>
      <c r="ACI1887" s="163"/>
      <c r="ACJ1887" s="163"/>
      <c r="ACK1887" s="163"/>
      <c r="ACL1887" s="163"/>
      <c r="ACM1887" s="163"/>
      <c r="ACN1887" s="163"/>
      <c r="ACO1887" s="163"/>
      <c r="ACP1887" s="163"/>
      <c r="ACQ1887" s="163"/>
      <c r="ACR1887" s="163"/>
      <c r="ACS1887" s="163"/>
      <c r="ACT1887" s="163"/>
      <c r="ACU1887" s="163"/>
      <c r="ACV1887" s="163"/>
      <c r="ACW1887" s="163"/>
      <c r="ACX1887" s="163"/>
      <c r="ACY1887" s="163"/>
      <c r="ACZ1887" s="163"/>
      <c r="ADA1887" s="163"/>
      <c r="ADB1887" s="163"/>
      <c r="ADC1887" s="163"/>
      <c r="ADD1887" s="163"/>
      <c r="ADE1887" s="163"/>
      <c r="ADF1887" s="163"/>
      <c r="ADG1887" s="163"/>
      <c r="ADH1887" s="163"/>
      <c r="ADI1887" s="163"/>
      <c r="ADJ1887" s="163"/>
      <c r="ADK1887" s="163"/>
      <c r="ADL1887" s="163"/>
      <c r="ADM1887" s="163"/>
      <c r="ADN1887" s="163"/>
      <c r="ADO1887" s="163"/>
      <c r="ADP1887" s="163"/>
      <c r="ADQ1887" s="163"/>
      <c r="ADR1887" s="163"/>
      <c r="ADS1887" s="163"/>
      <c r="ADT1887" s="163"/>
      <c r="ADU1887" s="163"/>
      <c r="ADV1887" s="163"/>
      <c r="ADW1887" s="163"/>
      <c r="ADX1887" s="163"/>
      <c r="ADY1887" s="163"/>
      <c r="ADZ1887" s="163"/>
      <c r="AEA1887" s="163"/>
      <c r="AEB1887" s="163"/>
      <c r="AEC1887" s="163"/>
      <c r="AED1887" s="163"/>
      <c r="AEE1887" s="163"/>
      <c r="AEF1887" s="163"/>
      <c r="AEG1887" s="163"/>
      <c r="AEH1887" s="163"/>
      <c r="AEI1887" s="163"/>
      <c r="AEJ1887" s="163"/>
      <c r="AEK1887" s="163"/>
      <c r="AEL1887" s="163"/>
      <c r="AEM1887" s="163"/>
      <c r="AEN1887" s="163"/>
      <c r="AEO1887" s="163"/>
      <c r="AEP1887" s="163"/>
      <c r="AEQ1887" s="163"/>
      <c r="AER1887" s="163"/>
      <c r="AES1887" s="163"/>
      <c r="AET1887" s="163"/>
      <c r="AEU1887" s="163"/>
      <c r="AEV1887" s="163"/>
      <c r="AEW1887" s="163"/>
      <c r="AEX1887" s="163"/>
      <c r="AEY1887" s="163"/>
      <c r="AEZ1887" s="163"/>
      <c r="AFA1887" s="163"/>
      <c r="AFB1887" s="163"/>
      <c r="AFC1887" s="163"/>
      <c r="AFD1887" s="163"/>
      <c r="AFE1887" s="163"/>
      <c r="AFF1887" s="163"/>
      <c r="AFG1887" s="163"/>
      <c r="AFH1887" s="163"/>
      <c r="AFI1887" s="163"/>
      <c r="AFJ1887" s="163"/>
      <c r="AFK1887" s="163"/>
      <c r="AFL1887" s="163"/>
      <c r="AFM1887" s="163"/>
      <c r="AFN1887" s="163"/>
      <c r="AFO1887" s="163"/>
      <c r="AFP1887" s="163"/>
      <c r="AFQ1887" s="163"/>
      <c r="AFR1887" s="163"/>
      <c r="AFS1887" s="163"/>
      <c r="AFT1887" s="163"/>
      <c r="AFU1887" s="163"/>
      <c r="AFV1887" s="163"/>
      <c r="AFW1887" s="163"/>
      <c r="AFX1887" s="163"/>
      <c r="AFY1887" s="163"/>
      <c r="AFZ1887" s="163"/>
      <c r="AGA1887" s="163"/>
      <c r="AGB1887" s="163"/>
      <c r="AGC1887" s="163"/>
      <c r="AGD1887" s="163"/>
      <c r="AGE1887" s="163"/>
      <c r="AGF1887" s="163"/>
      <c r="AGG1887" s="163"/>
      <c r="AGH1887" s="163"/>
      <c r="AGI1887" s="163"/>
      <c r="AGJ1887" s="163"/>
      <c r="AGK1887" s="163"/>
      <c r="AGL1887" s="163"/>
      <c r="AGM1887" s="163"/>
      <c r="AGN1887" s="163"/>
      <c r="AGO1887" s="163"/>
      <c r="AGP1887" s="163"/>
      <c r="AGQ1887" s="163"/>
      <c r="AGR1887" s="163"/>
      <c r="AGS1887" s="163"/>
      <c r="AGT1887" s="163"/>
      <c r="AGU1887" s="163"/>
      <c r="AGV1887" s="163"/>
      <c r="AGW1887" s="163"/>
      <c r="AGX1887" s="163"/>
      <c r="AGY1887" s="163"/>
      <c r="AGZ1887" s="163"/>
      <c r="AHA1887" s="163"/>
      <c r="AHB1887" s="163"/>
      <c r="AHC1887" s="163"/>
      <c r="AHD1887" s="163"/>
      <c r="AHE1887" s="163"/>
      <c r="AHF1887" s="163"/>
      <c r="AHG1887" s="163"/>
      <c r="AHH1887" s="163"/>
      <c r="AHI1887" s="163"/>
      <c r="AHJ1887" s="163"/>
      <c r="AHK1887" s="163"/>
      <c r="AHL1887" s="163"/>
      <c r="AHM1887" s="163"/>
      <c r="AHN1887" s="163"/>
      <c r="AHO1887" s="163"/>
      <c r="AHP1887" s="163"/>
      <c r="AHQ1887" s="163"/>
      <c r="AHR1887" s="163"/>
      <c r="AHS1887" s="163"/>
      <c r="AHT1887" s="163"/>
      <c r="AHU1887" s="163"/>
      <c r="AHV1887" s="163"/>
      <c r="AHW1887" s="163"/>
      <c r="AHX1887" s="163"/>
      <c r="AHY1887" s="163"/>
      <c r="AHZ1887" s="163"/>
      <c r="AIA1887" s="163"/>
      <c r="AIB1887" s="163"/>
      <c r="AIC1887" s="163"/>
      <c r="AID1887" s="163"/>
      <c r="AIE1887" s="163"/>
      <c r="AIF1887" s="163"/>
      <c r="AIG1887" s="163"/>
      <c r="AIH1887" s="163"/>
      <c r="AII1887" s="163"/>
      <c r="AIJ1887" s="163"/>
      <c r="AIK1887" s="163"/>
      <c r="AIL1887" s="163"/>
      <c r="AIM1887" s="163"/>
      <c r="AIN1887" s="163"/>
      <c r="AIO1887" s="163"/>
      <c r="AIP1887" s="163"/>
      <c r="AIQ1887" s="163"/>
      <c r="AIR1887" s="163"/>
      <c r="AIS1887" s="163"/>
      <c r="AIT1887" s="163"/>
      <c r="AIU1887" s="163"/>
      <c r="AIV1887" s="163"/>
      <c r="AIW1887" s="163"/>
      <c r="AIX1887" s="163"/>
      <c r="AIY1887" s="163"/>
      <c r="AIZ1887" s="163"/>
      <c r="AJA1887" s="163"/>
      <c r="AJB1887" s="163"/>
      <c r="AJC1887" s="163"/>
      <c r="AJD1887" s="163"/>
      <c r="AJE1887" s="163"/>
      <c r="AJF1887" s="163"/>
      <c r="AJG1887" s="163"/>
      <c r="AJH1887" s="163"/>
      <c r="AJI1887" s="163"/>
      <c r="AJJ1887" s="163"/>
      <c r="AJK1887" s="163"/>
      <c r="AJL1887" s="163"/>
      <c r="AJM1887" s="163"/>
      <c r="AJN1887" s="163"/>
      <c r="AJO1887" s="163"/>
      <c r="AJP1887" s="163"/>
      <c r="AJQ1887" s="163"/>
      <c r="AJR1887" s="163"/>
      <c r="AJS1887" s="163"/>
      <c r="AJT1887" s="163"/>
      <c r="AJU1887" s="163"/>
      <c r="AJV1887" s="163"/>
      <c r="AJW1887" s="163"/>
      <c r="AJX1887" s="163"/>
      <c r="AJY1887" s="163"/>
      <c r="AJZ1887" s="163"/>
      <c r="AKA1887" s="163"/>
      <c r="AKB1887" s="163"/>
      <c r="AKC1887" s="163"/>
      <c r="AKD1887" s="163"/>
      <c r="AKE1887" s="163"/>
      <c r="AKF1887" s="163"/>
      <c r="AKG1887" s="163"/>
      <c r="AKH1887" s="163"/>
      <c r="AKI1887" s="163"/>
      <c r="AKJ1887" s="163"/>
      <c r="AKK1887" s="163"/>
      <c r="AKL1887" s="163"/>
      <c r="AKM1887" s="163"/>
      <c r="AKN1887" s="163"/>
      <c r="AKO1887" s="163"/>
      <c r="AKP1887" s="163"/>
      <c r="AKQ1887" s="163"/>
      <c r="AKR1887" s="163"/>
      <c r="AKS1887" s="163"/>
      <c r="AKT1887" s="163"/>
      <c r="AKU1887" s="163"/>
      <c r="AKV1887" s="163"/>
      <c r="AKW1887" s="163"/>
      <c r="AKX1887" s="163"/>
      <c r="AKY1887" s="163"/>
      <c r="AKZ1887" s="163"/>
      <c r="ALA1887" s="163"/>
      <c r="ALB1887" s="163"/>
      <c r="ALC1887" s="163"/>
      <c r="ALD1887" s="163"/>
      <c r="ALE1887" s="163"/>
      <c r="ALF1887" s="163"/>
      <c r="ALG1887" s="163"/>
      <c r="ALH1887" s="163"/>
      <c r="ALI1887" s="163"/>
      <c r="ALJ1887" s="163"/>
      <c r="ALK1887" s="163"/>
      <c r="ALL1887" s="163"/>
    </row>
    <row r="1888" spans="1:1000" s="165" customFormat="1" ht="15">
      <c r="A1888" s="2">
        <v>1887</v>
      </c>
      <c r="B1888" s="86">
        <v>45096</v>
      </c>
      <c r="C1888" s="85" t="s">
        <v>1892</v>
      </c>
      <c r="D1888" s="162"/>
      <c r="E1888" s="162"/>
      <c r="F1888" s="163"/>
      <c r="G1888" s="163"/>
      <c r="H1888" s="163"/>
      <c r="I1888" s="163"/>
      <c r="J1888" s="163"/>
      <c r="K1888" s="163"/>
      <c r="L1888" s="163"/>
      <c r="M1888" s="163"/>
      <c r="N1888" s="163"/>
      <c r="O1888" s="163"/>
      <c r="P1888" s="163"/>
      <c r="Q1888" s="163"/>
      <c r="R1888" s="163"/>
      <c r="S1888" s="163"/>
      <c r="T1888" s="163"/>
      <c r="U1888" s="163"/>
      <c r="V1888" s="163"/>
      <c r="W1888" s="163"/>
      <c r="X1888" s="163"/>
      <c r="Y1888" s="163"/>
      <c r="Z1888" s="163"/>
      <c r="AA1888" s="163"/>
      <c r="AB1888" s="163"/>
      <c r="AC1888" s="163"/>
      <c r="AD1888" s="163"/>
      <c r="AE1888" s="163"/>
      <c r="AF1888" s="163"/>
      <c r="AG1888" s="163"/>
      <c r="AH1888" s="163"/>
      <c r="AI1888" s="163"/>
      <c r="AJ1888" s="163"/>
      <c r="AK1888" s="163"/>
      <c r="AL1888" s="163"/>
      <c r="AM1888" s="163"/>
      <c r="AN1888" s="163"/>
      <c r="AO1888" s="163"/>
      <c r="AP1888" s="163"/>
      <c r="AQ1888" s="163"/>
      <c r="AR1888" s="163"/>
      <c r="AS1888" s="163"/>
      <c r="AT1888" s="163"/>
      <c r="AU1888" s="163"/>
      <c r="AV1888" s="163"/>
      <c r="AW1888" s="163"/>
      <c r="AX1888" s="163"/>
      <c r="AY1888" s="163"/>
      <c r="AZ1888" s="163"/>
      <c r="BA1888" s="163"/>
      <c r="BB1888" s="163"/>
      <c r="BC1888" s="163"/>
      <c r="BD1888" s="163"/>
      <c r="BE1888" s="163"/>
      <c r="BF1888" s="163"/>
      <c r="BG1888" s="163"/>
      <c r="BH1888" s="163"/>
      <c r="BI1888" s="163"/>
      <c r="BJ1888" s="163"/>
      <c r="BK1888" s="163"/>
      <c r="BL1888" s="163"/>
      <c r="BM1888" s="163"/>
      <c r="BN1888" s="163"/>
      <c r="BO1888" s="163"/>
      <c r="BP1888" s="163"/>
      <c r="BQ1888" s="163"/>
      <c r="BR1888" s="163"/>
      <c r="BS1888" s="163"/>
      <c r="BT1888" s="163"/>
      <c r="BU1888" s="163"/>
      <c r="BV1888" s="163"/>
      <c r="BW1888" s="163"/>
      <c r="BX1888" s="163"/>
      <c r="BY1888" s="163"/>
      <c r="BZ1888" s="163"/>
      <c r="CA1888" s="163"/>
      <c r="CB1888" s="163"/>
      <c r="CC1888" s="163"/>
      <c r="CD1888" s="163"/>
      <c r="CE1888" s="163"/>
      <c r="CF1888" s="163"/>
      <c r="CG1888" s="163"/>
      <c r="CH1888" s="163"/>
      <c r="CI1888" s="163"/>
      <c r="CJ1888" s="163"/>
      <c r="CK1888" s="163"/>
      <c r="CL1888" s="163"/>
      <c r="CM1888" s="163"/>
      <c r="CN1888" s="163"/>
      <c r="CO1888" s="163"/>
      <c r="CP1888" s="163"/>
      <c r="CQ1888" s="163"/>
      <c r="CR1888" s="163"/>
      <c r="CS1888" s="163"/>
      <c r="CT1888" s="163"/>
      <c r="CU1888" s="163"/>
      <c r="CV1888" s="163"/>
      <c r="CW1888" s="163"/>
      <c r="CX1888" s="163"/>
      <c r="CY1888" s="163"/>
      <c r="CZ1888" s="163"/>
      <c r="DA1888" s="163"/>
      <c r="DB1888" s="163"/>
      <c r="DC1888" s="163"/>
      <c r="DD1888" s="163"/>
      <c r="DE1888" s="163"/>
      <c r="DF1888" s="163"/>
      <c r="DG1888" s="163"/>
      <c r="DH1888" s="163"/>
      <c r="DI1888" s="163"/>
      <c r="DJ1888" s="163"/>
      <c r="DK1888" s="163"/>
      <c r="DL1888" s="163"/>
      <c r="DM1888" s="163"/>
      <c r="DN1888" s="163"/>
      <c r="DO1888" s="163"/>
      <c r="DP1888" s="163"/>
      <c r="DQ1888" s="163"/>
      <c r="DR1888" s="163"/>
      <c r="DS1888" s="163"/>
      <c r="DT1888" s="163"/>
      <c r="DU1888" s="163"/>
      <c r="DV1888" s="163"/>
      <c r="DW1888" s="163"/>
      <c r="DX1888" s="163"/>
      <c r="DY1888" s="163"/>
      <c r="DZ1888" s="163"/>
      <c r="EA1888" s="163"/>
      <c r="EB1888" s="163"/>
      <c r="EC1888" s="163"/>
      <c r="ED1888" s="163"/>
      <c r="EE1888" s="163"/>
      <c r="EF1888" s="163"/>
      <c r="EG1888" s="163"/>
      <c r="EH1888" s="163"/>
      <c r="EI1888" s="163"/>
      <c r="EJ1888" s="163"/>
      <c r="EK1888" s="163"/>
      <c r="EL1888" s="163"/>
      <c r="EM1888" s="163"/>
      <c r="EN1888" s="163"/>
      <c r="EO1888" s="163"/>
      <c r="EP1888" s="163"/>
      <c r="EQ1888" s="163"/>
      <c r="ER1888" s="163"/>
      <c r="ES1888" s="163"/>
      <c r="ET1888" s="163"/>
      <c r="EU1888" s="163"/>
      <c r="EV1888" s="163"/>
      <c r="EW1888" s="163"/>
      <c r="EX1888" s="163"/>
      <c r="EY1888" s="163"/>
      <c r="EZ1888" s="163"/>
      <c r="FA1888" s="163"/>
      <c r="FB1888" s="163"/>
      <c r="FC1888" s="163"/>
      <c r="FD1888" s="163"/>
      <c r="FE1888" s="163"/>
      <c r="FF1888" s="163"/>
      <c r="FG1888" s="163"/>
      <c r="FH1888" s="163"/>
      <c r="FI1888" s="163"/>
      <c r="FJ1888" s="163"/>
      <c r="FK1888" s="163"/>
      <c r="FL1888" s="163"/>
      <c r="FM1888" s="163"/>
      <c r="FN1888" s="163"/>
      <c r="FO1888" s="163"/>
      <c r="FP1888" s="163"/>
      <c r="FQ1888" s="163"/>
      <c r="FR1888" s="163"/>
      <c r="FS1888" s="163"/>
      <c r="FT1888" s="163"/>
      <c r="FU1888" s="163"/>
      <c r="FV1888" s="163"/>
      <c r="FW1888" s="163"/>
      <c r="FX1888" s="163"/>
      <c r="FY1888" s="163"/>
      <c r="FZ1888" s="163"/>
      <c r="GA1888" s="163"/>
      <c r="GB1888" s="163"/>
      <c r="GC1888" s="163"/>
      <c r="GD1888" s="163"/>
      <c r="GE1888" s="163"/>
      <c r="GF1888" s="163"/>
      <c r="GG1888" s="163"/>
      <c r="GH1888" s="163"/>
      <c r="GI1888" s="163"/>
      <c r="GJ1888" s="163"/>
      <c r="GK1888" s="163"/>
      <c r="GL1888" s="163"/>
      <c r="GM1888" s="163"/>
      <c r="GN1888" s="163"/>
      <c r="GO1888" s="163"/>
      <c r="GP1888" s="163"/>
      <c r="GQ1888" s="163"/>
      <c r="GR1888" s="163"/>
      <c r="GS1888" s="163"/>
      <c r="GT1888" s="163"/>
      <c r="GU1888" s="163"/>
      <c r="GV1888" s="163"/>
      <c r="GW1888" s="163"/>
      <c r="GX1888" s="163"/>
      <c r="GY1888" s="163"/>
      <c r="GZ1888" s="163"/>
      <c r="HA1888" s="163"/>
      <c r="HB1888" s="163"/>
      <c r="HC1888" s="163"/>
      <c r="HD1888" s="163"/>
      <c r="HE1888" s="163"/>
      <c r="HF1888" s="163"/>
      <c r="HG1888" s="163"/>
      <c r="HH1888" s="163"/>
      <c r="HI1888" s="163"/>
      <c r="HJ1888" s="163"/>
      <c r="HK1888" s="163"/>
      <c r="HL1888" s="163"/>
      <c r="HM1888" s="163"/>
      <c r="HN1888" s="163"/>
      <c r="HO1888" s="163"/>
      <c r="HP1888" s="163"/>
      <c r="HQ1888" s="163"/>
      <c r="HR1888" s="163"/>
      <c r="HS1888" s="163"/>
      <c r="HT1888" s="163"/>
      <c r="HU1888" s="163"/>
      <c r="HV1888" s="163"/>
      <c r="HW1888" s="163"/>
      <c r="HX1888" s="163"/>
      <c r="HY1888" s="163"/>
      <c r="HZ1888" s="163"/>
      <c r="IA1888" s="163"/>
      <c r="IB1888" s="163"/>
      <c r="IC1888" s="163"/>
      <c r="ID1888" s="163"/>
      <c r="IE1888" s="163"/>
      <c r="IF1888" s="163"/>
      <c r="IG1888" s="163"/>
      <c r="IH1888" s="163"/>
      <c r="II1888" s="163"/>
      <c r="IJ1888" s="163"/>
      <c r="IK1888" s="163"/>
      <c r="IL1888" s="163"/>
      <c r="IM1888" s="163"/>
      <c r="IN1888" s="163"/>
      <c r="IO1888" s="163"/>
      <c r="IP1888" s="163"/>
      <c r="IQ1888" s="163"/>
      <c r="IR1888" s="163"/>
      <c r="IS1888" s="163"/>
      <c r="IT1888" s="163"/>
      <c r="IU1888" s="163"/>
      <c r="IV1888" s="163"/>
      <c r="IW1888" s="163"/>
      <c r="IX1888" s="163"/>
      <c r="IY1888" s="163"/>
      <c r="IZ1888" s="163"/>
      <c r="JA1888" s="163"/>
      <c r="JB1888" s="163"/>
      <c r="JC1888" s="163"/>
      <c r="JD1888" s="163"/>
      <c r="JE1888" s="163"/>
      <c r="JF1888" s="163"/>
      <c r="JG1888" s="163"/>
      <c r="JH1888" s="163"/>
      <c r="JI1888" s="163"/>
      <c r="JJ1888" s="163"/>
      <c r="JK1888" s="163"/>
      <c r="JL1888" s="163"/>
      <c r="JM1888" s="163"/>
      <c r="JN1888" s="163"/>
      <c r="JO1888" s="163"/>
      <c r="JP1888" s="163"/>
      <c r="JQ1888" s="163"/>
      <c r="JR1888" s="163"/>
      <c r="JS1888" s="163"/>
      <c r="JT1888" s="163"/>
      <c r="JU1888" s="163"/>
      <c r="JV1888" s="163"/>
      <c r="JW1888" s="163"/>
      <c r="JX1888" s="163"/>
      <c r="JY1888" s="163"/>
      <c r="JZ1888" s="163"/>
      <c r="KA1888" s="163"/>
      <c r="KB1888" s="163"/>
      <c r="KC1888" s="163"/>
      <c r="KD1888" s="163"/>
      <c r="KE1888" s="163"/>
      <c r="KF1888" s="163"/>
      <c r="KG1888" s="163"/>
      <c r="KH1888" s="163"/>
      <c r="KI1888" s="163"/>
      <c r="KJ1888" s="163"/>
      <c r="KK1888" s="163"/>
      <c r="KL1888" s="163"/>
      <c r="KM1888" s="163"/>
      <c r="KN1888" s="163"/>
      <c r="KO1888" s="163"/>
      <c r="KP1888" s="163"/>
      <c r="KQ1888" s="163"/>
      <c r="KR1888" s="163"/>
      <c r="KS1888" s="163"/>
      <c r="KT1888" s="163"/>
      <c r="KU1888" s="163"/>
      <c r="KV1888" s="163"/>
      <c r="KW1888" s="163"/>
      <c r="KX1888" s="163"/>
      <c r="KY1888" s="163"/>
      <c r="KZ1888" s="163"/>
      <c r="LA1888" s="163"/>
      <c r="LB1888" s="163"/>
      <c r="LC1888" s="163"/>
      <c r="LD1888" s="163"/>
      <c r="LE1888" s="163"/>
      <c r="LF1888" s="163"/>
      <c r="LG1888" s="163"/>
      <c r="LH1888" s="163"/>
      <c r="LI1888" s="163"/>
      <c r="LJ1888" s="163"/>
      <c r="LK1888" s="163"/>
      <c r="LL1888" s="163"/>
      <c r="LM1888" s="163"/>
      <c r="LN1888" s="163"/>
      <c r="LO1888" s="163"/>
      <c r="LP1888" s="163"/>
      <c r="LQ1888" s="163"/>
      <c r="LR1888" s="163"/>
      <c r="LS1888" s="163"/>
      <c r="LT1888" s="163"/>
      <c r="LU1888" s="163"/>
      <c r="LV1888" s="163"/>
      <c r="LW1888" s="163"/>
      <c r="LX1888" s="163"/>
      <c r="LY1888" s="163"/>
      <c r="LZ1888" s="163"/>
      <c r="MA1888" s="163"/>
      <c r="MB1888" s="163"/>
      <c r="MC1888" s="163"/>
      <c r="MD1888" s="163"/>
      <c r="ME1888" s="163"/>
      <c r="MF1888" s="163"/>
      <c r="MG1888" s="163"/>
      <c r="MH1888" s="163"/>
      <c r="MI1888" s="163"/>
      <c r="MJ1888" s="163"/>
      <c r="MK1888" s="163"/>
      <c r="ML1888" s="163"/>
      <c r="MM1888" s="163"/>
      <c r="MN1888" s="163"/>
      <c r="MO1888" s="163"/>
      <c r="MP1888" s="163"/>
      <c r="MQ1888" s="163"/>
      <c r="MR1888" s="163"/>
      <c r="MS1888" s="163"/>
      <c r="MT1888" s="163"/>
      <c r="MU1888" s="163"/>
      <c r="MV1888" s="163"/>
      <c r="MW1888" s="163"/>
      <c r="MX1888" s="163"/>
      <c r="MY1888" s="163"/>
      <c r="MZ1888" s="163"/>
      <c r="NA1888" s="163"/>
      <c r="NB1888" s="163"/>
      <c r="NC1888" s="163"/>
      <c r="ND1888" s="163"/>
      <c r="NE1888" s="163"/>
      <c r="NF1888" s="163"/>
      <c r="NG1888" s="163"/>
      <c r="NH1888" s="163"/>
      <c r="NI1888" s="163"/>
      <c r="NJ1888" s="163"/>
      <c r="NK1888" s="163"/>
      <c r="NL1888" s="163"/>
      <c r="NM1888" s="163"/>
      <c r="NN1888" s="163"/>
      <c r="NO1888" s="163"/>
      <c r="NP1888" s="163"/>
      <c r="NQ1888" s="163"/>
      <c r="NR1888" s="163"/>
      <c r="NS1888" s="163"/>
      <c r="NT1888" s="163"/>
      <c r="NU1888" s="163"/>
      <c r="NV1888" s="163"/>
      <c r="NW1888" s="163"/>
      <c r="NX1888" s="163"/>
      <c r="NY1888" s="163"/>
      <c r="NZ1888" s="163"/>
      <c r="OA1888" s="163"/>
      <c r="OB1888" s="163"/>
      <c r="OC1888" s="163"/>
      <c r="OD1888" s="163"/>
      <c r="OE1888" s="163"/>
      <c r="OF1888" s="163"/>
      <c r="OG1888" s="163"/>
      <c r="OH1888" s="163"/>
      <c r="OI1888" s="163"/>
      <c r="OJ1888" s="163"/>
      <c r="OK1888" s="163"/>
      <c r="OL1888" s="163"/>
      <c r="OM1888" s="163"/>
      <c r="ON1888" s="163"/>
      <c r="OO1888" s="163"/>
      <c r="OP1888" s="163"/>
      <c r="OQ1888" s="163"/>
      <c r="OR1888" s="163"/>
      <c r="OS1888" s="163"/>
      <c r="OT1888" s="163"/>
      <c r="OU1888" s="163"/>
      <c r="OV1888" s="163"/>
      <c r="OW1888" s="163"/>
      <c r="OX1888" s="163"/>
      <c r="OY1888" s="163"/>
      <c r="OZ1888" s="163"/>
      <c r="PA1888" s="163"/>
      <c r="PB1888" s="163"/>
      <c r="PC1888" s="163"/>
      <c r="PD1888" s="163"/>
      <c r="PE1888" s="163"/>
      <c r="PF1888" s="163"/>
      <c r="PG1888" s="163"/>
      <c r="PH1888" s="163"/>
      <c r="PI1888" s="163"/>
      <c r="PJ1888" s="163"/>
      <c r="PK1888" s="163"/>
      <c r="PL1888" s="163"/>
      <c r="PM1888" s="163"/>
      <c r="PN1888" s="163"/>
      <c r="PO1888" s="163"/>
      <c r="PP1888" s="163"/>
      <c r="PQ1888" s="163"/>
      <c r="PR1888" s="163"/>
      <c r="PS1888" s="163"/>
      <c r="PT1888" s="163"/>
      <c r="PU1888" s="163"/>
      <c r="PV1888" s="163"/>
      <c r="PW1888" s="163"/>
      <c r="PX1888" s="163"/>
      <c r="PY1888" s="163"/>
      <c r="PZ1888" s="163"/>
      <c r="QA1888" s="163"/>
      <c r="QB1888" s="163"/>
      <c r="QC1888" s="163"/>
      <c r="QD1888" s="163"/>
      <c r="QE1888" s="163"/>
      <c r="QF1888" s="163"/>
      <c r="QG1888" s="163"/>
      <c r="QH1888" s="163"/>
      <c r="QI1888" s="163"/>
      <c r="QJ1888" s="163"/>
      <c r="QK1888" s="163"/>
      <c r="QL1888" s="163"/>
      <c r="QM1888" s="163"/>
      <c r="QN1888" s="163"/>
      <c r="QO1888" s="163"/>
      <c r="QP1888" s="163"/>
      <c r="QQ1888" s="163"/>
      <c r="QR1888" s="163"/>
      <c r="QS1888" s="163"/>
      <c r="QT1888" s="163"/>
      <c r="QU1888" s="163"/>
      <c r="QV1888" s="163"/>
      <c r="QW1888" s="163"/>
      <c r="QX1888" s="163"/>
      <c r="QY1888" s="163"/>
      <c r="QZ1888" s="163"/>
      <c r="RA1888" s="163"/>
      <c r="RB1888" s="163"/>
      <c r="RC1888" s="163"/>
      <c r="RD1888" s="163"/>
      <c r="RE1888" s="163"/>
      <c r="RF1888" s="163"/>
      <c r="RG1888" s="163"/>
      <c r="RH1888" s="163"/>
      <c r="RI1888" s="163"/>
      <c r="RJ1888" s="163"/>
      <c r="RK1888" s="163"/>
      <c r="RL1888" s="163"/>
      <c r="RM1888" s="163"/>
      <c r="RN1888" s="163"/>
      <c r="RO1888" s="163"/>
      <c r="RP1888" s="163"/>
      <c r="RQ1888" s="163"/>
      <c r="RR1888" s="163"/>
      <c r="RS1888" s="163"/>
      <c r="RT1888" s="163"/>
      <c r="RU1888" s="163"/>
      <c r="RV1888" s="163"/>
      <c r="RW1888" s="163"/>
      <c r="RX1888" s="163"/>
      <c r="RY1888" s="163"/>
      <c r="RZ1888" s="163"/>
      <c r="SA1888" s="163"/>
      <c r="SB1888" s="163"/>
      <c r="SC1888" s="163"/>
      <c r="SD1888" s="163"/>
      <c r="SE1888" s="163"/>
      <c r="SF1888" s="163"/>
      <c r="SG1888" s="163"/>
      <c r="SH1888" s="163"/>
      <c r="SI1888" s="163"/>
      <c r="SJ1888" s="163"/>
      <c r="SK1888" s="163"/>
      <c r="SL1888" s="163"/>
      <c r="SM1888" s="163"/>
      <c r="SN1888" s="163"/>
      <c r="SO1888" s="163"/>
      <c r="SP1888" s="163"/>
      <c r="SQ1888" s="163"/>
      <c r="SR1888" s="163"/>
      <c r="SS1888" s="163"/>
      <c r="ST1888" s="163"/>
      <c r="SU1888" s="163"/>
      <c r="SV1888" s="163"/>
      <c r="SW1888" s="163"/>
      <c r="SX1888" s="163"/>
      <c r="SY1888" s="163"/>
      <c r="SZ1888" s="163"/>
      <c r="TA1888" s="163"/>
      <c r="TB1888" s="163"/>
      <c r="TC1888" s="163"/>
      <c r="TD1888" s="163"/>
      <c r="TE1888" s="163"/>
      <c r="TF1888" s="163"/>
      <c r="TG1888" s="163"/>
      <c r="TH1888" s="163"/>
      <c r="TI1888" s="163"/>
      <c r="TJ1888" s="163"/>
      <c r="TK1888" s="163"/>
      <c r="TL1888" s="163"/>
      <c r="TM1888" s="163"/>
      <c r="TN1888" s="163"/>
      <c r="TO1888" s="163"/>
      <c r="TP1888" s="163"/>
      <c r="TQ1888" s="163"/>
      <c r="TR1888" s="163"/>
      <c r="TS1888" s="163"/>
      <c r="TT1888" s="163"/>
      <c r="TU1888" s="163"/>
      <c r="TV1888" s="163"/>
      <c r="TW1888" s="163"/>
      <c r="TX1888" s="163"/>
      <c r="TY1888" s="163"/>
      <c r="TZ1888" s="163"/>
      <c r="UA1888" s="163"/>
      <c r="UB1888" s="163"/>
      <c r="UC1888" s="163"/>
      <c r="UD1888" s="163"/>
      <c r="UE1888" s="163"/>
      <c r="UF1888" s="163"/>
      <c r="UG1888" s="163"/>
      <c r="UH1888" s="163"/>
      <c r="UI1888" s="163"/>
      <c r="UJ1888" s="163"/>
      <c r="UK1888" s="163"/>
      <c r="UL1888" s="163"/>
      <c r="UM1888" s="163"/>
      <c r="UN1888" s="163"/>
      <c r="UO1888" s="163"/>
      <c r="UP1888" s="163"/>
      <c r="UQ1888" s="163"/>
      <c r="UR1888" s="163"/>
      <c r="US1888" s="163"/>
      <c r="UT1888" s="163"/>
      <c r="UU1888" s="163"/>
      <c r="UV1888" s="163"/>
      <c r="UW1888" s="163"/>
      <c r="UX1888" s="163"/>
      <c r="UY1888" s="163"/>
      <c r="UZ1888" s="163"/>
      <c r="VA1888" s="163"/>
      <c r="VB1888" s="163"/>
      <c r="VC1888" s="163"/>
      <c r="VD1888" s="163"/>
      <c r="VE1888" s="163"/>
      <c r="VF1888" s="163"/>
      <c r="VG1888" s="163"/>
      <c r="VH1888" s="163"/>
      <c r="VI1888" s="163"/>
      <c r="VJ1888" s="163"/>
      <c r="VK1888" s="163"/>
      <c r="VL1888" s="163"/>
      <c r="VM1888" s="163"/>
      <c r="VN1888" s="163"/>
      <c r="VO1888" s="163"/>
      <c r="VP1888" s="163"/>
      <c r="VQ1888" s="163"/>
      <c r="VR1888" s="163"/>
      <c r="VS1888" s="163"/>
      <c r="VT1888" s="163"/>
      <c r="VU1888" s="163"/>
      <c r="VV1888" s="163"/>
      <c r="VW1888" s="163"/>
      <c r="VX1888" s="163"/>
      <c r="VY1888" s="163"/>
      <c r="VZ1888" s="163"/>
      <c r="WA1888" s="163"/>
      <c r="WB1888" s="163"/>
      <c r="WC1888" s="163"/>
      <c r="WD1888" s="163"/>
      <c r="WE1888" s="163"/>
      <c r="WF1888" s="163"/>
      <c r="WG1888" s="163"/>
      <c r="WH1888" s="163"/>
      <c r="WI1888" s="163"/>
      <c r="WJ1888" s="163"/>
      <c r="WK1888" s="163"/>
      <c r="WL1888" s="163"/>
      <c r="WM1888" s="163"/>
      <c r="WN1888" s="163"/>
      <c r="WO1888" s="163"/>
      <c r="WP1888" s="163"/>
      <c r="WQ1888" s="163"/>
      <c r="WR1888" s="163"/>
      <c r="WS1888" s="163"/>
      <c r="WT1888" s="163"/>
      <c r="WU1888" s="163"/>
      <c r="WV1888" s="163"/>
      <c r="WW1888" s="163"/>
      <c r="WX1888" s="163"/>
      <c r="WY1888" s="163"/>
      <c r="WZ1888" s="163"/>
      <c r="XA1888" s="163"/>
      <c r="XB1888" s="163"/>
      <c r="XC1888" s="163"/>
      <c r="XD1888" s="163"/>
      <c r="XE1888" s="163"/>
      <c r="XF1888" s="163"/>
      <c r="XG1888" s="163"/>
      <c r="XH1888" s="163"/>
      <c r="XI1888" s="163"/>
      <c r="XJ1888" s="163"/>
      <c r="XK1888" s="163"/>
      <c r="XL1888" s="163"/>
      <c r="XM1888" s="163"/>
      <c r="XN1888" s="163"/>
      <c r="XO1888" s="163"/>
      <c r="XP1888" s="163"/>
      <c r="XQ1888" s="163"/>
      <c r="XR1888" s="163"/>
      <c r="XS1888" s="163"/>
      <c r="XT1888" s="163"/>
      <c r="XU1888" s="163"/>
      <c r="XV1888" s="163"/>
      <c r="XW1888" s="163"/>
      <c r="XX1888" s="163"/>
      <c r="XY1888" s="163"/>
      <c r="XZ1888" s="163"/>
      <c r="YA1888" s="163"/>
      <c r="YB1888" s="163"/>
      <c r="YC1888" s="163"/>
      <c r="YD1888" s="163"/>
      <c r="YE1888" s="163"/>
      <c r="YF1888" s="163"/>
      <c r="YG1888" s="163"/>
      <c r="YH1888" s="163"/>
      <c r="YI1888" s="163"/>
      <c r="YJ1888" s="163"/>
      <c r="YK1888" s="163"/>
      <c r="YL1888" s="163"/>
      <c r="YM1888" s="163"/>
      <c r="YN1888" s="163"/>
      <c r="YO1888" s="163"/>
      <c r="YP1888" s="163"/>
      <c r="YQ1888" s="163"/>
      <c r="YR1888" s="163"/>
      <c r="YS1888" s="163"/>
      <c r="YT1888" s="163"/>
      <c r="YU1888" s="163"/>
      <c r="YV1888" s="163"/>
      <c r="YW1888" s="163"/>
      <c r="YX1888" s="163"/>
      <c r="YY1888" s="163"/>
      <c r="YZ1888" s="163"/>
      <c r="ZA1888" s="163"/>
      <c r="ZB1888" s="163"/>
      <c r="ZC1888" s="163"/>
      <c r="ZD1888" s="163"/>
      <c r="ZE1888" s="163"/>
      <c r="ZF1888" s="163"/>
      <c r="ZG1888" s="163"/>
      <c r="ZH1888" s="163"/>
      <c r="ZI1888" s="163"/>
      <c r="ZJ1888" s="163"/>
      <c r="ZK1888" s="163"/>
      <c r="ZL1888" s="163"/>
      <c r="ZM1888" s="163"/>
      <c r="ZN1888" s="163"/>
      <c r="ZO1888" s="163"/>
      <c r="ZP1888" s="163"/>
      <c r="ZQ1888" s="163"/>
      <c r="ZR1888" s="163"/>
      <c r="ZS1888" s="163"/>
      <c r="ZT1888" s="163"/>
      <c r="ZU1888" s="163"/>
      <c r="ZV1888" s="163"/>
      <c r="ZW1888" s="163"/>
      <c r="ZX1888" s="163"/>
      <c r="ZY1888" s="163"/>
      <c r="ZZ1888" s="163"/>
      <c r="AAA1888" s="163"/>
      <c r="AAB1888" s="163"/>
      <c r="AAC1888" s="163"/>
      <c r="AAD1888" s="163"/>
      <c r="AAE1888" s="163"/>
      <c r="AAF1888" s="163"/>
      <c r="AAG1888" s="163"/>
      <c r="AAH1888" s="163"/>
      <c r="AAI1888" s="163"/>
      <c r="AAJ1888" s="163"/>
      <c r="AAK1888" s="163"/>
      <c r="AAL1888" s="163"/>
      <c r="AAM1888" s="163"/>
      <c r="AAN1888" s="163"/>
      <c r="AAO1888" s="163"/>
      <c r="AAP1888" s="163"/>
      <c r="AAQ1888" s="163"/>
      <c r="AAR1888" s="163"/>
      <c r="AAS1888" s="163"/>
      <c r="AAT1888" s="163"/>
      <c r="AAU1888" s="163"/>
      <c r="AAV1888" s="163"/>
      <c r="AAW1888" s="163"/>
      <c r="AAX1888" s="163"/>
      <c r="AAY1888" s="163"/>
      <c r="AAZ1888" s="163"/>
      <c r="ABA1888" s="163"/>
      <c r="ABB1888" s="163"/>
      <c r="ABC1888" s="163"/>
      <c r="ABD1888" s="163"/>
      <c r="ABE1888" s="163"/>
      <c r="ABF1888" s="163"/>
      <c r="ABG1888" s="163"/>
      <c r="ABH1888" s="163"/>
      <c r="ABI1888" s="163"/>
      <c r="ABJ1888" s="163"/>
      <c r="ABK1888" s="163"/>
      <c r="ABL1888" s="163"/>
      <c r="ABM1888" s="163"/>
      <c r="ABN1888" s="163"/>
      <c r="ABO1888" s="163"/>
      <c r="ABP1888" s="163"/>
      <c r="ABQ1888" s="163"/>
      <c r="ABR1888" s="163"/>
      <c r="ABS1888" s="163"/>
      <c r="ABT1888" s="163"/>
      <c r="ABU1888" s="163"/>
      <c r="ABV1888" s="163"/>
      <c r="ABW1888" s="163"/>
      <c r="ABX1888" s="163"/>
      <c r="ABY1888" s="163"/>
      <c r="ABZ1888" s="163"/>
      <c r="ACA1888" s="163"/>
      <c r="ACB1888" s="163"/>
      <c r="ACC1888" s="163"/>
      <c r="ACD1888" s="163"/>
      <c r="ACE1888" s="163"/>
      <c r="ACF1888" s="163"/>
      <c r="ACG1888" s="163"/>
      <c r="ACH1888" s="163"/>
      <c r="ACI1888" s="163"/>
      <c r="ACJ1888" s="163"/>
      <c r="ACK1888" s="163"/>
      <c r="ACL1888" s="163"/>
      <c r="ACM1888" s="163"/>
      <c r="ACN1888" s="163"/>
      <c r="ACO1888" s="163"/>
      <c r="ACP1888" s="163"/>
      <c r="ACQ1888" s="163"/>
      <c r="ACR1888" s="163"/>
      <c r="ACS1888" s="163"/>
      <c r="ACT1888" s="163"/>
      <c r="ACU1888" s="163"/>
      <c r="ACV1888" s="163"/>
      <c r="ACW1888" s="163"/>
      <c r="ACX1888" s="163"/>
      <c r="ACY1888" s="163"/>
      <c r="ACZ1888" s="163"/>
      <c r="ADA1888" s="163"/>
      <c r="ADB1888" s="163"/>
      <c r="ADC1888" s="163"/>
      <c r="ADD1888" s="163"/>
      <c r="ADE1888" s="163"/>
      <c r="ADF1888" s="163"/>
      <c r="ADG1888" s="163"/>
      <c r="ADH1888" s="163"/>
      <c r="ADI1888" s="163"/>
      <c r="ADJ1888" s="163"/>
      <c r="ADK1888" s="163"/>
      <c r="ADL1888" s="163"/>
      <c r="ADM1888" s="163"/>
      <c r="ADN1888" s="163"/>
      <c r="ADO1888" s="163"/>
      <c r="ADP1888" s="163"/>
      <c r="ADQ1888" s="163"/>
      <c r="ADR1888" s="163"/>
      <c r="ADS1888" s="163"/>
      <c r="ADT1888" s="163"/>
      <c r="ADU1888" s="163"/>
      <c r="ADV1888" s="163"/>
      <c r="ADW1888" s="163"/>
      <c r="ADX1888" s="163"/>
      <c r="ADY1888" s="163"/>
      <c r="ADZ1888" s="163"/>
      <c r="AEA1888" s="163"/>
      <c r="AEB1888" s="163"/>
      <c r="AEC1888" s="163"/>
      <c r="AED1888" s="163"/>
      <c r="AEE1888" s="163"/>
      <c r="AEF1888" s="163"/>
      <c r="AEG1888" s="163"/>
      <c r="AEH1888" s="163"/>
      <c r="AEI1888" s="163"/>
      <c r="AEJ1888" s="163"/>
      <c r="AEK1888" s="163"/>
      <c r="AEL1888" s="163"/>
      <c r="AEM1888" s="163"/>
      <c r="AEN1888" s="163"/>
      <c r="AEO1888" s="163"/>
      <c r="AEP1888" s="163"/>
      <c r="AEQ1888" s="163"/>
      <c r="AER1888" s="163"/>
      <c r="AES1888" s="163"/>
      <c r="AET1888" s="163"/>
      <c r="AEU1888" s="163"/>
      <c r="AEV1888" s="163"/>
      <c r="AEW1888" s="163"/>
      <c r="AEX1888" s="163"/>
      <c r="AEY1888" s="163"/>
      <c r="AEZ1888" s="163"/>
      <c r="AFA1888" s="163"/>
      <c r="AFB1888" s="163"/>
      <c r="AFC1888" s="163"/>
      <c r="AFD1888" s="163"/>
      <c r="AFE1888" s="163"/>
      <c r="AFF1888" s="163"/>
      <c r="AFG1888" s="163"/>
      <c r="AFH1888" s="163"/>
      <c r="AFI1888" s="163"/>
      <c r="AFJ1888" s="163"/>
      <c r="AFK1888" s="163"/>
      <c r="AFL1888" s="163"/>
      <c r="AFM1888" s="163"/>
      <c r="AFN1888" s="163"/>
      <c r="AFO1888" s="163"/>
      <c r="AFP1888" s="163"/>
      <c r="AFQ1888" s="163"/>
      <c r="AFR1888" s="163"/>
      <c r="AFS1888" s="163"/>
      <c r="AFT1888" s="163"/>
      <c r="AFU1888" s="163"/>
      <c r="AFV1888" s="163"/>
      <c r="AFW1888" s="163"/>
      <c r="AFX1888" s="163"/>
      <c r="AFY1888" s="163"/>
      <c r="AFZ1888" s="163"/>
      <c r="AGA1888" s="163"/>
      <c r="AGB1888" s="163"/>
      <c r="AGC1888" s="163"/>
      <c r="AGD1888" s="163"/>
      <c r="AGE1888" s="163"/>
      <c r="AGF1888" s="163"/>
      <c r="AGG1888" s="163"/>
      <c r="AGH1888" s="163"/>
      <c r="AGI1888" s="163"/>
      <c r="AGJ1888" s="163"/>
      <c r="AGK1888" s="163"/>
      <c r="AGL1888" s="163"/>
      <c r="AGM1888" s="163"/>
      <c r="AGN1888" s="163"/>
      <c r="AGO1888" s="163"/>
      <c r="AGP1888" s="163"/>
      <c r="AGQ1888" s="163"/>
      <c r="AGR1888" s="163"/>
      <c r="AGS1888" s="163"/>
      <c r="AGT1888" s="163"/>
      <c r="AGU1888" s="163"/>
      <c r="AGV1888" s="163"/>
      <c r="AGW1888" s="163"/>
      <c r="AGX1888" s="163"/>
      <c r="AGY1888" s="163"/>
      <c r="AGZ1888" s="163"/>
      <c r="AHA1888" s="163"/>
      <c r="AHB1888" s="163"/>
      <c r="AHC1888" s="163"/>
      <c r="AHD1888" s="163"/>
      <c r="AHE1888" s="163"/>
      <c r="AHF1888" s="163"/>
      <c r="AHG1888" s="163"/>
      <c r="AHH1888" s="163"/>
      <c r="AHI1888" s="163"/>
      <c r="AHJ1888" s="163"/>
      <c r="AHK1888" s="163"/>
      <c r="AHL1888" s="163"/>
      <c r="AHM1888" s="163"/>
      <c r="AHN1888" s="163"/>
      <c r="AHO1888" s="163"/>
      <c r="AHP1888" s="163"/>
      <c r="AHQ1888" s="163"/>
      <c r="AHR1888" s="163"/>
      <c r="AHS1888" s="163"/>
      <c r="AHT1888" s="163"/>
      <c r="AHU1888" s="163"/>
      <c r="AHV1888" s="163"/>
      <c r="AHW1888" s="163"/>
      <c r="AHX1888" s="163"/>
      <c r="AHY1888" s="163"/>
      <c r="AHZ1888" s="163"/>
      <c r="AIA1888" s="163"/>
      <c r="AIB1888" s="163"/>
      <c r="AIC1888" s="163"/>
      <c r="AID1888" s="163"/>
      <c r="AIE1888" s="163"/>
      <c r="AIF1888" s="163"/>
      <c r="AIG1888" s="163"/>
      <c r="AIH1888" s="163"/>
      <c r="AII1888" s="163"/>
      <c r="AIJ1888" s="163"/>
      <c r="AIK1888" s="163"/>
      <c r="AIL1888" s="163"/>
      <c r="AIM1888" s="163"/>
      <c r="AIN1888" s="163"/>
      <c r="AIO1888" s="163"/>
      <c r="AIP1888" s="163"/>
      <c r="AIQ1888" s="163"/>
      <c r="AIR1888" s="163"/>
      <c r="AIS1888" s="163"/>
      <c r="AIT1888" s="163"/>
      <c r="AIU1888" s="163"/>
      <c r="AIV1888" s="163"/>
      <c r="AIW1888" s="163"/>
      <c r="AIX1888" s="163"/>
      <c r="AIY1888" s="163"/>
      <c r="AIZ1888" s="163"/>
      <c r="AJA1888" s="163"/>
      <c r="AJB1888" s="163"/>
      <c r="AJC1888" s="163"/>
      <c r="AJD1888" s="163"/>
      <c r="AJE1888" s="163"/>
      <c r="AJF1888" s="163"/>
      <c r="AJG1888" s="163"/>
      <c r="AJH1888" s="163"/>
      <c r="AJI1888" s="163"/>
      <c r="AJJ1888" s="163"/>
      <c r="AJK1888" s="163"/>
      <c r="AJL1888" s="163"/>
      <c r="AJM1888" s="163"/>
      <c r="AJN1888" s="163"/>
      <c r="AJO1888" s="163"/>
      <c r="AJP1888" s="163"/>
      <c r="AJQ1888" s="163"/>
      <c r="AJR1888" s="163"/>
      <c r="AJS1888" s="163"/>
      <c r="AJT1888" s="163"/>
      <c r="AJU1888" s="163"/>
      <c r="AJV1888" s="163"/>
      <c r="AJW1888" s="163"/>
      <c r="AJX1888" s="163"/>
      <c r="AJY1888" s="163"/>
      <c r="AJZ1888" s="163"/>
      <c r="AKA1888" s="163"/>
      <c r="AKB1888" s="163"/>
      <c r="AKC1888" s="163"/>
      <c r="AKD1888" s="163"/>
      <c r="AKE1888" s="163"/>
      <c r="AKF1888" s="163"/>
      <c r="AKG1888" s="163"/>
      <c r="AKH1888" s="163"/>
      <c r="AKI1888" s="163"/>
      <c r="AKJ1888" s="163"/>
      <c r="AKK1888" s="163"/>
      <c r="AKL1888" s="163"/>
      <c r="AKM1888" s="163"/>
      <c r="AKN1888" s="163"/>
      <c r="AKO1888" s="163"/>
      <c r="AKP1888" s="163"/>
      <c r="AKQ1888" s="163"/>
      <c r="AKR1888" s="163"/>
      <c r="AKS1888" s="163"/>
      <c r="AKT1888" s="163"/>
      <c r="AKU1888" s="163"/>
      <c r="AKV1888" s="163"/>
      <c r="AKW1888" s="163"/>
      <c r="AKX1888" s="163"/>
      <c r="AKY1888" s="163"/>
      <c r="AKZ1888" s="163"/>
      <c r="ALA1888" s="163"/>
      <c r="ALB1888" s="163"/>
      <c r="ALC1888" s="163"/>
      <c r="ALD1888" s="163"/>
      <c r="ALE1888" s="163"/>
      <c r="ALF1888" s="163"/>
      <c r="ALG1888" s="163"/>
      <c r="ALH1888" s="163"/>
      <c r="ALI1888" s="163"/>
      <c r="ALJ1888" s="163"/>
      <c r="ALK1888" s="163"/>
      <c r="ALL1888" s="163"/>
    </row>
    <row r="1889" spans="1:1000" s="165" customFormat="1" ht="15">
      <c r="A1889" s="2">
        <v>1888</v>
      </c>
      <c r="B1889" s="86">
        <v>45096</v>
      </c>
      <c r="C1889" s="85" t="s">
        <v>1893</v>
      </c>
      <c r="D1889" s="162"/>
      <c r="E1889" s="162"/>
      <c r="F1889" s="162"/>
      <c r="G1889" s="162"/>
      <c r="H1889" s="162"/>
      <c r="I1889" s="162"/>
      <c r="J1889" s="162"/>
      <c r="K1889" s="162"/>
      <c r="L1889" s="162"/>
      <c r="M1889" s="162"/>
      <c r="N1889" s="162"/>
      <c r="O1889" s="162"/>
      <c r="P1889" s="162"/>
      <c r="Q1889" s="162"/>
      <c r="R1889" s="162"/>
      <c r="S1889" s="162"/>
      <c r="T1889" s="162"/>
      <c r="U1889" s="162"/>
      <c r="V1889" s="162"/>
      <c r="W1889" s="162"/>
      <c r="X1889" s="162"/>
      <c r="Y1889" s="162"/>
      <c r="Z1889" s="162"/>
      <c r="AA1889" s="162"/>
      <c r="AB1889" s="162"/>
      <c r="AC1889" s="162"/>
      <c r="AD1889" s="162"/>
      <c r="AE1889" s="162"/>
      <c r="AF1889" s="162"/>
      <c r="AG1889" s="162"/>
      <c r="AH1889" s="162"/>
      <c r="AI1889" s="162"/>
      <c r="AJ1889" s="162"/>
      <c r="AK1889" s="162"/>
      <c r="AL1889" s="162"/>
      <c r="AM1889" s="162"/>
      <c r="AN1889" s="162"/>
      <c r="AO1889" s="162"/>
      <c r="AP1889" s="162"/>
      <c r="AQ1889" s="162"/>
      <c r="AR1889" s="162"/>
      <c r="AS1889" s="162"/>
      <c r="AT1889" s="162"/>
      <c r="AU1889" s="162"/>
      <c r="AV1889" s="162"/>
      <c r="AW1889" s="162"/>
      <c r="AX1889" s="162"/>
      <c r="AY1889" s="162"/>
      <c r="AZ1889" s="162"/>
      <c r="BA1889" s="162"/>
      <c r="BB1889" s="162"/>
      <c r="BC1889" s="162"/>
      <c r="BD1889" s="162"/>
      <c r="BE1889" s="162"/>
      <c r="BF1889" s="162"/>
      <c r="BG1889" s="162"/>
      <c r="BH1889" s="162"/>
      <c r="BI1889" s="162"/>
      <c r="BJ1889" s="162"/>
      <c r="BK1889" s="162"/>
      <c r="BL1889" s="162"/>
      <c r="BM1889" s="162"/>
      <c r="BN1889" s="162"/>
      <c r="BO1889" s="162"/>
      <c r="BP1889" s="162"/>
      <c r="BQ1889" s="162"/>
      <c r="BR1889" s="162"/>
      <c r="BS1889" s="162"/>
      <c r="BT1889" s="162"/>
      <c r="BU1889" s="162"/>
      <c r="BV1889" s="162"/>
      <c r="BW1889" s="162"/>
      <c r="BX1889" s="162"/>
      <c r="BY1889" s="162"/>
      <c r="BZ1889" s="162"/>
      <c r="CA1889" s="162"/>
      <c r="CB1889" s="162"/>
      <c r="CC1889" s="162"/>
      <c r="CD1889" s="162"/>
      <c r="CE1889" s="162"/>
      <c r="CF1889" s="162"/>
      <c r="CG1889" s="162"/>
      <c r="CH1889" s="162"/>
      <c r="CI1889" s="162"/>
      <c r="CJ1889" s="162"/>
      <c r="CK1889" s="162"/>
      <c r="CL1889" s="162"/>
      <c r="CM1889" s="162"/>
      <c r="CN1889" s="162"/>
      <c r="CO1889" s="162"/>
      <c r="CP1889" s="162"/>
      <c r="CQ1889" s="162"/>
      <c r="CR1889" s="162"/>
      <c r="CS1889" s="162"/>
      <c r="CT1889" s="162"/>
      <c r="CU1889" s="162"/>
      <c r="CV1889" s="162"/>
      <c r="CW1889" s="162"/>
      <c r="CX1889" s="162"/>
      <c r="CY1889" s="162"/>
      <c r="CZ1889" s="162"/>
      <c r="DA1889" s="162"/>
      <c r="DB1889" s="162"/>
      <c r="DC1889" s="162"/>
      <c r="DD1889" s="162"/>
      <c r="DE1889" s="162"/>
      <c r="DF1889" s="162"/>
      <c r="DG1889" s="162"/>
      <c r="DH1889" s="162"/>
      <c r="DI1889" s="162"/>
      <c r="DJ1889" s="162"/>
      <c r="DK1889" s="162"/>
      <c r="DL1889" s="162"/>
      <c r="DM1889" s="162"/>
      <c r="DN1889" s="162"/>
      <c r="DO1889" s="162"/>
      <c r="DP1889" s="162"/>
      <c r="DQ1889" s="162"/>
      <c r="DR1889" s="162"/>
      <c r="DS1889" s="162"/>
      <c r="DT1889" s="162"/>
      <c r="DU1889" s="162"/>
      <c r="DV1889" s="162"/>
      <c r="DW1889" s="162"/>
      <c r="DX1889" s="162"/>
      <c r="DY1889" s="162"/>
      <c r="DZ1889" s="162"/>
      <c r="EA1889" s="162"/>
      <c r="EB1889" s="162"/>
      <c r="EC1889" s="162"/>
      <c r="ED1889" s="162"/>
      <c r="EE1889" s="162"/>
      <c r="EF1889" s="162"/>
      <c r="EG1889" s="162"/>
      <c r="EH1889" s="162"/>
      <c r="EI1889" s="162"/>
      <c r="EJ1889" s="162"/>
      <c r="EK1889" s="162"/>
      <c r="EL1889" s="162"/>
      <c r="EM1889" s="162"/>
      <c r="EN1889" s="162"/>
      <c r="EO1889" s="162"/>
      <c r="EP1889" s="162"/>
      <c r="EQ1889" s="162"/>
      <c r="ER1889" s="162"/>
      <c r="ES1889" s="162"/>
      <c r="ET1889" s="162"/>
      <c r="EU1889" s="162"/>
      <c r="EV1889" s="162"/>
      <c r="EW1889" s="162"/>
      <c r="EX1889" s="162"/>
      <c r="EY1889" s="162"/>
      <c r="EZ1889" s="162"/>
      <c r="FA1889" s="162"/>
      <c r="FB1889" s="162"/>
      <c r="FC1889" s="162"/>
      <c r="FD1889" s="162"/>
      <c r="FE1889" s="162"/>
      <c r="FF1889" s="162"/>
      <c r="FG1889" s="162"/>
      <c r="FH1889" s="162"/>
      <c r="FI1889" s="162"/>
      <c r="FJ1889" s="162"/>
      <c r="FK1889" s="162"/>
      <c r="FL1889" s="162"/>
      <c r="FM1889" s="162"/>
      <c r="FN1889" s="162"/>
      <c r="FO1889" s="162"/>
      <c r="FP1889" s="162"/>
      <c r="FQ1889" s="162"/>
      <c r="FR1889" s="162"/>
      <c r="FS1889" s="162"/>
      <c r="FT1889" s="162"/>
      <c r="FU1889" s="162"/>
      <c r="FV1889" s="162"/>
      <c r="FW1889" s="162"/>
      <c r="FX1889" s="162"/>
      <c r="FY1889" s="162"/>
      <c r="FZ1889" s="162"/>
      <c r="GA1889" s="162"/>
      <c r="GB1889" s="162"/>
      <c r="GC1889" s="162"/>
      <c r="GD1889" s="162"/>
      <c r="GE1889" s="162"/>
      <c r="GF1889" s="162"/>
      <c r="GG1889" s="162"/>
      <c r="GH1889" s="162"/>
      <c r="GI1889" s="162"/>
      <c r="GJ1889" s="162"/>
      <c r="GK1889" s="162"/>
      <c r="GL1889" s="162"/>
      <c r="GM1889" s="162"/>
      <c r="GN1889" s="162"/>
      <c r="GO1889" s="162"/>
      <c r="GP1889" s="162"/>
      <c r="GQ1889" s="162"/>
      <c r="GR1889" s="162"/>
      <c r="GS1889" s="162"/>
      <c r="GT1889" s="162"/>
      <c r="GU1889" s="162"/>
      <c r="GV1889" s="162"/>
      <c r="GW1889" s="162"/>
      <c r="GX1889" s="162"/>
      <c r="GY1889" s="162"/>
      <c r="GZ1889" s="162"/>
      <c r="HA1889" s="162"/>
      <c r="HB1889" s="162"/>
      <c r="HC1889" s="162"/>
      <c r="HD1889" s="162"/>
      <c r="HE1889" s="162"/>
      <c r="HF1889" s="162"/>
      <c r="HG1889" s="162"/>
      <c r="HH1889" s="162"/>
      <c r="HI1889" s="162"/>
      <c r="HJ1889" s="162"/>
      <c r="HK1889" s="162"/>
      <c r="HL1889" s="162"/>
      <c r="HM1889" s="162"/>
      <c r="HN1889" s="162"/>
      <c r="HO1889" s="162"/>
      <c r="HP1889" s="162"/>
      <c r="HQ1889" s="162"/>
      <c r="HR1889" s="162"/>
      <c r="HS1889" s="162"/>
      <c r="HT1889" s="162"/>
      <c r="HU1889" s="162"/>
      <c r="HV1889" s="162"/>
      <c r="HW1889" s="162"/>
      <c r="HX1889" s="162"/>
      <c r="HY1889" s="162"/>
      <c r="HZ1889" s="162"/>
      <c r="IA1889" s="162"/>
      <c r="IB1889" s="162"/>
      <c r="IC1889" s="162"/>
      <c r="ID1889" s="162"/>
      <c r="IE1889" s="162"/>
      <c r="IF1889" s="162"/>
      <c r="IG1889" s="162"/>
      <c r="IH1889" s="162"/>
      <c r="II1889" s="162"/>
      <c r="IJ1889" s="162"/>
      <c r="IK1889" s="162"/>
      <c r="IL1889" s="162"/>
      <c r="IM1889" s="162"/>
      <c r="IN1889" s="162"/>
      <c r="IO1889" s="162"/>
      <c r="IP1889" s="162"/>
      <c r="IQ1889" s="162"/>
      <c r="IR1889" s="162"/>
      <c r="IS1889" s="162"/>
      <c r="IT1889" s="162"/>
      <c r="IU1889" s="162"/>
      <c r="IV1889" s="162"/>
      <c r="IW1889" s="162"/>
      <c r="IX1889" s="162"/>
      <c r="IY1889" s="162"/>
      <c r="IZ1889" s="162"/>
      <c r="JA1889" s="162"/>
      <c r="JB1889" s="162"/>
      <c r="JC1889" s="162"/>
      <c r="JD1889" s="162"/>
      <c r="JE1889" s="162"/>
      <c r="JF1889" s="162"/>
      <c r="JG1889" s="162"/>
      <c r="JH1889" s="162"/>
      <c r="JI1889" s="162"/>
      <c r="JJ1889" s="162"/>
      <c r="JK1889" s="162"/>
      <c r="JL1889" s="162"/>
      <c r="JM1889" s="162"/>
      <c r="JN1889" s="162"/>
      <c r="JO1889" s="162"/>
      <c r="JP1889" s="162"/>
      <c r="JQ1889" s="162"/>
      <c r="JR1889" s="162"/>
      <c r="JS1889" s="162"/>
      <c r="JT1889" s="162"/>
      <c r="JU1889" s="162"/>
      <c r="JV1889" s="162"/>
      <c r="JW1889" s="162"/>
      <c r="JX1889" s="162"/>
      <c r="JY1889" s="162"/>
      <c r="JZ1889" s="162"/>
      <c r="KA1889" s="162"/>
      <c r="KB1889" s="162"/>
      <c r="KC1889" s="162"/>
      <c r="KD1889" s="162"/>
      <c r="KE1889" s="162"/>
      <c r="KF1889" s="162"/>
      <c r="KG1889" s="162"/>
      <c r="KH1889" s="162"/>
      <c r="KI1889" s="162"/>
      <c r="KJ1889" s="162"/>
      <c r="KK1889" s="162"/>
      <c r="KL1889" s="162"/>
      <c r="KM1889" s="162"/>
      <c r="KN1889" s="162"/>
      <c r="KO1889" s="162"/>
      <c r="KP1889" s="162"/>
      <c r="KQ1889" s="162"/>
      <c r="KR1889" s="162"/>
      <c r="KS1889" s="162"/>
      <c r="KT1889" s="162"/>
      <c r="KU1889" s="162"/>
      <c r="KV1889" s="162"/>
      <c r="KW1889" s="162"/>
      <c r="KX1889" s="162"/>
      <c r="KY1889" s="162"/>
      <c r="KZ1889" s="162"/>
      <c r="LA1889" s="162"/>
      <c r="LB1889" s="162"/>
      <c r="LC1889" s="162"/>
      <c r="LD1889" s="162"/>
      <c r="LE1889" s="162"/>
      <c r="LF1889" s="162"/>
      <c r="LG1889" s="162"/>
      <c r="LH1889" s="162"/>
      <c r="LI1889" s="162"/>
      <c r="LJ1889" s="162"/>
      <c r="LK1889" s="162"/>
      <c r="LL1889" s="162"/>
      <c r="LM1889" s="162"/>
      <c r="LN1889" s="162"/>
      <c r="LO1889" s="162"/>
      <c r="LP1889" s="162"/>
      <c r="LQ1889" s="162"/>
      <c r="LR1889" s="162"/>
      <c r="LS1889" s="162"/>
      <c r="LT1889" s="162"/>
      <c r="LU1889" s="162"/>
      <c r="LV1889" s="162"/>
      <c r="LW1889" s="162"/>
      <c r="LX1889" s="162"/>
      <c r="LY1889" s="162"/>
      <c r="LZ1889" s="162"/>
      <c r="MA1889" s="162"/>
      <c r="MB1889" s="162"/>
      <c r="MC1889" s="162"/>
      <c r="MD1889" s="162"/>
      <c r="ME1889" s="162"/>
      <c r="MF1889" s="162"/>
      <c r="MG1889" s="162"/>
      <c r="MH1889" s="162"/>
      <c r="MI1889" s="162"/>
      <c r="MJ1889" s="162"/>
      <c r="MK1889" s="162"/>
      <c r="ML1889" s="162"/>
      <c r="MM1889" s="162"/>
      <c r="MN1889" s="162"/>
      <c r="MO1889" s="162"/>
      <c r="MP1889" s="162"/>
      <c r="MQ1889" s="162"/>
      <c r="MR1889" s="162"/>
      <c r="MS1889" s="162"/>
      <c r="MT1889" s="162"/>
      <c r="MU1889" s="162"/>
      <c r="MV1889" s="162"/>
      <c r="MW1889" s="162"/>
      <c r="MX1889" s="162"/>
      <c r="MY1889" s="162"/>
      <c r="MZ1889" s="162"/>
      <c r="NA1889" s="162"/>
      <c r="NB1889" s="162"/>
      <c r="NC1889" s="162"/>
      <c r="ND1889" s="162"/>
      <c r="NE1889" s="162"/>
      <c r="NF1889" s="162"/>
      <c r="NG1889" s="162"/>
      <c r="NH1889" s="162"/>
      <c r="NI1889" s="162"/>
      <c r="NJ1889" s="162"/>
      <c r="NK1889" s="162"/>
      <c r="NL1889" s="162"/>
      <c r="NM1889" s="162"/>
      <c r="NN1889" s="162"/>
      <c r="NO1889" s="162"/>
      <c r="NP1889" s="162"/>
      <c r="NQ1889" s="162"/>
      <c r="NR1889" s="162"/>
      <c r="NS1889" s="162"/>
      <c r="NT1889" s="162"/>
      <c r="NU1889" s="162"/>
      <c r="NV1889" s="162"/>
      <c r="NW1889" s="162"/>
      <c r="NX1889" s="162"/>
      <c r="NY1889" s="162"/>
      <c r="NZ1889" s="162"/>
      <c r="OA1889" s="162"/>
      <c r="OB1889" s="162"/>
      <c r="OC1889" s="162"/>
      <c r="OD1889" s="162"/>
      <c r="OE1889" s="162"/>
      <c r="OF1889" s="162"/>
      <c r="OG1889" s="162"/>
      <c r="OH1889" s="162"/>
      <c r="OI1889" s="162"/>
      <c r="OJ1889" s="162"/>
      <c r="OK1889" s="162"/>
      <c r="OL1889" s="162"/>
      <c r="OM1889" s="162"/>
      <c r="ON1889" s="162"/>
      <c r="OO1889" s="162"/>
      <c r="OP1889" s="162"/>
      <c r="OQ1889" s="162"/>
      <c r="OR1889" s="162"/>
      <c r="OS1889" s="162"/>
      <c r="OT1889" s="162"/>
      <c r="OU1889" s="162"/>
      <c r="OV1889" s="162"/>
      <c r="OW1889" s="162"/>
      <c r="OX1889" s="162"/>
      <c r="OY1889" s="162"/>
      <c r="OZ1889" s="162"/>
      <c r="PA1889" s="162"/>
      <c r="PB1889" s="162"/>
      <c r="PC1889" s="162"/>
      <c r="PD1889" s="162"/>
      <c r="PE1889" s="162"/>
      <c r="PF1889" s="162"/>
      <c r="PG1889" s="162"/>
      <c r="PH1889" s="162"/>
      <c r="PI1889" s="162"/>
      <c r="PJ1889" s="162"/>
      <c r="PK1889" s="162"/>
      <c r="PL1889" s="162"/>
      <c r="PM1889" s="162"/>
      <c r="PN1889" s="162"/>
      <c r="PO1889" s="162"/>
      <c r="PP1889" s="162"/>
      <c r="PQ1889" s="162"/>
      <c r="PR1889" s="162"/>
      <c r="PS1889" s="162"/>
      <c r="PT1889" s="162"/>
      <c r="PU1889" s="162"/>
      <c r="PV1889" s="162"/>
      <c r="PW1889" s="162"/>
      <c r="PX1889" s="162"/>
      <c r="PY1889" s="162"/>
      <c r="PZ1889" s="162"/>
      <c r="QA1889" s="162"/>
      <c r="QB1889" s="162"/>
      <c r="QC1889" s="162"/>
      <c r="QD1889" s="162"/>
      <c r="QE1889" s="162"/>
      <c r="QF1889" s="162"/>
      <c r="QG1889" s="162"/>
      <c r="QH1889" s="162"/>
      <c r="QI1889" s="162"/>
      <c r="QJ1889" s="162"/>
      <c r="QK1889" s="162"/>
      <c r="QL1889" s="162"/>
      <c r="QM1889" s="162"/>
      <c r="QN1889" s="162"/>
      <c r="QO1889" s="162"/>
      <c r="QP1889" s="162"/>
      <c r="QQ1889" s="162"/>
      <c r="QR1889" s="162"/>
      <c r="QS1889" s="162"/>
      <c r="QT1889" s="162"/>
      <c r="QU1889" s="162"/>
      <c r="QV1889" s="162"/>
      <c r="QW1889" s="162"/>
      <c r="QX1889" s="162"/>
      <c r="QY1889" s="162"/>
      <c r="QZ1889" s="162"/>
      <c r="RA1889" s="162"/>
      <c r="RB1889" s="162"/>
      <c r="RC1889" s="162"/>
      <c r="RD1889" s="162"/>
      <c r="RE1889" s="162"/>
      <c r="RF1889" s="162"/>
      <c r="RG1889" s="162"/>
      <c r="RH1889" s="162"/>
      <c r="RI1889" s="162"/>
      <c r="RJ1889" s="162"/>
      <c r="RK1889" s="162"/>
      <c r="RL1889" s="162"/>
      <c r="RM1889" s="162"/>
      <c r="RN1889" s="162"/>
      <c r="RO1889" s="162"/>
      <c r="RP1889" s="162"/>
      <c r="RQ1889" s="162"/>
      <c r="RR1889" s="162"/>
      <c r="RS1889" s="162"/>
      <c r="RT1889" s="162"/>
      <c r="RU1889" s="162"/>
      <c r="RV1889" s="162"/>
      <c r="RW1889" s="162"/>
      <c r="RX1889" s="162"/>
      <c r="RY1889" s="162"/>
      <c r="RZ1889" s="162"/>
      <c r="SA1889" s="162"/>
      <c r="SB1889" s="162"/>
      <c r="SC1889" s="162"/>
      <c r="SD1889" s="162"/>
      <c r="SE1889" s="162"/>
      <c r="SF1889" s="162"/>
      <c r="SG1889" s="162"/>
      <c r="SH1889" s="162"/>
      <c r="SI1889" s="162"/>
      <c r="SJ1889" s="162"/>
      <c r="SK1889" s="162"/>
      <c r="SL1889" s="162"/>
      <c r="SM1889" s="162"/>
      <c r="SN1889" s="162"/>
      <c r="SO1889" s="162"/>
      <c r="SP1889" s="162"/>
      <c r="SQ1889" s="162"/>
      <c r="SR1889" s="162"/>
      <c r="SS1889" s="162"/>
      <c r="ST1889" s="162"/>
      <c r="SU1889" s="162"/>
      <c r="SV1889" s="162"/>
      <c r="SW1889" s="162"/>
      <c r="SX1889" s="162"/>
      <c r="SY1889" s="162"/>
      <c r="SZ1889" s="162"/>
      <c r="TA1889" s="162"/>
      <c r="TB1889" s="162"/>
      <c r="TC1889" s="162"/>
      <c r="TD1889" s="162"/>
      <c r="TE1889" s="162"/>
      <c r="TF1889" s="162"/>
      <c r="TG1889" s="162"/>
      <c r="TH1889" s="162"/>
      <c r="TI1889" s="162"/>
      <c r="TJ1889" s="162"/>
      <c r="TK1889" s="162"/>
      <c r="TL1889" s="162"/>
      <c r="TM1889" s="162"/>
      <c r="TN1889" s="162"/>
      <c r="TO1889" s="162"/>
      <c r="TP1889" s="162"/>
      <c r="TQ1889" s="162"/>
      <c r="TR1889" s="162"/>
      <c r="TS1889" s="162"/>
      <c r="TT1889" s="162"/>
      <c r="TU1889" s="162"/>
      <c r="TV1889" s="162"/>
      <c r="TW1889" s="162"/>
      <c r="TX1889" s="162"/>
      <c r="TY1889" s="162"/>
      <c r="TZ1889" s="162"/>
      <c r="UA1889" s="162"/>
      <c r="UB1889" s="162"/>
      <c r="UC1889" s="162"/>
      <c r="UD1889" s="162"/>
      <c r="UE1889" s="162"/>
      <c r="UF1889" s="162"/>
      <c r="UG1889" s="162"/>
      <c r="UH1889" s="162"/>
      <c r="UI1889" s="162"/>
      <c r="UJ1889" s="162"/>
      <c r="UK1889" s="162"/>
      <c r="UL1889" s="162"/>
      <c r="UM1889" s="162"/>
      <c r="UN1889" s="162"/>
      <c r="UO1889" s="162"/>
      <c r="UP1889" s="162"/>
      <c r="UQ1889" s="162"/>
      <c r="UR1889" s="162"/>
      <c r="US1889" s="162"/>
      <c r="UT1889" s="162"/>
      <c r="UU1889" s="162"/>
      <c r="UV1889" s="162"/>
      <c r="UW1889" s="162"/>
      <c r="UX1889" s="162"/>
      <c r="UY1889" s="162"/>
      <c r="UZ1889" s="162"/>
      <c r="VA1889" s="162"/>
      <c r="VB1889" s="162"/>
      <c r="VC1889" s="162"/>
      <c r="VD1889" s="162"/>
      <c r="VE1889" s="162"/>
      <c r="VF1889" s="162"/>
      <c r="VG1889" s="162"/>
      <c r="VH1889" s="162"/>
      <c r="VI1889" s="162"/>
      <c r="VJ1889" s="162"/>
      <c r="VK1889" s="162"/>
      <c r="VL1889" s="162"/>
      <c r="VM1889" s="162"/>
      <c r="VN1889" s="162"/>
      <c r="VO1889" s="162"/>
      <c r="VP1889" s="162"/>
      <c r="VQ1889" s="162"/>
      <c r="VR1889" s="162"/>
      <c r="VS1889" s="162"/>
      <c r="VT1889" s="162"/>
      <c r="VU1889" s="162"/>
      <c r="VV1889" s="162"/>
      <c r="VW1889" s="162"/>
      <c r="VX1889" s="162"/>
      <c r="VY1889" s="162"/>
      <c r="VZ1889" s="162"/>
      <c r="WA1889" s="162"/>
      <c r="WB1889" s="162"/>
      <c r="WC1889" s="162"/>
      <c r="WD1889" s="162"/>
      <c r="WE1889" s="162"/>
      <c r="WF1889" s="162"/>
      <c r="WG1889" s="162"/>
      <c r="WH1889" s="162"/>
      <c r="WI1889" s="162"/>
      <c r="WJ1889" s="162"/>
      <c r="WK1889" s="162"/>
      <c r="WL1889" s="162"/>
      <c r="WM1889" s="162"/>
      <c r="WN1889" s="162"/>
      <c r="WO1889" s="162"/>
      <c r="WP1889" s="162"/>
      <c r="WQ1889" s="162"/>
      <c r="WR1889" s="162"/>
      <c r="WS1889" s="162"/>
      <c r="WT1889" s="162"/>
      <c r="WU1889" s="162"/>
      <c r="WV1889" s="162"/>
      <c r="WW1889" s="162"/>
      <c r="WX1889" s="162"/>
      <c r="WY1889" s="162"/>
      <c r="WZ1889" s="162"/>
      <c r="XA1889" s="162"/>
      <c r="XB1889" s="162"/>
      <c r="XC1889" s="162"/>
      <c r="XD1889" s="162"/>
      <c r="XE1889" s="162"/>
      <c r="XF1889" s="162"/>
      <c r="XG1889" s="162"/>
      <c r="XH1889" s="162"/>
      <c r="XI1889" s="162"/>
      <c r="XJ1889" s="162"/>
      <c r="XK1889" s="162"/>
      <c r="XL1889" s="162"/>
      <c r="XM1889" s="162"/>
      <c r="XN1889" s="162"/>
      <c r="XO1889" s="162"/>
      <c r="XP1889" s="162"/>
      <c r="XQ1889" s="162"/>
      <c r="XR1889" s="162"/>
      <c r="XS1889" s="162"/>
      <c r="XT1889" s="162"/>
      <c r="XU1889" s="162"/>
      <c r="XV1889" s="162"/>
      <c r="XW1889" s="162"/>
      <c r="XX1889" s="162"/>
      <c r="XY1889" s="162"/>
      <c r="XZ1889" s="162"/>
      <c r="YA1889" s="162"/>
      <c r="YB1889" s="162"/>
      <c r="YC1889" s="162"/>
      <c r="YD1889" s="162"/>
      <c r="YE1889" s="162"/>
      <c r="YF1889" s="162"/>
      <c r="YG1889" s="162"/>
      <c r="YH1889" s="162"/>
      <c r="YI1889" s="162"/>
      <c r="YJ1889" s="162"/>
      <c r="YK1889" s="162"/>
      <c r="YL1889" s="162"/>
      <c r="YM1889" s="162"/>
      <c r="YN1889" s="162"/>
      <c r="YO1889" s="162"/>
      <c r="YP1889" s="162"/>
      <c r="YQ1889" s="162"/>
      <c r="YR1889" s="162"/>
      <c r="YS1889" s="162"/>
      <c r="YT1889" s="162"/>
      <c r="YU1889" s="162"/>
      <c r="YV1889" s="162"/>
      <c r="YW1889" s="162"/>
      <c r="YX1889" s="162"/>
      <c r="YY1889" s="162"/>
      <c r="YZ1889" s="162"/>
      <c r="ZA1889" s="162"/>
      <c r="ZB1889" s="162"/>
      <c r="ZC1889" s="162"/>
      <c r="ZD1889" s="162"/>
      <c r="ZE1889" s="162"/>
      <c r="ZF1889" s="162"/>
      <c r="ZG1889" s="162"/>
      <c r="ZH1889" s="162"/>
      <c r="ZI1889" s="162"/>
      <c r="ZJ1889" s="162"/>
      <c r="ZK1889" s="162"/>
      <c r="ZL1889" s="162"/>
      <c r="ZM1889" s="162"/>
      <c r="ZN1889" s="162"/>
      <c r="ZO1889" s="162"/>
      <c r="ZP1889" s="162"/>
      <c r="ZQ1889" s="162"/>
      <c r="ZR1889" s="162"/>
      <c r="ZS1889" s="162"/>
      <c r="ZT1889" s="162"/>
      <c r="ZU1889" s="162"/>
      <c r="ZV1889" s="162"/>
      <c r="ZW1889" s="162"/>
      <c r="ZX1889" s="162"/>
      <c r="ZY1889" s="162"/>
      <c r="ZZ1889" s="162"/>
      <c r="AAA1889" s="162"/>
      <c r="AAB1889" s="162"/>
      <c r="AAC1889" s="162"/>
      <c r="AAD1889" s="162"/>
      <c r="AAE1889" s="162"/>
      <c r="AAF1889" s="162"/>
      <c r="AAG1889" s="162"/>
      <c r="AAH1889" s="162"/>
      <c r="AAI1889" s="162"/>
      <c r="AAJ1889" s="162"/>
      <c r="AAK1889" s="162"/>
      <c r="AAL1889" s="162"/>
      <c r="AAM1889" s="162"/>
      <c r="AAN1889" s="162"/>
      <c r="AAO1889" s="162"/>
      <c r="AAP1889" s="162"/>
      <c r="AAQ1889" s="162"/>
      <c r="AAR1889" s="162"/>
      <c r="AAS1889" s="162"/>
      <c r="AAT1889" s="162"/>
      <c r="AAU1889" s="162"/>
      <c r="AAV1889" s="162"/>
      <c r="AAW1889" s="162"/>
      <c r="AAX1889" s="162"/>
      <c r="AAY1889" s="162"/>
      <c r="AAZ1889" s="162"/>
      <c r="ABA1889" s="162"/>
      <c r="ABB1889" s="162"/>
      <c r="ABC1889" s="162"/>
      <c r="ABD1889" s="162"/>
      <c r="ABE1889" s="162"/>
      <c r="ABF1889" s="162"/>
      <c r="ABG1889" s="162"/>
      <c r="ABH1889" s="162"/>
      <c r="ABI1889" s="162"/>
      <c r="ABJ1889" s="162"/>
      <c r="ABK1889" s="162"/>
      <c r="ABL1889" s="162"/>
      <c r="ABM1889" s="162"/>
      <c r="ABN1889" s="162"/>
      <c r="ABO1889" s="162"/>
      <c r="ABP1889" s="162"/>
      <c r="ABQ1889" s="162"/>
      <c r="ABR1889" s="162"/>
      <c r="ABS1889" s="162"/>
      <c r="ABT1889" s="162"/>
      <c r="ABU1889" s="162"/>
      <c r="ABV1889" s="162"/>
      <c r="ABW1889" s="162"/>
      <c r="ABX1889" s="162"/>
      <c r="ABY1889" s="162"/>
      <c r="ABZ1889" s="162"/>
      <c r="ACA1889" s="162"/>
      <c r="ACB1889" s="162"/>
      <c r="ACC1889" s="162"/>
      <c r="ACD1889" s="162"/>
      <c r="ACE1889" s="162"/>
      <c r="ACF1889" s="162"/>
      <c r="ACG1889" s="162"/>
      <c r="ACH1889" s="162"/>
      <c r="ACI1889" s="162"/>
      <c r="ACJ1889" s="162"/>
      <c r="ACK1889" s="162"/>
      <c r="ACL1889" s="162"/>
      <c r="ACM1889" s="162"/>
      <c r="ACN1889" s="162"/>
      <c r="ACO1889" s="162"/>
      <c r="ACP1889" s="162"/>
      <c r="ACQ1889" s="162"/>
      <c r="ACR1889" s="162"/>
      <c r="ACS1889" s="162"/>
      <c r="ACT1889" s="162"/>
      <c r="ACU1889" s="162"/>
      <c r="ACV1889" s="162"/>
      <c r="ACW1889" s="162"/>
      <c r="ACX1889" s="162"/>
      <c r="ACY1889" s="162"/>
      <c r="ACZ1889" s="162"/>
      <c r="ADA1889" s="162"/>
      <c r="ADB1889" s="162"/>
      <c r="ADC1889" s="162"/>
      <c r="ADD1889" s="162"/>
      <c r="ADE1889" s="162"/>
      <c r="ADF1889" s="162"/>
      <c r="ADG1889" s="162"/>
      <c r="ADH1889" s="162"/>
      <c r="ADI1889" s="162"/>
      <c r="ADJ1889" s="162"/>
      <c r="ADK1889" s="162"/>
      <c r="ADL1889" s="162"/>
      <c r="ADM1889" s="162"/>
      <c r="ADN1889" s="162"/>
      <c r="ADO1889" s="162"/>
      <c r="ADP1889" s="162"/>
      <c r="ADQ1889" s="162"/>
      <c r="ADR1889" s="162"/>
      <c r="ADS1889" s="162"/>
      <c r="ADT1889" s="162"/>
      <c r="ADU1889" s="162"/>
      <c r="ADV1889" s="162"/>
      <c r="ADW1889" s="162"/>
      <c r="ADX1889" s="162"/>
      <c r="ADY1889" s="162"/>
      <c r="ADZ1889" s="162"/>
      <c r="AEA1889" s="162"/>
      <c r="AEB1889" s="162"/>
      <c r="AEC1889" s="162"/>
      <c r="AED1889" s="162"/>
      <c r="AEE1889" s="162"/>
      <c r="AEF1889" s="162"/>
      <c r="AEG1889" s="162"/>
      <c r="AEH1889" s="162"/>
      <c r="AEI1889" s="162"/>
      <c r="AEJ1889" s="162"/>
      <c r="AEK1889" s="162"/>
      <c r="AEL1889" s="162"/>
      <c r="AEM1889" s="162"/>
      <c r="AEN1889" s="162"/>
      <c r="AEO1889" s="162"/>
      <c r="AEP1889" s="162"/>
      <c r="AEQ1889" s="162"/>
      <c r="AER1889" s="162"/>
      <c r="AES1889" s="162"/>
      <c r="AET1889" s="162"/>
      <c r="AEU1889" s="162"/>
      <c r="AEV1889" s="162"/>
      <c r="AEW1889" s="162"/>
      <c r="AEX1889" s="162"/>
      <c r="AEY1889" s="162"/>
      <c r="AEZ1889" s="162"/>
      <c r="AFA1889" s="162"/>
      <c r="AFB1889" s="162"/>
      <c r="AFC1889" s="162"/>
      <c r="AFD1889" s="162"/>
      <c r="AFE1889" s="162"/>
      <c r="AFF1889" s="162"/>
      <c r="AFG1889" s="162"/>
      <c r="AFH1889" s="162"/>
      <c r="AFI1889" s="162"/>
      <c r="AFJ1889" s="162"/>
      <c r="AFK1889" s="162"/>
      <c r="AFL1889" s="162"/>
      <c r="AFM1889" s="162"/>
      <c r="AFN1889" s="162"/>
      <c r="AFO1889" s="162"/>
      <c r="AFP1889" s="162"/>
      <c r="AFQ1889" s="162"/>
      <c r="AFR1889" s="162"/>
      <c r="AFS1889" s="162"/>
      <c r="AFT1889" s="162"/>
      <c r="AFU1889" s="162"/>
      <c r="AFV1889" s="162"/>
      <c r="AFW1889" s="162"/>
      <c r="AFX1889" s="162"/>
      <c r="AFY1889" s="162"/>
      <c r="AFZ1889" s="162"/>
      <c r="AGA1889" s="162"/>
      <c r="AGB1889" s="162"/>
      <c r="AGC1889" s="162"/>
      <c r="AGD1889" s="162"/>
      <c r="AGE1889" s="162"/>
      <c r="AGF1889" s="162"/>
      <c r="AGG1889" s="162"/>
      <c r="AGH1889" s="162"/>
      <c r="AGI1889" s="162"/>
      <c r="AGJ1889" s="162"/>
      <c r="AGK1889" s="162"/>
      <c r="AGL1889" s="162"/>
      <c r="AGM1889" s="162"/>
      <c r="AGN1889" s="162"/>
      <c r="AGO1889" s="162"/>
      <c r="AGP1889" s="162"/>
      <c r="AGQ1889" s="162"/>
      <c r="AGR1889" s="162"/>
      <c r="AGS1889" s="162"/>
      <c r="AGT1889" s="162"/>
      <c r="AGU1889" s="162"/>
      <c r="AGV1889" s="162"/>
      <c r="AGW1889" s="162"/>
      <c r="AGX1889" s="162"/>
      <c r="AGY1889" s="162"/>
      <c r="AGZ1889" s="162"/>
      <c r="AHA1889" s="162"/>
      <c r="AHB1889" s="162"/>
      <c r="AHC1889" s="162"/>
      <c r="AHD1889" s="162"/>
      <c r="AHE1889" s="162"/>
      <c r="AHF1889" s="162"/>
      <c r="AHG1889" s="162"/>
      <c r="AHH1889" s="162"/>
      <c r="AHI1889" s="162"/>
      <c r="AHJ1889" s="162"/>
      <c r="AHK1889" s="162"/>
      <c r="AHL1889" s="162"/>
      <c r="AHM1889" s="162"/>
      <c r="AHN1889" s="162"/>
      <c r="AHO1889" s="162"/>
      <c r="AHP1889" s="162"/>
      <c r="AHQ1889" s="162"/>
      <c r="AHR1889" s="162"/>
      <c r="AHS1889" s="162"/>
      <c r="AHT1889" s="162"/>
      <c r="AHU1889" s="162"/>
      <c r="AHV1889" s="162"/>
      <c r="AHW1889" s="162"/>
      <c r="AHX1889" s="162"/>
      <c r="AHY1889" s="162"/>
      <c r="AHZ1889" s="162"/>
      <c r="AIA1889" s="162"/>
      <c r="AIB1889" s="162"/>
      <c r="AIC1889" s="162"/>
      <c r="AID1889" s="162"/>
      <c r="AIE1889" s="162"/>
      <c r="AIF1889" s="162"/>
      <c r="AIG1889" s="162"/>
      <c r="AIH1889" s="162"/>
      <c r="AII1889" s="162"/>
      <c r="AIJ1889" s="162"/>
      <c r="AIK1889" s="162"/>
      <c r="AIL1889" s="162"/>
      <c r="AIM1889" s="162"/>
      <c r="AIN1889" s="162"/>
      <c r="AIO1889" s="162"/>
      <c r="AIP1889" s="162"/>
      <c r="AIQ1889" s="162"/>
      <c r="AIR1889" s="162"/>
      <c r="AIS1889" s="162"/>
      <c r="AIT1889" s="162"/>
      <c r="AIU1889" s="162"/>
      <c r="AIV1889" s="162"/>
      <c r="AIW1889" s="162"/>
      <c r="AIX1889" s="162"/>
      <c r="AIY1889" s="162"/>
      <c r="AIZ1889" s="162"/>
      <c r="AJA1889" s="162"/>
      <c r="AJB1889" s="162"/>
      <c r="AJC1889" s="162"/>
      <c r="AJD1889" s="162"/>
      <c r="AJE1889" s="162"/>
      <c r="AJF1889" s="162"/>
      <c r="AJG1889" s="162"/>
      <c r="AJH1889" s="162"/>
      <c r="AJI1889" s="162"/>
      <c r="AJJ1889" s="162"/>
      <c r="AJK1889" s="162"/>
      <c r="AJL1889" s="162"/>
      <c r="AJM1889" s="162"/>
      <c r="AJN1889" s="162"/>
      <c r="AJO1889" s="162"/>
      <c r="AJP1889" s="162"/>
      <c r="AJQ1889" s="162"/>
      <c r="AJR1889" s="162"/>
      <c r="AJS1889" s="162"/>
      <c r="AJT1889" s="162"/>
      <c r="AJU1889" s="162"/>
      <c r="AJV1889" s="162"/>
      <c r="AJW1889" s="162"/>
      <c r="AJX1889" s="162"/>
      <c r="AJY1889" s="162"/>
      <c r="AJZ1889" s="162"/>
      <c r="AKA1889" s="162"/>
      <c r="AKB1889" s="162"/>
      <c r="AKC1889" s="162"/>
      <c r="AKD1889" s="162"/>
      <c r="AKE1889" s="162"/>
      <c r="AKF1889" s="162"/>
      <c r="AKG1889" s="162"/>
      <c r="AKH1889" s="162"/>
      <c r="AKI1889" s="162"/>
      <c r="AKJ1889" s="162"/>
      <c r="AKK1889" s="162"/>
      <c r="AKL1889" s="162"/>
      <c r="AKM1889" s="162"/>
      <c r="AKN1889" s="162"/>
      <c r="AKO1889" s="162"/>
      <c r="AKP1889" s="162"/>
      <c r="AKQ1889" s="162"/>
      <c r="AKR1889" s="162"/>
      <c r="AKS1889" s="162"/>
      <c r="AKT1889" s="162"/>
      <c r="AKU1889" s="162"/>
      <c r="AKV1889" s="162"/>
      <c r="AKW1889" s="162"/>
      <c r="AKX1889" s="162"/>
      <c r="AKY1889" s="162"/>
      <c r="AKZ1889" s="162"/>
      <c r="ALA1889" s="162"/>
      <c r="ALB1889" s="162"/>
      <c r="ALC1889" s="162"/>
      <c r="ALD1889" s="162"/>
      <c r="ALE1889" s="162"/>
      <c r="ALF1889" s="162"/>
      <c r="ALG1889" s="162"/>
      <c r="ALH1889" s="162"/>
      <c r="ALI1889" s="162"/>
      <c r="ALJ1889" s="162"/>
      <c r="ALK1889" s="162"/>
      <c r="ALL1889" s="162"/>
    </row>
    <row r="1890" spans="1:1000" s="165" customFormat="1" ht="15">
      <c r="A1890" s="2">
        <v>1889</v>
      </c>
      <c r="B1890" s="86">
        <v>45096</v>
      </c>
      <c r="C1890" s="85" t="s">
        <v>1894</v>
      </c>
      <c r="D1890" s="162"/>
      <c r="E1890" s="162"/>
      <c r="F1890" s="163"/>
      <c r="G1890" s="163"/>
      <c r="H1890" s="163"/>
      <c r="I1890" s="163"/>
      <c r="J1890" s="163"/>
      <c r="K1890" s="163"/>
      <c r="L1890" s="163"/>
      <c r="M1890" s="163"/>
      <c r="N1890" s="163"/>
      <c r="O1890" s="163"/>
      <c r="P1890" s="163"/>
      <c r="Q1890" s="163"/>
      <c r="R1890" s="163"/>
      <c r="S1890" s="163"/>
      <c r="T1890" s="163"/>
      <c r="U1890" s="163"/>
      <c r="V1890" s="163"/>
      <c r="W1890" s="163"/>
      <c r="X1890" s="163"/>
      <c r="Y1890" s="163"/>
      <c r="Z1890" s="163"/>
      <c r="AA1890" s="163"/>
      <c r="AB1890" s="163"/>
      <c r="AC1890" s="163"/>
      <c r="AD1890" s="163"/>
      <c r="AE1890" s="163"/>
      <c r="AF1890" s="163"/>
      <c r="AG1890" s="163"/>
      <c r="AH1890" s="163"/>
      <c r="AI1890" s="163"/>
      <c r="AJ1890" s="163"/>
      <c r="AK1890" s="163"/>
      <c r="AL1890" s="163"/>
      <c r="AM1890" s="163"/>
      <c r="AN1890" s="163"/>
      <c r="AO1890" s="163"/>
      <c r="AP1890" s="163"/>
      <c r="AQ1890" s="163"/>
      <c r="AR1890" s="163"/>
      <c r="AS1890" s="163"/>
      <c r="AT1890" s="163"/>
      <c r="AU1890" s="163"/>
      <c r="AV1890" s="163"/>
      <c r="AW1890" s="163"/>
      <c r="AX1890" s="163"/>
      <c r="AY1890" s="163"/>
      <c r="AZ1890" s="163"/>
      <c r="BA1890" s="163"/>
      <c r="BB1890" s="163"/>
      <c r="BC1890" s="163"/>
      <c r="BD1890" s="163"/>
      <c r="BE1890" s="163"/>
      <c r="BF1890" s="163"/>
      <c r="BG1890" s="163"/>
      <c r="BH1890" s="163"/>
      <c r="BI1890" s="163"/>
      <c r="BJ1890" s="163"/>
      <c r="BK1890" s="163"/>
      <c r="BL1890" s="163"/>
      <c r="BM1890" s="163"/>
      <c r="BN1890" s="163"/>
      <c r="BO1890" s="163"/>
      <c r="BP1890" s="163"/>
      <c r="BQ1890" s="163"/>
      <c r="BR1890" s="163"/>
      <c r="BS1890" s="163"/>
      <c r="BT1890" s="163"/>
      <c r="BU1890" s="163"/>
      <c r="BV1890" s="163"/>
      <c r="BW1890" s="163"/>
      <c r="BX1890" s="163"/>
      <c r="BY1890" s="163"/>
      <c r="BZ1890" s="163"/>
      <c r="CA1890" s="163"/>
      <c r="CB1890" s="163"/>
      <c r="CC1890" s="163"/>
      <c r="CD1890" s="163"/>
      <c r="CE1890" s="163"/>
      <c r="CF1890" s="163"/>
      <c r="CG1890" s="163"/>
      <c r="CH1890" s="163"/>
      <c r="CI1890" s="163"/>
      <c r="CJ1890" s="163"/>
      <c r="CK1890" s="163"/>
      <c r="CL1890" s="163"/>
      <c r="CM1890" s="163"/>
      <c r="CN1890" s="163"/>
      <c r="CO1890" s="163"/>
      <c r="CP1890" s="163"/>
      <c r="CQ1890" s="163"/>
      <c r="CR1890" s="163"/>
      <c r="CS1890" s="163"/>
      <c r="CT1890" s="163"/>
      <c r="CU1890" s="163"/>
      <c r="CV1890" s="163"/>
      <c r="CW1890" s="163"/>
      <c r="CX1890" s="163"/>
      <c r="CY1890" s="163"/>
      <c r="CZ1890" s="163"/>
      <c r="DA1890" s="163"/>
      <c r="DB1890" s="163"/>
      <c r="DC1890" s="163"/>
      <c r="DD1890" s="163"/>
      <c r="DE1890" s="163"/>
      <c r="DF1890" s="163"/>
      <c r="DG1890" s="163"/>
      <c r="DH1890" s="163"/>
      <c r="DI1890" s="163"/>
      <c r="DJ1890" s="163"/>
      <c r="DK1890" s="163"/>
      <c r="DL1890" s="163"/>
      <c r="DM1890" s="163"/>
      <c r="DN1890" s="163"/>
      <c r="DO1890" s="163"/>
      <c r="DP1890" s="163"/>
      <c r="DQ1890" s="163"/>
      <c r="DR1890" s="163"/>
      <c r="DS1890" s="163"/>
      <c r="DT1890" s="163"/>
      <c r="DU1890" s="163"/>
      <c r="DV1890" s="163"/>
      <c r="DW1890" s="163"/>
      <c r="DX1890" s="163"/>
      <c r="DY1890" s="163"/>
      <c r="DZ1890" s="163"/>
      <c r="EA1890" s="163"/>
      <c r="EB1890" s="163"/>
      <c r="EC1890" s="163"/>
      <c r="ED1890" s="163"/>
      <c r="EE1890" s="163"/>
      <c r="EF1890" s="163"/>
      <c r="EG1890" s="163"/>
      <c r="EH1890" s="163"/>
      <c r="EI1890" s="163"/>
      <c r="EJ1890" s="163"/>
      <c r="EK1890" s="163"/>
      <c r="EL1890" s="163"/>
      <c r="EM1890" s="163"/>
      <c r="EN1890" s="163"/>
      <c r="EO1890" s="163"/>
      <c r="EP1890" s="163"/>
      <c r="EQ1890" s="163"/>
      <c r="ER1890" s="163"/>
      <c r="ES1890" s="163"/>
      <c r="ET1890" s="163"/>
      <c r="EU1890" s="163"/>
      <c r="EV1890" s="163"/>
      <c r="EW1890" s="163"/>
      <c r="EX1890" s="163"/>
      <c r="EY1890" s="163"/>
      <c r="EZ1890" s="163"/>
      <c r="FA1890" s="163"/>
      <c r="FB1890" s="163"/>
      <c r="FC1890" s="163"/>
      <c r="FD1890" s="163"/>
      <c r="FE1890" s="163"/>
      <c r="FF1890" s="163"/>
      <c r="FG1890" s="163"/>
      <c r="FH1890" s="163"/>
      <c r="FI1890" s="163"/>
      <c r="FJ1890" s="163"/>
      <c r="FK1890" s="163"/>
      <c r="FL1890" s="163"/>
      <c r="FM1890" s="163"/>
      <c r="FN1890" s="163"/>
      <c r="FO1890" s="163"/>
      <c r="FP1890" s="163"/>
      <c r="FQ1890" s="163"/>
      <c r="FR1890" s="163"/>
      <c r="FS1890" s="163"/>
      <c r="FT1890" s="163"/>
      <c r="FU1890" s="163"/>
      <c r="FV1890" s="163"/>
      <c r="FW1890" s="163"/>
      <c r="FX1890" s="163"/>
      <c r="FY1890" s="163"/>
      <c r="FZ1890" s="163"/>
      <c r="GA1890" s="163"/>
      <c r="GB1890" s="163"/>
      <c r="GC1890" s="163"/>
      <c r="GD1890" s="163"/>
      <c r="GE1890" s="163"/>
      <c r="GF1890" s="163"/>
      <c r="GG1890" s="163"/>
      <c r="GH1890" s="163"/>
      <c r="GI1890" s="163"/>
      <c r="GJ1890" s="163"/>
      <c r="GK1890" s="163"/>
      <c r="GL1890" s="163"/>
      <c r="GM1890" s="163"/>
      <c r="GN1890" s="163"/>
      <c r="GO1890" s="163"/>
      <c r="GP1890" s="163"/>
      <c r="GQ1890" s="163"/>
      <c r="GR1890" s="163"/>
      <c r="GS1890" s="163"/>
      <c r="GT1890" s="163"/>
      <c r="GU1890" s="163"/>
      <c r="GV1890" s="163"/>
      <c r="GW1890" s="163"/>
      <c r="GX1890" s="163"/>
      <c r="GY1890" s="163"/>
      <c r="GZ1890" s="163"/>
      <c r="HA1890" s="163"/>
      <c r="HB1890" s="163"/>
      <c r="HC1890" s="163"/>
      <c r="HD1890" s="163"/>
      <c r="HE1890" s="163"/>
      <c r="HF1890" s="163"/>
      <c r="HG1890" s="163"/>
      <c r="HH1890" s="163"/>
      <c r="HI1890" s="163"/>
      <c r="HJ1890" s="163"/>
      <c r="HK1890" s="163"/>
      <c r="HL1890" s="163"/>
      <c r="HM1890" s="163"/>
      <c r="HN1890" s="163"/>
      <c r="HO1890" s="163"/>
      <c r="HP1890" s="163"/>
      <c r="HQ1890" s="163"/>
      <c r="HR1890" s="163"/>
      <c r="HS1890" s="163"/>
      <c r="HT1890" s="163"/>
      <c r="HU1890" s="163"/>
      <c r="HV1890" s="163"/>
      <c r="HW1890" s="163"/>
      <c r="HX1890" s="163"/>
      <c r="HY1890" s="163"/>
      <c r="HZ1890" s="163"/>
      <c r="IA1890" s="163"/>
      <c r="IB1890" s="163"/>
      <c r="IC1890" s="163"/>
      <c r="ID1890" s="163"/>
      <c r="IE1890" s="163"/>
      <c r="IF1890" s="163"/>
      <c r="IG1890" s="163"/>
      <c r="IH1890" s="163"/>
      <c r="II1890" s="163"/>
      <c r="IJ1890" s="163"/>
      <c r="IK1890" s="163"/>
      <c r="IL1890" s="163"/>
      <c r="IM1890" s="163"/>
      <c r="IN1890" s="163"/>
      <c r="IO1890" s="163"/>
      <c r="IP1890" s="163"/>
      <c r="IQ1890" s="163"/>
      <c r="IR1890" s="163"/>
      <c r="IS1890" s="163"/>
      <c r="IT1890" s="163"/>
      <c r="IU1890" s="163"/>
      <c r="IV1890" s="163"/>
      <c r="IW1890" s="163"/>
      <c r="IX1890" s="163"/>
      <c r="IY1890" s="163"/>
      <c r="IZ1890" s="163"/>
      <c r="JA1890" s="163"/>
      <c r="JB1890" s="163"/>
      <c r="JC1890" s="163"/>
      <c r="JD1890" s="163"/>
      <c r="JE1890" s="163"/>
      <c r="JF1890" s="163"/>
      <c r="JG1890" s="163"/>
      <c r="JH1890" s="163"/>
      <c r="JI1890" s="163"/>
      <c r="JJ1890" s="163"/>
      <c r="JK1890" s="163"/>
      <c r="JL1890" s="163"/>
      <c r="JM1890" s="163"/>
      <c r="JN1890" s="163"/>
      <c r="JO1890" s="163"/>
      <c r="JP1890" s="163"/>
      <c r="JQ1890" s="163"/>
      <c r="JR1890" s="163"/>
      <c r="JS1890" s="163"/>
      <c r="JT1890" s="163"/>
      <c r="JU1890" s="163"/>
      <c r="JV1890" s="163"/>
      <c r="JW1890" s="163"/>
      <c r="JX1890" s="163"/>
      <c r="JY1890" s="163"/>
      <c r="JZ1890" s="163"/>
      <c r="KA1890" s="163"/>
      <c r="KB1890" s="163"/>
      <c r="KC1890" s="163"/>
      <c r="KD1890" s="163"/>
      <c r="KE1890" s="163"/>
      <c r="KF1890" s="163"/>
      <c r="KG1890" s="163"/>
      <c r="KH1890" s="163"/>
      <c r="KI1890" s="163"/>
      <c r="KJ1890" s="163"/>
      <c r="KK1890" s="163"/>
      <c r="KL1890" s="163"/>
      <c r="KM1890" s="163"/>
      <c r="KN1890" s="163"/>
      <c r="KO1890" s="163"/>
      <c r="KP1890" s="163"/>
      <c r="KQ1890" s="163"/>
      <c r="KR1890" s="163"/>
      <c r="KS1890" s="163"/>
      <c r="KT1890" s="163"/>
      <c r="KU1890" s="163"/>
      <c r="KV1890" s="163"/>
      <c r="KW1890" s="163"/>
      <c r="KX1890" s="163"/>
      <c r="KY1890" s="163"/>
      <c r="KZ1890" s="163"/>
      <c r="LA1890" s="163"/>
      <c r="LB1890" s="163"/>
      <c r="LC1890" s="163"/>
      <c r="LD1890" s="163"/>
      <c r="LE1890" s="163"/>
      <c r="LF1890" s="163"/>
      <c r="LG1890" s="163"/>
      <c r="LH1890" s="163"/>
      <c r="LI1890" s="163"/>
      <c r="LJ1890" s="163"/>
      <c r="LK1890" s="163"/>
      <c r="LL1890" s="163"/>
      <c r="LM1890" s="163"/>
      <c r="LN1890" s="163"/>
      <c r="LO1890" s="163"/>
      <c r="LP1890" s="163"/>
      <c r="LQ1890" s="163"/>
      <c r="LR1890" s="163"/>
      <c r="LS1890" s="163"/>
      <c r="LT1890" s="163"/>
      <c r="LU1890" s="163"/>
      <c r="LV1890" s="163"/>
      <c r="LW1890" s="163"/>
      <c r="LX1890" s="163"/>
      <c r="LY1890" s="163"/>
      <c r="LZ1890" s="163"/>
      <c r="MA1890" s="163"/>
      <c r="MB1890" s="163"/>
      <c r="MC1890" s="163"/>
      <c r="MD1890" s="163"/>
      <c r="ME1890" s="163"/>
      <c r="MF1890" s="163"/>
      <c r="MG1890" s="163"/>
      <c r="MH1890" s="163"/>
      <c r="MI1890" s="163"/>
      <c r="MJ1890" s="163"/>
      <c r="MK1890" s="163"/>
      <c r="ML1890" s="163"/>
      <c r="MM1890" s="163"/>
      <c r="MN1890" s="163"/>
      <c r="MO1890" s="163"/>
      <c r="MP1890" s="163"/>
      <c r="MQ1890" s="163"/>
      <c r="MR1890" s="163"/>
      <c r="MS1890" s="163"/>
      <c r="MT1890" s="163"/>
      <c r="MU1890" s="163"/>
      <c r="MV1890" s="163"/>
      <c r="MW1890" s="163"/>
      <c r="MX1890" s="163"/>
      <c r="MY1890" s="163"/>
      <c r="MZ1890" s="163"/>
      <c r="NA1890" s="163"/>
      <c r="NB1890" s="163"/>
      <c r="NC1890" s="163"/>
      <c r="ND1890" s="163"/>
      <c r="NE1890" s="163"/>
      <c r="NF1890" s="163"/>
      <c r="NG1890" s="163"/>
      <c r="NH1890" s="163"/>
      <c r="NI1890" s="163"/>
      <c r="NJ1890" s="163"/>
      <c r="NK1890" s="163"/>
      <c r="NL1890" s="163"/>
      <c r="NM1890" s="163"/>
      <c r="NN1890" s="163"/>
      <c r="NO1890" s="163"/>
      <c r="NP1890" s="163"/>
      <c r="NQ1890" s="163"/>
      <c r="NR1890" s="163"/>
      <c r="NS1890" s="163"/>
      <c r="NT1890" s="163"/>
      <c r="NU1890" s="163"/>
      <c r="NV1890" s="163"/>
      <c r="NW1890" s="163"/>
      <c r="NX1890" s="163"/>
      <c r="NY1890" s="163"/>
      <c r="NZ1890" s="163"/>
      <c r="OA1890" s="163"/>
      <c r="OB1890" s="163"/>
      <c r="OC1890" s="163"/>
      <c r="OD1890" s="163"/>
      <c r="OE1890" s="163"/>
      <c r="OF1890" s="163"/>
      <c r="OG1890" s="163"/>
      <c r="OH1890" s="163"/>
      <c r="OI1890" s="163"/>
      <c r="OJ1890" s="163"/>
      <c r="OK1890" s="163"/>
      <c r="OL1890" s="163"/>
      <c r="OM1890" s="163"/>
      <c r="ON1890" s="163"/>
      <c r="OO1890" s="163"/>
      <c r="OP1890" s="163"/>
      <c r="OQ1890" s="163"/>
      <c r="OR1890" s="163"/>
      <c r="OS1890" s="163"/>
      <c r="OT1890" s="163"/>
      <c r="OU1890" s="163"/>
      <c r="OV1890" s="163"/>
      <c r="OW1890" s="163"/>
      <c r="OX1890" s="163"/>
      <c r="OY1890" s="163"/>
      <c r="OZ1890" s="163"/>
      <c r="PA1890" s="163"/>
      <c r="PB1890" s="163"/>
      <c r="PC1890" s="163"/>
      <c r="PD1890" s="163"/>
      <c r="PE1890" s="163"/>
      <c r="PF1890" s="163"/>
      <c r="PG1890" s="163"/>
      <c r="PH1890" s="163"/>
      <c r="PI1890" s="163"/>
      <c r="PJ1890" s="163"/>
      <c r="PK1890" s="163"/>
      <c r="PL1890" s="163"/>
      <c r="PM1890" s="163"/>
      <c r="PN1890" s="163"/>
      <c r="PO1890" s="163"/>
      <c r="PP1890" s="163"/>
      <c r="PQ1890" s="163"/>
      <c r="PR1890" s="163"/>
      <c r="PS1890" s="163"/>
      <c r="PT1890" s="163"/>
      <c r="PU1890" s="163"/>
      <c r="PV1890" s="163"/>
      <c r="PW1890" s="163"/>
      <c r="PX1890" s="163"/>
      <c r="PY1890" s="163"/>
      <c r="PZ1890" s="163"/>
      <c r="QA1890" s="163"/>
      <c r="QB1890" s="163"/>
      <c r="QC1890" s="163"/>
      <c r="QD1890" s="163"/>
      <c r="QE1890" s="163"/>
      <c r="QF1890" s="163"/>
      <c r="QG1890" s="163"/>
      <c r="QH1890" s="163"/>
      <c r="QI1890" s="163"/>
      <c r="QJ1890" s="163"/>
      <c r="QK1890" s="163"/>
      <c r="QL1890" s="163"/>
      <c r="QM1890" s="163"/>
      <c r="QN1890" s="163"/>
      <c r="QO1890" s="163"/>
      <c r="QP1890" s="163"/>
      <c r="QQ1890" s="163"/>
      <c r="QR1890" s="163"/>
      <c r="QS1890" s="163"/>
      <c r="QT1890" s="163"/>
      <c r="QU1890" s="163"/>
      <c r="QV1890" s="163"/>
      <c r="QW1890" s="163"/>
      <c r="QX1890" s="163"/>
      <c r="QY1890" s="163"/>
      <c r="QZ1890" s="163"/>
      <c r="RA1890" s="163"/>
      <c r="RB1890" s="163"/>
      <c r="RC1890" s="163"/>
      <c r="RD1890" s="163"/>
      <c r="RE1890" s="163"/>
      <c r="RF1890" s="163"/>
      <c r="RG1890" s="163"/>
      <c r="RH1890" s="163"/>
      <c r="RI1890" s="163"/>
      <c r="RJ1890" s="163"/>
      <c r="RK1890" s="163"/>
      <c r="RL1890" s="163"/>
      <c r="RM1890" s="163"/>
      <c r="RN1890" s="163"/>
      <c r="RO1890" s="163"/>
      <c r="RP1890" s="163"/>
      <c r="RQ1890" s="163"/>
      <c r="RR1890" s="163"/>
      <c r="RS1890" s="163"/>
      <c r="RT1890" s="163"/>
      <c r="RU1890" s="163"/>
      <c r="RV1890" s="163"/>
      <c r="RW1890" s="163"/>
      <c r="RX1890" s="163"/>
      <c r="RY1890" s="163"/>
      <c r="RZ1890" s="163"/>
      <c r="SA1890" s="163"/>
      <c r="SB1890" s="163"/>
      <c r="SC1890" s="163"/>
      <c r="SD1890" s="163"/>
      <c r="SE1890" s="163"/>
      <c r="SF1890" s="163"/>
      <c r="SG1890" s="163"/>
      <c r="SH1890" s="163"/>
      <c r="SI1890" s="163"/>
      <c r="SJ1890" s="163"/>
      <c r="SK1890" s="163"/>
      <c r="SL1890" s="163"/>
      <c r="SM1890" s="163"/>
      <c r="SN1890" s="163"/>
      <c r="SO1890" s="163"/>
      <c r="SP1890" s="163"/>
      <c r="SQ1890" s="163"/>
      <c r="SR1890" s="163"/>
      <c r="SS1890" s="163"/>
      <c r="ST1890" s="163"/>
      <c r="SU1890" s="163"/>
      <c r="SV1890" s="163"/>
      <c r="SW1890" s="163"/>
      <c r="SX1890" s="163"/>
      <c r="SY1890" s="163"/>
      <c r="SZ1890" s="163"/>
      <c r="TA1890" s="163"/>
      <c r="TB1890" s="163"/>
      <c r="TC1890" s="163"/>
      <c r="TD1890" s="163"/>
      <c r="TE1890" s="163"/>
      <c r="TF1890" s="163"/>
      <c r="TG1890" s="163"/>
      <c r="TH1890" s="163"/>
      <c r="TI1890" s="163"/>
      <c r="TJ1890" s="163"/>
      <c r="TK1890" s="163"/>
      <c r="TL1890" s="163"/>
      <c r="TM1890" s="163"/>
      <c r="TN1890" s="163"/>
      <c r="TO1890" s="163"/>
      <c r="TP1890" s="163"/>
      <c r="TQ1890" s="163"/>
      <c r="TR1890" s="163"/>
      <c r="TS1890" s="163"/>
      <c r="TT1890" s="163"/>
      <c r="TU1890" s="163"/>
      <c r="TV1890" s="163"/>
      <c r="TW1890" s="163"/>
      <c r="TX1890" s="163"/>
      <c r="TY1890" s="163"/>
      <c r="TZ1890" s="163"/>
      <c r="UA1890" s="163"/>
      <c r="UB1890" s="163"/>
      <c r="UC1890" s="163"/>
      <c r="UD1890" s="163"/>
      <c r="UE1890" s="163"/>
      <c r="UF1890" s="163"/>
      <c r="UG1890" s="163"/>
      <c r="UH1890" s="163"/>
      <c r="UI1890" s="163"/>
      <c r="UJ1890" s="163"/>
      <c r="UK1890" s="163"/>
      <c r="UL1890" s="163"/>
      <c r="UM1890" s="163"/>
      <c r="UN1890" s="163"/>
      <c r="UO1890" s="163"/>
      <c r="UP1890" s="163"/>
      <c r="UQ1890" s="163"/>
      <c r="UR1890" s="163"/>
      <c r="US1890" s="163"/>
      <c r="UT1890" s="163"/>
      <c r="UU1890" s="163"/>
      <c r="UV1890" s="163"/>
      <c r="UW1890" s="163"/>
      <c r="UX1890" s="163"/>
      <c r="UY1890" s="163"/>
      <c r="UZ1890" s="163"/>
      <c r="VA1890" s="163"/>
      <c r="VB1890" s="163"/>
      <c r="VC1890" s="163"/>
      <c r="VD1890" s="163"/>
      <c r="VE1890" s="163"/>
      <c r="VF1890" s="163"/>
      <c r="VG1890" s="163"/>
      <c r="VH1890" s="163"/>
      <c r="VI1890" s="163"/>
      <c r="VJ1890" s="163"/>
      <c r="VK1890" s="163"/>
      <c r="VL1890" s="163"/>
      <c r="VM1890" s="163"/>
      <c r="VN1890" s="163"/>
      <c r="VO1890" s="163"/>
      <c r="VP1890" s="163"/>
      <c r="VQ1890" s="163"/>
      <c r="VR1890" s="163"/>
      <c r="VS1890" s="163"/>
      <c r="VT1890" s="163"/>
      <c r="VU1890" s="163"/>
      <c r="VV1890" s="163"/>
      <c r="VW1890" s="163"/>
      <c r="VX1890" s="163"/>
      <c r="VY1890" s="163"/>
      <c r="VZ1890" s="163"/>
      <c r="WA1890" s="163"/>
      <c r="WB1890" s="163"/>
      <c r="WC1890" s="163"/>
      <c r="WD1890" s="163"/>
      <c r="WE1890" s="163"/>
      <c r="WF1890" s="163"/>
      <c r="WG1890" s="163"/>
      <c r="WH1890" s="163"/>
      <c r="WI1890" s="163"/>
      <c r="WJ1890" s="163"/>
      <c r="WK1890" s="163"/>
      <c r="WL1890" s="163"/>
      <c r="WM1890" s="163"/>
      <c r="WN1890" s="163"/>
      <c r="WO1890" s="163"/>
      <c r="WP1890" s="163"/>
      <c r="WQ1890" s="163"/>
      <c r="WR1890" s="163"/>
      <c r="WS1890" s="163"/>
      <c r="WT1890" s="163"/>
      <c r="WU1890" s="163"/>
      <c r="WV1890" s="163"/>
      <c r="WW1890" s="163"/>
      <c r="WX1890" s="163"/>
      <c r="WY1890" s="163"/>
      <c r="WZ1890" s="163"/>
      <c r="XA1890" s="163"/>
      <c r="XB1890" s="163"/>
      <c r="XC1890" s="163"/>
      <c r="XD1890" s="163"/>
      <c r="XE1890" s="163"/>
      <c r="XF1890" s="163"/>
      <c r="XG1890" s="163"/>
      <c r="XH1890" s="163"/>
      <c r="XI1890" s="163"/>
      <c r="XJ1890" s="163"/>
      <c r="XK1890" s="163"/>
      <c r="XL1890" s="163"/>
      <c r="XM1890" s="163"/>
      <c r="XN1890" s="163"/>
      <c r="XO1890" s="163"/>
      <c r="XP1890" s="163"/>
      <c r="XQ1890" s="163"/>
      <c r="XR1890" s="163"/>
      <c r="XS1890" s="163"/>
      <c r="XT1890" s="163"/>
      <c r="XU1890" s="163"/>
      <c r="XV1890" s="163"/>
      <c r="XW1890" s="163"/>
      <c r="XX1890" s="163"/>
      <c r="XY1890" s="163"/>
      <c r="XZ1890" s="163"/>
      <c r="YA1890" s="163"/>
      <c r="YB1890" s="163"/>
      <c r="YC1890" s="163"/>
      <c r="YD1890" s="163"/>
      <c r="YE1890" s="163"/>
      <c r="YF1890" s="163"/>
      <c r="YG1890" s="163"/>
      <c r="YH1890" s="163"/>
      <c r="YI1890" s="163"/>
      <c r="YJ1890" s="163"/>
      <c r="YK1890" s="163"/>
      <c r="YL1890" s="163"/>
      <c r="YM1890" s="163"/>
      <c r="YN1890" s="163"/>
      <c r="YO1890" s="163"/>
      <c r="YP1890" s="163"/>
      <c r="YQ1890" s="163"/>
      <c r="YR1890" s="163"/>
      <c r="YS1890" s="163"/>
      <c r="YT1890" s="163"/>
      <c r="YU1890" s="163"/>
      <c r="YV1890" s="163"/>
      <c r="YW1890" s="163"/>
      <c r="YX1890" s="163"/>
      <c r="YY1890" s="163"/>
      <c r="YZ1890" s="163"/>
      <c r="ZA1890" s="163"/>
      <c r="ZB1890" s="163"/>
      <c r="ZC1890" s="163"/>
      <c r="ZD1890" s="163"/>
      <c r="ZE1890" s="163"/>
      <c r="ZF1890" s="163"/>
      <c r="ZG1890" s="163"/>
      <c r="ZH1890" s="163"/>
      <c r="ZI1890" s="163"/>
      <c r="ZJ1890" s="163"/>
      <c r="ZK1890" s="163"/>
      <c r="ZL1890" s="163"/>
      <c r="ZM1890" s="163"/>
      <c r="ZN1890" s="163"/>
      <c r="ZO1890" s="163"/>
      <c r="ZP1890" s="163"/>
      <c r="ZQ1890" s="163"/>
      <c r="ZR1890" s="163"/>
      <c r="ZS1890" s="163"/>
      <c r="ZT1890" s="163"/>
      <c r="ZU1890" s="163"/>
      <c r="ZV1890" s="163"/>
      <c r="ZW1890" s="163"/>
      <c r="ZX1890" s="163"/>
      <c r="ZY1890" s="163"/>
      <c r="ZZ1890" s="163"/>
      <c r="AAA1890" s="163"/>
      <c r="AAB1890" s="163"/>
      <c r="AAC1890" s="163"/>
      <c r="AAD1890" s="163"/>
      <c r="AAE1890" s="163"/>
      <c r="AAF1890" s="163"/>
      <c r="AAG1890" s="163"/>
      <c r="AAH1890" s="163"/>
      <c r="AAI1890" s="163"/>
      <c r="AAJ1890" s="163"/>
      <c r="AAK1890" s="163"/>
      <c r="AAL1890" s="163"/>
      <c r="AAM1890" s="163"/>
      <c r="AAN1890" s="163"/>
      <c r="AAO1890" s="163"/>
      <c r="AAP1890" s="163"/>
      <c r="AAQ1890" s="163"/>
      <c r="AAR1890" s="163"/>
      <c r="AAS1890" s="163"/>
      <c r="AAT1890" s="163"/>
      <c r="AAU1890" s="163"/>
      <c r="AAV1890" s="163"/>
      <c r="AAW1890" s="163"/>
      <c r="AAX1890" s="163"/>
      <c r="AAY1890" s="163"/>
      <c r="AAZ1890" s="163"/>
      <c r="ABA1890" s="163"/>
      <c r="ABB1890" s="163"/>
      <c r="ABC1890" s="163"/>
      <c r="ABD1890" s="163"/>
      <c r="ABE1890" s="163"/>
      <c r="ABF1890" s="163"/>
      <c r="ABG1890" s="163"/>
      <c r="ABH1890" s="163"/>
      <c r="ABI1890" s="163"/>
      <c r="ABJ1890" s="163"/>
      <c r="ABK1890" s="163"/>
      <c r="ABL1890" s="163"/>
      <c r="ABM1890" s="163"/>
      <c r="ABN1890" s="163"/>
      <c r="ABO1890" s="163"/>
      <c r="ABP1890" s="163"/>
      <c r="ABQ1890" s="163"/>
      <c r="ABR1890" s="163"/>
      <c r="ABS1890" s="163"/>
      <c r="ABT1890" s="163"/>
      <c r="ABU1890" s="163"/>
      <c r="ABV1890" s="163"/>
      <c r="ABW1890" s="163"/>
      <c r="ABX1890" s="163"/>
      <c r="ABY1890" s="163"/>
      <c r="ABZ1890" s="163"/>
      <c r="ACA1890" s="163"/>
      <c r="ACB1890" s="163"/>
      <c r="ACC1890" s="163"/>
      <c r="ACD1890" s="163"/>
      <c r="ACE1890" s="163"/>
      <c r="ACF1890" s="163"/>
      <c r="ACG1890" s="163"/>
      <c r="ACH1890" s="163"/>
      <c r="ACI1890" s="163"/>
      <c r="ACJ1890" s="163"/>
      <c r="ACK1890" s="163"/>
      <c r="ACL1890" s="163"/>
      <c r="ACM1890" s="163"/>
      <c r="ACN1890" s="163"/>
      <c r="ACO1890" s="163"/>
      <c r="ACP1890" s="163"/>
      <c r="ACQ1890" s="163"/>
      <c r="ACR1890" s="163"/>
      <c r="ACS1890" s="163"/>
      <c r="ACT1890" s="163"/>
      <c r="ACU1890" s="163"/>
      <c r="ACV1890" s="163"/>
      <c r="ACW1890" s="163"/>
      <c r="ACX1890" s="163"/>
      <c r="ACY1890" s="163"/>
      <c r="ACZ1890" s="163"/>
      <c r="ADA1890" s="163"/>
      <c r="ADB1890" s="163"/>
      <c r="ADC1890" s="163"/>
      <c r="ADD1890" s="163"/>
      <c r="ADE1890" s="163"/>
      <c r="ADF1890" s="163"/>
      <c r="ADG1890" s="163"/>
      <c r="ADH1890" s="163"/>
      <c r="ADI1890" s="163"/>
      <c r="ADJ1890" s="163"/>
      <c r="ADK1890" s="163"/>
      <c r="ADL1890" s="163"/>
      <c r="ADM1890" s="163"/>
      <c r="ADN1890" s="163"/>
      <c r="ADO1890" s="163"/>
      <c r="ADP1890" s="163"/>
      <c r="ADQ1890" s="163"/>
      <c r="ADR1890" s="163"/>
      <c r="ADS1890" s="163"/>
      <c r="ADT1890" s="163"/>
      <c r="ADU1890" s="163"/>
      <c r="ADV1890" s="163"/>
      <c r="ADW1890" s="163"/>
      <c r="ADX1890" s="163"/>
      <c r="ADY1890" s="163"/>
      <c r="ADZ1890" s="163"/>
      <c r="AEA1890" s="163"/>
      <c r="AEB1890" s="163"/>
      <c r="AEC1890" s="163"/>
      <c r="AED1890" s="163"/>
      <c r="AEE1890" s="163"/>
      <c r="AEF1890" s="163"/>
      <c r="AEG1890" s="163"/>
      <c r="AEH1890" s="163"/>
      <c r="AEI1890" s="163"/>
      <c r="AEJ1890" s="163"/>
      <c r="AEK1890" s="163"/>
      <c r="AEL1890" s="163"/>
      <c r="AEM1890" s="163"/>
      <c r="AEN1890" s="163"/>
      <c r="AEO1890" s="163"/>
      <c r="AEP1890" s="163"/>
      <c r="AEQ1890" s="163"/>
      <c r="AER1890" s="163"/>
      <c r="AES1890" s="163"/>
      <c r="AET1890" s="163"/>
      <c r="AEU1890" s="163"/>
      <c r="AEV1890" s="163"/>
      <c r="AEW1890" s="163"/>
      <c r="AEX1890" s="163"/>
      <c r="AEY1890" s="163"/>
      <c r="AEZ1890" s="163"/>
      <c r="AFA1890" s="163"/>
      <c r="AFB1890" s="163"/>
      <c r="AFC1890" s="163"/>
      <c r="AFD1890" s="163"/>
      <c r="AFE1890" s="163"/>
      <c r="AFF1890" s="163"/>
      <c r="AFG1890" s="163"/>
      <c r="AFH1890" s="163"/>
      <c r="AFI1890" s="163"/>
      <c r="AFJ1890" s="163"/>
      <c r="AFK1890" s="163"/>
      <c r="AFL1890" s="163"/>
      <c r="AFM1890" s="163"/>
      <c r="AFN1890" s="163"/>
      <c r="AFO1890" s="163"/>
      <c r="AFP1890" s="163"/>
      <c r="AFQ1890" s="163"/>
      <c r="AFR1890" s="163"/>
      <c r="AFS1890" s="163"/>
      <c r="AFT1890" s="163"/>
      <c r="AFU1890" s="163"/>
      <c r="AFV1890" s="163"/>
      <c r="AFW1890" s="163"/>
      <c r="AFX1890" s="163"/>
      <c r="AFY1890" s="163"/>
      <c r="AFZ1890" s="163"/>
      <c r="AGA1890" s="163"/>
      <c r="AGB1890" s="163"/>
      <c r="AGC1890" s="163"/>
      <c r="AGD1890" s="163"/>
      <c r="AGE1890" s="163"/>
      <c r="AGF1890" s="163"/>
      <c r="AGG1890" s="163"/>
      <c r="AGH1890" s="163"/>
      <c r="AGI1890" s="163"/>
      <c r="AGJ1890" s="163"/>
      <c r="AGK1890" s="163"/>
      <c r="AGL1890" s="163"/>
      <c r="AGM1890" s="163"/>
      <c r="AGN1890" s="163"/>
      <c r="AGO1890" s="163"/>
      <c r="AGP1890" s="163"/>
      <c r="AGQ1890" s="163"/>
      <c r="AGR1890" s="163"/>
      <c r="AGS1890" s="163"/>
      <c r="AGT1890" s="163"/>
      <c r="AGU1890" s="163"/>
      <c r="AGV1890" s="163"/>
      <c r="AGW1890" s="163"/>
      <c r="AGX1890" s="163"/>
      <c r="AGY1890" s="163"/>
      <c r="AGZ1890" s="163"/>
      <c r="AHA1890" s="163"/>
      <c r="AHB1890" s="163"/>
      <c r="AHC1890" s="163"/>
      <c r="AHD1890" s="163"/>
      <c r="AHE1890" s="163"/>
      <c r="AHF1890" s="163"/>
      <c r="AHG1890" s="163"/>
      <c r="AHH1890" s="163"/>
      <c r="AHI1890" s="163"/>
      <c r="AHJ1890" s="163"/>
      <c r="AHK1890" s="163"/>
      <c r="AHL1890" s="163"/>
      <c r="AHM1890" s="163"/>
      <c r="AHN1890" s="163"/>
      <c r="AHO1890" s="163"/>
      <c r="AHP1890" s="163"/>
      <c r="AHQ1890" s="163"/>
      <c r="AHR1890" s="163"/>
      <c r="AHS1890" s="163"/>
      <c r="AHT1890" s="163"/>
      <c r="AHU1890" s="163"/>
      <c r="AHV1890" s="163"/>
      <c r="AHW1890" s="163"/>
      <c r="AHX1890" s="163"/>
      <c r="AHY1890" s="163"/>
      <c r="AHZ1890" s="163"/>
      <c r="AIA1890" s="163"/>
      <c r="AIB1890" s="163"/>
      <c r="AIC1890" s="163"/>
      <c r="AID1890" s="163"/>
      <c r="AIE1890" s="163"/>
      <c r="AIF1890" s="163"/>
      <c r="AIG1890" s="163"/>
      <c r="AIH1890" s="163"/>
      <c r="AII1890" s="163"/>
      <c r="AIJ1890" s="163"/>
      <c r="AIK1890" s="163"/>
      <c r="AIL1890" s="163"/>
      <c r="AIM1890" s="163"/>
      <c r="AIN1890" s="163"/>
      <c r="AIO1890" s="163"/>
      <c r="AIP1890" s="163"/>
      <c r="AIQ1890" s="163"/>
      <c r="AIR1890" s="163"/>
      <c r="AIS1890" s="163"/>
      <c r="AIT1890" s="163"/>
      <c r="AIU1890" s="163"/>
      <c r="AIV1890" s="163"/>
      <c r="AIW1890" s="163"/>
      <c r="AIX1890" s="163"/>
      <c r="AIY1890" s="163"/>
      <c r="AIZ1890" s="163"/>
      <c r="AJA1890" s="163"/>
      <c r="AJB1890" s="163"/>
      <c r="AJC1890" s="163"/>
      <c r="AJD1890" s="163"/>
      <c r="AJE1890" s="163"/>
      <c r="AJF1890" s="163"/>
      <c r="AJG1890" s="163"/>
      <c r="AJH1890" s="163"/>
      <c r="AJI1890" s="163"/>
      <c r="AJJ1890" s="163"/>
      <c r="AJK1890" s="163"/>
      <c r="AJL1890" s="163"/>
      <c r="AJM1890" s="163"/>
      <c r="AJN1890" s="163"/>
      <c r="AJO1890" s="163"/>
      <c r="AJP1890" s="163"/>
      <c r="AJQ1890" s="163"/>
      <c r="AJR1890" s="163"/>
      <c r="AJS1890" s="163"/>
      <c r="AJT1890" s="163"/>
      <c r="AJU1890" s="163"/>
      <c r="AJV1890" s="163"/>
      <c r="AJW1890" s="163"/>
      <c r="AJX1890" s="163"/>
      <c r="AJY1890" s="163"/>
      <c r="AJZ1890" s="163"/>
      <c r="AKA1890" s="163"/>
      <c r="AKB1890" s="163"/>
      <c r="AKC1890" s="163"/>
      <c r="AKD1890" s="163"/>
      <c r="AKE1890" s="163"/>
      <c r="AKF1890" s="163"/>
      <c r="AKG1890" s="163"/>
      <c r="AKH1890" s="163"/>
      <c r="AKI1890" s="163"/>
      <c r="AKJ1890" s="163"/>
      <c r="AKK1890" s="163"/>
      <c r="AKL1890" s="163"/>
      <c r="AKM1890" s="163"/>
      <c r="AKN1890" s="163"/>
      <c r="AKO1890" s="163"/>
      <c r="AKP1890" s="163"/>
      <c r="AKQ1890" s="163"/>
      <c r="AKR1890" s="163"/>
      <c r="AKS1890" s="163"/>
      <c r="AKT1890" s="163"/>
      <c r="AKU1890" s="163"/>
      <c r="AKV1890" s="163"/>
      <c r="AKW1890" s="163"/>
      <c r="AKX1890" s="163"/>
      <c r="AKY1890" s="163"/>
      <c r="AKZ1890" s="163"/>
      <c r="ALA1890" s="163"/>
      <c r="ALB1890" s="163"/>
      <c r="ALC1890" s="163"/>
      <c r="ALD1890" s="163"/>
      <c r="ALE1890" s="163"/>
      <c r="ALF1890" s="163"/>
      <c r="ALG1890" s="163"/>
      <c r="ALH1890" s="163"/>
      <c r="ALI1890" s="163"/>
      <c r="ALJ1890" s="163"/>
      <c r="ALK1890" s="163"/>
      <c r="ALL1890" s="163"/>
    </row>
    <row r="1891" spans="1:1000" s="165" customFormat="1" ht="15">
      <c r="A1891" s="2">
        <v>1890</v>
      </c>
      <c r="B1891" s="86">
        <v>45150</v>
      </c>
      <c r="C1891" s="85" t="s">
        <v>1895</v>
      </c>
      <c r="D1891" s="162"/>
      <c r="E1891" s="162"/>
      <c r="F1891" s="163"/>
      <c r="G1891" s="163"/>
      <c r="H1891" s="163"/>
      <c r="I1891" s="163"/>
      <c r="J1891" s="163"/>
      <c r="K1891" s="163"/>
      <c r="L1891" s="163"/>
      <c r="M1891" s="163"/>
      <c r="N1891" s="163"/>
      <c r="O1891" s="163"/>
      <c r="P1891" s="163"/>
      <c r="Q1891" s="163"/>
      <c r="R1891" s="163"/>
      <c r="S1891" s="163"/>
      <c r="T1891" s="163"/>
      <c r="U1891" s="163"/>
      <c r="V1891" s="163"/>
      <c r="W1891" s="163"/>
      <c r="X1891" s="163"/>
      <c r="Y1891" s="163"/>
      <c r="Z1891" s="163"/>
      <c r="AA1891" s="163"/>
      <c r="AB1891" s="163"/>
      <c r="AC1891" s="163"/>
      <c r="AD1891" s="163"/>
      <c r="AE1891" s="163"/>
      <c r="AF1891" s="163"/>
      <c r="AG1891" s="163"/>
      <c r="AH1891" s="163"/>
      <c r="AI1891" s="163"/>
      <c r="AJ1891" s="163"/>
      <c r="AK1891" s="163"/>
      <c r="AL1891" s="163"/>
      <c r="AM1891" s="163"/>
      <c r="AN1891" s="163"/>
      <c r="AO1891" s="163"/>
      <c r="AP1891" s="163"/>
      <c r="AQ1891" s="163"/>
      <c r="AR1891" s="163"/>
      <c r="AS1891" s="163"/>
      <c r="AT1891" s="163"/>
      <c r="AU1891" s="163"/>
      <c r="AV1891" s="163"/>
      <c r="AW1891" s="163"/>
      <c r="AX1891" s="163"/>
      <c r="AY1891" s="163"/>
      <c r="AZ1891" s="163"/>
      <c r="BA1891" s="163"/>
      <c r="BB1891" s="163"/>
      <c r="BC1891" s="163"/>
      <c r="BD1891" s="163"/>
      <c r="BE1891" s="163"/>
      <c r="BF1891" s="163"/>
      <c r="BG1891" s="163"/>
      <c r="BH1891" s="163"/>
      <c r="BI1891" s="163"/>
      <c r="BJ1891" s="163"/>
      <c r="BK1891" s="163"/>
      <c r="BL1891" s="163"/>
      <c r="BM1891" s="163"/>
      <c r="BN1891" s="163"/>
      <c r="BO1891" s="163"/>
      <c r="BP1891" s="163"/>
      <c r="BQ1891" s="163"/>
      <c r="BR1891" s="163"/>
      <c r="BS1891" s="163"/>
      <c r="BT1891" s="163"/>
      <c r="BU1891" s="163"/>
      <c r="BV1891" s="163"/>
      <c r="BW1891" s="163"/>
      <c r="BX1891" s="163"/>
      <c r="BY1891" s="163"/>
      <c r="BZ1891" s="163"/>
      <c r="CA1891" s="163"/>
      <c r="CB1891" s="163"/>
      <c r="CC1891" s="163"/>
      <c r="CD1891" s="163"/>
      <c r="CE1891" s="163"/>
      <c r="CF1891" s="163"/>
      <c r="CG1891" s="163"/>
      <c r="CH1891" s="163"/>
      <c r="CI1891" s="163"/>
      <c r="CJ1891" s="163"/>
      <c r="CK1891" s="163"/>
      <c r="CL1891" s="163"/>
      <c r="CM1891" s="163"/>
      <c r="CN1891" s="163"/>
      <c r="CO1891" s="163"/>
      <c r="CP1891" s="163"/>
      <c r="CQ1891" s="163"/>
      <c r="CR1891" s="163"/>
      <c r="CS1891" s="163"/>
      <c r="CT1891" s="163"/>
      <c r="CU1891" s="163"/>
      <c r="CV1891" s="163"/>
      <c r="CW1891" s="163"/>
      <c r="CX1891" s="163"/>
      <c r="CY1891" s="163"/>
      <c r="CZ1891" s="163"/>
      <c r="DA1891" s="163"/>
      <c r="DB1891" s="163"/>
      <c r="DC1891" s="163"/>
      <c r="DD1891" s="163"/>
      <c r="DE1891" s="163"/>
      <c r="DF1891" s="163"/>
      <c r="DG1891" s="163"/>
      <c r="DH1891" s="163"/>
      <c r="DI1891" s="163"/>
      <c r="DJ1891" s="163"/>
      <c r="DK1891" s="163"/>
      <c r="DL1891" s="163"/>
      <c r="DM1891" s="163"/>
      <c r="DN1891" s="163"/>
      <c r="DO1891" s="163"/>
      <c r="DP1891" s="163"/>
      <c r="DQ1891" s="163"/>
      <c r="DR1891" s="163"/>
      <c r="DS1891" s="163"/>
      <c r="DT1891" s="163"/>
      <c r="DU1891" s="163"/>
      <c r="DV1891" s="163"/>
      <c r="DW1891" s="163"/>
      <c r="DX1891" s="163"/>
      <c r="DY1891" s="163"/>
      <c r="DZ1891" s="163"/>
      <c r="EA1891" s="163"/>
      <c r="EB1891" s="163"/>
      <c r="EC1891" s="163"/>
      <c r="ED1891" s="163"/>
      <c r="EE1891" s="163"/>
      <c r="EF1891" s="163"/>
      <c r="EG1891" s="163"/>
      <c r="EH1891" s="163"/>
      <c r="EI1891" s="163"/>
      <c r="EJ1891" s="163"/>
      <c r="EK1891" s="163"/>
      <c r="EL1891" s="163"/>
      <c r="EM1891" s="163"/>
      <c r="EN1891" s="163"/>
      <c r="EO1891" s="163"/>
      <c r="EP1891" s="163"/>
      <c r="EQ1891" s="163"/>
      <c r="ER1891" s="163"/>
      <c r="ES1891" s="163"/>
      <c r="ET1891" s="163"/>
      <c r="EU1891" s="163"/>
      <c r="EV1891" s="163"/>
      <c r="EW1891" s="163"/>
      <c r="EX1891" s="163"/>
      <c r="EY1891" s="163"/>
      <c r="EZ1891" s="163"/>
      <c r="FA1891" s="163"/>
      <c r="FB1891" s="163"/>
      <c r="FC1891" s="163"/>
      <c r="FD1891" s="163"/>
      <c r="FE1891" s="163"/>
      <c r="FF1891" s="163"/>
      <c r="FG1891" s="163"/>
      <c r="FH1891" s="163"/>
      <c r="FI1891" s="163"/>
      <c r="FJ1891" s="163"/>
      <c r="FK1891" s="163"/>
      <c r="FL1891" s="163"/>
      <c r="FM1891" s="163"/>
      <c r="FN1891" s="163"/>
      <c r="FO1891" s="163"/>
      <c r="FP1891" s="163"/>
      <c r="FQ1891" s="163"/>
      <c r="FR1891" s="163"/>
      <c r="FS1891" s="163"/>
      <c r="FT1891" s="163"/>
      <c r="FU1891" s="163"/>
      <c r="FV1891" s="163"/>
      <c r="FW1891" s="163"/>
      <c r="FX1891" s="163"/>
      <c r="FY1891" s="163"/>
      <c r="FZ1891" s="163"/>
      <c r="GA1891" s="163"/>
      <c r="GB1891" s="163"/>
      <c r="GC1891" s="163"/>
      <c r="GD1891" s="163"/>
      <c r="GE1891" s="163"/>
      <c r="GF1891" s="163"/>
      <c r="GG1891" s="163"/>
      <c r="GH1891" s="163"/>
      <c r="GI1891" s="163"/>
      <c r="GJ1891" s="163"/>
      <c r="GK1891" s="163"/>
      <c r="GL1891" s="163"/>
      <c r="GM1891" s="163"/>
      <c r="GN1891" s="163"/>
      <c r="GO1891" s="163"/>
      <c r="GP1891" s="163"/>
      <c r="GQ1891" s="163"/>
      <c r="GR1891" s="163"/>
      <c r="GS1891" s="163"/>
      <c r="GT1891" s="163"/>
      <c r="GU1891" s="163"/>
      <c r="GV1891" s="163"/>
      <c r="GW1891" s="163"/>
      <c r="GX1891" s="163"/>
      <c r="GY1891" s="163"/>
      <c r="GZ1891" s="163"/>
      <c r="HA1891" s="163"/>
      <c r="HB1891" s="163"/>
      <c r="HC1891" s="163"/>
      <c r="HD1891" s="163"/>
      <c r="HE1891" s="163"/>
      <c r="HF1891" s="163"/>
      <c r="HG1891" s="163"/>
      <c r="HH1891" s="163"/>
      <c r="HI1891" s="163"/>
      <c r="HJ1891" s="163"/>
      <c r="HK1891" s="163"/>
      <c r="HL1891" s="163"/>
      <c r="HM1891" s="163"/>
      <c r="HN1891" s="163"/>
      <c r="HO1891" s="163"/>
      <c r="HP1891" s="163"/>
      <c r="HQ1891" s="163"/>
      <c r="HR1891" s="163"/>
      <c r="HS1891" s="163"/>
      <c r="HT1891" s="163"/>
      <c r="HU1891" s="163"/>
      <c r="HV1891" s="163"/>
      <c r="HW1891" s="163"/>
      <c r="HX1891" s="163"/>
      <c r="HY1891" s="163"/>
      <c r="HZ1891" s="163"/>
      <c r="IA1891" s="163"/>
      <c r="IB1891" s="163"/>
      <c r="IC1891" s="163"/>
      <c r="ID1891" s="163"/>
      <c r="IE1891" s="163"/>
      <c r="IF1891" s="163"/>
      <c r="IG1891" s="163"/>
      <c r="IH1891" s="163"/>
      <c r="II1891" s="163"/>
      <c r="IJ1891" s="163"/>
      <c r="IK1891" s="163"/>
      <c r="IL1891" s="163"/>
      <c r="IM1891" s="163"/>
      <c r="IN1891" s="163"/>
      <c r="IO1891" s="163"/>
      <c r="IP1891" s="163"/>
      <c r="IQ1891" s="163"/>
      <c r="IR1891" s="163"/>
      <c r="IS1891" s="163"/>
      <c r="IT1891" s="163"/>
      <c r="IU1891" s="163"/>
      <c r="IV1891" s="163"/>
      <c r="IW1891" s="163"/>
      <c r="IX1891" s="163"/>
      <c r="IY1891" s="163"/>
      <c r="IZ1891" s="163"/>
      <c r="JA1891" s="163"/>
      <c r="JB1891" s="163"/>
      <c r="JC1891" s="163"/>
      <c r="JD1891" s="163"/>
      <c r="JE1891" s="163"/>
      <c r="JF1891" s="163"/>
      <c r="JG1891" s="163"/>
      <c r="JH1891" s="163"/>
      <c r="JI1891" s="163"/>
      <c r="JJ1891" s="163"/>
      <c r="JK1891" s="163"/>
      <c r="JL1891" s="163"/>
      <c r="JM1891" s="163"/>
      <c r="JN1891" s="163"/>
      <c r="JO1891" s="163"/>
      <c r="JP1891" s="163"/>
      <c r="JQ1891" s="163"/>
      <c r="JR1891" s="163"/>
      <c r="JS1891" s="163"/>
      <c r="JT1891" s="163"/>
      <c r="JU1891" s="163"/>
      <c r="JV1891" s="163"/>
      <c r="JW1891" s="163"/>
      <c r="JX1891" s="163"/>
      <c r="JY1891" s="163"/>
      <c r="JZ1891" s="163"/>
      <c r="KA1891" s="163"/>
      <c r="KB1891" s="163"/>
      <c r="KC1891" s="163"/>
      <c r="KD1891" s="163"/>
      <c r="KE1891" s="163"/>
      <c r="KF1891" s="163"/>
      <c r="KG1891" s="163"/>
      <c r="KH1891" s="163"/>
      <c r="KI1891" s="163"/>
      <c r="KJ1891" s="163"/>
      <c r="KK1891" s="163"/>
      <c r="KL1891" s="163"/>
      <c r="KM1891" s="163"/>
      <c r="KN1891" s="163"/>
      <c r="KO1891" s="163"/>
      <c r="KP1891" s="163"/>
      <c r="KQ1891" s="163"/>
      <c r="KR1891" s="163"/>
      <c r="KS1891" s="163"/>
      <c r="KT1891" s="163"/>
      <c r="KU1891" s="163"/>
      <c r="KV1891" s="163"/>
      <c r="KW1891" s="163"/>
      <c r="KX1891" s="163"/>
      <c r="KY1891" s="163"/>
      <c r="KZ1891" s="163"/>
      <c r="LA1891" s="163"/>
      <c r="LB1891" s="163"/>
      <c r="LC1891" s="163"/>
      <c r="LD1891" s="163"/>
      <c r="LE1891" s="163"/>
      <c r="LF1891" s="163"/>
      <c r="LG1891" s="163"/>
      <c r="LH1891" s="163"/>
      <c r="LI1891" s="163"/>
      <c r="LJ1891" s="163"/>
      <c r="LK1891" s="163"/>
      <c r="LL1891" s="163"/>
      <c r="LM1891" s="163"/>
      <c r="LN1891" s="163"/>
      <c r="LO1891" s="163"/>
      <c r="LP1891" s="163"/>
      <c r="LQ1891" s="163"/>
      <c r="LR1891" s="163"/>
      <c r="LS1891" s="163"/>
      <c r="LT1891" s="163"/>
      <c r="LU1891" s="163"/>
      <c r="LV1891" s="163"/>
      <c r="LW1891" s="163"/>
      <c r="LX1891" s="163"/>
      <c r="LY1891" s="163"/>
      <c r="LZ1891" s="163"/>
      <c r="MA1891" s="163"/>
      <c r="MB1891" s="163"/>
      <c r="MC1891" s="163"/>
      <c r="MD1891" s="163"/>
      <c r="ME1891" s="163"/>
      <c r="MF1891" s="163"/>
      <c r="MG1891" s="163"/>
      <c r="MH1891" s="163"/>
      <c r="MI1891" s="163"/>
      <c r="MJ1891" s="163"/>
      <c r="MK1891" s="163"/>
      <c r="ML1891" s="163"/>
      <c r="MM1891" s="163"/>
      <c r="MN1891" s="163"/>
      <c r="MO1891" s="163"/>
      <c r="MP1891" s="163"/>
      <c r="MQ1891" s="163"/>
      <c r="MR1891" s="163"/>
      <c r="MS1891" s="163"/>
      <c r="MT1891" s="163"/>
      <c r="MU1891" s="163"/>
      <c r="MV1891" s="163"/>
      <c r="MW1891" s="163"/>
      <c r="MX1891" s="163"/>
      <c r="MY1891" s="163"/>
      <c r="MZ1891" s="163"/>
      <c r="NA1891" s="163"/>
      <c r="NB1891" s="163"/>
      <c r="NC1891" s="163"/>
      <c r="ND1891" s="163"/>
      <c r="NE1891" s="163"/>
      <c r="NF1891" s="163"/>
      <c r="NG1891" s="163"/>
      <c r="NH1891" s="163"/>
      <c r="NI1891" s="163"/>
      <c r="NJ1891" s="163"/>
      <c r="NK1891" s="163"/>
      <c r="NL1891" s="163"/>
      <c r="NM1891" s="163"/>
      <c r="NN1891" s="163"/>
      <c r="NO1891" s="163"/>
      <c r="NP1891" s="163"/>
      <c r="NQ1891" s="163"/>
      <c r="NR1891" s="163"/>
      <c r="NS1891" s="163"/>
      <c r="NT1891" s="163"/>
      <c r="NU1891" s="163"/>
      <c r="NV1891" s="163"/>
      <c r="NW1891" s="163"/>
      <c r="NX1891" s="163"/>
      <c r="NY1891" s="163"/>
      <c r="NZ1891" s="163"/>
      <c r="OA1891" s="163"/>
      <c r="OB1891" s="163"/>
      <c r="OC1891" s="163"/>
      <c r="OD1891" s="163"/>
      <c r="OE1891" s="163"/>
      <c r="OF1891" s="163"/>
      <c r="OG1891" s="163"/>
      <c r="OH1891" s="163"/>
      <c r="OI1891" s="163"/>
      <c r="OJ1891" s="163"/>
      <c r="OK1891" s="163"/>
      <c r="OL1891" s="163"/>
      <c r="OM1891" s="163"/>
      <c r="ON1891" s="163"/>
      <c r="OO1891" s="163"/>
      <c r="OP1891" s="163"/>
      <c r="OQ1891" s="163"/>
      <c r="OR1891" s="163"/>
      <c r="OS1891" s="163"/>
      <c r="OT1891" s="163"/>
      <c r="OU1891" s="163"/>
      <c r="OV1891" s="163"/>
      <c r="OW1891" s="163"/>
      <c r="OX1891" s="163"/>
      <c r="OY1891" s="163"/>
      <c r="OZ1891" s="163"/>
      <c r="PA1891" s="163"/>
      <c r="PB1891" s="163"/>
      <c r="PC1891" s="163"/>
      <c r="PD1891" s="163"/>
      <c r="PE1891" s="163"/>
      <c r="PF1891" s="163"/>
      <c r="PG1891" s="163"/>
      <c r="PH1891" s="163"/>
      <c r="PI1891" s="163"/>
      <c r="PJ1891" s="163"/>
      <c r="PK1891" s="163"/>
      <c r="PL1891" s="163"/>
      <c r="PM1891" s="163"/>
      <c r="PN1891" s="163"/>
      <c r="PO1891" s="163"/>
      <c r="PP1891" s="163"/>
      <c r="PQ1891" s="163"/>
      <c r="PR1891" s="163"/>
      <c r="PS1891" s="163"/>
      <c r="PT1891" s="163"/>
      <c r="PU1891" s="163"/>
      <c r="PV1891" s="163"/>
      <c r="PW1891" s="163"/>
      <c r="PX1891" s="163"/>
      <c r="PY1891" s="163"/>
      <c r="PZ1891" s="163"/>
      <c r="QA1891" s="163"/>
      <c r="QB1891" s="163"/>
      <c r="QC1891" s="163"/>
      <c r="QD1891" s="163"/>
      <c r="QE1891" s="163"/>
      <c r="QF1891" s="163"/>
      <c r="QG1891" s="163"/>
      <c r="QH1891" s="163"/>
      <c r="QI1891" s="163"/>
      <c r="QJ1891" s="163"/>
      <c r="QK1891" s="163"/>
      <c r="QL1891" s="163"/>
      <c r="QM1891" s="163"/>
      <c r="QN1891" s="163"/>
      <c r="QO1891" s="163"/>
      <c r="QP1891" s="163"/>
      <c r="QQ1891" s="163"/>
      <c r="QR1891" s="163"/>
      <c r="QS1891" s="163"/>
      <c r="QT1891" s="163"/>
      <c r="QU1891" s="163"/>
      <c r="QV1891" s="163"/>
      <c r="QW1891" s="163"/>
      <c r="QX1891" s="163"/>
      <c r="QY1891" s="163"/>
      <c r="QZ1891" s="163"/>
      <c r="RA1891" s="163"/>
      <c r="RB1891" s="163"/>
      <c r="RC1891" s="163"/>
      <c r="RD1891" s="163"/>
      <c r="RE1891" s="163"/>
      <c r="RF1891" s="163"/>
      <c r="RG1891" s="163"/>
      <c r="RH1891" s="163"/>
      <c r="RI1891" s="163"/>
      <c r="RJ1891" s="163"/>
      <c r="RK1891" s="163"/>
      <c r="RL1891" s="163"/>
      <c r="RM1891" s="163"/>
      <c r="RN1891" s="163"/>
      <c r="RO1891" s="163"/>
      <c r="RP1891" s="163"/>
      <c r="RQ1891" s="163"/>
      <c r="RR1891" s="163"/>
      <c r="RS1891" s="163"/>
      <c r="RT1891" s="163"/>
      <c r="RU1891" s="163"/>
      <c r="RV1891" s="163"/>
      <c r="RW1891" s="163"/>
      <c r="RX1891" s="163"/>
      <c r="RY1891" s="163"/>
      <c r="RZ1891" s="163"/>
      <c r="SA1891" s="163"/>
      <c r="SB1891" s="163"/>
      <c r="SC1891" s="163"/>
      <c r="SD1891" s="163"/>
      <c r="SE1891" s="163"/>
      <c r="SF1891" s="163"/>
      <c r="SG1891" s="163"/>
      <c r="SH1891" s="163"/>
      <c r="SI1891" s="163"/>
      <c r="SJ1891" s="163"/>
      <c r="SK1891" s="163"/>
      <c r="SL1891" s="163"/>
      <c r="SM1891" s="163"/>
      <c r="SN1891" s="163"/>
      <c r="SO1891" s="163"/>
      <c r="SP1891" s="163"/>
      <c r="SQ1891" s="163"/>
      <c r="SR1891" s="163"/>
      <c r="SS1891" s="163"/>
      <c r="ST1891" s="163"/>
      <c r="SU1891" s="163"/>
      <c r="SV1891" s="163"/>
      <c r="SW1891" s="163"/>
      <c r="SX1891" s="163"/>
      <c r="SY1891" s="163"/>
      <c r="SZ1891" s="163"/>
      <c r="TA1891" s="163"/>
      <c r="TB1891" s="163"/>
      <c r="TC1891" s="163"/>
      <c r="TD1891" s="163"/>
      <c r="TE1891" s="163"/>
      <c r="TF1891" s="163"/>
      <c r="TG1891" s="163"/>
      <c r="TH1891" s="163"/>
      <c r="TI1891" s="163"/>
      <c r="TJ1891" s="163"/>
      <c r="TK1891" s="163"/>
      <c r="TL1891" s="163"/>
      <c r="TM1891" s="163"/>
      <c r="TN1891" s="163"/>
      <c r="TO1891" s="163"/>
      <c r="TP1891" s="163"/>
      <c r="TQ1891" s="163"/>
      <c r="TR1891" s="163"/>
      <c r="TS1891" s="163"/>
      <c r="TT1891" s="163"/>
      <c r="TU1891" s="163"/>
      <c r="TV1891" s="163"/>
      <c r="TW1891" s="163"/>
      <c r="TX1891" s="163"/>
      <c r="TY1891" s="163"/>
      <c r="TZ1891" s="163"/>
      <c r="UA1891" s="163"/>
      <c r="UB1891" s="163"/>
      <c r="UC1891" s="163"/>
      <c r="UD1891" s="163"/>
      <c r="UE1891" s="163"/>
      <c r="UF1891" s="163"/>
      <c r="UG1891" s="163"/>
      <c r="UH1891" s="163"/>
      <c r="UI1891" s="163"/>
      <c r="UJ1891" s="163"/>
      <c r="UK1891" s="163"/>
      <c r="UL1891" s="163"/>
      <c r="UM1891" s="163"/>
      <c r="UN1891" s="163"/>
      <c r="UO1891" s="163"/>
      <c r="UP1891" s="163"/>
      <c r="UQ1891" s="163"/>
      <c r="UR1891" s="163"/>
      <c r="US1891" s="163"/>
      <c r="UT1891" s="163"/>
      <c r="UU1891" s="163"/>
      <c r="UV1891" s="163"/>
      <c r="UW1891" s="163"/>
      <c r="UX1891" s="163"/>
      <c r="UY1891" s="163"/>
      <c r="UZ1891" s="163"/>
      <c r="VA1891" s="163"/>
      <c r="VB1891" s="163"/>
      <c r="VC1891" s="163"/>
      <c r="VD1891" s="163"/>
      <c r="VE1891" s="163"/>
      <c r="VF1891" s="163"/>
      <c r="VG1891" s="163"/>
      <c r="VH1891" s="163"/>
      <c r="VI1891" s="163"/>
      <c r="VJ1891" s="163"/>
      <c r="VK1891" s="163"/>
      <c r="VL1891" s="163"/>
      <c r="VM1891" s="163"/>
      <c r="VN1891" s="163"/>
      <c r="VO1891" s="163"/>
      <c r="VP1891" s="163"/>
      <c r="VQ1891" s="163"/>
      <c r="VR1891" s="163"/>
      <c r="VS1891" s="163"/>
      <c r="VT1891" s="163"/>
      <c r="VU1891" s="163"/>
      <c r="VV1891" s="163"/>
      <c r="VW1891" s="163"/>
      <c r="VX1891" s="163"/>
      <c r="VY1891" s="163"/>
      <c r="VZ1891" s="163"/>
      <c r="WA1891" s="163"/>
      <c r="WB1891" s="163"/>
      <c r="WC1891" s="163"/>
      <c r="WD1891" s="163"/>
      <c r="WE1891" s="163"/>
      <c r="WF1891" s="163"/>
      <c r="WG1891" s="163"/>
      <c r="WH1891" s="163"/>
      <c r="WI1891" s="163"/>
      <c r="WJ1891" s="163"/>
      <c r="WK1891" s="163"/>
      <c r="WL1891" s="163"/>
      <c r="WM1891" s="163"/>
      <c r="WN1891" s="163"/>
      <c r="WO1891" s="163"/>
      <c r="WP1891" s="163"/>
      <c r="WQ1891" s="163"/>
      <c r="WR1891" s="163"/>
      <c r="WS1891" s="163"/>
      <c r="WT1891" s="163"/>
      <c r="WU1891" s="163"/>
      <c r="WV1891" s="163"/>
      <c r="WW1891" s="163"/>
      <c r="WX1891" s="163"/>
      <c r="WY1891" s="163"/>
      <c r="WZ1891" s="163"/>
      <c r="XA1891" s="163"/>
      <c r="XB1891" s="163"/>
      <c r="XC1891" s="163"/>
      <c r="XD1891" s="163"/>
      <c r="XE1891" s="163"/>
      <c r="XF1891" s="163"/>
      <c r="XG1891" s="163"/>
      <c r="XH1891" s="163"/>
      <c r="XI1891" s="163"/>
      <c r="XJ1891" s="163"/>
      <c r="XK1891" s="163"/>
      <c r="XL1891" s="163"/>
      <c r="XM1891" s="163"/>
      <c r="XN1891" s="163"/>
      <c r="XO1891" s="163"/>
      <c r="XP1891" s="163"/>
      <c r="XQ1891" s="163"/>
      <c r="XR1891" s="163"/>
      <c r="XS1891" s="163"/>
      <c r="XT1891" s="163"/>
      <c r="XU1891" s="163"/>
      <c r="XV1891" s="163"/>
      <c r="XW1891" s="163"/>
      <c r="XX1891" s="163"/>
      <c r="XY1891" s="163"/>
      <c r="XZ1891" s="163"/>
      <c r="YA1891" s="163"/>
      <c r="YB1891" s="163"/>
      <c r="YC1891" s="163"/>
      <c r="YD1891" s="163"/>
      <c r="YE1891" s="163"/>
      <c r="YF1891" s="163"/>
      <c r="YG1891" s="163"/>
      <c r="YH1891" s="163"/>
      <c r="YI1891" s="163"/>
      <c r="YJ1891" s="163"/>
      <c r="YK1891" s="163"/>
      <c r="YL1891" s="163"/>
      <c r="YM1891" s="163"/>
      <c r="YN1891" s="163"/>
      <c r="YO1891" s="163"/>
      <c r="YP1891" s="163"/>
      <c r="YQ1891" s="163"/>
      <c r="YR1891" s="163"/>
      <c r="YS1891" s="163"/>
      <c r="YT1891" s="163"/>
      <c r="YU1891" s="163"/>
      <c r="YV1891" s="163"/>
      <c r="YW1891" s="163"/>
      <c r="YX1891" s="163"/>
      <c r="YY1891" s="163"/>
      <c r="YZ1891" s="163"/>
      <c r="ZA1891" s="163"/>
      <c r="ZB1891" s="163"/>
      <c r="ZC1891" s="163"/>
      <c r="ZD1891" s="163"/>
      <c r="ZE1891" s="163"/>
      <c r="ZF1891" s="163"/>
      <c r="ZG1891" s="163"/>
      <c r="ZH1891" s="163"/>
      <c r="ZI1891" s="163"/>
      <c r="ZJ1891" s="163"/>
      <c r="ZK1891" s="163"/>
      <c r="ZL1891" s="163"/>
      <c r="ZM1891" s="163"/>
      <c r="ZN1891" s="163"/>
      <c r="ZO1891" s="163"/>
      <c r="ZP1891" s="163"/>
      <c r="ZQ1891" s="163"/>
      <c r="ZR1891" s="163"/>
      <c r="ZS1891" s="163"/>
      <c r="ZT1891" s="163"/>
      <c r="ZU1891" s="163"/>
      <c r="ZV1891" s="163"/>
      <c r="ZW1891" s="163"/>
      <c r="ZX1891" s="163"/>
      <c r="ZY1891" s="163"/>
      <c r="ZZ1891" s="163"/>
      <c r="AAA1891" s="163"/>
      <c r="AAB1891" s="163"/>
      <c r="AAC1891" s="163"/>
      <c r="AAD1891" s="163"/>
      <c r="AAE1891" s="163"/>
      <c r="AAF1891" s="163"/>
      <c r="AAG1891" s="163"/>
      <c r="AAH1891" s="163"/>
      <c r="AAI1891" s="163"/>
      <c r="AAJ1891" s="163"/>
      <c r="AAK1891" s="163"/>
      <c r="AAL1891" s="163"/>
      <c r="AAM1891" s="163"/>
      <c r="AAN1891" s="163"/>
      <c r="AAO1891" s="163"/>
      <c r="AAP1891" s="163"/>
      <c r="AAQ1891" s="163"/>
      <c r="AAR1891" s="163"/>
      <c r="AAS1891" s="163"/>
      <c r="AAT1891" s="163"/>
      <c r="AAU1891" s="163"/>
      <c r="AAV1891" s="163"/>
      <c r="AAW1891" s="163"/>
      <c r="AAX1891" s="163"/>
      <c r="AAY1891" s="163"/>
      <c r="AAZ1891" s="163"/>
      <c r="ABA1891" s="163"/>
      <c r="ABB1891" s="163"/>
      <c r="ABC1891" s="163"/>
      <c r="ABD1891" s="163"/>
      <c r="ABE1891" s="163"/>
      <c r="ABF1891" s="163"/>
      <c r="ABG1891" s="163"/>
      <c r="ABH1891" s="163"/>
      <c r="ABI1891" s="163"/>
      <c r="ABJ1891" s="163"/>
      <c r="ABK1891" s="163"/>
      <c r="ABL1891" s="163"/>
      <c r="ABM1891" s="163"/>
      <c r="ABN1891" s="163"/>
      <c r="ABO1891" s="163"/>
      <c r="ABP1891" s="163"/>
      <c r="ABQ1891" s="163"/>
      <c r="ABR1891" s="163"/>
      <c r="ABS1891" s="163"/>
      <c r="ABT1891" s="163"/>
      <c r="ABU1891" s="163"/>
      <c r="ABV1891" s="163"/>
      <c r="ABW1891" s="163"/>
      <c r="ABX1891" s="163"/>
      <c r="ABY1891" s="163"/>
      <c r="ABZ1891" s="163"/>
      <c r="ACA1891" s="163"/>
      <c r="ACB1891" s="163"/>
      <c r="ACC1891" s="163"/>
      <c r="ACD1891" s="163"/>
      <c r="ACE1891" s="163"/>
      <c r="ACF1891" s="163"/>
      <c r="ACG1891" s="163"/>
      <c r="ACH1891" s="163"/>
      <c r="ACI1891" s="163"/>
      <c r="ACJ1891" s="163"/>
      <c r="ACK1891" s="163"/>
      <c r="ACL1891" s="163"/>
      <c r="ACM1891" s="163"/>
      <c r="ACN1891" s="163"/>
      <c r="ACO1891" s="163"/>
      <c r="ACP1891" s="163"/>
      <c r="ACQ1891" s="163"/>
      <c r="ACR1891" s="163"/>
      <c r="ACS1891" s="163"/>
      <c r="ACT1891" s="163"/>
      <c r="ACU1891" s="163"/>
      <c r="ACV1891" s="163"/>
      <c r="ACW1891" s="163"/>
      <c r="ACX1891" s="163"/>
      <c r="ACY1891" s="163"/>
      <c r="ACZ1891" s="163"/>
      <c r="ADA1891" s="163"/>
      <c r="ADB1891" s="163"/>
      <c r="ADC1891" s="163"/>
      <c r="ADD1891" s="163"/>
      <c r="ADE1891" s="163"/>
      <c r="ADF1891" s="163"/>
      <c r="ADG1891" s="163"/>
      <c r="ADH1891" s="163"/>
      <c r="ADI1891" s="163"/>
      <c r="ADJ1891" s="163"/>
      <c r="ADK1891" s="163"/>
      <c r="ADL1891" s="163"/>
      <c r="ADM1891" s="163"/>
      <c r="ADN1891" s="163"/>
      <c r="ADO1891" s="163"/>
      <c r="ADP1891" s="163"/>
      <c r="ADQ1891" s="163"/>
      <c r="ADR1891" s="163"/>
      <c r="ADS1891" s="163"/>
      <c r="ADT1891" s="163"/>
      <c r="ADU1891" s="163"/>
      <c r="ADV1891" s="163"/>
      <c r="ADW1891" s="163"/>
      <c r="ADX1891" s="163"/>
      <c r="ADY1891" s="163"/>
      <c r="ADZ1891" s="163"/>
      <c r="AEA1891" s="163"/>
      <c r="AEB1891" s="163"/>
      <c r="AEC1891" s="163"/>
      <c r="AED1891" s="163"/>
      <c r="AEE1891" s="163"/>
      <c r="AEF1891" s="163"/>
      <c r="AEG1891" s="163"/>
      <c r="AEH1891" s="163"/>
      <c r="AEI1891" s="163"/>
      <c r="AEJ1891" s="163"/>
      <c r="AEK1891" s="163"/>
      <c r="AEL1891" s="163"/>
      <c r="AEM1891" s="163"/>
      <c r="AEN1891" s="163"/>
      <c r="AEO1891" s="163"/>
      <c r="AEP1891" s="163"/>
      <c r="AEQ1891" s="163"/>
      <c r="AER1891" s="163"/>
      <c r="AES1891" s="163"/>
      <c r="AET1891" s="163"/>
      <c r="AEU1891" s="163"/>
      <c r="AEV1891" s="163"/>
      <c r="AEW1891" s="163"/>
      <c r="AEX1891" s="163"/>
      <c r="AEY1891" s="163"/>
      <c r="AEZ1891" s="163"/>
      <c r="AFA1891" s="163"/>
      <c r="AFB1891" s="163"/>
      <c r="AFC1891" s="163"/>
      <c r="AFD1891" s="163"/>
      <c r="AFE1891" s="163"/>
      <c r="AFF1891" s="163"/>
      <c r="AFG1891" s="163"/>
      <c r="AFH1891" s="163"/>
      <c r="AFI1891" s="163"/>
      <c r="AFJ1891" s="163"/>
      <c r="AFK1891" s="163"/>
      <c r="AFL1891" s="163"/>
      <c r="AFM1891" s="163"/>
      <c r="AFN1891" s="163"/>
      <c r="AFO1891" s="163"/>
      <c r="AFP1891" s="163"/>
      <c r="AFQ1891" s="163"/>
      <c r="AFR1891" s="163"/>
      <c r="AFS1891" s="163"/>
      <c r="AFT1891" s="163"/>
      <c r="AFU1891" s="163"/>
      <c r="AFV1891" s="163"/>
      <c r="AFW1891" s="163"/>
      <c r="AFX1891" s="163"/>
      <c r="AFY1891" s="163"/>
      <c r="AFZ1891" s="163"/>
      <c r="AGA1891" s="163"/>
      <c r="AGB1891" s="163"/>
      <c r="AGC1891" s="163"/>
      <c r="AGD1891" s="163"/>
      <c r="AGE1891" s="163"/>
      <c r="AGF1891" s="163"/>
      <c r="AGG1891" s="163"/>
      <c r="AGH1891" s="163"/>
      <c r="AGI1891" s="163"/>
      <c r="AGJ1891" s="163"/>
      <c r="AGK1891" s="163"/>
      <c r="AGL1891" s="163"/>
      <c r="AGM1891" s="163"/>
      <c r="AGN1891" s="163"/>
      <c r="AGO1891" s="163"/>
      <c r="AGP1891" s="163"/>
      <c r="AGQ1891" s="163"/>
      <c r="AGR1891" s="163"/>
      <c r="AGS1891" s="163"/>
      <c r="AGT1891" s="163"/>
      <c r="AGU1891" s="163"/>
      <c r="AGV1891" s="163"/>
      <c r="AGW1891" s="163"/>
      <c r="AGX1891" s="163"/>
      <c r="AGY1891" s="163"/>
      <c r="AGZ1891" s="163"/>
      <c r="AHA1891" s="163"/>
      <c r="AHB1891" s="163"/>
      <c r="AHC1891" s="163"/>
      <c r="AHD1891" s="163"/>
      <c r="AHE1891" s="163"/>
      <c r="AHF1891" s="163"/>
      <c r="AHG1891" s="163"/>
      <c r="AHH1891" s="163"/>
      <c r="AHI1891" s="163"/>
      <c r="AHJ1891" s="163"/>
      <c r="AHK1891" s="163"/>
      <c r="AHL1891" s="163"/>
      <c r="AHM1891" s="163"/>
      <c r="AHN1891" s="163"/>
      <c r="AHO1891" s="163"/>
      <c r="AHP1891" s="163"/>
      <c r="AHQ1891" s="163"/>
      <c r="AHR1891" s="163"/>
      <c r="AHS1891" s="163"/>
      <c r="AHT1891" s="163"/>
      <c r="AHU1891" s="163"/>
      <c r="AHV1891" s="163"/>
      <c r="AHW1891" s="163"/>
      <c r="AHX1891" s="163"/>
      <c r="AHY1891" s="163"/>
      <c r="AHZ1891" s="163"/>
      <c r="AIA1891" s="163"/>
      <c r="AIB1891" s="163"/>
      <c r="AIC1891" s="163"/>
      <c r="AID1891" s="163"/>
      <c r="AIE1891" s="163"/>
      <c r="AIF1891" s="163"/>
      <c r="AIG1891" s="163"/>
      <c r="AIH1891" s="163"/>
      <c r="AII1891" s="163"/>
      <c r="AIJ1891" s="163"/>
      <c r="AIK1891" s="163"/>
      <c r="AIL1891" s="163"/>
      <c r="AIM1891" s="163"/>
      <c r="AIN1891" s="163"/>
      <c r="AIO1891" s="163"/>
      <c r="AIP1891" s="163"/>
      <c r="AIQ1891" s="163"/>
      <c r="AIR1891" s="163"/>
      <c r="AIS1891" s="163"/>
      <c r="AIT1891" s="163"/>
      <c r="AIU1891" s="163"/>
      <c r="AIV1891" s="163"/>
      <c r="AIW1891" s="163"/>
      <c r="AIX1891" s="163"/>
      <c r="AIY1891" s="163"/>
      <c r="AIZ1891" s="163"/>
      <c r="AJA1891" s="163"/>
      <c r="AJB1891" s="163"/>
      <c r="AJC1891" s="163"/>
      <c r="AJD1891" s="163"/>
      <c r="AJE1891" s="163"/>
      <c r="AJF1891" s="163"/>
      <c r="AJG1891" s="163"/>
      <c r="AJH1891" s="163"/>
      <c r="AJI1891" s="163"/>
      <c r="AJJ1891" s="163"/>
      <c r="AJK1891" s="163"/>
      <c r="AJL1891" s="163"/>
      <c r="AJM1891" s="163"/>
      <c r="AJN1891" s="163"/>
      <c r="AJO1891" s="163"/>
      <c r="AJP1891" s="163"/>
      <c r="AJQ1891" s="163"/>
      <c r="AJR1891" s="163"/>
      <c r="AJS1891" s="163"/>
      <c r="AJT1891" s="163"/>
      <c r="AJU1891" s="163"/>
      <c r="AJV1891" s="163"/>
      <c r="AJW1891" s="163"/>
      <c r="AJX1891" s="163"/>
      <c r="AJY1891" s="163"/>
      <c r="AJZ1891" s="163"/>
      <c r="AKA1891" s="163"/>
      <c r="AKB1891" s="163"/>
      <c r="AKC1891" s="163"/>
      <c r="AKD1891" s="163"/>
      <c r="AKE1891" s="163"/>
      <c r="AKF1891" s="163"/>
      <c r="AKG1891" s="163"/>
      <c r="AKH1891" s="163"/>
      <c r="AKI1891" s="163"/>
      <c r="AKJ1891" s="163"/>
      <c r="AKK1891" s="163"/>
      <c r="AKL1891" s="163"/>
      <c r="AKM1891" s="163"/>
      <c r="AKN1891" s="163"/>
      <c r="AKO1891" s="163"/>
      <c r="AKP1891" s="163"/>
      <c r="AKQ1891" s="163"/>
      <c r="AKR1891" s="163"/>
      <c r="AKS1891" s="163"/>
      <c r="AKT1891" s="163"/>
      <c r="AKU1891" s="163"/>
      <c r="AKV1891" s="163"/>
      <c r="AKW1891" s="163"/>
      <c r="AKX1891" s="163"/>
      <c r="AKY1891" s="163"/>
      <c r="AKZ1891" s="163"/>
      <c r="ALA1891" s="163"/>
      <c r="ALB1891" s="163"/>
      <c r="ALC1891" s="163"/>
      <c r="ALD1891" s="163"/>
      <c r="ALE1891" s="163"/>
      <c r="ALF1891" s="163"/>
      <c r="ALG1891" s="163"/>
      <c r="ALH1891" s="163"/>
      <c r="ALI1891" s="163"/>
      <c r="ALJ1891" s="163"/>
      <c r="ALK1891" s="163"/>
      <c r="ALL1891" s="163"/>
    </row>
    <row r="1892" spans="1:1000" s="165" customFormat="1" ht="15">
      <c r="A1892" s="2">
        <v>1891</v>
      </c>
      <c r="B1892" s="86">
        <v>45096</v>
      </c>
      <c r="C1892" s="85" t="s">
        <v>1896</v>
      </c>
      <c r="D1892" s="162"/>
      <c r="E1892" s="162"/>
      <c r="F1892" s="163"/>
      <c r="G1892" s="163"/>
      <c r="H1892" s="163"/>
      <c r="I1892" s="163"/>
      <c r="J1892" s="163"/>
      <c r="K1892" s="163"/>
      <c r="L1892" s="163"/>
      <c r="M1892" s="163"/>
      <c r="N1892" s="163"/>
      <c r="O1892" s="163"/>
      <c r="P1892" s="163"/>
      <c r="Q1892" s="163"/>
      <c r="R1892" s="163"/>
      <c r="S1892" s="163"/>
      <c r="T1892" s="163"/>
      <c r="U1892" s="163"/>
      <c r="V1892" s="163"/>
      <c r="W1892" s="163"/>
      <c r="X1892" s="163"/>
      <c r="Y1892" s="163"/>
      <c r="Z1892" s="163"/>
      <c r="AA1892" s="163"/>
      <c r="AB1892" s="163"/>
      <c r="AC1892" s="163"/>
      <c r="AD1892" s="163"/>
      <c r="AE1892" s="163"/>
      <c r="AF1892" s="163"/>
      <c r="AG1892" s="163"/>
      <c r="AH1892" s="163"/>
      <c r="AI1892" s="163"/>
      <c r="AJ1892" s="163"/>
      <c r="AK1892" s="163"/>
      <c r="AL1892" s="163"/>
      <c r="AM1892" s="163"/>
      <c r="AN1892" s="163"/>
      <c r="AO1892" s="163"/>
      <c r="AP1892" s="163"/>
      <c r="AQ1892" s="163"/>
      <c r="AR1892" s="163"/>
      <c r="AS1892" s="163"/>
      <c r="AT1892" s="163"/>
      <c r="AU1892" s="163"/>
      <c r="AV1892" s="163"/>
      <c r="AW1892" s="163"/>
      <c r="AX1892" s="163"/>
      <c r="AY1892" s="163"/>
      <c r="AZ1892" s="163"/>
      <c r="BA1892" s="163"/>
      <c r="BB1892" s="163"/>
      <c r="BC1892" s="163"/>
      <c r="BD1892" s="163"/>
      <c r="BE1892" s="163"/>
      <c r="BF1892" s="163"/>
      <c r="BG1892" s="163"/>
      <c r="BH1892" s="163"/>
      <c r="BI1892" s="163"/>
      <c r="BJ1892" s="163"/>
      <c r="BK1892" s="163"/>
      <c r="BL1892" s="163"/>
      <c r="BM1892" s="163"/>
      <c r="BN1892" s="163"/>
      <c r="BO1892" s="163"/>
      <c r="BP1892" s="163"/>
      <c r="BQ1892" s="163"/>
      <c r="BR1892" s="163"/>
      <c r="BS1892" s="163"/>
      <c r="BT1892" s="163"/>
      <c r="BU1892" s="163"/>
      <c r="BV1892" s="163"/>
      <c r="BW1892" s="163"/>
      <c r="BX1892" s="163"/>
      <c r="BY1892" s="163"/>
      <c r="BZ1892" s="163"/>
      <c r="CA1892" s="163"/>
      <c r="CB1892" s="163"/>
      <c r="CC1892" s="163"/>
      <c r="CD1892" s="163"/>
      <c r="CE1892" s="163"/>
      <c r="CF1892" s="163"/>
      <c r="CG1892" s="163"/>
      <c r="CH1892" s="163"/>
      <c r="CI1892" s="163"/>
      <c r="CJ1892" s="163"/>
      <c r="CK1892" s="163"/>
      <c r="CL1892" s="163"/>
      <c r="CM1892" s="163"/>
      <c r="CN1892" s="163"/>
      <c r="CO1892" s="163"/>
      <c r="CP1892" s="163"/>
      <c r="CQ1892" s="163"/>
      <c r="CR1892" s="163"/>
      <c r="CS1892" s="163"/>
      <c r="CT1892" s="163"/>
      <c r="CU1892" s="163"/>
      <c r="CV1892" s="163"/>
      <c r="CW1892" s="163"/>
      <c r="CX1892" s="163"/>
      <c r="CY1892" s="163"/>
      <c r="CZ1892" s="163"/>
      <c r="DA1892" s="163"/>
      <c r="DB1892" s="163"/>
      <c r="DC1892" s="163"/>
      <c r="DD1892" s="163"/>
      <c r="DE1892" s="163"/>
      <c r="DF1892" s="163"/>
      <c r="DG1892" s="163"/>
      <c r="DH1892" s="163"/>
      <c r="DI1892" s="163"/>
      <c r="DJ1892" s="163"/>
      <c r="DK1892" s="163"/>
      <c r="DL1892" s="163"/>
      <c r="DM1892" s="163"/>
      <c r="DN1892" s="163"/>
      <c r="DO1892" s="163"/>
      <c r="DP1892" s="163"/>
      <c r="DQ1892" s="163"/>
      <c r="DR1892" s="163"/>
      <c r="DS1892" s="163"/>
      <c r="DT1892" s="163"/>
      <c r="DU1892" s="163"/>
      <c r="DV1892" s="163"/>
      <c r="DW1892" s="163"/>
      <c r="DX1892" s="163"/>
      <c r="DY1892" s="163"/>
      <c r="DZ1892" s="163"/>
      <c r="EA1892" s="163"/>
      <c r="EB1892" s="163"/>
      <c r="EC1892" s="163"/>
      <c r="ED1892" s="163"/>
      <c r="EE1892" s="163"/>
      <c r="EF1892" s="163"/>
      <c r="EG1892" s="163"/>
      <c r="EH1892" s="163"/>
      <c r="EI1892" s="163"/>
      <c r="EJ1892" s="163"/>
      <c r="EK1892" s="163"/>
      <c r="EL1892" s="163"/>
      <c r="EM1892" s="163"/>
      <c r="EN1892" s="163"/>
      <c r="EO1892" s="163"/>
      <c r="EP1892" s="163"/>
      <c r="EQ1892" s="163"/>
      <c r="ER1892" s="163"/>
      <c r="ES1892" s="163"/>
      <c r="ET1892" s="163"/>
      <c r="EU1892" s="163"/>
      <c r="EV1892" s="163"/>
      <c r="EW1892" s="163"/>
      <c r="EX1892" s="163"/>
      <c r="EY1892" s="163"/>
      <c r="EZ1892" s="163"/>
      <c r="FA1892" s="163"/>
      <c r="FB1892" s="163"/>
      <c r="FC1892" s="163"/>
      <c r="FD1892" s="163"/>
      <c r="FE1892" s="163"/>
      <c r="FF1892" s="163"/>
      <c r="FG1892" s="163"/>
      <c r="FH1892" s="163"/>
      <c r="FI1892" s="163"/>
      <c r="FJ1892" s="163"/>
      <c r="FK1892" s="163"/>
      <c r="FL1892" s="163"/>
      <c r="FM1892" s="163"/>
      <c r="FN1892" s="163"/>
      <c r="FO1892" s="163"/>
      <c r="FP1892" s="163"/>
      <c r="FQ1892" s="163"/>
      <c r="FR1892" s="163"/>
      <c r="FS1892" s="163"/>
      <c r="FT1892" s="163"/>
      <c r="FU1892" s="163"/>
      <c r="FV1892" s="163"/>
      <c r="FW1892" s="163"/>
      <c r="FX1892" s="163"/>
      <c r="FY1892" s="163"/>
      <c r="FZ1892" s="163"/>
      <c r="GA1892" s="163"/>
      <c r="GB1892" s="163"/>
      <c r="GC1892" s="163"/>
      <c r="GD1892" s="163"/>
      <c r="GE1892" s="163"/>
      <c r="GF1892" s="163"/>
      <c r="GG1892" s="163"/>
      <c r="GH1892" s="163"/>
      <c r="GI1892" s="163"/>
      <c r="GJ1892" s="163"/>
      <c r="GK1892" s="163"/>
      <c r="GL1892" s="163"/>
      <c r="GM1892" s="163"/>
      <c r="GN1892" s="163"/>
      <c r="GO1892" s="163"/>
      <c r="GP1892" s="163"/>
      <c r="GQ1892" s="163"/>
      <c r="GR1892" s="163"/>
      <c r="GS1892" s="163"/>
      <c r="GT1892" s="163"/>
      <c r="GU1892" s="163"/>
      <c r="GV1892" s="163"/>
      <c r="GW1892" s="163"/>
      <c r="GX1892" s="163"/>
      <c r="GY1892" s="163"/>
      <c r="GZ1892" s="163"/>
      <c r="HA1892" s="163"/>
      <c r="HB1892" s="163"/>
      <c r="HC1892" s="163"/>
      <c r="HD1892" s="163"/>
      <c r="HE1892" s="163"/>
      <c r="HF1892" s="163"/>
      <c r="HG1892" s="163"/>
      <c r="HH1892" s="163"/>
      <c r="HI1892" s="163"/>
      <c r="HJ1892" s="163"/>
      <c r="HK1892" s="163"/>
      <c r="HL1892" s="163"/>
      <c r="HM1892" s="163"/>
      <c r="HN1892" s="163"/>
      <c r="HO1892" s="163"/>
      <c r="HP1892" s="163"/>
      <c r="HQ1892" s="163"/>
      <c r="HR1892" s="163"/>
      <c r="HS1892" s="163"/>
      <c r="HT1892" s="163"/>
      <c r="HU1892" s="163"/>
      <c r="HV1892" s="163"/>
      <c r="HW1892" s="163"/>
      <c r="HX1892" s="163"/>
      <c r="HY1892" s="163"/>
      <c r="HZ1892" s="163"/>
      <c r="IA1892" s="163"/>
      <c r="IB1892" s="163"/>
      <c r="IC1892" s="163"/>
      <c r="ID1892" s="163"/>
      <c r="IE1892" s="163"/>
      <c r="IF1892" s="163"/>
      <c r="IG1892" s="163"/>
      <c r="IH1892" s="163"/>
      <c r="II1892" s="163"/>
      <c r="IJ1892" s="163"/>
      <c r="IK1892" s="163"/>
      <c r="IL1892" s="163"/>
      <c r="IM1892" s="163"/>
      <c r="IN1892" s="163"/>
      <c r="IO1892" s="163"/>
      <c r="IP1892" s="163"/>
      <c r="IQ1892" s="163"/>
      <c r="IR1892" s="163"/>
      <c r="IS1892" s="163"/>
      <c r="IT1892" s="163"/>
      <c r="IU1892" s="163"/>
      <c r="IV1892" s="163"/>
      <c r="IW1892" s="163"/>
      <c r="IX1892" s="163"/>
      <c r="IY1892" s="163"/>
      <c r="IZ1892" s="163"/>
      <c r="JA1892" s="163"/>
      <c r="JB1892" s="163"/>
      <c r="JC1892" s="163"/>
      <c r="JD1892" s="163"/>
      <c r="JE1892" s="163"/>
      <c r="JF1892" s="163"/>
      <c r="JG1892" s="163"/>
      <c r="JH1892" s="163"/>
      <c r="JI1892" s="163"/>
      <c r="JJ1892" s="163"/>
      <c r="JK1892" s="163"/>
      <c r="JL1892" s="163"/>
      <c r="JM1892" s="163"/>
      <c r="JN1892" s="163"/>
      <c r="JO1892" s="163"/>
      <c r="JP1892" s="163"/>
      <c r="JQ1892" s="163"/>
      <c r="JR1892" s="163"/>
      <c r="JS1892" s="163"/>
      <c r="JT1892" s="163"/>
      <c r="JU1892" s="163"/>
      <c r="JV1892" s="163"/>
      <c r="JW1892" s="163"/>
      <c r="JX1892" s="163"/>
      <c r="JY1892" s="163"/>
      <c r="JZ1892" s="163"/>
      <c r="KA1892" s="163"/>
      <c r="KB1892" s="163"/>
      <c r="KC1892" s="163"/>
      <c r="KD1892" s="163"/>
      <c r="KE1892" s="163"/>
      <c r="KF1892" s="163"/>
      <c r="KG1892" s="163"/>
      <c r="KH1892" s="163"/>
      <c r="KI1892" s="163"/>
      <c r="KJ1892" s="163"/>
      <c r="KK1892" s="163"/>
      <c r="KL1892" s="163"/>
      <c r="KM1892" s="163"/>
      <c r="KN1892" s="163"/>
      <c r="KO1892" s="163"/>
      <c r="KP1892" s="163"/>
      <c r="KQ1892" s="163"/>
      <c r="KR1892" s="163"/>
      <c r="KS1892" s="163"/>
      <c r="KT1892" s="163"/>
      <c r="KU1892" s="163"/>
      <c r="KV1892" s="163"/>
      <c r="KW1892" s="163"/>
      <c r="KX1892" s="163"/>
      <c r="KY1892" s="163"/>
      <c r="KZ1892" s="163"/>
      <c r="LA1892" s="163"/>
      <c r="LB1892" s="163"/>
      <c r="LC1892" s="163"/>
      <c r="LD1892" s="163"/>
      <c r="LE1892" s="163"/>
      <c r="LF1892" s="163"/>
      <c r="LG1892" s="163"/>
      <c r="LH1892" s="163"/>
      <c r="LI1892" s="163"/>
      <c r="LJ1892" s="163"/>
      <c r="LK1892" s="163"/>
      <c r="LL1892" s="163"/>
      <c r="LM1892" s="163"/>
      <c r="LN1892" s="163"/>
      <c r="LO1892" s="163"/>
      <c r="LP1892" s="163"/>
      <c r="LQ1892" s="163"/>
      <c r="LR1892" s="163"/>
      <c r="LS1892" s="163"/>
      <c r="LT1892" s="163"/>
      <c r="LU1892" s="163"/>
      <c r="LV1892" s="163"/>
      <c r="LW1892" s="163"/>
      <c r="LX1892" s="163"/>
      <c r="LY1892" s="163"/>
      <c r="LZ1892" s="163"/>
      <c r="MA1892" s="163"/>
      <c r="MB1892" s="163"/>
      <c r="MC1892" s="163"/>
      <c r="MD1892" s="163"/>
      <c r="ME1892" s="163"/>
      <c r="MF1892" s="163"/>
      <c r="MG1892" s="163"/>
      <c r="MH1892" s="163"/>
      <c r="MI1892" s="163"/>
      <c r="MJ1892" s="163"/>
      <c r="MK1892" s="163"/>
      <c r="ML1892" s="163"/>
      <c r="MM1892" s="163"/>
      <c r="MN1892" s="163"/>
      <c r="MO1892" s="163"/>
      <c r="MP1892" s="163"/>
      <c r="MQ1892" s="163"/>
      <c r="MR1892" s="163"/>
      <c r="MS1892" s="163"/>
      <c r="MT1892" s="163"/>
      <c r="MU1892" s="163"/>
      <c r="MV1892" s="163"/>
      <c r="MW1892" s="163"/>
      <c r="MX1892" s="163"/>
      <c r="MY1892" s="163"/>
      <c r="MZ1892" s="163"/>
      <c r="NA1892" s="163"/>
      <c r="NB1892" s="163"/>
      <c r="NC1892" s="163"/>
      <c r="ND1892" s="163"/>
      <c r="NE1892" s="163"/>
      <c r="NF1892" s="163"/>
      <c r="NG1892" s="163"/>
      <c r="NH1892" s="163"/>
      <c r="NI1892" s="163"/>
      <c r="NJ1892" s="163"/>
      <c r="NK1892" s="163"/>
      <c r="NL1892" s="163"/>
      <c r="NM1892" s="163"/>
      <c r="NN1892" s="163"/>
      <c r="NO1892" s="163"/>
      <c r="NP1892" s="163"/>
      <c r="NQ1892" s="163"/>
      <c r="NR1892" s="163"/>
      <c r="NS1892" s="163"/>
      <c r="NT1892" s="163"/>
      <c r="NU1892" s="163"/>
      <c r="NV1892" s="163"/>
      <c r="NW1892" s="163"/>
      <c r="NX1892" s="163"/>
      <c r="NY1892" s="163"/>
      <c r="NZ1892" s="163"/>
      <c r="OA1892" s="163"/>
      <c r="OB1892" s="163"/>
      <c r="OC1892" s="163"/>
      <c r="OD1892" s="163"/>
      <c r="OE1892" s="163"/>
      <c r="OF1892" s="163"/>
      <c r="OG1892" s="163"/>
      <c r="OH1892" s="163"/>
      <c r="OI1892" s="163"/>
      <c r="OJ1892" s="163"/>
      <c r="OK1892" s="163"/>
      <c r="OL1892" s="163"/>
      <c r="OM1892" s="163"/>
      <c r="ON1892" s="163"/>
      <c r="OO1892" s="163"/>
      <c r="OP1892" s="163"/>
      <c r="OQ1892" s="163"/>
      <c r="OR1892" s="163"/>
      <c r="OS1892" s="163"/>
      <c r="OT1892" s="163"/>
      <c r="OU1892" s="163"/>
      <c r="OV1892" s="163"/>
      <c r="OW1892" s="163"/>
      <c r="OX1892" s="163"/>
      <c r="OY1892" s="163"/>
      <c r="OZ1892" s="163"/>
      <c r="PA1892" s="163"/>
      <c r="PB1892" s="163"/>
      <c r="PC1892" s="163"/>
      <c r="PD1892" s="163"/>
      <c r="PE1892" s="163"/>
      <c r="PF1892" s="163"/>
      <c r="PG1892" s="163"/>
      <c r="PH1892" s="163"/>
      <c r="PI1892" s="163"/>
      <c r="PJ1892" s="163"/>
      <c r="PK1892" s="163"/>
      <c r="PL1892" s="163"/>
      <c r="PM1892" s="163"/>
      <c r="PN1892" s="163"/>
      <c r="PO1892" s="163"/>
      <c r="PP1892" s="163"/>
      <c r="PQ1892" s="163"/>
      <c r="PR1892" s="163"/>
      <c r="PS1892" s="163"/>
      <c r="PT1892" s="163"/>
      <c r="PU1892" s="163"/>
      <c r="PV1892" s="163"/>
      <c r="PW1892" s="163"/>
      <c r="PX1892" s="163"/>
      <c r="PY1892" s="163"/>
      <c r="PZ1892" s="163"/>
      <c r="QA1892" s="163"/>
      <c r="QB1892" s="163"/>
      <c r="QC1892" s="163"/>
      <c r="QD1892" s="163"/>
      <c r="QE1892" s="163"/>
      <c r="QF1892" s="163"/>
      <c r="QG1892" s="163"/>
      <c r="QH1892" s="163"/>
      <c r="QI1892" s="163"/>
      <c r="QJ1892" s="163"/>
      <c r="QK1892" s="163"/>
      <c r="QL1892" s="163"/>
      <c r="QM1892" s="163"/>
      <c r="QN1892" s="163"/>
      <c r="QO1892" s="163"/>
      <c r="QP1892" s="163"/>
      <c r="QQ1892" s="163"/>
      <c r="QR1892" s="163"/>
      <c r="QS1892" s="163"/>
      <c r="QT1892" s="163"/>
      <c r="QU1892" s="163"/>
      <c r="QV1892" s="163"/>
      <c r="QW1892" s="163"/>
      <c r="QX1892" s="163"/>
      <c r="QY1892" s="163"/>
      <c r="QZ1892" s="163"/>
      <c r="RA1892" s="163"/>
      <c r="RB1892" s="163"/>
      <c r="RC1892" s="163"/>
      <c r="RD1892" s="163"/>
      <c r="RE1892" s="163"/>
      <c r="RF1892" s="163"/>
      <c r="RG1892" s="163"/>
      <c r="RH1892" s="163"/>
      <c r="RI1892" s="163"/>
      <c r="RJ1892" s="163"/>
      <c r="RK1892" s="163"/>
      <c r="RL1892" s="163"/>
      <c r="RM1892" s="163"/>
      <c r="RN1892" s="163"/>
      <c r="RO1892" s="163"/>
      <c r="RP1892" s="163"/>
      <c r="RQ1892" s="163"/>
      <c r="RR1892" s="163"/>
      <c r="RS1892" s="163"/>
      <c r="RT1892" s="163"/>
      <c r="RU1892" s="163"/>
      <c r="RV1892" s="163"/>
      <c r="RW1892" s="163"/>
      <c r="RX1892" s="163"/>
      <c r="RY1892" s="163"/>
      <c r="RZ1892" s="163"/>
      <c r="SA1892" s="163"/>
      <c r="SB1892" s="163"/>
      <c r="SC1892" s="163"/>
      <c r="SD1892" s="163"/>
      <c r="SE1892" s="163"/>
      <c r="SF1892" s="163"/>
      <c r="SG1892" s="163"/>
      <c r="SH1892" s="163"/>
      <c r="SI1892" s="163"/>
      <c r="SJ1892" s="163"/>
      <c r="SK1892" s="163"/>
      <c r="SL1892" s="163"/>
      <c r="SM1892" s="163"/>
      <c r="SN1892" s="163"/>
      <c r="SO1892" s="163"/>
      <c r="SP1892" s="163"/>
      <c r="SQ1892" s="163"/>
      <c r="SR1892" s="163"/>
      <c r="SS1892" s="163"/>
      <c r="ST1892" s="163"/>
      <c r="SU1892" s="163"/>
      <c r="SV1892" s="163"/>
      <c r="SW1892" s="163"/>
      <c r="SX1892" s="163"/>
      <c r="SY1892" s="163"/>
      <c r="SZ1892" s="163"/>
      <c r="TA1892" s="163"/>
      <c r="TB1892" s="163"/>
      <c r="TC1892" s="163"/>
      <c r="TD1892" s="163"/>
      <c r="TE1892" s="163"/>
      <c r="TF1892" s="163"/>
      <c r="TG1892" s="163"/>
      <c r="TH1892" s="163"/>
      <c r="TI1892" s="163"/>
      <c r="TJ1892" s="163"/>
      <c r="TK1892" s="163"/>
      <c r="TL1892" s="163"/>
      <c r="TM1892" s="163"/>
      <c r="TN1892" s="163"/>
      <c r="TO1892" s="163"/>
      <c r="TP1892" s="163"/>
      <c r="TQ1892" s="163"/>
      <c r="TR1892" s="163"/>
      <c r="TS1892" s="163"/>
      <c r="TT1892" s="163"/>
      <c r="TU1892" s="163"/>
      <c r="TV1892" s="163"/>
      <c r="TW1892" s="163"/>
      <c r="TX1892" s="163"/>
      <c r="TY1892" s="163"/>
      <c r="TZ1892" s="163"/>
      <c r="UA1892" s="163"/>
      <c r="UB1892" s="163"/>
      <c r="UC1892" s="163"/>
      <c r="UD1892" s="163"/>
      <c r="UE1892" s="163"/>
      <c r="UF1892" s="163"/>
      <c r="UG1892" s="163"/>
      <c r="UH1892" s="163"/>
      <c r="UI1892" s="163"/>
      <c r="UJ1892" s="163"/>
      <c r="UK1892" s="163"/>
      <c r="UL1892" s="163"/>
      <c r="UM1892" s="163"/>
      <c r="UN1892" s="163"/>
      <c r="UO1892" s="163"/>
      <c r="UP1892" s="163"/>
      <c r="UQ1892" s="163"/>
      <c r="UR1892" s="163"/>
      <c r="US1892" s="163"/>
      <c r="UT1892" s="163"/>
      <c r="UU1892" s="163"/>
      <c r="UV1892" s="163"/>
      <c r="UW1892" s="163"/>
      <c r="UX1892" s="163"/>
      <c r="UY1892" s="163"/>
      <c r="UZ1892" s="163"/>
      <c r="VA1892" s="163"/>
      <c r="VB1892" s="163"/>
      <c r="VC1892" s="163"/>
      <c r="VD1892" s="163"/>
      <c r="VE1892" s="163"/>
      <c r="VF1892" s="163"/>
      <c r="VG1892" s="163"/>
      <c r="VH1892" s="163"/>
      <c r="VI1892" s="163"/>
      <c r="VJ1892" s="163"/>
      <c r="VK1892" s="163"/>
      <c r="VL1892" s="163"/>
      <c r="VM1892" s="163"/>
      <c r="VN1892" s="163"/>
      <c r="VO1892" s="163"/>
      <c r="VP1892" s="163"/>
      <c r="VQ1892" s="163"/>
      <c r="VR1892" s="163"/>
      <c r="VS1892" s="163"/>
      <c r="VT1892" s="163"/>
      <c r="VU1892" s="163"/>
      <c r="VV1892" s="163"/>
      <c r="VW1892" s="163"/>
      <c r="VX1892" s="163"/>
      <c r="VY1892" s="163"/>
      <c r="VZ1892" s="163"/>
      <c r="WA1892" s="163"/>
      <c r="WB1892" s="163"/>
      <c r="WC1892" s="163"/>
      <c r="WD1892" s="163"/>
      <c r="WE1892" s="163"/>
      <c r="WF1892" s="163"/>
      <c r="WG1892" s="163"/>
      <c r="WH1892" s="163"/>
      <c r="WI1892" s="163"/>
      <c r="WJ1892" s="163"/>
      <c r="WK1892" s="163"/>
      <c r="WL1892" s="163"/>
      <c r="WM1892" s="163"/>
      <c r="WN1892" s="163"/>
      <c r="WO1892" s="163"/>
      <c r="WP1892" s="163"/>
      <c r="WQ1892" s="163"/>
      <c r="WR1892" s="163"/>
      <c r="WS1892" s="163"/>
      <c r="WT1892" s="163"/>
      <c r="WU1892" s="163"/>
      <c r="WV1892" s="163"/>
      <c r="WW1892" s="163"/>
      <c r="WX1892" s="163"/>
      <c r="WY1892" s="163"/>
      <c r="WZ1892" s="163"/>
      <c r="XA1892" s="163"/>
      <c r="XB1892" s="163"/>
      <c r="XC1892" s="163"/>
      <c r="XD1892" s="163"/>
      <c r="XE1892" s="163"/>
      <c r="XF1892" s="163"/>
      <c r="XG1892" s="163"/>
      <c r="XH1892" s="163"/>
      <c r="XI1892" s="163"/>
      <c r="XJ1892" s="163"/>
      <c r="XK1892" s="163"/>
      <c r="XL1892" s="163"/>
      <c r="XM1892" s="163"/>
      <c r="XN1892" s="163"/>
      <c r="XO1892" s="163"/>
      <c r="XP1892" s="163"/>
      <c r="XQ1892" s="163"/>
      <c r="XR1892" s="163"/>
      <c r="XS1892" s="163"/>
      <c r="XT1892" s="163"/>
      <c r="XU1892" s="163"/>
      <c r="XV1892" s="163"/>
      <c r="XW1892" s="163"/>
      <c r="XX1892" s="163"/>
      <c r="XY1892" s="163"/>
      <c r="XZ1892" s="163"/>
      <c r="YA1892" s="163"/>
      <c r="YB1892" s="163"/>
      <c r="YC1892" s="163"/>
      <c r="YD1892" s="163"/>
      <c r="YE1892" s="163"/>
      <c r="YF1892" s="163"/>
      <c r="YG1892" s="163"/>
      <c r="YH1892" s="163"/>
      <c r="YI1892" s="163"/>
      <c r="YJ1892" s="163"/>
      <c r="YK1892" s="163"/>
      <c r="YL1892" s="163"/>
      <c r="YM1892" s="163"/>
      <c r="YN1892" s="163"/>
      <c r="YO1892" s="163"/>
      <c r="YP1892" s="163"/>
      <c r="YQ1892" s="163"/>
      <c r="YR1892" s="163"/>
      <c r="YS1892" s="163"/>
      <c r="YT1892" s="163"/>
      <c r="YU1892" s="163"/>
      <c r="YV1892" s="163"/>
      <c r="YW1892" s="163"/>
      <c r="YX1892" s="163"/>
      <c r="YY1892" s="163"/>
      <c r="YZ1892" s="163"/>
      <c r="ZA1892" s="163"/>
      <c r="ZB1892" s="163"/>
      <c r="ZC1892" s="163"/>
      <c r="ZD1892" s="163"/>
      <c r="ZE1892" s="163"/>
      <c r="ZF1892" s="163"/>
      <c r="ZG1892" s="163"/>
      <c r="ZH1892" s="163"/>
      <c r="ZI1892" s="163"/>
      <c r="ZJ1892" s="163"/>
      <c r="ZK1892" s="163"/>
      <c r="ZL1892" s="163"/>
      <c r="ZM1892" s="163"/>
      <c r="ZN1892" s="163"/>
      <c r="ZO1892" s="163"/>
      <c r="ZP1892" s="163"/>
      <c r="ZQ1892" s="163"/>
      <c r="ZR1892" s="163"/>
      <c r="ZS1892" s="163"/>
      <c r="ZT1892" s="163"/>
      <c r="ZU1892" s="163"/>
      <c r="ZV1892" s="163"/>
      <c r="ZW1892" s="163"/>
      <c r="ZX1892" s="163"/>
      <c r="ZY1892" s="163"/>
      <c r="ZZ1892" s="163"/>
      <c r="AAA1892" s="163"/>
      <c r="AAB1892" s="163"/>
      <c r="AAC1892" s="163"/>
      <c r="AAD1892" s="163"/>
      <c r="AAE1892" s="163"/>
      <c r="AAF1892" s="163"/>
      <c r="AAG1892" s="163"/>
      <c r="AAH1892" s="163"/>
      <c r="AAI1892" s="163"/>
      <c r="AAJ1892" s="163"/>
      <c r="AAK1892" s="163"/>
      <c r="AAL1892" s="163"/>
      <c r="AAM1892" s="163"/>
      <c r="AAN1892" s="163"/>
      <c r="AAO1892" s="163"/>
      <c r="AAP1892" s="163"/>
      <c r="AAQ1892" s="163"/>
      <c r="AAR1892" s="163"/>
      <c r="AAS1892" s="163"/>
      <c r="AAT1892" s="163"/>
      <c r="AAU1892" s="163"/>
      <c r="AAV1892" s="163"/>
      <c r="AAW1892" s="163"/>
      <c r="AAX1892" s="163"/>
      <c r="AAY1892" s="163"/>
      <c r="AAZ1892" s="163"/>
      <c r="ABA1892" s="163"/>
      <c r="ABB1892" s="163"/>
      <c r="ABC1892" s="163"/>
      <c r="ABD1892" s="163"/>
      <c r="ABE1892" s="163"/>
      <c r="ABF1892" s="163"/>
      <c r="ABG1892" s="163"/>
      <c r="ABH1892" s="163"/>
      <c r="ABI1892" s="163"/>
      <c r="ABJ1892" s="163"/>
      <c r="ABK1892" s="163"/>
      <c r="ABL1892" s="163"/>
      <c r="ABM1892" s="163"/>
      <c r="ABN1892" s="163"/>
      <c r="ABO1892" s="163"/>
      <c r="ABP1892" s="163"/>
      <c r="ABQ1892" s="163"/>
      <c r="ABR1892" s="163"/>
      <c r="ABS1892" s="163"/>
      <c r="ABT1892" s="163"/>
      <c r="ABU1892" s="163"/>
      <c r="ABV1892" s="163"/>
      <c r="ABW1892" s="163"/>
      <c r="ABX1892" s="163"/>
      <c r="ABY1892" s="163"/>
      <c r="ABZ1892" s="163"/>
      <c r="ACA1892" s="163"/>
      <c r="ACB1892" s="163"/>
      <c r="ACC1892" s="163"/>
      <c r="ACD1892" s="163"/>
      <c r="ACE1892" s="163"/>
      <c r="ACF1892" s="163"/>
      <c r="ACG1892" s="163"/>
      <c r="ACH1892" s="163"/>
      <c r="ACI1892" s="163"/>
      <c r="ACJ1892" s="163"/>
      <c r="ACK1892" s="163"/>
      <c r="ACL1892" s="163"/>
      <c r="ACM1892" s="163"/>
      <c r="ACN1892" s="163"/>
      <c r="ACO1892" s="163"/>
      <c r="ACP1892" s="163"/>
      <c r="ACQ1892" s="163"/>
      <c r="ACR1892" s="163"/>
      <c r="ACS1892" s="163"/>
      <c r="ACT1892" s="163"/>
      <c r="ACU1892" s="163"/>
      <c r="ACV1892" s="163"/>
      <c r="ACW1892" s="163"/>
      <c r="ACX1892" s="163"/>
      <c r="ACY1892" s="163"/>
      <c r="ACZ1892" s="163"/>
      <c r="ADA1892" s="163"/>
      <c r="ADB1892" s="163"/>
      <c r="ADC1892" s="163"/>
      <c r="ADD1892" s="163"/>
      <c r="ADE1892" s="163"/>
      <c r="ADF1892" s="163"/>
      <c r="ADG1892" s="163"/>
      <c r="ADH1892" s="163"/>
      <c r="ADI1892" s="163"/>
      <c r="ADJ1892" s="163"/>
      <c r="ADK1892" s="163"/>
      <c r="ADL1892" s="163"/>
      <c r="ADM1892" s="163"/>
      <c r="ADN1892" s="163"/>
      <c r="ADO1892" s="163"/>
      <c r="ADP1892" s="163"/>
      <c r="ADQ1892" s="163"/>
      <c r="ADR1892" s="163"/>
      <c r="ADS1892" s="163"/>
      <c r="ADT1892" s="163"/>
      <c r="ADU1892" s="163"/>
      <c r="ADV1892" s="163"/>
      <c r="ADW1892" s="163"/>
      <c r="ADX1892" s="163"/>
      <c r="ADY1892" s="163"/>
      <c r="ADZ1892" s="163"/>
      <c r="AEA1892" s="163"/>
      <c r="AEB1892" s="163"/>
      <c r="AEC1892" s="163"/>
      <c r="AED1892" s="163"/>
      <c r="AEE1892" s="163"/>
      <c r="AEF1892" s="163"/>
      <c r="AEG1892" s="163"/>
      <c r="AEH1892" s="163"/>
      <c r="AEI1892" s="163"/>
      <c r="AEJ1892" s="163"/>
      <c r="AEK1892" s="163"/>
      <c r="AEL1892" s="163"/>
      <c r="AEM1892" s="163"/>
      <c r="AEN1892" s="163"/>
      <c r="AEO1892" s="163"/>
      <c r="AEP1892" s="163"/>
      <c r="AEQ1892" s="163"/>
      <c r="AER1892" s="163"/>
      <c r="AES1892" s="163"/>
      <c r="AET1892" s="163"/>
      <c r="AEU1892" s="163"/>
      <c r="AEV1892" s="163"/>
      <c r="AEW1892" s="163"/>
      <c r="AEX1892" s="163"/>
      <c r="AEY1892" s="163"/>
      <c r="AEZ1892" s="163"/>
      <c r="AFA1892" s="163"/>
      <c r="AFB1892" s="163"/>
      <c r="AFC1892" s="163"/>
      <c r="AFD1892" s="163"/>
      <c r="AFE1892" s="163"/>
      <c r="AFF1892" s="163"/>
      <c r="AFG1892" s="163"/>
      <c r="AFH1892" s="163"/>
      <c r="AFI1892" s="163"/>
      <c r="AFJ1892" s="163"/>
      <c r="AFK1892" s="163"/>
      <c r="AFL1892" s="163"/>
      <c r="AFM1892" s="163"/>
      <c r="AFN1892" s="163"/>
      <c r="AFO1892" s="163"/>
      <c r="AFP1892" s="163"/>
      <c r="AFQ1892" s="163"/>
      <c r="AFR1892" s="163"/>
      <c r="AFS1892" s="163"/>
      <c r="AFT1892" s="163"/>
      <c r="AFU1892" s="163"/>
      <c r="AFV1892" s="163"/>
      <c r="AFW1892" s="163"/>
      <c r="AFX1892" s="163"/>
      <c r="AFY1892" s="163"/>
      <c r="AFZ1892" s="163"/>
      <c r="AGA1892" s="163"/>
      <c r="AGB1892" s="163"/>
      <c r="AGC1892" s="163"/>
      <c r="AGD1892" s="163"/>
      <c r="AGE1892" s="163"/>
      <c r="AGF1892" s="163"/>
      <c r="AGG1892" s="163"/>
      <c r="AGH1892" s="163"/>
      <c r="AGI1892" s="163"/>
      <c r="AGJ1892" s="163"/>
      <c r="AGK1892" s="163"/>
      <c r="AGL1892" s="163"/>
      <c r="AGM1892" s="163"/>
      <c r="AGN1892" s="163"/>
      <c r="AGO1892" s="163"/>
      <c r="AGP1892" s="163"/>
      <c r="AGQ1892" s="163"/>
      <c r="AGR1892" s="163"/>
      <c r="AGS1892" s="163"/>
      <c r="AGT1892" s="163"/>
      <c r="AGU1892" s="163"/>
      <c r="AGV1892" s="163"/>
      <c r="AGW1892" s="163"/>
      <c r="AGX1892" s="163"/>
      <c r="AGY1892" s="163"/>
      <c r="AGZ1892" s="163"/>
      <c r="AHA1892" s="163"/>
      <c r="AHB1892" s="163"/>
      <c r="AHC1892" s="163"/>
      <c r="AHD1892" s="163"/>
      <c r="AHE1892" s="163"/>
      <c r="AHF1892" s="163"/>
      <c r="AHG1892" s="163"/>
      <c r="AHH1892" s="163"/>
      <c r="AHI1892" s="163"/>
      <c r="AHJ1892" s="163"/>
      <c r="AHK1892" s="163"/>
      <c r="AHL1892" s="163"/>
      <c r="AHM1892" s="163"/>
      <c r="AHN1892" s="163"/>
      <c r="AHO1892" s="163"/>
      <c r="AHP1892" s="163"/>
      <c r="AHQ1892" s="163"/>
      <c r="AHR1892" s="163"/>
      <c r="AHS1892" s="163"/>
      <c r="AHT1892" s="163"/>
      <c r="AHU1892" s="163"/>
      <c r="AHV1892" s="163"/>
      <c r="AHW1892" s="163"/>
      <c r="AHX1892" s="163"/>
      <c r="AHY1892" s="163"/>
      <c r="AHZ1892" s="163"/>
      <c r="AIA1892" s="163"/>
      <c r="AIB1892" s="163"/>
      <c r="AIC1892" s="163"/>
      <c r="AID1892" s="163"/>
      <c r="AIE1892" s="163"/>
      <c r="AIF1892" s="163"/>
      <c r="AIG1892" s="163"/>
      <c r="AIH1892" s="163"/>
      <c r="AII1892" s="163"/>
      <c r="AIJ1892" s="163"/>
      <c r="AIK1892" s="163"/>
      <c r="AIL1892" s="163"/>
      <c r="AIM1892" s="163"/>
      <c r="AIN1892" s="163"/>
      <c r="AIO1892" s="163"/>
      <c r="AIP1892" s="163"/>
      <c r="AIQ1892" s="163"/>
      <c r="AIR1892" s="163"/>
      <c r="AIS1892" s="163"/>
      <c r="AIT1892" s="163"/>
      <c r="AIU1892" s="163"/>
      <c r="AIV1892" s="163"/>
      <c r="AIW1892" s="163"/>
      <c r="AIX1892" s="163"/>
      <c r="AIY1892" s="163"/>
      <c r="AIZ1892" s="163"/>
      <c r="AJA1892" s="163"/>
      <c r="AJB1892" s="163"/>
      <c r="AJC1892" s="163"/>
      <c r="AJD1892" s="163"/>
      <c r="AJE1892" s="163"/>
      <c r="AJF1892" s="163"/>
      <c r="AJG1892" s="163"/>
      <c r="AJH1892" s="163"/>
      <c r="AJI1892" s="163"/>
      <c r="AJJ1892" s="163"/>
      <c r="AJK1892" s="163"/>
      <c r="AJL1892" s="163"/>
      <c r="AJM1892" s="163"/>
      <c r="AJN1892" s="163"/>
      <c r="AJO1892" s="163"/>
      <c r="AJP1892" s="163"/>
      <c r="AJQ1892" s="163"/>
      <c r="AJR1892" s="163"/>
      <c r="AJS1892" s="163"/>
      <c r="AJT1892" s="163"/>
      <c r="AJU1892" s="163"/>
      <c r="AJV1892" s="163"/>
      <c r="AJW1892" s="163"/>
      <c r="AJX1892" s="163"/>
      <c r="AJY1892" s="163"/>
      <c r="AJZ1892" s="163"/>
      <c r="AKA1892" s="163"/>
      <c r="AKB1892" s="163"/>
      <c r="AKC1892" s="163"/>
      <c r="AKD1892" s="163"/>
      <c r="AKE1892" s="163"/>
      <c r="AKF1892" s="163"/>
      <c r="AKG1892" s="163"/>
      <c r="AKH1892" s="163"/>
      <c r="AKI1892" s="163"/>
      <c r="AKJ1892" s="163"/>
      <c r="AKK1892" s="163"/>
      <c r="AKL1892" s="163"/>
      <c r="AKM1892" s="163"/>
      <c r="AKN1892" s="163"/>
      <c r="AKO1892" s="163"/>
      <c r="AKP1892" s="163"/>
      <c r="AKQ1892" s="163"/>
      <c r="AKR1892" s="163"/>
      <c r="AKS1892" s="163"/>
      <c r="AKT1892" s="163"/>
      <c r="AKU1892" s="163"/>
      <c r="AKV1892" s="163"/>
      <c r="AKW1892" s="163"/>
      <c r="AKX1892" s="163"/>
      <c r="AKY1892" s="163"/>
      <c r="AKZ1892" s="163"/>
      <c r="ALA1892" s="163"/>
      <c r="ALB1892" s="163"/>
      <c r="ALC1892" s="163"/>
      <c r="ALD1892" s="163"/>
      <c r="ALE1892" s="163"/>
      <c r="ALF1892" s="163"/>
      <c r="ALG1892" s="163"/>
      <c r="ALH1892" s="163"/>
      <c r="ALI1892" s="163"/>
      <c r="ALJ1892" s="163"/>
      <c r="ALK1892" s="163"/>
      <c r="ALL1892" s="163"/>
    </row>
    <row r="1893" spans="1:1000" s="165" customFormat="1" ht="15">
      <c r="A1893" s="2">
        <v>1892</v>
      </c>
      <c r="B1893" s="86">
        <v>45150</v>
      </c>
      <c r="C1893" s="85" t="s">
        <v>1897</v>
      </c>
      <c r="D1893" s="162"/>
      <c r="E1893" s="162"/>
      <c r="F1893" s="163"/>
      <c r="G1893" s="163"/>
      <c r="H1893" s="163"/>
      <c r="I1893" s="163"/>
      <c r="J1893" s="163"/>
      <c r="K1893" s="163"/>
      <c r="L1893" s="163"/>
      <c r="M1893" s="163"/>
      <c r="N1893" s="163"/>
      <c r="O1893" s="163"/>
      <c r="P1893" s="163"/>
      <c r="Q1893" s="163"/>
      <c r="R1893" s="163"/>
      <c r="S1893" s="163"/>
      <c r="T1893" s="163"/>
      <c r="U1893" s="163"/>
      <c r="V1893" s="163"/>
      <c r="W1893" s="163"/>
      <c r="X1893" s="163"/>
      <c r="Y1893" s="163"/>
      <c r="Z1893" s="163"/>
      <c r="AA1893" s="163"/>
      <c r="AB1893" s="163"/>
      <c r="AC1893" s="163"/>
      <c r="AD1893" s="163"/>
      <c r="AE1893" s="163"/>
      <c r="AF1893" s="163"/>
      <c r="AG1893" s="163"/>
      <c r="AH1893" s="163"/>
      <c r="AI1893" s="163"/>
      <c r="AJ1893" s="163"/>
      <c r="AK1893" s="163"/>
      <c r="AL1893" s="163"/>
      <c r="AM1893" s="163"/>
      <c r="AN1893" s="163"/>
      <c r="AO1893" s="163"/>
      <c r="AP1893" s="163"/>
      <c r="AQ1893" s="163"/>
      <c r="AR1893" s="163"/>
      <c r="AS1893" s="163"/>
      <c r="AT1893" s="163"/>
      <c r="AU1893" s="163"/>
      <c r="AV1893" s="163"/>
      <c r="AW1893" s="163"/>
      <c r="AX1893" s="163"/>
      <c r="AY1893" s="163"/>
      <c r="AZ1893" s="163"/>
      <c r="BA1893" s="163"/>
      <c r="BB1893" s="163"/>
      <c r="BC1893" s="163"/>
      <c r="BD1893" s="163"/>
      <c r="BE1893" s="163"/>
      <c r="BF1893" s="163"/>
      <c r="BG1893" s="163"/>
      <c r="BH1893" s="163"/>
      <c r="BI1893" s="163"/>
      <c r="BJ1893" s="163"/>
      <c r="BK1893" s="163"/>
      <c r="BL1893" s="163"/>
      <c r="BM1893" s="163"/>
      <c r="BN1893" s="163"/>
      <c r="BO1893" s="163"/>
      <c r="BP1893" s="163"/>
      <c r="BQ1893" s="163"/>
      <c r="BR1893" s="163"/>
      <c r="BS1893" s="163"/>
      <c r="BT1893" s="163"/>
      <c r="BU1893" s="163"/>
      <c r="BV1893" s="163"/>
      <c r="BW1893" s="163"/>
      <c r="BX1893" s="163"/>
      <c r="BY1893" s="163"/>
      <c r="BZ1893" s="163"/>
      <c r="CA1893" s="163"/>
      <c r="CB1893" s="163"/>
      <c r="CC1893" s="163"/>
      <c r="CD1893" s="163"/>
      <c r="CE1893" s="163"/>
      <c r="CF1893" s="163"/>
      <c r="CG1893" s="163"/>
      <c r="CH1893" s="163"/>
      <c r="CI1893" s="163"/>
      <c r="CJ1893" s="163"/>
      <c r="CK1893" s="163"/>
      <c r="CL1893" s="163"/>
      <c r="CM1893" s="163"/>
      <c r="CN1893" s="163"/>
      <c r="CO1893" s="163"/>
      <c r="CP1893" s="163"/>
      <c r="CQ1893" s="163"/>
      <c r="CR1893" s="163"/>
      <c r="CS1893" s="163"/>
      <c r="CT1893" s="163"/>
      <c r="CU1893" s="163"/>
      <c r="CV1893" s="163"/>
      <c r="CW1893" s="163"/>
      <c r="CX1893" s="163"/>
      <c r="CY1893" s="163"/>
      <c r="CZ1893" s="163"/>
      <c r="DA1893" s="163"/>
      <c r="DB1893" s="163"/>
      <c r="DC1893" s="163"/>
      <c r="DD1893" s="163"/>
      <c r="DE1893" s="163"/>
      <c r="DF1893" s="163"/>
      <c r="DG1893" s="163"/>
      <c r="DH1893" s="163"/>
      <c r="DI1893" s="163"/>
      <c r="DJ1893" s="163"/>
      <c r="DK1893" s="163"/>
      <c r="DL1893" s="163"/>
      <c r="DM1893" s="163"/>
      <c r="DN1893" s="163"/>
      <c r="DO1893" s="163"/>
      <c r="DP1893" s="163"/>
      <c r="DQ1893" s="163"/>
      <c r="DR1893" s="163"/>
      <c r="DS1893" s="163"/>
      <c r="DT1893" s="163"/>
      <c r="DU1893" s="163"/>
      <c r="DV1893" s="163"/>
      <c r="DW1893" s="163"/>
      <c r="DX1893" s="163"/>
      <c r="DY1893" s="163"/>
      <c r="DZ1893" s="163"/>
      <c r="EA1893" s="163"/>
      <c r="EB1893" s="163"/>
      <c r="EC1893" s="163"/>
      <c r="ED1893" s="163"/>
      <c r="EE1893" s="163"/>
      <c r="EF1893" s="163"/>
      <c r="EG1893" s="163"/>
      <c r="EH1893" s="163"/>
      <c r="EI1893" s="163"/>
      <c r="EJ1893" s="163"/>
      <c r="EK1893" s="163"/>
      <c r="EL1893" s="163"/>
      <c r="EM1893" s="163"/>
      <c r="EN1893" s="163"/>
      <c r="EO1893" s="163"/>
      <c r="EP1893" s="163"/>
      <c r="EQ1893" s="163"/>
      <c r="ER1893" s="163"/>
      <c r="ES1893" s="163"/>
      <c r="ET1893" s="163"/>
      <c r="EU1893" s="163"/>
      <c r="EV1893" s="163"/>
      <c r="EW1893" s="163"/>
      <c r="EX1893" s="163"/>
      <c r="EY1893" s="163"/>
      <c r="EZ1893" s="163"/>
      <c r="FA1893" s="163"/>
      <c r="FB1893" s="163"/>
      <c r="FC1893" s="163"/>
      <c r="FD1893" s="163"/>
      <c r="FE1893" s="163"/>
      <c r="FF1893" s="163"/>
      <c r="FG1893" s="163"/>
      <c r="FH1893" s="163"/>
      <c r="FI1893" s="163"/>
      <c r="FJ1893" s="163"/>
      <c r="FK1893" s="163"/>
      <c r="FL1893" s="163"/>
      <c r="FM1893" s="163"/>
      <c r="FN1893" s="163"/>
      <c r="FO1893" s="163"/>
      <c r="FP1893" s="163"/>
      <c r="FQ1893" s="163"/>
      <c r="FR1893" s="163"/>
      <c r="FS1893" s="163"/>
      <c r="FT1893" s="163"/>
      <c r="FU1893" s="163"/>
      <c r="FV1893" s="163"/>
      <c r="FW1893" s="163"/>
      <c r="FX1893" s="163"/>
      <c r="FY1893" s="163"/>
      <c r="FZ1893" s="163"/>
      <c r="GA1893" s="163"/>
      <c r="GB1893" s="163"/>
      <c r="GC1893" s="163"/>
      <c r="GD1893" s="163"/>
      <c r="GE1893" s="163"/>
      <c r="GF1893" s="163"/>
      <c r="GG1893" s="163"/>
      <c r="GH1893" s="163"/>
      <c r="GI1893" s="163"/>
      <c r="GJ1893" s="163"/>
      <c r="GK1893" s="163"/>
      <c r="GL1893" s="163"/>
      <c r="GM1893" s="163"/>
      <c r="GN1893" s="163"/>
      <c r="GO1893" s="163"/>
      <c r="GP1893" s="163"/>
      <c r="GQ1893" s="163"/>
      <c r="GR1893" s="163"/>
      <c r="GS1893" s="163"/>
      <c r="GT1893" s="163"/>
      <c r="GU1893" s="163"/>
      <c r="GV1893" s="163"/>
      <c r="GW1893" s="163"/>
      <c r="GX1893" s="163"/>
      <c r="GY1893" s="163"/>
      <c r="GZ1893" s="163"/>
      <c r="HA1893" s="163"/>
      <c r="HB1893" s="163"/>
      <c r="HC1893" s="163"/>
      <c r="HD1893" s="163"/>
      <c r="HE1893" s="163"/>
      <c r="HF1893" s="163"/>
      <c r="HG1893" s="163"/>
      <c r="HH1893" s="163"/>
      <c r="HI1893" s="163"/>
      <c r="HJ1893" s="163"/>
      <c r="HK1893" s="163"/>
      <c r="HL1893" s="163"/>
      <c r="HM1893" s="163"/>
      <c r="HN1893" s="163"/>
      <c r="HO1893" s="163"/>
      <c r="HP1893" s="163"/>
      <c r="HQ1893" s="163"/>
      <c r="HR1893" s="163"/>
      <c r="HS1893" s="163"/>
      <c r="HT1893" s="163"/>
      <c r="HU1893" s="163"/>
      <c r="HV1893" s="163"/>
      <c r="HW1893" s="163"/>
      <c r="HX1893" s="163"/>
      <c r="HY1893" s="163"/>
      <c r="HZ1893" s="163"/>
      <c r="IA1893" s="163"/>
      <c r="IB1893" s="163"/>
      <c r="IC1893" s="163"/>
      <c r="ID1893" s="163"/>
      <c r="IE1893" s="163"/>
      <c r="IF1893" s="163"/>
      <c r="IG1893" s="163"/>
      <c r="IH1893" s="163"/>
      <c r="II1893" s="163"/>
      <c r="IJ1893" s="163"/>
      <c r="IK1893" s="163"/>
      <c r="IL1893" s="163"/>
      <c r="IM1893" s="163"/>
      <c r="IN1893" s="163"/>
      <c r="IO1893" s="163"/>
      <c r="IP1893" s="163"/>
      <c r="IQ1893" s="163"/>
      <c r="IR1893" s="163"/>
      <c r="IS1893" s="163"/>
      <c r="IT1893" s="163"/>
      <c r="IU1893" s="163"/>
      <c r="IV1893" s="163"/>
      <c r="IW1893" s="163"/>
      <c r="IX1893" s="163"/>
      <c r="IY1893" s="163"/>
      <c r="IZ1893" s="163"/>
      <c r="JA1893" s="163"/>
      <c r="JB1893" s="163"/>
      <c r="JC1893" s="163"/>
      <c r="JD1893" s="163"/>
      <c r="JE1893" s="163"/>
      <c r="JF1893" s="163"/>
      <c r="JG1893" s="163"/>
      <c r="JH1893" s="163"/>
      <c r="JI1893" s="163"/>
      <c r="JJ1893" s="163"/>
      <c r="JK1893" s="163"/>
      <c r="JL1893" s="163"/>
      <c r="JM1893" s="163"/>
      <c r="JN1893" s="163"/>
      <c r="JO1893" s="163"/>
      <c r="JP1893" s="163"/>
      <c r="JQ1893" s="163"/>
      <c r="JR1893" s="163"/>
      <c r="JS1893" s="163"/>
      <c r="JT1893" s="163"/>
      <c r="JU1893" s="163"/>
      <c r="JV1893" s="163"/>
      <c r="JW1893" s="163"/>
      <c r="JX1893" s="163"/>
      <c r="JY1893" s="163"/>
      <c r="JZ1893" s="163"/>
      <c r="KA1893" s="163"/>
      <c r="KB1893" s="163"/>
      <c r="KC1893" s="163"/>
      <c r="KD1893" s="163"/>
      <c r="KE1893" s="163"/>
      <c r="KF1893" s="163"/>
      <c r="KG1893" s="163"/>
      <c r="KH1893" s="163"/>
      <c r="KI1893" s="163"/>
      <c r="KJ1893" s="163"/>
      <c r="KK1893" s="163"/>
      <c r="KL1893" s="163"/>
      <c r="KM1893" s="163"/>
      <c r="KN1893" s="163"/>
      <c r="KO1893" s="163"/>
      <c r="KP1893" s="163"/>
      <c r="KQ1893" s="163"/>
      <c r="KR1893" s="163"/>
      <c r="KS1893" s="163"/>
      <c r="KT1893" s="163"/>
      <c r="KU1893" s="163"/>
      <c r="KV1893" s="163"/>
      <c r="KW1893" s="163"/>
      <c r="KX1893" s="163"/>
      <c r="KY1893" s="163"/>
      <c r="KZ1893" s="163"/>
      <c r="LA1893" s="163"/>
      <c r="LB1893" s="163"/>
      <c r="LC1893" s="163"/>
      <c r="LD1893" s="163"/>
      <c r="LE1893" s="163"/>
      <c r="LF1893" s="163"/>
      <c r="LG1893" s="163"/>
      <c r="LH1893" s="163"/>
      <c r="LI1893" s="163"/>
      <c r="LJ1893" s="163"/>
      <c r="LK1893" s="163"/>
      <c r="LL1893" s="163"/>
      <c r="LM1893" s="163"/>
      <c r="LN1893" s="163"/>
      <c r="LO1893" s="163"/>
      <c r="LP1893" s="163"/>
      <c r="LQ1893" s="163"/>
      <c r="LR1893" s="163"/>
      <c r="LS1893" s="163"/>
      <c r="LT1893" s="163"/>
      <c r="LU1893" s="163"/>
      <c r="LV1893" s="163"/>
      <c r="LW1893" s="163"/>
      <c r="LX1893" s="163"/>
      <c r="LY1893" s="163"/>
      <c r="LZ1893" s="163"/>
      <c r="MA1893" s="163"/>
      <c r="MB1893" s="163"/>
      <c r="MC1893" s="163"/>
      <c r="MD1893" s="163"/>
      <c r="ME1893" s="163"/>
      <c r="MF1893" s="163"/>
      <c r="MG1893" s="163"/>
      <c r="MH1893" s="163"/>
      <c r="MI1893" s="163"/>
      <c r="MJ1893" s="163"/>
      <c r="MK1893" s="163"/>
      <c r="ML1893" s="163"/>
      <c r="MM1893" s="163"/>
      <c r="MN1893" s="163"/>
      <c r="MO1893" s="163"/>
      <c r="MP1893" s="163"/>
      <c r="MQ1893" s="163"/>
      <c r="MR1893" s="163"/>
      <c r="MS1893" s="163"/>
      <c r="MT1893" s="163"/>
      <c r="MU1893" s="163"/>
      <c r="MV1893" s="163"/>
      <c r="MW1893" s="163"/>
      <c r="MX1893" s="163"/>
      <c r="MY1893" s="163"/>
      <c r="MZ1893" s="163"/>
      <c r="NA1893" s="163"/>
      <c r="NB1893" s="163"/>
      <c r="NC1893" s="163"/>
      <c r="ND1893" s="163"/>
      <c r="NE1893" s="163"/>
      <c r="NF1893" s="163"/>
      <c r="NG1893" s="163"/>
      <c r="NH1893" s="163"/>
      <c r="NI1893" s="163"/>
      <c r="NJ1893" s="163"/>
      <c r="NK1893" s="163"/>
      <c r="NL1893" s="163"/>
      <c r="NM1893" s="163"/>
      <c r="NN1893" s="163"/>
      <c r="NO1893" s="163"/>
      <c r="NP1893" s="163"/>
      <c r="NQ1893" s="163"/>
      <c r="NR1893" s="163"/>
      <c r="NS1893" s="163"/>
      <c r="NT1893" s="163"/>
      <c r="NU1893" s="163"/>
      <c r="NV1893" s="163"/>
      <c r="NW1893" s="163"/>
      <c r="NX1893" s="163"/>
      <c r="NY1893" s="163"/>
      <c r="NZ1893" s="163"/>
      <c r="OA1893" s="163"/>
      <c r="OB1893" s="163"/>
      <c r="OC1893" s="163"/>
      <c r="OD1893" s="163"/>
      <c r="OE1893" s="163"/>
      <c r="OF1893" s="163"/>
      <c r="OG1893" s="163"/>
      <c r="OH1893" s="163"/>
      <c r="OI1893" s="163"/>
      <c r="OJ1893" s="163"/>
      <c r="OK1893" s="163"/>
      <c r="OL1893" s="163"/>
      <c r="OM1893" s="163"/>
      <c r="ON1893" s="163"/>
      <c r="OO1893" s="163"/>
      <c r="OP1893" s="163"/>
      <c r="OQ1893" s="163"/>
      <c r="OR1893" s="163"/>
      <c r="OS1893" s="163"/>
      <c r="OT1893" s="163"/>
      <c r="OU1893" s="163"/>
      <c r="OV1893" s="163"/>
      <c r="OW1893" s="163"/>
      <c r="OX1893" s="163"/>
      <c r="OY1893" s="163"/>
      <c r="OZ1893" s="163"/>
      <c r="PA1893" s="163"/>
      <c r="PB1893" s="163"/>
      <c r="PC1893" s="163"/>
      <c r="PD1893" s="163"/>
      <c r="PE1893" s="163"/>
      <c r="PF1893" s="163"/>
      <c r="PG1893" s="163"/>
      <c r="PH1893" s="163"/>
      <c r="PI1893" s="163"/>
      <c r="PJ1893" s="163"/>
      <c r="PK1893" s="163"/>
      <c r="PL1893" s="163"/>
      <c r="PM1893" s="163"/>
      <c r="PN1893" s="163"/>
      <c r="PO1893" s="163"/>
      <c r="PP1893" s="163"/>
      <c r="PQ1893" s="163"/>
      <c r="PR1893" s="163"/>
      <c r="PS1893" s="163"/>
      <c r="PT1893" s="163"/>
      <c r="PU1893" s="163"/>
      <c r="PV1893" s="163"/>
      <c r="PW1893" s="163"/>
      <c r="PX1893" s="163"/>
      <c r="PY1893" s="163"/>
      <c r="PZ1893" s="163"/>
      <c r="QA1893" s="163"/>
      <c r="QB1893" s="163"/>
      <c r="QC1893" s="163"/>
      <c r="QD1893" s="163"/>
      <c r="QE1893" s="163"/>
      <c r="QF1893" s="163"/>
      <c r="QG1893" s="163"/>
      <c r="QH1893" s="163"/>
      <c r="QI1893" s="163"/>
      <c r="QJ1893" s="163"/>
      <c r="QK1893" s="163"/>
      <c r="QL1893" s="163"/>
      <c r="QM1893" s="163"/>
      <c r="QN1893" s="163"/>
      <c r="QO1893" s="163"/>
      <c r="QP1893" s="163"/>
      <c r="QQ1893" s="163"/>
      <c r="QR1893" s="163"/>
      <c r="QS1893" s="163"/>
      <c r="QT1893" s="163"/>
      <c r="QU1893" s="163"/>
      <c r="QV1893" s="163"/>
      <c r="QW1893" s="163"/>
      <c r="QX1893" s="163"/>
      <c r="QY1893" s="163"/>
      <c r="QZ1893" s="163"/>
      <c r="RA1893" s="163"/>
      <c r="RB1893" s="163"/>
      <c r="RC1893" s="163"/>
      <c r="RD1893" s="163"/>
      <c r="RE1893" s="163"/>
      <c r="RF1893" s="163"/>
      <c r="RG1893" s="163"/>
      <c r="RH1893" s="163"/>
      <c r="RI1893" s="163"/>
      <c r="RJ1893" s="163"/>
      <c r="RK1893" s="163"/>
      <c r="RL1893" s="163"/>
      <c r="RM1893" s="163"/>
      <c r="RN1893" s="163"/>
      <c r="RO1893" s="163"/>
      <c r="RP1893" s="163"/>
      <c r="RQ1893" s="163"/>
      <c r="RR1893" s="163"/>
      <c r="RS1893" s="163"/>
      <c r="RT1893" s="163"/>
      <c r="RU1893" s="163"/>
      <c r="RV1893" s="163"/>
      <c r="RW1893" s="163"/>
      <c r="RX1893" s="163"/>
      <c r="RY1893" s="163"/>
      <c r="RZ1893" s="163"/>
      <c r="SA1893" s="163"/>
      <c r="SB1893" s="163"/>
      <c r="SC1893" s="163"/>
      <c r="SD1893" s="163"/>
      <c r="SE1893" s="163"/>
      <c r="SF1893" s="163"/>
      <c r="SG1893" s="163"/>
      <c r="SH1893" s="163"/>
      <c r="SI1893" s="163"/>
      <c r="SJ1893" s="163"/>
      <c r="SK1893" s="163"/>
      <c r="SL1893" s="163"/>
      <c r="SM1893" s="163"/>
      <c r="SN1893" s="163"/>
      <c r="SO1893" s="163"/>
      <c r="SP1893" s="163"/>
      <c r="SQ1893" s="163"/>
      <c r="SR1893" s="163"/>
      <c r="SS1893" s="163"/>
      <c r="ST1893" s="163"/>
      <c r="SU1893" s="163"/>
      <c r="SV1893" s="163"/>
      <c r="SW1893" s="163"/>
      <c r="SX1893" s="163"/>
      <c r="SY1893" s="163"/>
      <c r="SZ1893" s="163"/>
      <c r="TA1893" s="163"/>
      <c r="TB1893" s="163"/>
      <c r="TC1893" s="163"/>
      <c r="TD1893" s="163"/>
      <c r="TE1893" s="163"/>
      <c r="TF1893" s="163"/>
      <c r="TG1893" s="163"/>
      <c r="TH1893" s="163"/>
      <c r="TI1893" s="163"/>
      <c r="TJ1893" s="163"/>
      <c r="TK1893" s="163"/>
      <c r="TL1893" s="163"/>
      <c r="TM1893" s="163"/>
      <c r="TN1893" s="163"/>
      <c r="TO1893" s="163"/>
      <c r="TP1893" s="163"/>
      <c r="TQ1893" s="163"/>
      <c r="TR1893" s="163"/>
      <c r="TS1893" s="163"/>
      <c r="TT1893" s="163"/>
      <c r="TU1893" s="163"/>
      <c r="TV1893" s="163"/>
      <c r="TW1893" s="163"/>
      <c r="TX1893" s="163"/>
      <c r="TY1893" s="163"/>
      <c r="TZ1893" s="163"/>
      <c r="UA1893" s="163"/>
      <c r="UB1893" s="163"/>
      <c r="UC1893" s="163"/>
      <c r="UD1893" s="163"/>
      <c r="UE1893" s="163"/>
      <c r="UF1893" s="163"/>
      <c r="UG1893" s="163"/>
      <c r="UH1893" s="163"/>
      <c r="UI1893" s="163"/>
      <c r="UJ1893" s="163"/>
      <c r="UK1893" s="163"/>
      <c r="UL1893" s="163"/>
      <c r="UM1893" s="163"/>
      <c r="UN1893" s="163"/>
      <c r="UO1893" s="163"/>
      <c r="UP1893" s="163"/>
      <c r="UQ1893" s="163"/>
      <c r="UR1893" s="163"/>
      <c r="US1893" s="163"/>
      <c r="UT1893" s="163"/>
      <c r="UU1893" s="163"/>
      <c r="UV1893" s="163"/>
      <c r="UW1893" s="163"/>
      <c r="UX1893" s="163"/>
      <c r="UY1893" s="163"/>
      <c r="UZ1893" s="163"/>
      <c r="VA1893" s="163"/>
      <c r="VB1893" s="163"/>
      <c r="VC1893" s="163"/>
      <c r="VD1893" s="163"/>
      <c r="VE1893" s="163"/>
      <c r="VF1893" s="163"/>
      <c r="VG1893" s="163"/>
      <c r="VH1893" s="163"/>
      <c r="VI1893" s="163"/>
      <c r="VJ1893" s="163"/>
      <c r="VK1893" s="163"/>
      <c r="VL1893" s="163"/>
      <c r="VM1893" s="163"/>
      <c r="VN1893" s="163"/>
      <c r="VO1893" s="163"/>
      <c r="VP1893" s="163"/>
      <c r="VQ1893" s="163"/>
      <c r="VR1893" s="163"/>
      <c r="VS1893" s="163"/>
      <c r="VT1893" s="163"/>
      <c r="VU1893" s="163"/>
      <c r="VV1893" s="163"/>
      <c r="VW1893" s="163"/>
      <c r="VX1893" s="163"/>
      <c r="VY1893" s="163"/>
      <c r="VZ1893" s="163"/>
      <c r="WA1893" s="163"/>
      <c r="WB1893" s="163"/>
      <c r="WC1893" s="163"/>
      <c r="WD1893" s="163"/>
      <c r="WE1893" s="163"/>
      <c r="WF1893" s="163"/>
      <c r="WG1893" s="163"/>
      <c r="WH1893" s="163"/>
      <c r="WI1893" s="163"/>
      <c r="WJ1893" s="163"/>
      <c r="WK1893" s="163"/>
      <c r="WL1893" s="163"/>
      <c r="WM1893" s="163"/>
      <c r="WN1893" s="163"/>
      <c r="WO1893" s="163"/>
      <c r="WP1893" s="163"/>
      <c r="WQ1893" s="163"/>
      <c r="WR1893" s="163"/>
      <c r="WS1893" s="163"/>
      <c r="WT1893" s="163"/>
      <c r="WU1893" s="163"/>
      <c r="WV1893" s="163"/>
      <c r="WW1893" s="163"/>
      <c r="WX1893" s="163"/>
      <c r="WY1893" s="163"/>
      <c r="WZ1893" s="163"/>
      <c r="XA1893" s="163"/>
      <c r="XB1893" s="163"/>
      <c r="XC1893" s="163"/>
      <c r="XD1893" s="163"/>
      <c r="XE1893" s="163"/>
      <c r="XF1893" s="163"/>
      <c r="XG1893" s="163"/>
      <c r="XH1893" s="163"/>
      <c r="XI1893" s="163"/>
      <c r="XJ1893" s="163"/>
      <c r="XK1893" s="163"/>
      <c r="XL1893" s="163"/>
      <c r="XM1893" s="163"/>
      <c r="XN1893" s="163"/>
      <c r="XO1893" s="163"/>
      <c r="XP1893" s="163"/>
      <c r="XQ1893" s="163"/>
      <c r="XR1893" s="163"/>
      <c r="XS1893" s="163"/>
      <c r="XT1893" s="163"/>
      <c r="XU1893" s="163"/>
      <c r="XV1893" s="163"/>
      <c r="XW1893" s="163"/>
      <c r="XX1893" s="163"/>
      <c r="XY1893" s="163"/>
      <c r="XZ1893" s="163"/>
      <c r="YA1893" s="163"/>
      <c r="YB1893" s="163"/>
      <c r="YC1893" s="163"/>
      <c r="YD1893" s="163"/>
      <c r="YE1893" s="163"/>
      <c r="YF1893" s="163"/>
      <c r="YG1893" s="163"/>
      <c r="YH1893" s="163"/>
      <c r="YI1893" s="163"/>
      <c r="YJ1893" s="163"/>
      <c r="YK1893" s="163"/>
      <c r="YL1893" s="163"/>
      <c r="YM1893" s="163"/>
      <c r="YN1893" s="163"/>
      <c r="YO1893" s="163"/>
      <c r="YP1893" s="163"/>
      <c r="YQ1893" s="163"/>
      <c r="YR1893" s="163"/>
      <c r="YS1893" s="163"/>
      <c r="YT1893" s="163"/>
      <c r="YU1893" s="163"/>
      <c r="YV1893" s="163"/>
      <c r="YW1893" s="163"/>
      <c r="YX1893" s="163"/>
      <c r="YY1893" s="163"/>
      <c r="YZ1893" s="163"/>
      <c r="ZA1893" s="163"/>
      <c r="ZB1893" s="163"/>
      <c r="ZC1893" s="163"/>
      <c r="ZD1893" s="163"/>
      <c r="ZE1893" s="163"/>
      <c r="ZF1893" s="163"/>
      <c r="ZG1893" s="163"/>
      <c r="ZH1893" s="163"/>
      <c r="ZI1893" s="163"/>
      <c r="ZJ1893" s="163"/>
      <c r="ZK1893" s="163"/>
      <c r="ZL1893" s="163"/>
      <c r="ZM1893" s="163"/>
      <c r="ZN1893" s="163"/>
      <c r="ZO1893" s="163"/>
      <c r="ZP1893" s="163"/>
      <c r="ZQ1893" s="163"/>
      <c r="ZR1893" s="163"/>
      <c r="ZS1893" s="163"/>
      <c r="ZT1893" s="163"/>
      <c r="ZU1893" s="163"/>
      <c r="ZV1893" s="163"/>
      <c r="ZW1893" s="163"/>
      <c r="ZX1893" s="163"/>
      <c r="ZY1893" s="163"/>
      <c r="ZZ1893" s="163"/>
      <c r="AAA1893" s="163"/>
      <c r="AAB1893" s="163"/>
      <c r="AAC1893" s="163"/>
      <c r="AAD1893" s="163"/>
      <c r="AAE1893" s="163"/>
      <c r="AAF1893" s="163"/>
      <c r="AAG1893" s="163"/>
      <c r="AAH1893" s="163"/>
      <c r="AAI1893" s="163"/>
      <c r="AAJ1893" s="163"/>
      <c r="AAK1893" s="163"/>
      <c r="AAL1893" s="163"/>
      <c r="AAM1893" s="163"/>
      <c r="AAN1893" s="163"/>
      <c r="AAO1893" s="163"/>
      <c r="AAP1893" s="163"/>
      <c r="AAQ1893" s="163"/>
      <c r="AAR1893" s="163"/>
      <c r="AAS1893" s="163"/>
      <c r="AAT1893" s="163"/>
      <c r="AAU1893" s="163"/>
      <c r="AAV1893" s="163"/>
      <c r="AAW1893" s="163"/>
      <c r="AAX1893" s="163"/>
      <c r="AAY1893" s="163"/>
      <c r="AAZ1893" s="163"/>
      <c r="ABA1893" s="163"/>
      <c r="ABB1893" s="163"/>
      <c r="ABC1893" s="163"/>
      <c r="ABD1893" s="163"/>
      <c r="ABE1893" s="163"/>
      <c r="ABF1893" s="163"/>
      <c r="ABG1893" s="163"/>
      <c r="ABH1893" s="163"/>
      <c r="ABI1893" s="163"/>
      <c r="ABJ1893" s="163"/>
      <c r="ABK1893" s="163"/>
      <c r="ABL1893" s="163"/>
      <c r="ABM1893" s="163"/>
      <c r="ABN1893" s="163"/>
      <c r="ABO1893" s="163"/>
      <c r="ABP1893" s="163"/>
      <c r="ABQ1893" s="163"/>
      <c r="ABR1893" s="163"/>
      <c r="ABS1893" s="163"/>
      <c r="ABT1893" s="163"/>
      <c r="ABU1893" s="163"/>
      <c r="ABV1893" s="163"/>
      <c r="ABW1893" s="163"/>
      <c r="ABX1893" s="163"/>
      <c r="ABY1893" s="163"/>
      <c r="ABZ1893" s="163"/>
      <c r="ACA1893" s="163"/>
      <c r="ACB1893" s="163"/>
      <c r="ACC1893" s="163"/>
      <c r="ACD1893" s="163"/>
      <c r="ACE1893" s="163"/>
      <c r="ACF1893" s="163"/>
      <c r="ACG1893" s="163"/>
      <c r="ACH1893" s="163"/>
      <c r="ACI1893" s="163"/>
      <c r="ACJ1893" s="163"/>
      <c r="ACK1893" s="163"/>
      <c r="ACL1893" s="163"/>
      <c r="ACM1893" s="163"/>
      <c r="ACN1893" s="163"/>
      <c r="ACO1893" s="163"/>
      <c r="ACP1893" s="163"/>
      <c r="ACQ1893" s="163"/>
      <c r="ACR1893" s="163"/>
      <c r="ACS1893" s="163"/>
      <c r="ACT1893" s="163"/>
      <c r="ACU1893" s="163"/>
      <c r="ACV1893" s="163"/>
      <c r="ACW1893" s="163"/>
      <c r="ACX1893" s="163"/>
      <c r="ACY1893" s="163"/>
      <c r="ACZ1893" s="163"/>
      <c r="ADA1893" s="163"/>
      <c r="ADB1893" s="163"/>
      <c r="ADC1893" s="163"/>
      <c r="ADD1893" s="163"/>
      <c r="ADE1893" s="163"/>
      <c r="ADF1893" s="163"/>
      <c r="ADG1893" s="163"/>
      <c r="ADH1893" s="163"/>
      <c r="ADI1893" s="163"/>
      <c r="ADJ1893" s="163"/>
      <c r="ADK1893" s="163"/>
      <c r="ADL1893" s="163"/>
      <c r="ADM1893" s="163"/>
      <c r="ADN1893" s="163"/>
      <c r="ADO1893" s="163"/>
      <c r="ADP1893" s="163"/>
      <c r="ADQ1893" s="163"/>
      <c r="ADR1893" s="163"/>
      <c r="ADS1893" s="163"/>
      <c r="ADT1893" s="163"/>
      <c r="ADU1893" s="163"/>
      <c r="ADV1893" s="163"/>
      <c r="ADW1893" s="163"/>
      <c r="ADX1893" s="163"/>
      <c r="ADY1893" s="163"/>
      <c r="ADZ1893" s="163"/>
      <c r="AEA1893" s="163"/>
      <c r="AEB1893" s="163"/>
      <c r="AEC1893" s="163"/>
      <c r="AED1893" s="163"/>
      <c r="AEE1893" s="163"/>
      <c r="AEF1893" s="163"/>
      <c r="AEG1893" s="163"/>
      <c r="AEH1893" s="163"/>
      <c r="AEI1893" s="163"/>
      <c r="AEJ1893" s="163"/>
      <c r="AEK1893" s="163"/>
      <c r="AEL1893" s="163"/>
      <c r="AEM1893" s="163"/>
      <c r="AEN1893" s="163"/>
      <c r="AEO1893" s="163"/>
      <c r="AEP1893" s="163"/>
      <c r="AEQ1893" s="163"/>
      <c r="AER1893" s="163"/>
      <c r="AES1893" s="163"/>
      <c r="AET1893" s="163"/>
      <c r="AEU1893" s="163"/>
      <c r="AEV1893" s="163"/>
      <c r="AEW1893" s="163"/>
      <c r="AEX1893" s="163"/>
      <c r="AEY1893" s="163"/>
      <c r="AEZ1893" s="163"/>
      <c r="AFA1893" s="163"/>
      <c r="AFB1893" s="163"/>
      <c r="AFC1893" s="163"/>
      <c r="AFD1893" s="163"/>
      <c r="AFE1893" s="163"/>
      <c r="AFF1893" s="163"/>
      <c r="AFG1893" s="163"/>
      <c r="AFH1893" s="163"/>
      <c r="AFI1893" s="163"/>
      <c r="AFJ1893" s="163"/>
      <c r="AFK1893" s="163"/>
      <c r="AFL1893" s="163"/>
      <c r="AFM1893" s="163"/>
      <c r="AFN1893" s="163"/>
      <c r="AFO1893" s="163"/>
      <c r="AFP1893" s="163"/>
      <c r="AFQ1893" s="163"/>
      <c r="AFR1893" s="163"/>
      <c r="AFS1893" s="163"/>
      <c r="AFT1893" s="163"/>
      <c r="AFU1893" s="163"/>
      <c r="AFV1893" s="163"/>
      <c r="AFW1893" s="163"/>
      <c r="AFX1893" s="163"/>
      <c r="AFY1893" s="163"/>
      <c r="AFZ1893" s="163"/>
      <c r="AGA1893" s="163"/>
      <c r="AGB1893" s="163"/>
      <c r="AGC1893" s="163"/>
      <c r="AGD1893" s="163"/>
      <c r="AGE1893" s="163"/>
      <c r="AGF1893" s="163"/>
      <c r="AGG1893" s="163"/>
      <c r="AGH1893" s="163"/>
      <c r="AGI1893" s="163"/>
      <c r="AGJ1893" s="163"/>
      <c r="AGK1893" s="163"/>
      <c r="AGL1893" s="163"/>
      <c r="AGM1893" s="163"/>
      <c r="AGN1893" s="163"/>
      <c r="AGO1893" s="163"/>
      <c r="AGP1893" s="163"/>
      <c r="AGQ1893" s="163"/>
      <c r="AGR1893" s="163"/>
      <c r="AGS1893" s="163"/>
      <c r="AGT1893" s="163"/>
      <c r="AGU1893" s="163"/>
      <c r="AGV1893" s="163"/>
      <c r="AGW1893" s="163"/>
      <c r="AGX1893" s="163"/>
      <c r="AGY1893" s="163"/>
      <c r="AGZ1893" s="163"/>
      <c r="AHA1893" s="163"/>
      <c r="AHB1893" s="163"/>
      <c r="AHC1893" s="163"/>
      <c r="AHD1893" s="163"/>
      <c r="AHE1893" s="163"/>
      <c r="AHF1893" s="163"/>
      <c r="AHG1893" s="163"/>
      <c r="AHH1893" s="163"/>
      <c r="AHI1893" s="163"/>
      <c r="AHJ1893" s="163"/>
      <c r="AHK1893" s="163"/>
      <c r="AHL1893" s="163"/>
      <c r="AHM1893" s="163"/>
      <c r="AHN1893" s="163"/>
      <c r="AHO1893" s="163"/>
      <c r="AHP1893" s="163"/>
      <c r="AHQ1893" s="163"/>
      <c r="AHR1893" s="163"/>
      <c r="AHS1893" s="163"/>
      <c r="AHT1893" s="163"/>
      <c r="AHU1893" s="163"/>
      <c r="AHV1893" s="163"/>
      <c r="AHW1893" s="163"/>
      <c r="AHX1893" s="163"/>
      <c r="AHY1893" s="163"/>
      <c r="AHZ1893" s="163"/>
      <c r="AIA1893" s="163"/>
      <c r="AIB1893" s="163"/>
      <c r="AIC1893" s="163"/>
      <c r="AID1893" s="163"/>
      <c r="AIE1893" s="163"/>
      <c r="AIF1893" s="163"/>
      <c r="AIG1893" s="163"/>
      <c r="AIH1893" s="163"/>
      <c r="AII1893" s="163"/>
      <c r="AIJ1893" s="163"/>
      <c r="AIK1893" s="163"/>
      <c r="AIL1893" s="163"/>
      <c r="AIM1893" s="163"/>
      <c r="AIN1893" s="163"/>
      <c r="AIO1893" s="163"/>
      <c r="AIP1893" s="163"/>
      <c r="AIQ1893" s="163"/>
      <c r="AIR1893" s="163"/>
      <c r="AIS1893" s="163"/>
      <c r="AIT1893" s="163"/>
      <c r="AIU1893" s="163"/>
      <c r="AIV1893" s="163"/>
      <c r="AIW1893" s="163"/>
      <c r="AIX1893" s="163"/>
      <c r="AIY1893" s="163"/>
      <c r="AIZ1893" s="163"/>
      <c r="AJA1893" s="163"/>
      <c r="AJB1893" s="163"/>
      <c r="AJC1893" s="163"/>
      <c r="AJD1893" s="163"/>
      <c r="AJE1893" s="163"/>
      <c r="AJF1893" s="163"/>
      <c r="AJG1893" s="163"/>
      <c r="AJH1893" s="163"/>
      <c r="AJI1893" s="163"/>
      <c r="AJJ1893" s="163"/>
      <c r="AJK1893" s="163"/>
      <c r="AJL1893" s="163"/>
      <c r="AJM1893" s="163"/>
      <c r="AJN1893" s="163"/>
      <c r="AJO1893" s="163"/>
      <c r="AJP1893" s="163"/>
      <c r="AJQ1893" s="163"/>
      <c r="AJR1893" s="163"/>
      <c r="AJS1893" s="163"/>
      <c r="AJT1893" s="163"/>
      <c r="AJU1893" s="163"/>
      <c r="AJV1893" s="163"/>
      <c r="AJW1893" s="163"/>
      <c r="AJX1893" s="163"/>
      <c r="AJY1893" s="163"/>
      <c r="AJZ1893" s="163"/>
      <c r="AKA1893" s="163"/>
      <c r="AKB1893" s="163"/>
      <c r="AKC1893" s="163"/>
      <c r="AKD1893" s="163"/>
      <c r="AKE1893" s="163"/>
      <c r="AKF1893" s="163"/>
      <c r="AKG1893" s="163"/>
      <c r="AKH1893" s="163"/>
      <c r="AKI1893" s="163"/>
      <c r="AKJ1893" s="163"/>
      <c r="AKK1893" s="163"/>
      <c r="AKL1893" s="163"/>
      <c r="AKM1893" s="163"/>
      <c r="AKN1893" s="163"/>
      <c r="AKO1893" s="163"/>
      <c r="AKP1893" s="163"/>
      <c r="AKQ1893" s="163"/>
      <c r="AKR1893" s="163"/>
      <c r="AKS1893" s="163"/>
      <c r="AKT1893" s="163"/>
      <c r="AKU1893" s="163"/>
      <c r="AKV1893" s="163"/>
      <c r="AKW1893" s="163"/>
      <c r="AKX1893" s="163"/>
      <c r="AKY1893" s="163"/>
      <c r="AKZ1893" s="163"/>
      <c r="ALA1893" s="163"/>
      <c r="ALB1893" s="163"/>
      <c r="ALC1893" s="163"/>
      <c r="ALD1893" s="163"/>
      <c r="ALE1893" s="163"/>
      <c r="ALF1893" s="163"/>
      <c r="ALG1893" s="163"/>
      <c r="ALH1893" s="163"/>
      <c r="ALI1893" s="163"/>
      <c r="ALJ1893" s="163"/>
      <c r="ALK1893" s="163"/>
      <c r="ALL1893" s="163"/>
    </row>
    <row r="1894" spans="1:1000" s="165" customFormat="1" ht="15">
      <c r="A1894" s="2">
        <v>1893</v>
      </c>
      <c r="B1894" s="86">
        <v>45096</v>
      </c>
      <c r="C1894" s="85" t="s">
        <v>1898</v>
      </c>
      <c r="D1894" s="162"/>
      <c r="E1894" s="162"/>
      <c r="F1894" s="163"/>
      <c r="G1894" s="163"/>
      <c r="H1894" s="163"/>
      <c r="I1894" s="163"/>
      <c r="J1894" s="163"/>
      <c r="K1894" s="163"/>
      <c r="L1894" s="163"/>
      <c r="M1894" s="163"/>
      <c r="N1894" s="163"/>
      <c r="O1894" s="163"/>
      <c r="P1894" s="163"/>
      <c r="Q1894" s="163"/>
      <c r="R1894" s="163"/>
      <c r="S1894" s="163"/>
      <c r="T1894" s="163"/>
      <c r="U1894" s="163"/>
      <c r="V1894" s="163"/>
      <c r="W1894" s="163"/>
      <c r="X1894" s="163"/>
      <c r="Y1894" s="163"/>
      <c r="Z1894" s="163"/>
      <c r="AA1894" s="163"/>
      <c r="AB1894" s="163"/>
      <c r="AC1894" s="163"/>
      <c r="AD1894" s="163"/>
      <c r="AE1894" s="163"/>
      <c r="AF1894" s="163"/>
      <c r="AG1894" s="163"/>
      <c r="AH1894" s="163"/>
      <c r="AI1894" s="163"/>
      <c r="AJ1894" s="163"/>
      <c r="AK1894" s="163"/>
      <c r="AL1894" s="163"/>
      <c r="AM1894" s="163"/>
      <c r="AN1894" s="163"/>
      <c r="AO1894" s="163"/>
      <c r="AP1894" s="163"/>
      <c r="AQ1894" s="163"/>
      <c r="AR1894" s="163"/>
      <c r="AS1894" s="163"/>
      <c r="AT1894" s="163"/>
      <c r="AU1894" s="163"/>
      <c r="AV1894" s="163"/>
      <c r="AW1894" s="163"/>
      <c r="AX1894" s="163"/>
      <c r="AY1894" s="163"/>
      <c r="AZ1894" s="163"/>
      <c r="BA1894" s="163"/>
      <c r="BB1894" s="163"/>
      <c r="BC1894" s="163"/>
      <c r="BD1894" s="163"/>
      <c r="BE1894" s="163"/>
      <c r="BF1894" s="163"/>
      <c r="BG1894" s="163"/>
      <c r="BH1894" s="163"/>
      <c r="BI1894" s="163"/>
      <c r="BJ1894" s="163"/>
      <c r="BK1894" s="163"/>
      <c r="BL1894" s="163"/>
      <c r="BM1894" s="163"/>
      <c r="BN1894" s="163"/>
      <c r="BO1894" s="163"/>
      <c r="BP1894" s="163"/>
      <c r="BQ1894" s="163"/>
      <c r="BR1894" s="163"/>
      <c r="BS1894" s="163"/>
      <c r="BT1894" s="163"/>
      <c r="BU1894" s="163"/>
      <c r="BV1894" s="163"/>
      <c r="BW1894" s="163"/>
      <c r="BX1894" s="163"/>
      <c r="BY1894" s="163"/>
      <c r="BZ1894" s="163"/>
      <c r="CA1894" s="163"/>
      <c r="CB1894" s="163"/>
      <c r="CC1894" s="163"/>
      <c r="CD1894" s="163"/>
      <c r="CE1894" s="163"/>
      <c r="CF1894" s="163"/>
      <c r="CG1894" s="163"/>
      <c r="CH1894" s="163"/>
      <c r="CI1894" s="163"/>
      <c r="CJ1894" s="163"/>
      <c r="CK1894" s="163"/>
      <c r="CL1894" s="163"/>
      <c r="CM1894" s="163"/>
      <c r="CN1894" s="163"/>
      <c r="CO1894" s="163"/>
      <c r="CP1894" s="163"/>
      <c r="CQ1894" s="163"/>
      <c r="CR1894" s="163"/>
      <c r="CS1894" s="163"/>
      <c r="CT1894" s="163"/>
      <c r="CU1894" s="163"/>
      <c r="CV1894" s="163"/>
      <c r="CW1894" s="163"/>
      <c r="CX1894" s="163"/>
      <c r="CY1894" s="163"/>
      <c r="CZ1894" s="163"/>
      <c r="DA1894" s="163"/>
      <c r="DB1894" s="163"/>
      <c r="DC1894" s="163"/>
      <c r="DD1894" s="163"/>
      <c r="DE1894" s="163"/>
      <c r="DF1894" s="163"/>
      <c r="DG1894" s="163"/>
      <c r="DH1894" s="163"/>
      <c r="DI1894" s="163"/>
      <c r="DJ1894" s="163"/>
      <c r="DK1894" s="163"/>
      <c r="DL1894" s="163"/>
      <c r="DM1894" s="163"/>
      <c r="DN1894" s="163"/>
      <c r="DO1894" s="163"/>
      <c r="DP1894" s="163"/>
      <c r="DQ1894" s="163"/>
      <c r="DR1894" s="163"/>
      <c r="DS1894" s="163"/>
      <c r="DT1894" s="163"/>
      <c r="DU1894" s="163"/>
      <c r="DV1894" s="163"/>
      <c r="DW1894" s="163"/>
      <c r="DX1894" s="163"/>
      <c r="DY1894" s="163"/>
      <c r="DZ1894" s="163"/>
      <c r="EA1894" s="163"/>
      <c r="EB1894" s="163"/>
      <c r="EC1894" s="163"/>
      <c r="ED1894" s="163"/>
      <c r="EE1894" s="163"/>
      <c r="EF1894" s="163"/>
      <c r="EG1894" s="163"/>
      <c r="EH1894" s="163"/>
      <c r="EI1894" s="163"/>
      <c r="EJ1894" s="163"/>
      <c r="EK1894" s="163"/>
      <c r="EL1894" s="163"/>
      <c r="EM1894" s="163"/>
      <c r="EN1894" s="163"/>
      <c r="EO1894" s="163"/>
      <c r="EP1894" s="163"/>
      <c r="EQ1894" s="163"/>
      <c r="ER1894" s="163"/>
      <c r="ES1894" s="163"/>
      <c r="ET1894" s="163"/>
      <c r="EU1894" s="163"/>
      <c r="EV1894" s="163"/>
      <c r="EW1894" s="163"/>
      <c r="EX1894" s="163"/>
      <c r="EY1894" s="163"/>
      <c r="EZ1894" s="163"/>
      <c r="FA1894" s="163"/>
      <c r="FB1894" s="163"/>
      <c r="FC1894" s="163"/>
      <c r="FD1894" s="163"/>
      <c r="FE1894" s="163"/>
      <c r="FF1894" s="163"/>
      <c r="FG1894" s="163"/>
      <c r="FH1894" s="163"/>
      <c r="FI1894" s="163"/>
      <c r="FJ1894" s="163"/>
      <c r="FK1894" s="163"/>
      <c r="FL1894" s="163"/>
      <c r="FM1894" s="163"/>
      <c r="FN1894" s="163"/>
      <c r="FO1894" s="163"/>
      <c r="FP1894" s="163"/>
      <c r="FQ1894" s="163"/>
      <c r="FR1894" s="163"/>
      <c r="FS1894" s="163"/>
      <c r="FT1894" s="163"/>
      <c r="FU1894" s="163"/>
      <c r="FV1894" s="163"/>
      <c r="FW1894" s="163"/>
      <c r="FX1894" s="163"/>
      <c r="FY1894" s="163"/>
      <c r="FZ1894" s="163"/>
      <c r="GA1894" s="163"/>
      <c r="GB1894" s="163"/>
      <c r="GC1894" s="163"/>
      <c r="GD1894" s="163"/>
      <c r="GE1894" s="163"/>
      <c r="GF1894" s="163"/>
      <c r="GG1894" s="163"/>
      <c r="GH1894" s="163"/>
      <c r="GI1894" s="163"/>
      <c r="GJ1894" s="163"/>
      <c r="GK1894" s="163"/>
      <c r="GL1894" s="163"/>
      <c r="GM1894" s="163"/>
      <c r="GN1894" s="163"/>
      <c r="GO1894" s="163"/>
      <c r="GP1894" s="163"/>
      <c r="GQ1894" s="163"/>
      <c r="GR1894" s="163"/>
      <c r="GS1894" s="163"/>
      <c r="GT1894" s="163"/>
      <c r="GU1894" s="163"/>
      <c r="GV1894" s="163"/>
      <c r="GW1894" s="163"/>
      <c r="GX1894" s="163"/>
      <c r="GY1894" s="163"/>
      <c r="GZ1894" s="163"/>
      <c r="HA1894" s="163"/>
      <c r="HB1894" s="163"/>
      <c r="HC1894" s="163"/>
      <c r="HD1894" s="163"/>
      <c r="HE1894" s="163"/>
      <c r="HF1894" s="163"/>
      <c r="HG1894" s="163"/>
      <c r="HH1894" s="163"/>
      <c r="HI1894" s="163"/>
      <c r="HJ1894" s="163"/>
      <c r="HK1894" s="163"/>
      <c r="HL1894" s="163"/>
      <c r="HM1894" s="163"/>
      <c r="HN1894" s="163"/>
      <c r="HO1894" s="163"/>
      <c r="HP1894" s="163"/>
      <c r="HQ1894" s="163"/>
      <c r="HR1894" s="163"/>
      <c r="HS1894" s="163"/>
      <c r="HT1894" s="163"/>
      <c r="HU1894" s="163"/>
      <c r="HV1894" s="163"/>
      <c r="HW1894" s="163"/>
      <c r="HX1894" s="163"/>
      <c r="HY1894" s="163"/>
      <c r="HZ1894" s="163"/>
      <c r="IA1894" s="163"/>
      <c r="IB1894" s="163"/>
      <c r="IC1894" s="163"/>
      <c r="ID1894" s="163"/>
      <c r="IE1894" s="163"/>
      <c r="IF1894" s="163"/>
      <c r="IG1894" s="163"/>
      <c r="IH1894" s="163"/>
      <c r="II1894" s="163"/>
      <c r="IJ1894" s="163"/>
      <c r="IK1894" s="163"/>
      <c r="IL1894" s="163"/>
      <c r="IM1894" s="163"/>
      <c r="IN1894" s="163"/>
      <c r="IO1894" s="163"/>
      <c r="IP1894" s="163"/>
      <c r="IQ1894" s="163"/>
      <c r="IR1894" s="163"/>
      <c r="IS1894" s="163"/>
      <c r="IT1894" s="163"/>
      <c r="IU1894" s="163"/>
      <c r="IV1894" s="163"/>
      <c r="IW1894" s="163"/>
      <c r="IX1894" s="163"/>
      <c r="IY1894" s="163"/>
      <c r="IZ1894" s="163"/>
      <c r="JA1894" s="163"/>
      <c r="JB1894" s="163"/>
      <c r="JC1894" s="163"/>
      <c r="JD1894" s="163"/>
      <c r="JE1894" s="163"/>
      <c r="JF1894" s="163"/>
      <c r="JG1894" s="163"/>
      <c r="JH1894" s="163"/>
      <c r="JI1894" s="163"/>
      <c r="JJ1894" s="163"/>
      <c r="JK1894" s="163"/>
      <c r="JL1894" s="163"/>
      <c r="JM1894" s="163"/>
      <c r="JN1894" s="163"/>
      <c r="JO1894" s="163"/>
      <c r="JP1894" s="163"/>
      <c r="JQ1894" s="163"/>
      <c r="JR1894" s="163"/>
      <c r="JS1894" s="163"/>
      <c r="JT1894" s="163"/>
      <c r="JU1894" s="163"/>
      <c r="JV1894" s="163"/>
      <c r="JW1894" s="163"/>
      <c r="JX1894" s="163"/>
      <c r="JY1894" s="163"/>
      <c r="JZ1894" s="163"/>
      <c r="KA1894" s="163"/>
      <c r="KB1894" s="163"/>
      <c r="KC1894" s="163"/>
      <c r="KD1894" s="163"/>
      <c r="KE1894" s="163"/>
      <c r="KF1894" s="163"/>
      <c r="KG1894" s="163"/>
      <c r="KH1894" s="163"/>
      <c r="KI1894" s="163"/>
      <c r="KJ1894" s="163"/>
      <c r="KK1894" s="163"/>
      <c r="KL1894" s="163"/>
      <c r="KM1894" s="163"/>
      <c r="KN1894" s="163"/>
      <c r="KO1894" s="163"/>
      <c r="KP1894" s="163"/>
      <c r="KQ1894" s="163"/>
      <c r="KR1894" s="163"/>
      <c r="KS1894" s="163"/>
      <c r="KT1894" s="163"/>
      <c r="KU1894" s="163"/>
      <c r="KV1894" s="163"/>
      <c r="KW1894" s="163"/>
      <c r="KX1894" s="163"/>
      <c r="KY1894" s="163"/>
      <c r="KZ1894" s="163"/>
      <c r="LA1894" s="163"/>
      <c r="LB1894" s="163"/>
      <c r="LC1894" s="163"/>
      <c r="LD1894" s="163"/>
      <c r="LE1894" s="163"/>
      <c r="LF1894" s="163"/>
      <c r="LG1894" s="163"/>
      <c r="LH1894" s="163"/>
      <c r="LI1894" s="163"/>
      <c r="LJ1894" s="163"/>
      <c r="LK1894" s="163"/>
      <c r="LL1894" s="163"/>
      <c r="LM1894" s="163"/>
      <c r="LN1894" s="163"/>
      <c r="LO1894" s="163"/>
      <c r="LP1894" s="163"/>
      <c r="LQ1894" s="163"/>
      <c r="LR1894" s="163"/>
      <c r="LS1894" s="163"/>
      <c r="LT1894" s="163"/>
      <c r="LU1894" s="163"/>
      <c r="LV1894" s="163"/>
      <c r="LW1894" s="163"/>
      <c r="LX1894" s="163"/>
      <c r="LY1894" s="163"/>
      <c r="LZ1894" s="163"/>
      <c r="MA1894" s="163"/>
      <c r="MB1894" s="163"/>
      <c r="MC1894" s="163"/>
      <c r="MD1894" s="163"/>
      <c r="ME1894" s="163"/>
      <c r="MF1894" s="163"/>
      <c r="MG1894" s="163"/>
      <c r="MH1894" s="163"/>
      <c r="MI1894" s="163"/>
      <c r="MJ1894" s="163"/>
      <c r="MK1894" s="163"/>
      <c r="ML1894" s="163"/>
      <c r="MM1894" s="163"/>
      <c r="MN1894" s="163"/>
      <c r="MO1894" s="163"/>
      <c r="MP1894" s="163"/>
      <c r="MQ1894" s="163"/>
      <c r="MR1894" s="163"/>
      <c r="MS1894" s="163"/>
      <c r="MT1894" s="163"/>
      <c r="MU1894" s="163"/>
      <c r="MV1894" s="163"/>
      <c r="MW1894" s="163"/>
      <c r="MX1894" s="163"/>
      <c r="MY1894" s="163"/>
      <c r="MZ1894" s="163"/>
      <c r="NA1894" s="163"/>
      <c r="NB1894" s="163"/>
      <c r="NC1894" s="163"/>
      <c r="ND1894" s="163"/>
      <c r="NE1894" s="163"/>
      <c r="NF1894" s="163"/>
      <c r="NG1894" s="163"/>
      <c r="NH1894" s="163"/>
      <c r="NI1894" s="163"/>
      <c r="NJ1894" s="163"/>
      <c r="NK1894" s="163"/>
      <c r="NL1894" s="163"/>
      <c r="NM1894" s="163"/>
      <c r="NN1894" s="163"/>
      <c r="NO1894" s="163"/>
      <c r="NP1894" s="163"/>
      <c r="NQ1894" s="163"/>
      <c r="NR1894" s="163"/>
      <c r="NS1894" s="163"/>
      <c r="NT1894" s="163"/>
      <c r="NU1894" s="163"/>
      <c r="NV1894" s="163"/>
      <c r="NW1894" s="163"/>
      <c r="NX1894" s="163"/>
      <c r="NY1894" s="163"/>
      <c r="NZ1894" s="163"/>
      <c r="OA1894" s="163"/>
      <c r="OB1894" s="163"/>
      <c r="OC1894" s="163"/>
      <c r="OD1894" s="163"/>
      <c r="OE1894" s="163"/>
      <c r="OF1894" s="163"/>
      <c r="OG1894" s="163"/>
      <c r="OH1894" s="163"/>
      <c r="OI1894" s="163"/>
      <c r="OJ1894" s="163"/>
      <c r="OK1894" s="163"/>
      <c r="OL1894" s="163"/>
      <c r="OM1894" s="163"/>
      <c r="ON1894" s="163"/>
      <c r="OO1894" s="163"/>
      <c r="OP1894" s="163"/>
      <c r="OQ1894" s="163"/>
      <c r="OR1894" s="163"/>
      <c r="OS1894" s="163"/>
      <c r="OT1894" s="163"/>
      <c r="OU1894" s="163"/>
      <c r="OV1894" s="163"/>
      <c r="OW1894" s="163"/>
      <c r="OX1894" s="163"/>
      <c r="OY1894" s="163"/>
      <c r="OZ1894" s="163"/>
      <c r="PA1894" s="163"/>
      <c r="PB1894" s="163"/>
      <c r="PC1894" s="163"/>
      <c r="PD1894" s="163"/>
      <c r="PE1894" s="163"/>
      <c r="PF1894" s="163"/>
      <c r="PG1894" s="163"/>
      <c r="PH1894" s="163"/>
      <c r="PI1894" s="163"/>
      <c r="PJ1894" s="163"/>
      <c r="PK1894" s="163"/>
      <c r="PL1894" s="163"/>
      <c r="PM1894" s="163"/>
      <c r="PN1894" s="163"/>
      <c r="PO1894" s="163"/>
      <c r="PP1894" s="163"/>
      <c r="PQ1894" s="163"/>
      <c r="PR1894" s="163"/>
      <c r="PS1894" s="163"/>
      <c r="PT1894" s="163"/>
      <c r="PU1894" s="163"/>
      <c r="PV1894" s="163"/>
      <c r="PW1894" s="163"/>
      <c r="PX1894" s="163"/>
      <c r="PY1894" s="163"/>
      <c r="PZ1894" s="163"/>
      <c r="QA1894" s="163"/>
      <c r="QB1894" s="163"/>
      <c r="QC1894" s="163"/>
      <c r="QD1894" s="163"/>
      <c r="QE1894" s="163"/>
      <c r="QF1894" s="163"/>
      <c r="QG1894" s="163"/>
      <c r="QH1894" s="163"/>
      <c r="QI1894" s="163"/>
      <c r="QJ1894" s="163"/>
      <c r="QK1894" s="163"/>
      <c r="QL1894" s="163"/>
      <c r="QM1894" s="163"/>
      <c r="QN1894" s="163"/>
      <c r="QO1894" s="163"/>
      <c r="QP1894" s="163"/>
      <c r="QQ1894" s="163"/>
      <c r="QR1894" s="163"/>
      <c r="QS1894" s="163"/>
      <c r="QT1894" s="163"/>
      <c r="QU1894" s="163"/>
      <c r="QV1894" s="163"/>
      <c r="QW1894" s="163"/>
      <c r="QX1894" s="163"/>
      <c r="QY1894" s="163"/>
      <c r="QZ1894" s="163"/>
      <c r="RA1894" s="163"/>
      <c r="RB1894" s="163"/>
      <c r="RC1894" s="163"/>
      <c r="RD1894" s="163"/>
      <c r="RE1894" s="163"/>
      <c r="RF1894" s="163"/>
      <c r="RG1894" s="163"/>
      <c r="RH1894" s="163"/>
      <c r="RI1894" s="163"/>
      <c r="RJ1894" s="163"/>
      <c r="RK1894" s="163"/>
      <c r="RL1894" s="163"/>
      <c r="RM1894" s="163"/>
      <c r="RN1894" s="163"/>
      <c r="RO1894" s="163"/>
      <c r="RP1894" s="163"/>
      <c r="RQ1894" s="163"/>
      <c r="RR1894" s="163"/>
      <c r="RS1894" s="163"/>
      <c r="RT1894" s="163"/>
      <c r="RU1894" s="163"/>
      <c r="RV1894" s="163"/>
      <c r="RW1894" s="163"/>
      <c r="RX1894" s="163"/>
      <c r="RY1894" s="163"/>
      <c r="RZ1894" s="163"/>
      <c r="SA1894" s="163"/>
      <c r="SB1894" s="163"/>
      <c r="SC1894" s="163"/>
      <c r="SD1894" s="163"/>
      <c r="SE1894" s="163"/>
      <c r="SF1894" s="163"/>
      <c r="SG1894" s="163"/>
      <c r="SH1894" s="163"/>
      <c r="SI1894" s="163"/>
      <c r="SJ1894" s="163"/>
      <c r="SK1894" s="163"/>
      <c r="SL1894" s="163"/>
      <c r="SM1894" s="163"/>
      <c r="SN1894" s="163"/>
      <c r="SO1894" s="163"/>
      <c r="SP1894" s="163"/>
      <c r="SQ1894" s="163"/>
      <c r="SR1894" s="163"/>
      <c r="SS1894" s="163"/>
      <c r="ST1894" s="163"/>
      <c r="SU1894" s="163"/>
      <c r="SV1894" s="163"/>
      <c r="SW1894" s="163"/>
      <c r="SX1894" s="163"/>
      <c r="SY1894" s="163"/>
      <c r="SZ1894" s="163"/>
      <c r="TA1894" s="163"/>
      <c r="TB1894" s="163"/>
      <c r="TC1894" s="163"/>
      <c r="TD1894" s="163"/>
      <c r="TE1894" s="163"/>
      <c r="TF1894" s="163"/>
      <c r="TG1894" s="163"/>
      <c r="TH1894" s="163"/>
      <c r="TI1894" s="163"/>
      <c r="TJ1894" s="163"/>
      <c r="TK1894" s="163"/>
      <c r="TL1894" s="163"/>
      <c r="TM1894" s="163"/>
      <c r="TN1894" s="163"/>
      <c r="TO1894" s="163"/>
      <c r="TP1894" s="163"/>
      <c r="TQ1894" s="163"/>
      <c r="TR1894" s="163"/>
      <c r="TS1894" s="163"/>
      <c r="TT1894" s="163"/>
      <c r="TU1894" s="163"/>
      <c r="TV1894" s="163"/>
      <c r="TW1894" s="163"/>
      <c r="TX1894" s="163"/>
      <c r="TY1894" s="163"/>
      <c r="TZ1894" s="163"/>
      <c r="UA1894" s="163"/>
      <c r="UB1894" s="163"/>
      <c r="UC1894" s="163"/>
      <c r="UD1894" s="163"/>
      <c r="UE1894" s="163"/>
      <c r="UF1894" s="163"/>
      <c r="UG1894" s="163"/>
      <c r="UH1894" s="163"/>
      <c r="UI1894" s="163"/>
      <c r="UJ1894" s="163"/>
      <c r="UK1894" s="163"/>
      <c r="UL1894" s="163"/>
      <c r="UM1894" s="163"/>
      <c r="UN1894" s="163"/>
      <c r="UO1894" s="163"/>
      <c r="UP1894" s="163"/>
      <c r="UQ1894" s="163"/>
      <c r="UR1894" s="163"/>
      <c r="US1894" s="163"/>
      <c r="UT1894" s="163"/>
      <c r="UU1894" s="163"/>
      <c r="UV1894" s="163"/>
      <c r="UW1894" s="163"/>
      <c r="UX1894" s="163"/>
      <c r="UY1894" s="163"/>
      <c r="UZ1894" s="163"/>
      <c r="VA1894" s="163"/>
      <c r="VB1894" s="163"/>
      <c r="VC1894" s="163"/>
      <c r="VD1894" s="163"/>
      <c r="VE1894" s="163"/>
      <c r="VF1894" s="163"/>
      <c r="VG1894" s="163"/>
      <c r="VH1894" s="163"/>
      <c r="VI1894" s="163"/>
      <c r="VJ1894" s="163"/>
      <c r="VK1894" s="163"/>
      <c r="VL1894" s="163"/>
      <c r="VM1894" s="163"/>
      <c r="VN1894" s="163"/>
      <c r="VO1894" s="163"/>
      <c r="VP1894" s="163"/>
      <c r="VQ1894" s="163"/>
      <c r="VR1894" s="163"/>
      <c r="VS1894" s="163"/>
      <c r="VT1894" s="163"/>
      <c r="VU1894" s="163"/>
      <c r="VV1894" s="163"/>
      <c r="VW1894" s="163"/>
      <c r="VX1894" s="163"/>
      <c r="VY1894" s="163"/>
      <c r="VZ1894" s="163"/>
      <c r="WA1894" s="163"/>
      <c r="WB1894" s="163"/>
      <c r="WC1894" s="163"/>
      <c r="WD1894" s="163"/>
      <c r="WE1894" s="163"/>
      <c r="WF1894" s="163"/>
      <c r="WG1894" s="163"/>
      <c r="WH1894" s="163"/>
      <c r="WI1894" s="163"/>
      <c r="WJ1894" s="163"/>
      <c r="WK1894" s="163"/>
      <c r="WL1894" s="163"/>
      <c r="WM1894" s="163"/>
      <c r="WN1894" s="163"/>
      <c r="WO1894" s="163"/>
      <c r="WP1894" s="163"/>
      <c r="WQ1894" s="163"/>
      <c r="WR1894" s="163"/>
      <c r="WS1894" s="163"/>
      <c r="WT1894" s="163"/>
      <c r="WU1894" s="163"/>
      <c r="WV1894" s="163"/>
      <c r="WW1894" s="163"/>
      <c r="WX1894" s="163"/>
      <c r="WY1894" s="163"/>
      <c r="WZ1894" s="163"/>
      <c r="XA1894" s="163"/>
      <c r="XB1894" s="163"/>
      <c r="XC1894" s="163"/>
      <c r="XD1894" s="163"/>
      <c r="XE1894" s="163"/>
      <c r="XF1894" s="163"/>
      <c r="XG1894" s="163"/>
      <c r="XH1894" s="163"/>
      <c r="XI1894" s="163"/>
      <c r="XJ1894" s="163"/>
      <c r="XK1894" s="163"/>
      <c r="XL1894" s="163"/>
      <c r="XM1894" s="163"/>
      <c r="XN1894" s="163"/>
      <c r="XO1894" s="163"/>
      <c r="XP1894" s="163"/>
      <c r="XQ1894" s="163"/>
      <c r="XR1894" s="163"/>
      <c r="XS1894" s="163"/>
      <c r="XT1894" s="163"/>
      <c r="XU1894" s="163"/>
      <c r="XV1894" s="163"/>
      <c r="XW1894" s="163"/>
      <c r="XX1894" s="163"/>
      <c r="XY1894" s="163"/>
      <c r="XZ1894" s="163"/>
      <c r="YA1894" s="163"/>
      <c r="YB1894" s="163"/>
      <c r="YC1894" s="163"/>
      <c r="YD1894" s="163"/>
      <c r="YE1894" s="163"/>
      <c r="YF1894" s="163"/>
      <c r="YG1894" s="163"/>
      <c r="YH1894" s="163"/>
      <c r="YI1894" s="163"/>
      <c r="YJ1894" s="163"/>
      <c r="YK1894" s="163"/>
      <c r="YL1894" s="163"/>
      <c r="YM1894" s="163"/>
      <c r="YN1894" s="163"/>
      <c r="YO1894" s="163"/>
      <c r="YP1894" s="163"/>
      <c r="YQ1894" s="163"/>
      <c r="YR1894" s="163"/>
      <c r="YS1894" s="163"/>
      <c r="YT1894" s="163"/>
      <c r="YU1894" s="163"/>
      <c r="YV1894" s="163"/>
      <c r="YW1894" s="163"/>
      <c r="YX1894" s="163"/>
      <c r="YY1894" s="163"/>
      <c r="YZ1894" s="163"/>
      <c r="ZA1894" s="163"/>
      <c r="ZB1894" s="163"/>
      <c r="ZC1894" s="163"/>
      <c r="ZD1894" s="163"/>
      <c r="ZE1894" s="163"/>
      <c r="ZF1894" s="163"/>
      <c r="ZG1894" s="163"/>
      <c r="ZH1894" s="163"/>
      <c r="ZI1894" s="163"/>
      <c r="ZJ1894" s="163"/>
      <c r="ZK1894" s="163"/>
      <c r="ZL1894" s="163"/>
      <c r="ZM1894" s="163"/>
      <c r="ZN1894" s="163"/>
      <c r="ZO1894" s="163"/>
      <c r="ZP1894" s="163"/>
      <c r="ZQ1894" s="163"/>
      <c r="ZR1894" s="163"/>
      <c r="ZS1894" s="163"/>
      <c r="ZT1894" s="163"/>
      <c r="ZU1894" s="163"/>
      <c r="ZV1894" s="163"/>
      <c r="ZW1894" s="163"/>
      <c r="ZX1894" s="163"/>
      <c r="ZY1894" s="163"/>
      <c r="ZZ1894" s="163"/>
      <c r="AAA1894" s="163"/>
      <c r="AAB1894" s="163"/>
      <c r="AAC1894" s="163"/>
      <c r="AAD1894" s="163"/>
      <c r="AAE1894" s="163"/>
      <c r="AAF1894" s="163"/>
      <c r="AAG1894" s="163"/>
      <c r="AAH1894" s="163"/>
      <c r="AAI1894" s="163"/>
      <c r="AAJ1894" s="163"/>
      <c r="AAK1894" s="163"/>
      <c r="AAL1894" s="163"/>
      <c r="AAM1894" s="163"/>
      <c r="AAN1894" s="163"/>
      <c r="AAO1894" s="163"/>
      <c r="AAP1894" s="163"/>
      <c r="AAQ1894" s="163"/>
      <c r="AAR1894" s="163"/>
      <c r="AAS1894" s="163"/>
      <c r="AAT1894" s="163"/>
      <c r="AAU1894" s="163"/>
      <c r="AAV1894" s="163"/>
      <c r="AAW1894" s="163"/>
      <c r="AAX1894" s="163"/>
      <c r="AAY1894" s="163"/>
      <c r="AAZ1894" s="163"/>
      <c r="ABA1894" s="163"/>
      <c r="ABB1894" s="163"/>
      <c r="ABC1894" s="163"/>
      <c r="ABD1894" s="163"/>
      <c r="ABE1894" s="163"/>
      <c r="ABF1894" s="163"/>
      <c r="ABG1894" s="163"/>
      <c r="ABH1894" s="163"/>
      <c r="ABI1894" s="163"/>
      <c r="ABJ1894" s="163"/>
      <c r="ABK1894" s="163"/>
      <c r="ABL1894" s="163"/>
      <c r="ABM1894" s="163"/>
      <c r="ABN1894" s="163"/>
      <c r="ABO1894" s="163"/>
      <c r="ABP1894" s="163"/>
      <c r="ABQ1894" s="163"/>
      <c r="ABR1894" s="163"/>
      <c r="ABS1894" s="163"/>
      <c r="ABT1894" s="163"/>
      <c r="ABU1894" s="163"/>
      <c r="ABV1894" s="163"/>
      <c r="ABW1894" s="163"/>
      <c r="ABX1894" s="163"/>
      <c r="ABY1894" s="163"/>
      <c r="ABZ1894" s="163"/>
      <c r="ACA1894" s="163"/>
      <c r="ACB1894" s="163"/>
      <c r="ACC1894" s="163"/>
      <c r="ACD1894" s="163"/>
      <c r="ACE1894" s="163"/>
      <c r="ACF1894" s="163"/>
      <c r="ACG1894" s="163"/>
      <c r="ACH1894" s="163"/>
      <c r="ACI1894" s="163"/>
      <c r="ACJ1894" s="163"/>
      <c r="ACK1894" s="163"/>
      <c r="ACL1894" s="163"/>
      <c r="ACM1894" s="163"/>
      <c r="ACN1894" s="163"/>
      <c r="ACO1894" s="163"/>
      <c r="ACP1894" s="163"/>
      <c r="ACQ1894" s="163"/>
      <c r="ACR1894" s="163"/>
      <c r="ACS1894" s="163"/>
      <c r="ACT1894" s="163"/>
      <c r="ACU1894" s="163"/>
      <c r="ACV1894" s="163"/>
      <c r="ACW1894" s="163"/>
      <c r="ACX1894" s="163"/>
      <c r="ACY1894" s="163"/>
      <c r="ACZ1894" s="163"/>
      <c r="ADA1894" s="163"/>
      <c r="ADB1894" s="163"/>
      <c r="ADC1894" s="163"/>
      <c r="ADD1894" s="163"/>
      <c r="ADE1894" s="163"/>
      <c r="ADF1894" s="163"/>
      <c r="ADG1894" s="163"/>
      <c r="ADH1894" s="163"/>
      <c r="ADI1894" s="163"/>
      <c r="ADJ1894" s="163"/>
      <c r="ADK1894" s="163"/>
      <c r="ADL1894" s="163"/>
      <c r="ADM1894" s="163"/>
      <c r="ADN1894" s="163"/>
      <c r="ADO1894" s="163"/>
      <c r="ADP1894" s="163"/>
      <c r="ADQ1894" s="163"/>
      <c r="ADR1894" s="163"/>
      <c r="ADS1894" s="163"/>
      <c r="ADT1894" s="163"/>
      <c r="ADU1894" s="163"/>
      <c r="ADV1894" s="163"/>
      <c r="ADW1894" s="163"/>
      <c r="ADX1894" s="163"/>
      <c r="ADY1894" s="163"/>
      <c r="ADZ1894" s="163"/>
      <c r="AEA1894" s="163"/>
      <c r="AEB1894" s="163"/>
      <c r="AEC1894" s="163"/>
      <c r="AED1894" s="163"/>
      <c r="AEE1894" s="163"/>
      <c r="AEF1894" s="163"/>
      <c r="AEG1894" s="163"/>
      <c r="AEH1894" s="163"/>
      <c r="AEI1894" s="163"/>
      <c r="AEJ1894" s="163"/>
      <c r="AEK1894" s="163"/>
      <c r="AEL1894" s="163"/>
      <c r="AEM1894" s="163"/>
      <c r="AEN1894" s="163"/>
      <c r="AEO1894" s="163"/>
      <c r="AEP1894" s="163"/>
      <c r="AEQ1894" s="163"/>
      <c r="AER1894" s="163"/>
      <c r="AES1894" s="163"/>
      <c r="AET1894" s="163"/>
      <c r="AEU1894" s="163"/>
      <c r="AEV1894" s="163"/>
      <c r="AEW1894" s="163"/>
      <c r="AEX1894" s="163"/>
      <c r="AEY1894" s="163"/>
      <c r="AEZ1894" s="163"/>
      <c r="AFA1894" s="163"/>
      <c r="AFB1894" s="163"/>
      <c r="AFC1894" s="163"/>
      <c r="AFD1894" s="163"/>
      <c r="AFE1894" s="163"/>
      <c r="AFF1894" s="163"/>
      <c r="AFG1894" s="163"/>
      <c r="AFH1894" s="163"/>
      <c r="AFI1894" s="163"/>
      <c r="AFJ1894" s="163"/>
      <c r="AFK1894" s="163"/>
      <c r="AFL1894" s="163"/>
      <c r="AFM1894" s="163"/>
      <c r="AFN1894" s="163"/>
      <c r="AFO1894" s="163"/>
      <c r="AFP1894" s="163"/>
      <c r="AFQ1894" s="163"/>
      <c r="AFR1894" s="163"/>
      <c r="AFS1894" s="163"/>
      <c r="AFT1894" s="163"/>
      <c r="AFU1894" s="163"/>
      <c r="AFV1894" s="163"/>
      <c r="AFW1894" s="163"/>
      <c r="AFX1894" s="163"/>
      <c r="AFY1894" s="163"/>
      <c r="AFZ1894" s="163"/>
      <c r="AGA1894" s="163"/>
      <c r="AGB1894" s="163"/>
      <c r="AGC1894" s="163"/>
      <c r="AGD1894" s="163"/>
      <c r="AGE1894" s="163"/>
      <c r="AGF1894" s="163"/>
      <c r="AGG1894" s="163"/>
      <c r="AGH1894" s="163"/>
      <c r="AGI1894" s="163"/>
      <c r="AGJ1894" s="163"/>
      <c r="AGK1894" s="163"/>
      <c r="AGL1894" s="163"/>
      <c r="AGM1894" s="163"/>
      <c r="AGN1894" s="163"/>
      <c r="AGO1894" s="163"/>
      <c r="AGP1894" s="163"/>
      <c r="AGQ1894" s="163"/>
      <c r="AGR1894" s="163"/>
      <c r="AGS1894" s="163"/>
      <c r="AGT1894" s="163"/>
      <c r="AGU1894" s="163"/>
      <c r="AGV1894" s="163"/>
      <c r="AGW1894" s="163"/>
      <c r="AGX1894" s="163"/>
      <c r="AGY1894" s="163"/>
      <c r="AGZ1894" s="163"/>
      <c r="AHA1894" s="163"/>
      <c r="AHB1894" s="163"/>
      <c r="AHC1894" s="163"/>
      <c r="AHD1894" s="163"/>
      <c r="AHE1894" s="163"/>
      <c r="AHF1894" s="163"/>
      <c r="AHG1894" s="163"/>
      <c r="AHH1894" s="163"/>
      <c r="AHI1894" s="163"/>
      <c r="AHJ1894" s="163"/>
      <c r="AHK1894" s="163"/>
      <c r="AHL1894" s="163"/>
      <c r="AHM1894" s="163"/>
      <c r="AHN1894" s="163"/>
      <c r="AHO1894" s="163"/>
      <c r="AHP1894" s="163"/>
      <c r="AHQ1894" s="163"/>
      <c r="AHR1894" s="163"/>
      <c r="AHS1894" s="163"/>
      <c r="AHT1894" s="163"/>
      <c r="AHU1894" s="163"/>
      <c r="AHV1894" s="163"/>
      <c r="AHW1894" s="163"/>
      <c r="AHX1894" s="163"/>
      <c r="AHY1894" s="163"/>
      <c r="AHZ1894" s="163"/>
      <c r="AIA1894" s="163"/>
      <c r="AIB1894" s="163"/>
      <c r="AIC1894" s="163"/>
      <c r="AID1894" s="163"/>
      <c r="AIE1894" s="163"/>
      <c r="AIF1894" s="163"/>
      <c r="AIG1894" s="163"/>
      <c r="AIH1894" s="163"/>
      <c r="AII1894" s="163"/>
      <c r="AIJ1894" s="163"/>
      <c r="AIK1894" s="163"/>
      <c r="AIL1894" s="163"/>
      <c r="AIM1894" s="163"/>
      <c r="AIN1894" s="163"/>
      <c r="AIO1894" s="163"/>
      <c r="AIP1894" s="163"/>
      <c r="AIQ1894" s="163"/>
      <c r="AIR1894" s="163"/>
      <c r="AIS1894" s="163"/>
      <c r="AIT1894" s="163"/>
      <c r="AIU1894" s="163"/>
      <c r="AIV1894" s="163"/>
      <c r="AIW1894" s="163"/>
      <c r="AIX1894" s="163"/>
      <c r="AIY1894" s="163"/>
      <c r="AIZ1894" s="163"/>
      <c r="AJA1894" s="163"/>
      <c r="AJB1894" s="163"/>
      <c r="AJC1894" s="163"/>
      <c r="AJD1894" s="163"/>
      <c r="AJE1894" s="163"/>
      <c r="AJF1894" s="163"/>
      <c r="AJG1894" s="163"/>
      <c r="AJH1894" s="163"/>
      <c r="AJI1894" s="163"/>
      <c r="AJJ1894" s="163"/>
      <c r="AJK1894" s="163"/>
      <c r="AJL1894" s="163"/>
      <c r="AJM1894" s="163"/>
      <c r="AJN1894" s="163"/>
      <c r="AJO1894" s="163"/>
      <c r="AJP1894" s="163"/>
      <c r="AJQ1894" s="163"/>
      <c r="AJR1894" s="163"/>
      <c r="AJS1894" s="163"/>
      <c r="AJT1894" s="163"/>
      <c r="AJU1894" s="163"/>
      <c r="AJV1894" s="163"/>
      <c r="AJW1894" s="163"/>
      <c r="AJX1894" s="163"/>
      <c r="AJY1894" s="163"/>
      <c r="AJZ1894" s="163"/>
      <c r="AKA1894" s="163"/>
      <c r="AKB1894" s="163"/>
      <c r="AKC1894" s="163"/>
      <c r="AKD1894" s="163"/>
      <c r="AKE1894" s="163"/>
      <c r="AKF1894" s="163"/>
      <c r="AKG1894" s="163"/>
      <c r="AKH1894" s="163"/>
      <c r="AKI1894" s="163"/>
      <c r="AKJ1894" s="163"/>
      <c r="AKK1894" s="163"/>
      <c r="AKL1894" s="163"/>
      <c r="AKM1894" s="163"/>
      <c r="AKN1894" s="163"/>
      <c r="AKO1894" s="163"/>
      <c r="AKP1894" s="163"/>
      <c r="AKQ1894" s="163"/>
      <c r="AKR1894" s="163"/>
      <c r="AKS1894" s="163"/>
      <c r="AKT1894" s="163"/>
      <c r="AKU1894" s="163"/>
      <c r="AKV1894" s="163"/>
      <c r="AKW1894" s="163"/>
      <c r="AKX1894" s="163"/>
      <c r="AKY1894" s="163"/>
      <c r="AKZ1894" s="163"/>
      <c r="ALA1894" s="163"/>
      <c r="ALB1894" s="163"/>
      <c r="ALC1894" s="163"/>
      <c r="ALD1894" s="163"/>
      <c r="ALE1894" s="163"/>
      <c r="ALF1894" s="163"/>
      <c r="ALG1894" s="163"/>
      <c r="ALH1894" s="163"/>
      <c r="ALI1894" s="163"/>
      <c r="ALJ1894" s="163"/>
      <c r="ALK1894" s="163"/>
      <c r="ALL1894" s="163"/>
    </row>
    <row r="1895" spans="1:1000" s="165" customFormat="1" ht="15">
      <c r="A1895" s="2">
        <v>1894</v>
      </c>
      <c r="B1895" s="86">
        <v>45102</v>
      </c>
      <c r="C1895" s="85" t="s">
        <v>1899</v>
      </c>
      <c r="D1895" s="162"/>
      <c r="E1895" s="162"/>
      <c r="F1895" s="163"/>
      <c r="G1895" s="163"/>
      <c r="H1895" s="163"/>
      <c r="I1895" s="163"/>
      <c r="J1895" s="163"/>
      <c r="K1895" s="163"/>
      <c r="L1895" s="163"/>
      <c r="M1895" s="163"/>
      <c r="N1895" s="163"/>
      <c r="O1895" s="163"/>
      <c r="P1895" s="163"/>
      <c r="Q1895" s="163"/>
      <c r="R1895" s="163"/>
      <c r="S1895" s="163"/>
      <c r="T1895" s="163"/>
      <c r="U1895" s="163"/>
      <c r="V1895" s="163"/>
      <c r="W1895" s="163"/>
      <c r="X1895" s="163"/>
      <c r="Y1895" s="163"/>
      <c r="Z1895" s="163"/>
      <c r="AA1895" s="163"/>
      <c r="AB1895" s="163"/>
      <c r="AC1895" s="163"/>
      <c r="AD1895" s="163"/>
      <c r="AE1895" s="163"/>
      <c r="AF1895" s="163"/>
      <c r="AG1895" s="163"/>
      <c r="AH1895" s="163"/>
      <c r="AI1895" s="163"/>
      <c r="AJ1895" s="163"/>
      <c r="AK1895" s="163"/>
      <c r="AL1895" s="163"/>
      <c r="AM1895" s="163"/>
      <c r="AN1895" s="163"/>
      <c r="AO1895" s="163"/>
      <c r="AP1895" s="163"/>
      <c r="AQ1895" s="163"/>
      <c r="AR1895" s="163"/>
      <c r="AS1895" s="163"/>
      <c r="AT1895" s="163"/>
      <c r="AU1895" s="163"/>
      <c r="AV1895" s="163"/>
      <c r="AW1895" s="163"/>
      <c r="AX1895" s="163"/>
      <c r="AY1895" s="163"/>
      <c r="AZ1895" s="163"/>
      <c r="BA1895" s="163"/>
      <c r="BB1895" s="163"/>
      <c r="BC1895" s="163"/>
      <c r="BD1895" s="163"/>
      <c r="BE1895" s="163"/>
      <c r="BF1895" s="163"/>
      <c r="BG1895" s="163"/>
      <c r="BH1895" s="163"/>
      <c r="BI1895" s="163"/>
      <c r="BJ1895" s="163"/>
      <c r="BK1895" s="163"/>
      <c r="BL1895" s="163"/>
      <c r="BM1895" s="163"/>
      <c r="BN1895" s="163"/>
      <c r="BO1895" s="163"/>
      <c r="BP1895" s="163"/>
      <c r="BQ1895" s="163"/>
      <c r="BR1895" s="163"/>
      <c r="BS1895" s="163"/>
      <c r="BT1895" s="163"/>
      <c r="BU1895" s="163"/>
      <c r="BV1895" s="163"/>
      <c r="BW1895" s="163"/>
      <c r="BX1895" s="163"/>
      <c r="BY1895" s="163"/>
      <c r="BZ1895" s="163"/>
      <c r="CA1895" s="163"/>
      <c r="CB1895" s="163"/>
      <c r="CC1895" s="163"/>
      <c r="CD1895" s="163"/>
      <c r="CE1895" s="163"/>
      <c r="CF1895" s="163"/>
      <c r="CG1895" s="163"/>
      <c r="CH1895" s="163"/>
      <c r="CI1895" s="163"/>
      <c r="CJ1895" s="163"/>
      <c r="CK1895" s="163"/>
      <c r="CL1895" s="163"/>
      <c r="CM1895" s="163"/>
      <c r="CN1895" s="163"/>
      <c r="CO1895" s="163"/>
      <c r="CP1895" s="163"/>
      <c r="CQ1895" s="163"/>
      <c r="CR1895" s="163"/>
      <c r="CS1895" s="163"/>
      <c r="CT1895" s="163"/>
      <c r="CU1895" s="163"/>
      <c r="CV1895" s="163"/>
      <c r="CW1895" s="163"/>
      <c r="CX1895" s="163"/>
      <c r="CY1895" s="163"/>
      <c r="CZ1895" s="163"/>
      <c r="DA1895" s="163"/>
      <c r="DB1895" s="163"/>
      <c r="DC1895" s="163"/>
      <c r="DD1895" s="163"/>
      <c r="DE1895" s="163"/>
      <c r="DF1895" s="163"/>
      <c r="DG1895" s="163"/>
      <c r="DH1895" s="163"/>
      <c r="DI1895" s="163"/>
      <c r="DJ1895" s="163"/>
      <c r="DK1895" s="163"/>
      <c r="DL1895" s="163"/>
      <c r="DM1895" s="163"/>
      <c r="DN1895" s="163"/>
      <c r="DO1895" s="163"/>
      <c r="DP1895" s="163"/>
      <c r="DQ1895" s="163"/>
      <c r="DR1895" s="163"/>
      <c r="DS1895" s="163"/>
      <c r="DT1895" s="163"/>
      <c r="DU1895" s="163"/>
      <c r="DV1895" s="163"/>
      <c r="DW1895" s="163"/>
      <c r="DX1895" s="163"/>
      <c r="DY1895" s="163"/>
      <c r="DZ1895" s="163"/>
      <c r="EA1895" s="163"/>
      <c r="EB1895" s="163"/>
      <c r="EC1895" s="163"/>
      <c r="ED1895" s="163"/>
      <c r="EE1895" s="163"/>
      <c r="EF1895" s="163"/>
      <c r="EG1895" s="163"/>
      <c r="EH1895" s="163"/>
      <c r="EI1895" s="163"/>
      <c r="EJ1895" s="163"/>
      <c r="EK1895" s="163"/>
      <c r="EL1895" s="163"/>
      <c r="EM1895" s="163"/>
      <c r="EN1895" s="163"/>
      <c r="EO1895" s="163"/>
      <c r="EP1895" s="163"/>
      <c r="EQ1895" s="163"/>
      <c r="ER1895" s="163"/>
      <c r="ES1895" s="163"/>
      <c r="ET1895" s="163"/>
      <c r="EU1895" s="163"/>
      <c r="EV1895" s="163"/>
      <c r="EW1895" s="163"/>
      <c r="EX1895" s="163"/>
      <c r="EY1895" s="163"/>
      <c r="EZ1895" s="163"/>
      <c r="FA1895" s="163"/>
      <c r="FB1895" s="163"/>
      <c r="FC1895" s="163"/>
      <c r="FD1895" s="163"/>
      <c r="FE1895" s="163"/>
      <c r="FF1895" s="163"/>
      <c r="FG1895" s="163"/>
      <c r="FH1895" s="163"/>
      <c r="FI1895" s="163"/>
      <c r="FJ1895" s="163"/>
      <c r="FK1895" s="163"/>
      <c r="FL1895" s="163"/>
      <c r="FM1895" s="163"/>
      <c r="FN1895" s="163"/>
      <c r="FO1895" s="163"/>
      <c r="FP1895" s="163"/>
      <c r="FQ1895" s="163"/>
      <c r="FR1895" s="163"/>
      <c r="FS1895" s="163"/>
      <c r="FT1895" s="163"/>
      <c r="FU1895" s="163"/>
      <c r="FV1895" s="163"/>
      <c r="FW1895" s="163"/>
      <c r="FX1895" s="163"/>
      <c r="FY1895" s="163"/>
      <c r="FZ1895" s="163"/>
      <c r="GA1895" s="163"/>
      <c r="GB1895" s="163"/>
      <c r="GC1895" s="163"/>
      <c r="GD1895" s="163"/>
      <c r="GE1895" s="163"/>
      <c r="GF1895" s="163"/>
      <c r="GG1895" s="163"/>
      <c r="GH1895" s="163"/>
      <c r="GI1895" s="163"/>
      <c r="GJ1895" s="163"/>
      <c r="GK1895" s="163"/>
      <c r="GL1895" s="163"/>
      <c r="GM1895" s="163"/>
      <c r="GN1895" s="163"/>
      <c r="GO1895" s="163"/>
      <c r="GP1895" s="163"/>
      <c r="GQ1895" s="163"/>
      <c r="GR1895" s="163"/>
      <c r="GS1895" s="163"/>
      <c r="GT1895" s="163"/>
      <c r="GU1895" s="163"/>
      <c r="GV1895" s="163"/>
      <c r="GW1895" s="163"/>
      <c r="GX1895" s="163"/>
      <c r="GY1895" s="163"/>
      <c r="GZ1895" s="163"/>
      <c r="HA1895" s="163"/>
      <c r="HB1895" s="163"/>
      <c r="HC1895" s="163"/>
      <c r="HD1895" s="163"/>
      <c r="HE1895" s="163"/>
      <c r="HF1895" s="163"/>
      <c r="HG1895" s="163"/>
      <c r="HH1895" s="163"/>
      <c r="HI1895" s="163"/>
      <c r="HJ1895" s="163"/>
      <c r="HK1895" s="163"/>
      <c r="HL1895" s="163"/>
      <c r="HM1895" s="163"/>
      <c r="HN1895" s="163"/>
      <c r="HO1895" s="163"/>
      <c r="HP1895" s="163"/>
      <c r="HQ1895" s="163"/>
      <c r="HR1895" s="163"/>
      <c r="HS1895" s="163"/>
      <c r="HT1895" s="163"/>
      <c r="HU1895" s="163"/>
      <c r="HV1895" s="163"/>
      <c r="HW1895" s="163"/>
      <c r="HX1895" s="163"/>
      <c r="HY1895" s="163"/>
      <c r="HZ1895" s="163"/>
      <c r="IA1895" s="163"/>
      <c r="IB1895" s="163"/>
      <c r="IC1895" s="163"/>
      <c r="ID1895" s="163"/>
      <c r="IE1895" s="163"/>
      <c r="IF1895" s="163"/>
      <c r="IG1895" s="163"/>
      <c r="IH1895" s="163"/>
      <c r="II1895" s="163"/>
      <c r="IJ1895" s="163"/>
      <c r="IK1895" s="163"/>
      <c r="IL1895" s="163"/>
      <c r="IM1895" s="163"/>
      <c r="IN1895" s="163"/>
      <c r="IO1895" s="163"/>
      <c r="IP1895" s="163"/>
      <c r="IQ1895" s="163"/>
      <c r="IR1895" s="163"/>
      <c r="IS1895" s="163"/>
      <c r="IT1895" s="163"/>
      <c r="IU1895" s="163"/>
      <c r="IV1895" s="163"/>
      <c r="IW1895" s="163"/>
      <c r="IX1895" s="163"/>
      <c r="IY1895" s="163"/>
      <c r="IZ1895" s="163"/>
      <c r="JA1895" s="163"/>
      <c r="JB1895" s="163"/>
      <c r="JC1895" s="163"/>
      <c r="JD1895" s="163"/>
      <c r="JE1895" s="163"/>
      <c r="JF1895" s="163"/>
      <c r="JG1895" s="163"/>
      <c r="JH1895" s="163"/>
      <c r="JI1895" s="163"/>
      <c r="JJ1895" s="163"/>
      <c r="JK1895" s="163"/>
      <c r="JL1895" s="163"/>
      <c r="JM1895" s="163"/>
      <c r="JN1895" s="163"/>
      <c r="JO1895" s="163"/>
      <c r="JP1895" s="163"/>
      <c r="JQ1895" s="163"/>
      <c r="JR1895" s="163"/>
      <c r="JS1895" s="163"/>
      <c r="JT1895" s="163"/>
      <c r="JU1895" s="163"/>
      <c r="JV1895" s="163"/>
      <c r="JW1895" s="163"/>
      <c r="JX1895" s="163"/>
      <c r="JY1895" s="163"/>
      <c r="JZ1895" s="163"/>
      <c r="KA1895" s="163"/>
      <c r="KB1895" s="163"/>
      <c r="KC1895" s="163"/>
      <c r="KD1895" s="163"/>
      <c r="KE1895" s="163"/>
      <c r="KF1895" s="163"/>
      <c r="KG1895" s="163"/>
      <c r="KH1895" s="163"/>
      <c r="KI1895" s="163"/>
      <c r="KJ1895" s="163"/>
      <c r="KK1895" s="163"/>
      <c r="KL1895" s="163"/>
      <c r="KM1895" s="163"/>
      <c r="KN1895" s="163"/>
      <c r="KO1895" s="163"/>
      <c r="KP1895" s="163"/>
      <c r="KQ1895" s="163"/>
      <c r="KR1895" s="163"/>
      <c r="KS1895" s="163"/>
      <c r="KT1895" s="163"/>
      <c r="KU1895" s="163"/>
      <c r="KV1895" s="163"/>
      <c r="KW1895" s="163"/>
      <c r="KX1895" s="163"/>
      <c r="KY1895" s="163"/>
      <c r="KZ1895" s="163"/>
      <c r="LA1895" s="163"/>
      <c r="LB1895" s="163"/>
      <c r="LC1895" s="163"/>
      <c r="LD1895" s="163"/>
      <c r="LE1895" s="163"/>
      <c r="LF1895" s="163"/>
      <c r="LG1895" s="163"/>
      <c r="LH1895" s="163"/>
      <c r="LI1895" s="163"/>
      <c r="LJ1895" s="163"/>
      <c r="LK1895" s="163"/>
      <c r="LL1895" s="163"/>
      <c r="LM1895" s="163"/>
      <c r="LN1895" s="163"/>
      <c r="LO1895" s="163"/>
      <c r="LP1895" s="163"/>
      <c r="LQ1895" s="163"/>
      <c r="LR1895" s="163"/>
      <c r="LS1895" s="163"/>
      <c r="LT1895" s="163"/>
      <c r="LU1895" s="163"/>
      <c r="LV1895" s="163"/>
      <c r="LW1895" s="163"/>
      <c r="LX1895" s="163"/>
      <c r="LY1895" s="163"/>
      <c r="LZ1895" s="163"/>
      <c r="MA1895" s="163"/>
      <c r="MB1895" s="163"/>
      <c r="MC1895" s="163"/>
      <c r="MD1895" s="163"/>
      <c r="ME1895" s="163"/>
      <c r="MF1895" s="163"/>
      <c r="MG1895" s="163"/>
      <c r="MH1895" s="163"/>
      <c r="MI1895" s="163"/>
      <c r="MJ1895" s="163"/>
      <c r="MK1895" s="163"/>
      <c r="ML1895" s="163"/>
      <c r="MM1895" s="163"/>
      <c r="MN1895" s="163"/>
      <c r="MO1895" s="163"/>
      <c r="MP1895" s="163"/>
      <c r="MQ1895" s="163"/>
      <c r="MR1895" s="163"/>
      <c r="MS1895" s="163"/>
      <c r="MT1895" s="163"/>
      <c r="MU1895" s="163"/>
      <c r="MV1895" s="163"/>
      <c r="MW1895" s="163"/>
      <c r="MX1895" s="163"/>
      <c r="MY1895" s="163"/>
      <c r="MZ1895" s="163"/>
      <c r="NA1895" s="163"/>
      <c r="NB1895" s="163"/>
      <c r="NC1895" s="163"/>
      <c r="ND1895" s="163"/>
      <c r="NE1895" s="163"/>
      <c r="NF1895" s="163"/>
      <c r="NG1895" s="163"/>
      <c r="NH1895" s="163"/>
      <c r="NI1895" s="163"/>
      <c r="NJ1895" s="163"/>
      <c r="NK1895" s="163"/>
      <c r="NL1895" s="163"/>
      <c r="NM1895" s="163"/>
      <c r="NN1895" s="163"/>
      <c r="NO1895" s="163"/>
      <c r="NP1895" s="163"/>
      <c r="NQ1895" s="163"/>
      <c r="NR1895" s="163"/>
      <c r="NS1895" s="163"/>
      <c r="NT1895" s="163"/>
      <c r="NU1895" s="163"/>
      <c r="NV1895" s="163"/>
      <c r="NW1895" s="163"/>
      <c r="NX1895" s="163"/>
      <c r="NY1895" s="163"/>
      <c r="NZ1895" s="163"/>
      <c r="OA1895" s="163"/>
      <c r="OB1895" s="163"/>
      <c r="OC1895" s="163"/>
      <c r="OD1895" s="163"/>
      <c r="OE1895" s="163"/>
      <c r="OF1895" s="163"/>
      <c r="OG1895" s="163"/>
      <c r="OH1895" s="163"/>
      <c r="OI1895" s="163"/>
      <c r="OJ1895" s="163"/>
      <c r="OK1895" s="163"/>
      <c r="OL1895" s="163"/>
      <c r="OM1895" s="163"/>
      <c r="ON1895" s="163"/>
      <c r="OO1895" s="163"/>
      <c r="OP1895" s="163"/>
      <c r="OQ1895" s="163"/>
      <c r="OR1895" s="163"/>
      <c r="OS1895" s="163"/>
      <c r="OT1895" s="163"/>
      <c r="OU1895" s="163"/>
      <c r="OV1895" s="163"/>
      <c r="OW1895" s="163"/>
      <c r="OX1895" s="163"/>
      <c r="OY1895" s="163"/>
      <c r="OZ1895" s="163"/>
      <c r="PA1895" s="163"/>
      <c r="PB1895" s="163"/>
      <c r="PC1895" s="163"/>
      <c r="PD1895" s="163"/>
      <c r="PE1895" s="163"/>
      <c r="PF1895" s="163"/>
      <c r="PG1895" s="163"/>
      <c r="PH1895" s="163"/>
      <c r="PI1895" s="163"/>
      <c r="PJ1895" s="163"/>
      <c r="PK1895" s="163"/>
      <c r="PL1895" s="163"/>
      <c r="PM1895" s="163"/>
      <c r="PN1895" s="163"/>
      <c r="PO1895" s="163"/>
      <c r="PP1895" s="163"/>
      <c r="PQ1895" s="163"/>
      <c r="PR1895" s="163"/>
      <c r="PS1895" s="163"/>
      <c r="PT1895" s="163"/>
      <c r="PU1895" s="163"/>
      <c r="PV1895" s="163"/>
      <c r="PW1895" s="163"/>
      <c r="PX1895" s="163"/>
      <c r="PY1895" s="163"/>
      <c r="PZ1895" s="163"/>
      <c r="QA1895" s="163"/>
      <c r="QB1895" s="163"/>
      <c r="QC1895" s="163"/>
      <c r="QD1895" s="163"/>
      <c r="QE1895" s="163"/>
      <c r="QF1895" s="163"/>
      <c r="QG1895" s="163"/>
      <c r="QH1895" s="163"/>
      <c r="QI1895" s="163"/>
      <c r="QJ1895" s="163"/>
      <c r="QK1895" s="163"/>
      <c r="QL1895" s="163"/>
      <c r="QM1895" s="163"/>
      <c r="QN1895" s="163"/>
      <c r="QO1895" s="163"/>
      <c r="QP1895" s="163"/>
      <c r="QQ1895" s="163"/>
      <c r="QR1895" s="163"/>
      <c r="QS1895" s="163"/>
      <c r="QT1895" s="163"/>
      <c r="QU1895" s="163"/>
      <c r="QV1895" s="163"/>
      <c r="QW1895" s="163"/>
      <c r="QX1895" s="163"/>
      <c r="QY1895" s="163"/>
      <c r="QZ1895" s="163"/>
      <c r="RA1895" s="163"/>
      <c r="RB1895" s="163"/>
      <c r="RC1895" s="163"/>
      <c r="RD1895" s="163"/>
      <c r="RE1895" s="163"/>
      <c r="RF1895" s="163"/>
      <c r="RG1895" s="163"/>
      <c r="RH1895" s="163"/>
      <c r="RI1895" s="163"/>
      <c r="RJ1895" s="163"/>
      <c r="RK1895" s="163"/>
      <c r="RL1895" s="163"/>
      <c r="RM1895" s="163"/>
      <c r="RN1895" s="163"/>
      <c r="RO1895" s="163"/>
      <c r="RP1895" s="163"/>
      <c r="RQ1895" s="163"/>
      <c r="RR1895" s="163"/>
      <c r="RS1895" s="163"/>
      <c r="RT1895" s="163"/>
      <c r="RU1895" s="163"/>
      <c r="RV1895" s="163"/>
      <c r="RW1895" s="163"/>
      <c r="RX1895" s="163"/>
      <c r="RY1895" s="163"/>
      <c r="RZ1895" s="163"/>
      <c r="SA1895" s="163"/>
      <c r="SB1895" s="163"/>
      <c r="SC1895" s="163"/>
      <c r="SD1895" s="163"/>
      <c r="SE1895" s="163"/>
      <c r="SF1895" s="163"/>
      <c r="SG1895" s="163"/>
      <c r="SH1895" s="163"/>
      <c r="SI1895" s="163"/>
      <c r="SJ1895" s="163"/>
      <c r="SK1895" s="163"/>
      <c r="SL1895" s="163"/>
      <c r="SM1895" s="163"/>
      <c r="SN1895" s="163"/>
      <c r="SO1895" s="163"/>
      <c r="SP1895" s="163"/>
      <c r="SQ1895" s="163"/>
      <c r="SR1895" s="163"/>
      <c r="SS1895" s="163"/>
      <c r="ST1895" s="163"/>
      <c r="SU1895" s="163"/>
      <c r="SV1895" s="163"/>
      <c r="SW1895" s="163"/>
      <c r="SX1895" s="163"/>
      <c r="SY1895" s="163"/>
      <c r="SZ1895" s="163"/>
      <c r="TA1895" s="163"/>
      <c r="TB1895" s="163"/>
      <c r="TC1895" s="163"/>
      <c r="TD1895" s="163"/>
      <c r="TE1895" s="163"/>
      <c r="TF1895" s="163"/>
      <c r="TG1895" s="163"/>
      <c r="TH1895" s="163"/>
      <c r="TI1895" s="163"/>
      <c r="TJ1895" s="163"/>
      <c r="TK1895" s="163"/>
      <c r="TL1895" s="163"/>
      <c r="TM1895" s="163"/>
      <c r="TN1895" s="163"/>
      <c r="TO1895" s="163"/>
      <c r="TP1895" s="163"/>
      <c r="TQ1895" s="163"/>
      <c r="TR1895" s="163"/>
      <c r="TS1895" s="163"/>
      <c r="TT1895" s="163"/>
      <c r="TU1895" s="163"/>
      <c r="TV1895" s="163"/>
      <c r="TW1895" s="163"/>
      <c r="TX1895" s="163"/>
      <c r="TY1895" s="163"/>
      <c r="TZ1895" s="163"/>
      <c r="UA1895" s="163"/>
      <c r="UB1895" s="163"/>
      <c r="UC1895" s="163"/>
      <c r="UD1895" s="163"/>
      <c r="UE1895" s="163"/>
      <c r="UF1895" s="163"/>
      <c r="UG1895" s="163"/>
      <c r="UH1895" s="163"/>
      <c r="UI1895" s="163"/>
      <c r="UJ1895" s="163"/>
      <c r="UK1895" s="163"/>
      <c r="UL1895" s="163"/>
      <c r="UM1895" s="163"/>
      <c r="UN1895" s="163"/>
      <c r="UO1895" s="163"/>
      <c r="UP1895" s="163"/>
      <c r="UQ1895" s="163"/>
      <c r="UR1895" s="163"/>
      <c r="US1895" s="163"/>
      <c r="UT1895" s="163"/>
      <c r="UU1895" s="163"/>
      <c r="UV1895" s="163"/>
      <c r="UW1895" s="163"/>
      <c r="UX1895" s="163"/>
      <c r="UY1895" s="163"/>
      <c r="UZ1895" s="163"/>
      <c r="VA1895" s="163"/>
      <c r="VB1895" s="163"/>
      <c r="VC1895" s="163"/>
      <c r="VD1895" s="163"/>
      <c r="VE1895" s="163"/>
      <c r="VF1895" s="163"/>
      <c r="VG1895" s="163"/>
      <c r="VH1895" s="163"/>
      <c r="VI1895" s="163"/>
      <c r="VJ1895" s="163"/>
      <c r="VK1895" s="163"/>
      <c r="VL1895" s="163"/>
      <c r="VM1895" s="163"/>
      <c r="VN1895" s="163"/>
      <c r="VO1895" s="163"/>
      <c r="VP1895" s="163"/>
      <c r="VQ1895" s="163"/>
      <c r="VR1895" s="163"/>
      <c r="VS1895" s="163"/>
      <c r="VT1895" s="163"/>
      <c r="VU1895" s="163"/>
      <c r="VV1895" s="163"/>
      <c r="VW1895" s="163"/>
      <c r="VX1895" s="163"/>
      <c r="VY1895" s="163"/>
      <c r="VZ1895" s="163"/>
      <c r="WA1895" s="163"/>
      <c r="WB1895" s="163"/>
      <c r="WC1895" s="163"/>
      <c r="WD1895" s="163"/>
      <c r="WE1895" s="163"/>
      <c r="WF1895" s="163"/>
      <c r="WG1895" s="163"/>
      <c r="WH1895" s="163"/>
      <c r="WI1895" s="163"/>
      <c r="WJ1895" s="163"/>
      <c r="WK1895" s="163"/>
      <c r="WL1895" s="163"/>
      <c r="WM1895" s="163"/>
      <c r="WN1895" s="163"/>
      <c r="WO1895" s="163"/>
      <c r="WP1895" s="163"/>
      <c r="WQ1895" s="163"/>
      <c r="WR1895" s="163"/>
      <c r="WS1895" s="163"/>
      <c r="WT1895" s="163"/>
      <c r="WU1895" s="163"/>
      <c r="WV1895" s="163"/>
      <c r="WW1895" s="163"/>
      <c r="WX1895" s="163"/>
      <c r="WY1895" s="163"/>
      <c r="WZ1895" s="163"/>
      <c r="XA1895" s="163"/>
      <c r="XB1895" s="163"/>
      <c r="XC1895" s="163"/>
      <c r="XD1895" s="163"/>
      <c r="XE1895" s="163"/>
      <c r="XF1895" s="163"/>
      <c r="XG1895" s="163"/>
      <c r="XH1895" s="163"/>
      <c r="XI1895" s="163"/>
      <c r="XJ1895" s="163"/>
      <c r="XK1895" s="163"/>
      <c r="XL1895" s="163"/>
      <c r="XM1895" s="163"/>
      <c r="XN1895" s="163"/>
      <c r="XO1895" s="163"/>
      <c r="XP1895" s="163"/>
      <c r="XQ1895" s="163"/>
      <c r="XR1895" s="163"/>
      <c r="XS1895" s="163"/>
      <c r="XT1895" s="163"/>
      <c r="XU1895" s="163"/>
      <c r="XV1895" s="163"/>
      <c r="XW1895" s="163"/>
      <c r="XX1895" s="163"/>
      <c r="XY1895" s="163"/>
      <c r="XZ1895" s="163"/>
      <c r="YA1895" s="163"/>
      <c r="YB1895" s="163"/>
      <c r="YC1895" s="163"/>
      <c r="YD1895" s="163"/>
      <c r="YE1895" s="163"/>
      <c r="YF1895" s="163"/>
      <c r="YG1895" s="163"/>
      <c r="YH1895" s="163"/>
      <c r="YI1895" s="163"/>
      <c r="YJ1895" s="163"/>
      <c r="YK1895" s="163"/>
      <c r="YL1895" s="163"/>
      <c r="YM1895" s="163"/>
      <c r="YN1895" s="163"/>
      <c r="YO1895" s="163"/>
      <c r="YP1895" s="163"/>
      <c r="YQ1895" s="163"/>
      <c r="YR1895" s="163"/>
      <c r="YS1895" s="163"/>
      <c r="YT1895" s="163"/>
      <c r="YU1895" s="163"/>
      <c r="YV1895" s="163"/>
      <c r="YW1895" s="163"/>
      <c r="YX1895" s="163"/>
      <c r="YY1895" s="163"/>
      <c r="YZ1895" s="163"/>
      <c r="ZA1895" s="163"/>
      <c r="ZB1895" s="163"/>
      <c r="ZC1895" s="163"/>
      <c r="ZD1895" s="163"/>
      <c r="ZE1895" s="163"/>
      <c r="ZF1895" s="163"/>
      <c r="ZG1895" s="163"/>
      <c r="ZH1895" s="163"/>
      <c r="ZI1895" s="163"/>
      <c r="ZJ1895" s="163"/>
      <c r="ZK1895" s="163"/>
      <c r="ZL1895" s="163"/>
      <c r="ZM1895" s="163"/>
      <c r="ZN1895" s="163"/>
      <c r="ZO1895" s="163"/>
      <c r="ZP1895" s="163"/>
      <c r="ZQ1895" s="163"/>
      <c r="ZR1895" s="163"/>
      <c r="ZS1895" s="163"/>
      <c r="ZT1895" s="163"/>
      <c r="ZU1895" s="163"/>
      <c r="ZV1895" s="163"/>
      <c r="ZW1895" s="163"/>
      <c r="ZX1895" s="163"/>
      <c r="ZY1895" s="163"/>
      <c r="ZZ1895" s="163"/>
      <c r="AAA1895" s="163"/>
      <c r="AAB1895" s="163"/>
      <c r="AAC1895" s="163"/>
      <c r="AAD1895" s="163"/>
      <c r="AAE1895" s="163"/>
      <c r="AAF1895" s="163"/>
      <c r="AAG1895" s="163"/>
      <c r="AAH1895" s="163"/>
      <c r="AAI1895" s="163"/>
      <c r="AAJ1895" s="163"/>
      <c r="AAK1895" s="163"/>
      <c r="AAL1895" s="163"/>
      <c r="AAM1895" s="163"/>
      <c r="AAN1895" s="163"/>
      <c r="AAO1895" s="163"/>
      <c r="AAP1895" s="163"/>
      <c r="AAQ1895" s="163"/>
      <c r="AAR1895" s="163"/>
      <c r="AAS1895" s="163"/>
      <c r="AAT1895" s="163"/>
      <c r="AAU1895" s="163"/>
      <c r="AAV1895" s="163"/>
      <c r="AAW1895" s="163"/>
      <c r="AAX1895" s="163"/>
      <c r="AAY1895" s="163"/>
      <c r="AAZ1895" s="163"/>
      <c r="ABA1895" s="163"/>
      <c r="ABB1895" s="163"/>
      <c r="ABC1895" s="163"/>
      <c r="ABD1895" s="163"/>
      <c r="ABE1895" s="163"/>
      <c r="ABF1895" s="163"/>
      <c r="ABG1895" s="163"/>
      <c r="ABH1895" s="163"/>
      <c r="ABI1895" s="163"/>
      <c r="ABJ1895" s="163"/>
      <c r="ABK1895" s="163"/>
      <c r="ABL1895" s="163"/>
      <c r="ABM1895" s="163"/>
      <c r="ABN1895" s="163"/>
      <c r="ABO1895" s="163"/>
      <c r="ABP1895" s="163"/>
      <c r="ABQ1895" s="163"/>
      <c r="ABR1895" s="163"/>
      <c r="ABS1895" s="163"/>
      <c r="ABT1895" s="163"/>
      <c r="ABU1895" s="163"/>
      <c r="ABV1895" s="163"/>
      <c r="ABW1895" s="163"/>
      <c r="ABX1895" s="163"/>
      <c r="ABY1895" s="163"/>
      <c r="ABZ1895" s="163"/>
      <c r="ACA1895" s="163"/>
      <c r="ACB1895" s="163"/>
      <c r="ACC1895" s="163"/>
      <c r="ACD1895" s="163"/>
      <c r="ACE1895" s="163"/>
      <c r="ACF1895" s="163"/>
      <c r="ACG1895" s="163"/>
      <c r="ACH1895" s="163"/>
      <c r="ACI1895" s="163"/>
      <c r="ACJ1895" s="163"/>
      <c r="ACK1895" s="163"/>
      <c r="ACL1895" s="163"/>
      <c r="ACM1895" s="163"/>
      <c r="ACN1895" s="163"/>
      <c r="ACO1895" s="163"/>
      <c r="ACP1895" s="163"/>
      <c r="ACQ1895" s="163"/>
      <c r="ACR1895" s="163"/>
      <c r="ACS1895" s="163"/>
      <c r="ACT1895" s="163"/>
      <c r="ACU1895" s="163"/>
      <c r="ACV1895" s="163"/>
      <c r="ACW1895" s="163"/>
      <c r="ACX1895" s="163"/>
      <c r="ACY1895" s="163"/>
      <c r="ACZ1895" s="163"/>
      <c r="ADA1895" s="163"/>
      <c r="ADB1895" s="163"/>
      <c r="ADC1895" s="163"/>
      <c r="ADD1895" s="163"/>
      <c r="ADE1895" s="163"/>
      <c r="ADF1895" s="163"/>
      <c r="ADG1895" s="163"/>
      <c r="ADH1895" s="163"/>
      <c r="ADI1895" s="163"/>
      <c r="ADJ1895" s="163"/>
      <c r="ADK1895" s="163"/>
      <c r="ADL1895" s="163"/>
      <c r="ADM1895" s="163"/>
      <c r="ADN1895" s="163"/>
      <c r="ADO1895" s="163"/>
      <c r="ADP1895" s="163"/>
      <c r="ADQ1895" s="163"/>
      <c r="ADR1895" s="163"/>
      <c r="ADS1895" s="163"/>
      <c r="ADT1895" s="163"/>
      <c r="ADU1895" s="163"/>
      <c r="ADV1895" s="163"/>
      <c r="ADW1895" s="163"/>
      <c r="ADX1895" s="163"/>
      <c r="ADY1895" s="163"/>
      <c r="ADZ1895" s="163"/>
      <c r="AEA1895" s="163"/>
      <c r="AEB1895" s="163"/>
      <c r="AEC1895" s="163"/>
      <c r="AED1895" s="163"/>
      <c r="AEE1895" s="163"/>
      <c r="AEF1895" s="163"/>
      <c r="AEG1895" s="163"/>
      <c r="AEH1895" s="163"/>
      <c r="AEI1895" s="163"/>
      <c r="AEJ1895" s="163"/>
      <c r="AEK1895" s="163"/>
      <c r="AEL1895" s="163"/>
      <c r="AEM1895" s="163"/>
      <c r="AEN1895" s="163"/>
      <c r="AEO1895" s="163"/>
      <c r="AEP1895" s="163"/>
      <c r="AEQ1895" s="163"/>
      <c r="AER1895" s="163"/>
      <c r="AES1895" s="163"/>
      <c r="AET1895" s="163"/>
      <c r="AEU1895" s="163"/>
      <c r="AEV1895" s="163"/>
      <c r="AEW1895" s="163"/>
      <c r="AEX1895" s="163"/>
      <c r="AEY1895" s="163"/>
      <c r="AEZ1895" s="163"/>
      <c r="AFA1895" s="163"/>
      <c r="AFB1895" s="163"/>
      <c r="AFC1895" s="163"/>
      <c r="AFD1895" s="163"/>
      <c r="AFE1895" s="163"/>
      <c r="AFF1895" s="163"/>
      <c r="AFG1895" s="163"/>
      <c r="AFH1895" s="163"/>
      <c r="AFI1895" s="163"/>
      <c r="AFJ1895" s="163"/>
      <c r="AFK1895" s="163"/>
      <c r="AFL1895" s="163"/>
      <c r="AFM1895" s="163"/>
      <c r="AFN1895" s="163"/>
      <c r="AFO1895" s="163"/>
      <c r="AFP1895" s="163"/>
      <c r="AFQ1895" s="163"/>
      <c r="AFR1895" s="163"/>
      <c r="AFS1895" s="163"/>
      <c r="AFT1895" s="163"/>
      <c r="AFU1895" s="163"/>
      <c r="AFV1895" s="163"/>
      <c r="AFW1895" s="163"/>
      <c r="AFX1895" s="163"/>
      <c r="AFY1895" s="163"/>
      <c r="AFZ1895" s="163"/>
      <c r="AGA1895" s="163"/>
      <c r="AGB1895" s="163"/>
      <c r="AGC1895" s="163"/>
      <c r="AGD1895" s="163"/>
      <c r="AGE1895" s="163"/>
      <c r="AGF1895" s="163"/>
      <c r="AGG1895" s="163"/>
      <c r="AGH1895" s="163"/>
      <c r="AGI1895" s="163"/>
      <c r="AGJ1895" s="163"/>
      <c r="AGK1895" s="163"/>
      <c r="AGL1895" s="163"/>
      <c r="AGM1895" s="163"/>
      <c r="AGN1895" s="163"/>
      <c r="AGO1895" s="163"/>
      <c r="AGP1895" s="163"/>
      <c r="AGQ1895" s="163"/>
      <c r="AGR1895" s="163"/>
      <c r="AGS1895" s="163"/>
      <c r="AGT1895" s="163"/>
      <c r="AGU1895" s="163"/>
      <c r="AGV1895" s="163"/>
      <c r="AGW1895" s="163"/>
      <c r="AGX1895" s="163"/>
      <c r="AGY1895" s="163"/>
      <c r="AGZ1895" s="163"/>
      <c r="AHA1895" s="163"/>
      <c r="AHB1895" s="163"/>
      <c r="AHC1895" s="163"/>
      <c r="AHD1895" s="163"/>
      <c r="AHE1895" s="163"/>
      <c r="AHF1895" s="163"/>
      <c r="AHG1895" s="163"/>
      <c r="AHH1895" s="163"/>
      <c r="AHI1895" s="163"/>
      <c r="AHJ1895" s="163"/>
      <c r="AHK1895" s="163"/>
      <c r="AHL1895" s="163"/>
      <c r="AHM1895" s="163"/>
      <c r="AHN1895" s="163"/>
      <c r="AHO1895" s="163"/>
      <c r="AHP1895" s="163"/>
      <c r="AHQ1895" s="163"/>
      <c r="AHR1895" s="163"/>
      <c r="AHS1895" s="163"/>
      <c r="AHT1895" s="163"/>
      <c r="AHU1895" s="163"/>
      <c r="AHV1895" s="163"/>
      <c r="AHW1895" s="163"/>
      <c r="AHX1895" s="163"/>
      <c r="AHY1895" s="163"/>
      <c r="AHZ1895" s="163"/>
      <c r="AIA1895" s="163"/>
      <c r="AIB1895" s="163"/>
      <c r="AIC1895" s="163"/>
      <c r="AID1895" s="163"/>
      <c r="AIE1895" s="163"/>
      <c r="AIF1895" s="163"/>
      <c r="AIG1895" s="163"/>
      <c r="AIH1895" s="163"/>
      <c r="AII1895" s="163"/>
      <c r="AIJ1895" s="163"/>
      <c r="AIK1895" s="163"/>
      <c r="AIL1895" s="163"/>
      <c r="AIM1895" s="163"/>
      <c r="AIN1895" s="163"/>
      <c r="AIO1895" s="163"/>
      <c r="AIP1895" s="163"/>
      <c r="AIQ1895" s="163"/>
      <c r="AIR1895" s="163"/>
      <c r="AIS1895" s="163"/>
      <c r="AIT1895" s="163"/>
      <c r="AIU1895" s="163"/>
      <c r="AIV1895" s="163"/>
      <c r="AIW1895" s="163"/>
      <c r="AIX1895" s="163"/>
      <c r="AIY1895" s="163"/>
      <c r="AIZ1895" s="163"/>
      <c r="AJA1895" s="163"/>
      <c r="AJB1895" s="163"/>
      <c r="AJC1895" s="163"/>
      <c r="AJD1895" s="163"/>
      <c r="AJE1895" s="163"/>
      <c r="AJF1895" s="163"/>
      <c r="AJG1895" s="163"/>
      <c r="AJH1895" s="163"/>
      <c r="AJI1895" s="163"/>
      <c r="AJJ1895" s="163"/>
      <c r="AJK1895" s="163"/>
      <c r="AJL1895" s="163"/>
      <c r="AJM1895" s="163"/>
      <c r="AJN1895" s="163"/>
      <c r="AJO1895" s="163"/>
      <c r="AJP1895" s="163"/>
      <c r="AJQ1895" s="163"/>
      <c r="AJR1895" s="163"/>
      <c r="AJS1895" s="163"/>
      <c r="AJT1895" s="163"/>
      <c r="AJU1895" s="163"/>
      <c r="AJV1895" s="163"/>
      <c r="AJW1895" s="163"/>
      <c r="AJX1895" s="163"/>
      <c r="AJY1895" s="163"/>
      <c r="AJZ1895" s="163"/>
      <c r="AKA1895" s="163"/>
      <c r="AKB1895" s="163"/>
      <c r="AKC1895" s="163"/>
      <c r="AKD1895" s="163"/>
      <c r="AKE1895" s="163"/>
      <c r="AKF1895" s="163"/>
      <c r="AKG1895" s="163"/>
      <c r="AKH1895" s="163"/>
      <c r="AKI1895" s="163"/>
      <c r="AKJ1895" s="163"/>
      <c r="AKK1895" s="163"/>
      <c r="AKL1895" s="163"/>
      <c r="AKM1895" s="163"/>
      <c r="AKN1895" s="163"/>
      <c r="AKO1895" s="163"/>
      <c r="AKP1895" s="163"/>
      <c r="AKQ1895" s="163"/>
      <c r="AKR1895" s="163"/>
      <c r="AKS1895" s="163"/>
      <c r="AKT1895" s="163"/>
      <c r="AKU1895" s="163"/>
      <c r="AKV1895" s="163"/>
      <c r="AKW1895" s="163"/>
      <c r="AKX1895" s="163"/>
      <c r="AKY1895" s="163"/>
      <c r="AKZ1895" s="163"/>
      <c r="ALA1895" s="163"/>
      <c r="ALB1895" s="163"/>
      <c r="ALC1895" s="163"/>
      <c r="ALD1895" s="163"/>
      <c r="ALE1895" s="163"/>
      <c r="ALF1895" s="163"/>
      <c r="ALG1895" s="163"/>
      <c r="ALH1895" s="163"/>
      <c r="ALI1895" s="163"/>
      <c r="ALJ1895" s="163"/>
      <c r="ALK1895" s="163"/>
      <c r="ALL1895" s="163"/>
    </row>
    <row r="1896" spans="1:1000" s="165" customFormat="1" ht="15">
      <c r="A1896" s="2">
        <v>1895</v>
      </c>
      <c r="B1896" s="86">
        <v>45096</v>
      </c>
      <c r="C1896" s="85" t="s">
        <v>1900</v>
      </c>
      <c r="D1896" s="162"/>
      <c r="E1896" s="162"/>
      <c r="F1896" s="163"/>
      <c r="G1896" s="163"/>
      <c r="H1896" s="163"/>
      <c r="I1896" s="163"/>
      <c r="J1896" s="163"/>
      <c r="K1896" s="163"/>
      <c r="L1896" s="163"/>
      <c r="M1896" s="163"/>
      <c r="N1896" s="163"/>
      <c r="O1896" s="163"/>
      <c r="P1896" s="163"/>
      <c r="Q1896" s="163"/>
      <c r="R1896" s="163"/>
      <c r="S1896" s="163"/>
      <c r="T1896" s="163"/>
      <c r="U1896" s="163"/>
      <c r="V1896" s="163"/>
      <c r="W1896" s="163"/>
      <c r="X1896" s="163"/>
      <c r="Y1896" s="163"/>
      <c r="Z1896" s="163"/>
      <c r="AA1896" s="163"/>
      <c r="AB1896" s="163"/>
      <c r="AC1896" s="163"/>
      <c r="AD1896" s="163"/>
      <c r="AE1896" s="163"/>
      <c r="AF1896" s="163"/>
      <c r="AG1896" s="163"/>
      <c r="AH1896" s="163"/>
      <c r="AI1896" s="163"/>
      <c r="AJ1896" s="163"/>
      <c r="AK1896" s="163"/>
      <c r="AL1896" s="163"/>
      <c r="AM1896" s="163"/>
      <c r="AN1896" s="163"/>
      <c r="AO1896" s="163"/>
      <c r="AP1896" s="163"/>
      <c r="AQ1896" s="163"/>
      <c r="AR1896" s="163"/>
      <c r="AS1896" s="163"/>
      <c r="AT1896" s="163"/>
      <c r="AU1896" s="163"/>
      <c r="AV1896" s="163"/>
      <c r="AW1896" s="163"/>
      <c r="AX1896" s="163"/>
      <c r="AY1896" s="163"/>
      <c r="AZ1896" s="163"/>
      <c r="BA1896" s="163"/>
      <c r="BB1896" s="163"/>
      <c r="BC1896" s="163"/>
      <c r="BD1896" s="163"/>
      <c r="BE1896" s="163"/>
      <c r="BF1896" s="163"/>
      <c r="BG1896" s="163"/>
      <c r="BH1896" s="163"/>
      <c r="BI1896" s="163"/>
      <c r="BJ1896" s="163"/>
      <c r="BK1896" s="163"/>
      <c r="BL1896" s="163"/>
      <c r="BM1896" s="163"/>
      <c r="BN1896" s="163"/>
      <c r="BO1896" s="163"/>
      <c r="BP1896" s="163"/>
      <c r="BQ1896" s="163"/>
      <c r="BR1896" s="163"/>
      <c r="BS1896" s="163"/>
      <c r="BT1896" s="163"/>
      <c r="BU1896" s="163"/>
      <c r="BV1896" s="163"/>
      <c r="BW1896" s="163"/>
      <c r="BX1896" s="163"/>
      <c r="BY1896" s="163"/>
      <c r="BZ1896" s="163"/>
      <c r="CA1896" s="163"/>
      <c r="CB1896" s="163"/>
      <c r="CC1896" s="163"/>
      <c r="CD1896" s="163"/>
      <c r="CE1896" s="163"/>
      <c r="CF1896" s="163"/>
      <c r="CG1896" s="163"/>
      <c r="CH1896" s="163"/>
      <c r="CI1896" s="163"/>
      <c r="CJ1896" s="163"/>
      <c r="CK1896" s="163"/>
      <c r="CL1896" s="163"/>
      <c r="CM1896" s="163"/>
      <c r="CN1896" s="163"/>
      <c r="CO1896" s="163"/>
      <c r="CP1896" s="163"/>
      <c r="CQ1896" s="163"/>
      <c r="CR1896" s="163"/>
      <c r="CS1896" s="163"/>
      <c r="CT1896" s="163"/>
      <c r="CU1896" s="163"/>
      <c r="CV1896" s="163"/>
      <c r="CW1896" s="163"/>
      <c r="CX1896" s="163"/>
      <c r="CY1896" s="163"/>
      <c r="CZ1896" s="163"/>
      <c r="DA1896" s="163"/>
      <c r="DB1896" s="163"/>
      <c r="DC1896" s="163"/>
      <c r="DD1896" s="163"/>
      <c r="DE1896" s="163"/>
      <c r="DF1896" s="163"/>
      <c r="DG1896" s="163"/>
      <c r="DH1896" s="163"/>
      <c r="DI1896" s="163"/>
      <c r="DJ1896" s="163"/>
      <c r="DK1896" s="163"/>
      <c r="DL1896" s="163"/>
      <c r="DM1896" s="163"/>
      <c r="DN1896" s="163"/>
      <c r="DO1896" s="163"/>
      <c r="DP1896" s="163"/>
      <c r="DQ1896" s="163"/>
      <c r="DR1896" s="163"/>
      <c r="DS1896" s="163"/>
      <c r="DT1896" s="163"/>
      <c r="DU1896" s="163"/>
      <c r="DV1896" s="163"/>
      <c r="DW1896" s="163"/>
      <c r="DX1896" s="163"/>
      <c r="DY1896" s="163"/>
      <c r="DZ1896" s="163"/>
      <c r="EA1896" s="163"/>
      <c r="EB1896" s="163"/>
      <c r="EC1896" s="163"/>
      <c r="ED1896" s="163"/>
      <c r="EE1896" s="163"/>
      <c r="EF1896" s="163"/>
      <c r="EG1896" s="163"/>
      <c r="EH1896" s="163"/>
      <c r="EI1896" s="163"/>
      <c r="EJ1896" s="163"/>
      <c r="EK1896" s="163"/>
      <c r="EL1896" s="163"/>
      <c r="EM1896" s="163"/>
      <c r="EN1896" s="163"/>
      <c r="EO1896" s="163"/>
      <c r="EP1896" s="163"/>
      <c r="EQ1896" s="163"/>
      <c r="ER1896" s="163"/>
      <c r="ES1896" s="163"/>
      <c r="ET1896" s="163"/>
      <c r="EU1896" s="163"/>
      <c r="EV1896" s="163"/>
      <c r="EW1896" s="163"/>
      <c r="EX1896" s="163"/>
      <c r="EY1896" s="163"/>
      <c r="EZ1896" s="163"/>
      <c r="FA1896" s="163"/>
      <c r="FB1896" s="163"/>
      <c r="FC1896" s="163"/>
      <c r="FD1896" s="163"/>
      <c r="FE1896" s="163"/>
      <c r="FF1896" s="163"/>
      <c r="FG1896" s="163"/>
      <c r="FH1896" s="163"/>
      <c r="FI1896" s="163"/>
      <c r="FJ1896" s="163"/>
      <c r="FK1896" s="163"/>
      <c r="FL1896" s="163"/>
      <c r="FM1896" s="163"/>
      <c r="FN1896" s="163"/>
      <c r="FO1896" s="163"/>
      <c r="FP1896" s="163"/>
      <c r="FQ1896" s="163"/>
      <c r="FR1896" s="163"/>
      <c r="FS1896" s="163"/>
      <c r="FT1896" s="163"/>
      <c r="FU1896" s="163"/>
      <c r="FV1896" s="163"/>
      <c r="FW1896" s="163"/>
      <c r="FX1896" s="163"/>
      <c r="FY1896" s="163"/>
      <c r="FZ1896" s="163"/>
      <c r="GA1896" s="163"/>
      <c r="GB1896" s="163"/>
      <c r="GC1896" s="163"/>
      <c r="GD1896" s="163"/>
      <c r="GE1896" s="163"/>
      <c r="GF1896" s="163"/>
      <c r="GG1896" s="163"/>
      <c r="GH1896" s="163"/>
      <c r="GI1896" s="163"/>
      <c r="GJ1896" s="163"/>
      <c r="GK1896" s="163"/>
      <c r="GL1896" s="163"/>
      <c r="GM1896" s="163"/>
      <c r="GN1896" s="163"/>
      <c r="GO1896" s="163"/>
      <c r="GP1896" s="163"/>
      <c r="GQ1896" s="163"/>
      <c r="GR1896" s="163"/>
      <c r="GS1896" s="163"/>
      <c r="GT1896" s="163"/>
      <c r="GU1896" s="163"/>
      <c r="GV1896" s="163"/>
      <c r="GW1896" s="163"/>
      <c r="GX1896" s="163"/>
      <c r="GY1896" s="163"/>
      <c r="GZ1896" s="163"/>
      <c r="HA1896" s="163"/>
      <c r="HB1896" s="163"/>
      <c r="HC1896" s="163"/>
      <c r="HD1896" s="163"/>
      <c r="HE1896" s="163"/>
      <c r="HF1896" s="163"/>
      <c r="HG1896" s="163"/>
      <c r="HH1896" s="163"/>
      <c r="HI1896" s="163"/>
      <c r="HJ1896" s="163"/>
      <c r="HK1896" s="163"/>
      <c r="HL1896" s="163"/>
      <c r="HM1896" s="163"/>
      <c r="HN1896" s="163"/>
      <c r="HO1896" s="163"/>
      <c r="HP1896" s="163"/>
      <c r="HQ1896" s="163"/>
      <c r="HR1896" s="163"/>
      <c r="HS1896" s="163"/>
      <c r="HT1896" s="163"/>
      <c r="HU1896" s="163"/>
      <c r="HV1896" s="163"/>
      <c r="HW1896" s="163"/>
      <c r="HX1896" s="163"/>
      <c r="HY1896" s="163"/>
      <c r="HZ1896" s="163"/>
      <c r="IA1896" s="163"/>
      <c r="IB1896" s="163"/>
      <c r="IC1896" s="163"/>
      <c r="ID1896" s="163"/>
      <c r="IE1896" s="163"/>
      <c r="IF1896" s="163"/>
      <c r="IG1896" s="163"/>
      <c r="IH1896" s="163"/>
      <c r="II1896" s="163"/>
      <c r="IJ1896" s="163"/>
      <c r="IK1896" s="163"/>
      <c r="IL1896" s="163"/>
      <c r="IM1896" s="163"/>
      <c r="IN1896" s="163"/>
      <c r="IO1896" s="163"/>
      <c r="IP1896" s="163"/>
      <c r="IQ1896" s="163"/>
      <c r="IR1896" s="163"/>
      <c r="IS1896" s="163"/>
      <c r="IT1896" s="163"/>
      <c r="IU1896" s="163"/>
      <c r="IV1896" s="163"/>
      <c r="IW1896" s="163"/>
      <c r="IX1896" s="163"/>
      <c r="IY1896" s="163"/>
      <c r="IZ1896" s="163"/>
      <c r="JA1896" s="163"/>
      <c r="JB1896" s="163"/>
      <c r="JC1896" s="163"/>
      <c r="JD1896" s="163"/>
      <c r="JE1896" s="163"/>
      <c r="JF1896" s="163"/>
      <c r="JG1896" s="163"/>
      <c r="JH1896" s="163"/>
      <c r="JI1896" s="163"/>
      <c r="JJ1896" s="163"/>
      <c r="JK1896" s="163"/>
      <c r="JL1896" s="163"/>
      <c r="JM1896" s="163"/>
      <c r="JN1896" s="163"/>
      <c r="JO1896" s="163"/>
      <c r="JP1896" s="163"/>
      <c r="JQ1896" s="163"/>
      <c r="JR1896" s="163"/>
      <c r="JS1896" s="163"/>
      <c r="JT1896" s="163"/>
      <c r="JU1896" s="163"/>
      <c r="JV1896" s="163"/>
      <c r="JW1896" s="163"/>
      <c r="JX1896" s="163"/>
      <c r="JY1896" s="163"/>
      <c r="JZ1896" s="163"/>
      <c r="KA1896" s="163"/>
      <c r="KB1896" s="163"/>
      <c r="KC1896" s="163"/>
      <c r="KD1896" s="163"/>
      <c r="KE1896" s="163"/>
      <c r="KF1896" s="163"/>
      <c r="KG1896" s="163"/>
      <c r="KH1896" s="163"/>
      <c r="KI1896" s="163"/>
      <c r="KJ1896" s="163"/>
      <c r="KK1896" s="163"/>
      <c r="KL1896" s="163"/>
      <c r="KM1896" s="163"/>
      <c r="KN1896" s="163"/>
      <c r="KO1896" s="163"/>
      <c r="KP1896" s="163"/>
      <c r="KQ1896" s="163"/>
      <c r="KR1896" s="163"/>
      <c r="KS1896" s="163"/>
      <c r="KT1896" s="163"/>
      <c r="KU1896" s="163"/>
      <c r="KV1896" s="163"/>
      <c r="KW1896" s="163"/>
      <c r="KX1896" s="163"/>
      <c r="KY1896" s="163"/>
      <c r="KZ1896" s="163"/>
      <c r="LA1896" s="163"/>
      <c r="LB1896" s="163"/>
      <c r="LC1896" s="163"/>
      <c r="LD1896" s="163"/>
      <c r="LE1896" s="163"/>
      <c r="LF1896" s="163"/>
      <c r="LG1896" s="163"/>
      <c r="LH1896" s="163"/>
      <c r="LI1896" s="163"/>
      <c r="LJ1896" s="163"/>
      <c r="LK1896" s="163"/>
      <c r="LL1896" s="163"/>
      <c r="LM1896" s="163"/>
      <c r="LN1896" s="163"/>
      <c r="LO1896" s="163"/>
      <c r="LP1896" s="163"/>
      <c r="LQ1896" s="163"/>
      <c r="LR1896" s="163"/>
      <c r="LS1896" s="163"/>
      <c r="LT1896" s="163"/>
      <c r="LU1896" s="163"/>
      <c r="LV1896" s="163"/>
      <c r="LW1896" s="163"/>
      <c r="LX1896" s="163"/>
      <c r="LY1896" s="163"/>
      <c r="LZ1896" s="163"/>
      <c r="MA1896" s="163"/>
      <c r="MB1896" s="163"/>
      <c r="MC1896" s="163"/>
      <c r="MD1896" s="163"/>
      <c r="ME1896" s="163"/>
      <c r="MF1896" s="163"/>
      <c r="MG1896" s="163"/>
      <c r="MH1896" s="163"/>
      <c r="MI1896" s="163"/>
      <c r="MJ1896" s="163"/>
      <c r="MK1896" s="163"/>
      <c r="ML1896" s="163"/>
      <c r="MM1896" s="163"/>
      <c r="MN1896" s="163"/>
      <c r="MO1896" s="163"/>
      <c r="MP1896" s="163"/>
      <c r="MQ1896" s="163"/>
      <c r="MR1896" s="163"/>
      <c r="MS1896" s="163"/>
      <c r="MT1896" s="163"/>
      <c r="MU1896" s="163"/>
      <c r="MV1896" s="163"/>
      <c r="MW1896" s="163"/>
      <c r="MX1896" s="163"/>
      <c r="MY1896" s="163"/>
      <c r="MZ1896" s="163"/>
      <c r="NA1896" s="163"/>
      <c r="NB1896" s="163"/>
      <c r="NC1896" s="163"/>
      <c r="ND1896" s="163"/>
      <c r="NE1896" s="163"/>
      <c r="NF1896" s="163"/>
      <c r="NG1896" s="163"/>
      <c r="NH1896" s="163"/>
      <c r="NI1896" s="163"/>
      <c r="NJ1896" s="163"/>
      <c r="NK1896" s="163"/>
      <c r="NL1896" s="163"/>
      <c r="NM1896" s="163"/>
      <c r="NN1896" s="163"/>
      <c r="NO1896" s="163"/>
      <c r="NP1896" s="163"/>
      <c r="NQ1896" s="163"/>
      <c r="NR1896" s="163"/>
      <c r="NS1896" s="163"/>
      <c r="NT1896" s="163"/>
      <c r="NU1896" s="163"/>
      <c r="NV1896" s="163"/>
      <c r="NW1896" s="163"/>
      <c r="NX1896" s="163"/>
      <c r="NY1896" s="163"/>
      <c r="NZ1896" s="163"/>
      <c r="OA1896" s="163"/>
      <c r="OB1896" s="163"/>
      <c r="OC1896" s="163"/>
      <c r="OD1896" s="163"/>
      <c r="OE1896" s="163"/>
      <c r="OF1896" s="163"/>
      <c r="OG1896" s="163"/>
      <c r="OH1896" s="163"/>
      <c r="OI1896" s="163"/>
      <c r="OJ1896" s="163"/>
      <c r="OK1896" s="163"/>
      <c r="OL1896" s="163"/>
      <c r="OM1896" s="163"/>
      <c r="ON1896" s="163"/>
      <c r="OO1896" s="163"/>
      <c r="OP1896" s="163"/>
      <c r="OQ1896" s="163"/>
      <c r="OR1896" s="163"/>
      <c r="OS1896" s="163"/>
      <c r="OT1896" s="163"/>
      <c r="OU1896" s="163"/>
      <c r="OV1896" s="163"/>
      <c r="OW1896" s="163"/>
      <c r="OX1896" s="163"/>
      <c r="OY1896" s="163"/>
      <c r="OZ1896" s="163"/>
      <c r="PA1896" s="163"/>
      <c r="PB1896" s="163"/>
      <c r="PC1896" s="163"/>
      <c r="PD1896" s="163"/>
      <c r="PE1896" s="163"/>
      <c r="PF1896" s="163"/>
      <c r="PG1896" s="163"/>
      <c r="PH1896" s="163"/>
      <c r="PI1896" s="163"/>
      <c r="PJ1896" s="163"/>
      <c r="PK1896" s="163"/>
      <c r="PL1896" s="163"/>
      <c r="PM1896" s="163"/>
      <c r="PN1896" s="163"/>
      <c r="PO1896" s="163"/>
      <c r="PP1896" s="163"/>
      <c r="PQ1896" s="163"/>
      <c r="PR1896" s="163"/>
      <c r="PS1896" s="163"/>
      <c r="PT1896" s="163"/>
      <c r="PU1896" s="163"/>
      <c r="PV1896" s="163"/>
      <c r="PW1896" s="163"/>
      <c r="PX1896" s="163"/>
      <c r="PY1896" s="163"/>
      <c r="PZ1896" s="163"/>
      <c r="QA1896" s="163"/>
      <c r="QB1896" s="163"/>
      <c r="QC1896" s="163"/>
      <c r="QD1896" s="163"/>
      <c r="QE1896" s="163"/>
      <c r="QF1896" s="163"/>
      <c r="QG1896" s="163"/>
      <c r="QH1896" s="163"/>
      <c r="QI1896" s="163"/>
      <c r="QJ1896" s="163"/>
      <c r="QK1896" s="163"/>
      <c r="QL1896" s="163"/>
      <c r="QM1896" s="163"/>
      <c r="QN1896" s="163"/>
      <c r="QO1896" s="163"/>
      <c r="QP1896" s="163"/>
      <c r="QQ1896" s="163"/>
      <c r="QR1896" s="163"/>
      <c r="QS1896" s="163"/>
      <c r="QT1896" s="163"/>
      <c r="QU1896" s="163"/>
      <c r="QV1896" s="163"/>
      <c r="QW1896" s="163"/>
      <c r="QX1896" s="163"/>
      <c r="QY1896" s="163"/>
      <c r="QZ1896" s="163"/>
      <c r="RA1896" s="163"/>
      <c r="RB1896" s="163"/>
      <c r="RC1896" s="163"/>
      <c r="RD1896" s="163"/>
      <c r="RE1896" s="163"/>
      <c r="RF1896" s="163"/>
      <c r="RG1896" s="163"/>
      <c r="RH1896" s="163"/>
      <c r="RI1896" s="163"/>
      <c r="RJ1896" s="163"/>
      <c r="RK1896" s="163"/>
      <c r="RL1896" s="163"/>
      <c r="RM1896" s="163"/>
      <c r="RN1896" s="163"/>
      <c r="RO1896" s="163"/>
      <c r="RP1896" s="163"/>
      <c r="RQ1896" s="163"/>
      <c r="RR1896" s="163"/>
      <c r="RS1896" s="163"/>
      <c r="RT1896" s="163"/>
      <c r="RU1896" s="163"/>
      <c r="RV1896" s="163"/>
      <c r="RW1896" s="163"/>
      <c r="RX1896" s="163"/>
      <c r="RY1896" s="163"/>
      <c r="RZ1896" s="163"/>
      <c r="SA1896" s="163"/>
      <c r="SB1896" s="163"/>
      <c r="SC1896" s="163"/>
      <c r="SD1896" s="163"/>
      <c r="SE1896" s="163"/>
      <c r="SF1896" s="163"/>
      <c r="SG1896" s="163"/>
      <c r="SH1896" s="163"/>
      <c r="SI1896" s="163"/>
      <c r="SJ1896" s="163"/>
      <c r="SK1896" s="163"/>
      <c r="SL1896" s="163"/>
      <c r="SM1896" s="163"/>
      <c r="SN1896" s="163"/>
      <c r="SO1896" s="163"/>
      <c r="SP1896" s="163"/>
      <c r="SQ1896" s="163"/>
      <c r="SR1896" s="163"/>
      <c r="SS1896" s="163"/>
      <c r="ST1896" s="163"/>
      <c r="SU1896" s="163"/>
      <c r="SV1896" s="163"/>
      <c r="SW1896" s="163"/>
      <c r="SX1896" s="163"/>
      <c r="SY1896" s="163"/>
      <c r="SZ1896" s="163"/>
      <c r="TA1896" s="163"/>
      <c r="TB1896" s="163"/>
      <c r="TC1896" s="163"/>
      <c r="TD1896" s="163"/>
      <c r="TE1896" s="163"/>
      <c r="TF1896" s="163"/>
      <c r="TG1896" s="163"/>
      <c r="TH1896" s="163"/>
      <c r="TI1896" s="163"/>
      <c r="TJ1896" s="163"/>
      <c r="TK1896" s="163"/>
      <c r="TL1896" s="163"/>
      <c r="TM1896" s="163"/>
      <c r="TN1896" s="163"/>
      <c r="TO1896" s="163"/>
      <c r="TP1896" s="163"/>
      <c r="TQ1896" s="163"/>
      <c r="TR1896" s="163"/>
      <c r="TS1896" s="163"/>
      <c r="TT1896" s="163"/>
      <c r="TU1896" s="163"/>
      <c r="TV1896" s="163"/>
      <c r="TW1896" s="163"/>
      <c r="TX1896" s="163"/>
      <c r="TY1896" s="163"/>
      <c r="TZ1896" s="163"/>
      <c r="UA1896" s="163"/>
      <c r="UB1896" s="163"/>
      <c r="UC1896" s="163"/>
      <c r="UD1896" s="163"/>
      <c r="UE1896" s="163"/>
      <c r="UF1896" s="163"/>
      <c r="UG1896" s="163"/>
      <c r="UH1896" s="163"/>
      <c r="UI1896" s="163"/>
      <c r="UJ1896" s="163"/>
      <c r="UK1896" s="163"/>
      <c r="UL1896" s="163"/>
      <c r="UM1896" s="163"/>
      <c r="UN1896" s="163"/>
      <c r="UO1896" s="163"/>
      <c r="UP1896" s="163"/>
      <c r="UQ1896" s="163"/>
      <c r="UR1896" s="163"/>
      <c r="US1896" s="163"/>
      <c r="UT1896" s="163"/>
      <c r="UU1896" s="163"/>
      <c r="UV1896" s="163"/>
      <c r="UW1896" s="163"/>
      <c r="UX1896" s="163"/>
      <c r="UY1896" s="163"/>
      <c r="UZ1896" s="163"/>
      <c r="VA1896" s="163"/>
      <c r="VB1896" s="163"/>
      <c r="VC1896" s="163"/>
      <c r="VD1896" s="163"/>
      <c r="VE1896" s="163"/>
      <c r="VF1896" s="163"/>
      <c r="VG1896" s="163"/>
      <c r="VH1896" s="163"/>
      <c r="VI1896" s="163"/>
      <c r="VJ1896" s="163"/>
      <c r="VK1896" s="163"/>
      <c r="VL1896" s="163"/>
      <c r="VM1896" s="163"/>
      <c r="VN1896" s="163"/>
      <c r="VO1896" s="163"/>
      <c r="VP1896" s="163"/>
      <c r="VQ1896" s="163"/>
      <c r="VR1896" s="163"/>
      <c r="VS1896" s="163"/>
      <c r="VT1896" s="163"/>
      <c r="VU1896" s="163"/>
      <c r="VV1896" s="163"/>
      <c r="VW1896" s="163"/>
      <c r="VX1896" s="163"/>
      <c r="VY1896" s="163"/>
      <c r="VZ1896" s="163"/>
      <c r="WA1896" s="163"/>
      <c r="WB1896" s="163"/>
      <c r="WC1896" s="163"/>
      <c r="WD1896" s="163"/>
      <c r="WE1896" s="163"/>
      <c r="WF1896" s="163"/>
      <c r="WG1896" s="163"/>
      <c r="WH1896" s="163"/>
      <c r="WI1896" s="163"/>
      <c r="WJ1896" s="163"/>
      <c r="WK1896" s="163"/>
      <c r="WL1896" s="163"/>
      <c r="WM1896" s="163"/>
      <c r="WN1896" s="163"/>
      <c r="WO1896" s="163"/>
      <c r="WP1896" s="163"/>
      <c r="WQ1896" s="163"/>
      <c r="WR1896" s="163"/>
      <c r="WS1896" s="163"/>
      <c r="WT1896" s="163"/>
      <c r="WU1896" s="163"/>
      <c r="WV1896" s="163"/>
      <c r="WW1896" s="163"/>
      <c r="WX1896" s="163"/>
      <c r="WY1896" s="163"/>
      <c r="WZ1896" s="163"/>
      <c r="XA1896" s="163"/>
      <c r="XB1896" s="163"/>
      <c r="XC1896" s="163"/>
      <c r="XD1896" s="163"/>
      <c r="XE1896" s="163"/>
      <c r="XF1896" s="163"/>
      <c r="XG1896" s="163"/>
      <c r="XH1896" s="163"/>
      <c r="XI1896" s="163"/>
      <c r="XJ1896" s="163"/>
      <c r="XK1896" s="163"/>
      <c r="XL1896" s="163"/>
      <c r="XM1896" s="163"/>
      <c r="XN1896" s="163"/>
      <c r="XO1896" s="163"/>
      <c r="XP1896" s="163"/>
      <c r="XQ1896" s="163"/>
      <c r="XR1896" s="163"/>
      <c r="XS1896" s="163"/>
      <c r="XT1896" s="163"/>
      <c r="XU1896" s="163"/>
      <c r="XV1896" s="163"/>
      <c r="XW1896" s="163"/>
      <c r="XX1896" s="163"/>
      <c r="XY1896" s="163"/>
      <c r="XZ1896" s="163"/>
      <c r="YA1896" s="163"/>
      <c r="YB1896" s="163"/>
      <c r="YC1896" s="163"/>
      <c r="YD1896" s="163"/>
      <c r="YE1896" s="163"/>
      <c r="YF1896" s="163"/>
      <c r="YG1896" s="163"/>
      <c r="YH1896" s="163"/>
      <c r="YI1896" s="163"/>
      <c r="YJ1896" s="163"/>
      <c r="YK1896" s="163"/>
      <c r="YL1896" s="163"/>
      <c r="YM1896" s="163"/>
      <c r="YN1896" s="163"/>
      <c r="YO1896" s="163"/>
      <c r="YP1896" s="163"/>
      <c r="YQ1896" s="163"/>
      <c r="YR1896" s="163"/>
      <c r="YS1896" s="163"/>
      <c r="YT1896" s="163"/>
      <c r="YU1896" s="163"/>
      <c r="YV1896" s="163"/>
      <c r="YW1896" s="163"/>
      <c r="YX1896" s="163"/>
      <c r="YY1896" s="163"/>
      <c r="YZ1896" s="163"/>
      <c r="ZA1896" s="163"/>
      <c r="ZB1896" s="163"/>
      <c r="ZC1896" s="163"/>
      <c r="ZD1896" s="163"/>
      <c r="ZE1896" s="163"/>
      <c r="ZF1896" s="163"/>
      <c r="ZG1896" s="163"/>
      <c r="ZH1896" s="163"/>
      <c r="ZI1896" s="163"/>
      <c r="ZJ1896" s="163"/>
      <c r="ZK1896" s="163"/>
      <c r="ZL1896" s="163"/>
      <c r="ZM1896" s="163"/>
      <c r="ZN1896" s="163"/>
      <c r="ZO1896" s="163"/>
      <c r="ZP1896" s="163"/>
      <c r="ZQ1896" s="163"/>
      <c r="ZR1896" s="163"/>
      <c r="ZS1896" s="163"/>
      <c r="ZT1896" s="163"/>
      <c r="ZU1896" s="163"/>
      <c r="ZV1896" s="163"/>
      <c r="ZW1896" s="163"/>
      <c r="ZX1896" s="163"/>
      <c r="ZY1896" s="163"/>
      <c r="ZZ1896" s="163"/>
      <c r="AAA1896" s="163"/>
      <c r="AAB1896" s="163"/>
      <c r="AAC1896" s="163"/>
      <c r="AAD1896" s="163"/>
      <c r="AAE1896" s="163"/>
      <c r="AAF1896" s="163"/>
      <c r="AAG1896" s="163"/>
      <c r="AAH1896" s="163"/>
      <c r="AAI1896" s="163"/>
      <c r="AAJ1896" s="163"/>
      <c r="AAK1896" s="163"/>
      <c r="AAL1896" s="163"/>
      <c r="AAM1896" s="163"/>
      <c r="AAN1896" s="163"/>
      <c r="AAO1896" s="163"/>
      <c r="AAP1896" s="163"/>
      <c r="AAQ1896" s="163"/>
      <c r="AAR1896" s="163"/>
      <c r="AAS1896" s="163"/>
      <c r="AAT1896" s="163"/>
      <c r="AAU1896" s="163"/>
      <c r="AAV1896" s="163"/>
      <c r="AAW1896" s="163"/>
      <c r="AAX1896" s="163"/>
      <c r="AAY1896" s="163"/>
      <c r="AAZ1896" s="163"/>
      <c r="ABA1896" s="163"/>
      <c r="ABB1896" s="163"/>
      <c r="ABC1896" s="163"/>
      <c r="ABD1896" s="163"/>
      <c r="ABE1896" s="163"/>
      <c r="ABF1896" s="163"/>
      <c r="ABG1896" s="163"/>
      <c r="ABH1896" s="163"/>
      <c r="ABI1896" s="163"/>
      <c r="ABJ1896" s="163"/>
      <c r="ABK1896" s="163"/>
      <c r="ABL1896" s="163"/>
      <c r="ABM1896" s="163"/>
      <c r="ABN1896" s="163"/>
      <c r="ABO1896" s="163"/>
      <c r="ABP1896" s="163"/>
      <c r="ABQ1896" s="163"/>
      <c r="ABR1896" s="163"/>
      <c r="ABS1896" s="163"/>
      <c r="ABT1896" s="163"/>
      <c r="ABU1896" s="163"/>
      <c r="ABV1896" s="163"/>
      <c r="ABW1896" s="163"/>
      <c r="ABX1896" s="163"/>
      <c r="ABY1896" s="163"/>
      <c r="ABZ1896" s="163"/>
      <c r="ACA1896" s="163"/>
      <c r="ACB1896" s="163"/>
      <c r="ACC1896" s="163"/>
      <c r="ACD1896" s="163"/>
      <c r="ACE1896" s="163"/>
      <c r="ACF1896" s="163"/>
      <c r="ACG1896" s="163"/>
      <c r="ACH1896" s="163"/>
      <c r="ACI1896" s="163"/>
      <c r="ACJ1896" s="163"/>
      <c r="ACK1896" s="163"/>
      <c r="ACL1896" s="163"/>
      <c r="ACM1896" s="163"/>
      <c r="ACN1896" s="163"/>
      <c r="ACO1896" s="163"/>
      <c r="ACP1896" s="163"/>
      <c r="ACQ1896" s="163"/>
      <c r="ACR1896" s="163"/>
      <c r="ACS1896" s="163"/>
      <c r="ACT1896" s="163"/>
      <c r="ACU1896" s="163"/>
      <c r="ACV1896" s="163"/>
      <c r="ACW1896" s="163"/>
      <c r="ACX1896" s="163"/>
      <c r="ACY1896" s="163"/>
      <c r="ACZ1896" s="163"/>
      <c r="ADA1896" s="163"/>
      <c r="ADB1896" s="163"/>
      <c r="ADC1896" s="163"/>
      <c r="ADD1896" s="163"/>
      <c r="ADE1896" s="163"/>
      <c r="ADF1896" s="163"/>
      <c r="ADG1896" s="163"/>
      <c r="ADH1896" s="163"/>
      <c r="ADI1896" s="163"/>
      <c r="ADJ1896" s="163"/>
      <c r="ADK1896" s="163"/>
      <c r="ADL1896" s="163"/>
      <c r="ADM1896" s="163"/>
      <c r="ADN1896" s="163"/>
      <c r="ADO1896" s="163"/>
      <c r="ADP1896" s="163"/>
      <c r="ADQ1896" s="163"/>
      <c r="ADR1896" s="163"/>
      <c r="ADS1896" s="163"/>
      <c r="ADT1896" s="163"/>
      <c r="ADU1896" s="163"/>
      <c r="ADV1896" s="163"/>
      <c r="ADW1896" s="163"/>
      <c r="ADX1896" s="163"/>
      <c r="ADY1896" s="163"/>
      <c r="ADZ1896" s="163"/>
      <c r="AEA1896" s="163"/>
      <c r="AEB1896" s="163"/>
      <c r="AEC1896" s="163"/>
      <c r="AED1896" s="163"/>
      <c r="AEE1896" s="163"/>
      <c r="AEF1896" s="163"/>
      <c r="AEG1896" s="163"/>
      <c r="AEH1896" s="163"/>
      <c r="AEI1896" s="163"/>
      <c r="AEJ1896" s="163"/>
      <c r="AEK1896" s="163"/>
      <c r="AEL1896" s="163"/>
      <c r="AEM1896" s="163"/>
      <c r="AEN1896" s="163"/>
      <c r="AEO1896" s="163"/>
      <c r="AEP1896" s="163"/>
      <c r="AEQ1896" s="163"/>
      <c r="AER1896" s="163"/>
      <c r="AES1896" s="163"/>
      <c r="AET1896" s="163"/>
      <c r="AEU1896" s="163"/>
      <c r="AEV1896" s="163"/>
      <c r="AEW1896" s="163"/>
      <c r="AEX1896" s="163"/>
      <c r="AEY1896" s="163"/>
      <c r="AEZ1896" s="163"/>
      <c r="AFA1896" s="163"/>
      <c r="AFB1896" s="163"/>
      <c r="AFC1896" s="163"/>
      <c r="AFD1896" s="163"/>
      <c r="AFE1896" s="163"/>
      <c r="AFF1896" s="163"/>
      <c r="AFG1896" s="163"/>
      <c r="AFH1896" s="163"/>
      <c r="AFI1896" s="163"/>
      <c r="AFJ1896" s="163"/>
      <c r="AFK1896" s="163"/>
      <c r="AFL1896" s="163"/>
      <c r="AFM1896" s="163"/>
      <c r="AFN1896" s="163"/>
      <c r="AFO1896" s="163"/>
      <c r="AFP1896" s="163"/>
      <c r="AFQ1896" s="163"/>
      <c r="AFR1896" s="163"/>
      <c r="AFS1896" s="163"/>
      <c r="AFT1896" s="163"/>
      <c r="AFU1896" s="163"/>
      <c r="AFV1896" s="163"/>
      <c r="AFW1896" s="163"/>
      <c r="AFX1896" s="163"/>
      <c r="AFY1896" s="163"/>
      <c r="AFZ1896" s="163"/>
      <c r="AGA1896" s="163"/>
      <c r="AGB1896" s="163"/>
      <c r="AGC1896" s="163"/>
      <c r="AGD1896" s="163"/>
      <c r="AGE1896" s="163"/>
      <c r="AGF1896" s="163"/>
      <c r="AGG1896" s="163"/>
      <c r="AGH1896" s="163"/>
      <c r="AGI1896" s="163"/>
      <c r="AGJ1896" s="163"/>
      <c r="AGK1896" s="163"/>
      <c r="AGL1896" s="163"/>
      <c r="AGM1896" s="163"/>
      <c r="AGN1896" s="163"/>
      <c r="AGO1896" s="163"/>
      <c r="AGP1896" s="163"/>
      <c r="AGQ1896" s="163"/>
      <c r="AGR1896" s="163"/>
      <c r="AGS1896" s="163"/>
      <c r="AGT1896" s="163"/>
      <c r="AGU1896" s="163"/>
      <c r="AGV1896" s="163"/>
      <c r="AGW1896" s="163"/>
      <c r="AGX1896" s="163"/>
      <c r="AGY1896" s="163"/>
      <c r="AGZ1896" s="163"/>
      <c r="AHA1896" s="163"/>
      <c r="AHB1896" s="163"/>
      <c r="AHC1896" s="163"/>
      <c r="AHD1896" s="163"/>
      <c r="AHE1896" s="163"/>
      <c r="AHF1896" s="163"/>
      <c r="AHG1896" s="163"/>
      <c r="AHH1896" s="163"/>
      <c r="AHI1896" s="163"/>
      <c r="AHJ1896" s="163"/>
      <c r="AHK1896" s="163"/>
      <c r="AHL1896" s="163"/>
      <c r="AHM1896" s="163"/>
      <c r="AHN1896" s="163"/>
      <c r="AHO1896" s="163"/>
      <c r="AHP1896" s="163"/>
      <c r="AHQ1896" s="163"/>
      <c r="AHR1896" s="163"/>
      <c r="AHS1896" s="163"/>
      <c r="AHT1896" s="163"/>
      <c r="AHU1896" s="163"/>
      <c r="AHV1896" s="163"/>
      <c r="AHW1896" s="163"/>
      <c r="AHX1896" s="163"/>
      <c r="AHY1896" s="163"/>
      <c r="AHZ1896" s="163"/>
      <c r="AIA1896" s="163"/>
      <c r="AIB1896" s="163"/>
      <c r="AIC1896" s="163"/>
      <c r="AID1896" s="163"/>
      <c r="AIE1896" s="163"/>
      <c r="AIF1896" s="163"/>
      <c r="AIG1896" s="163"/>
      <c r="AIH1896" s="163"/>
      <c r="AII1896" s="163"/>
      <c r="AIJ1896" s="163"/>
      <c r="AIK1896" s="163"/>
      <c r="AIL1896" s="163"/>
      <c r="AIM1896" s="163"/>
      <c r="AIN1896" s="163"/>
      <c r="AIO1896" s="163"/>
      <c r="AIP1896" s="163"/>
      <c r="AIQ1896" s="163"/>
      <c r="AIR1896" s="163"/>
      <c r="AIS1896" s="163"/>
      <c r="AIT1896" s="163"/>
      <c r="AIU1896" s="163"/>
      <c r="AIV1896" s="163"/>
      <c r="AIW1896" s="163"/>
      <c r="AIX1896" s="163"/>
      <c r="AIY1896" s="163"/>
      <c r="AIZ1896" s="163"/>
      <c r="AJA1896" s="163"/>
      <c r="AJB1896" s="163"/>
      <c r="AJC1896" s="163"/>
      <c r="AJD1896" s="163"/>
      <c r="AJE1896" s="163"/>
      <c r="AJF1896" s="163"/>
      <c r="AJG1896" s="163"/>
      <c r="AJH1896" s="163"/>
      <c r="AJI1896" s="163"/>
      <c r="AJJ1896" s="163"/>
      <c r="AJK1896" s="163"/>
      <c r="AJL1896" s="163"/>
      <c r="AJM1896" s="163"/>
      <c r="AJN1896" s="163"/>
      <c r="AJO1896" s="163"/>
      <c r="AJP1896" s="163"/>
      <c r="AJQ1896" s="163"/>
      <c r="AJR1896" s="163"/>
      <c r="AJS1896" s="163"/>
      <c r="AJT1896" s="163"/>
      <c r="AJU1896" s="163"/>
      <c r="AJV1896" s="163"/>
      <c r="AJW1896" s="163"/>
      <c r="AJX1896" s="163"/>
      <c r="AJY1896" s="163"/>
      <c r="AJZ1896" s="163"/>
      <c r="AKA1896" s="163"/>
      <c r="AKB1896" s="163"/>
      <c r="AKC1896" s="163"/>
      <c r="AKD1896" s="163"/>
      <c r="AKE1896" s="163"/>
      <c r="AKF1896" s="163"/>
      <c r="AKG1896" s="163"/>
      <c r="AKH1896" s="163"/>
      <c r="AKI1896" s="163"/>
      <c r="AKJ1896" s="163"/>
      <c r="AKK1896" s="163"/>
      <c r="AKL1896" s="163"/>
      <c r="AKM1896" s="163"/>
      <c r="AKN1896" s="163"/>
      <c r="AKO1896" s="163"/>
      <c r="AKP1896" s="163"/>
      <c r="AKQ1896" s="163"/>
      <c r="AKR1896" s="163"/>
      <c r="AKS1896" s="163"/>
      <c r="AKT1896" s="163"/>
      <c r="AKU1896" s="163"/>
      <c r="AKV1896" s="163"/>
      <c r="AKW1896" s="163"/>
      <c r="AKX1896" s="163"/>
      <c r="AKY1896" s="163"/>
      <c r="AKZ1896" s="163"/>
      <c r="ALA1896" s="163"/>
      <c r="ALB1896" s="163"/>
      <c r="ALC1896" s="163"/>
      <c r="ALD1896" s="163"/>
      <c r="ALE1896" s="163"/>
      <c r="ALF1896" s="163"/>
      <c r="ALG1896" s="163"/>
      <c r="ALH1896" s="163"/>
      <c r="ALI1896" s="163"/>
      <c r="ALJ1896" s="163"/>
      <c r="ALK1896" s="163"/>
      <c r="ALL1896" s="163"/>
    </row>
    <row r="1897" spans="1:1000" s="165" customFormat="1" ht="15">
      <c r="A1897" s="2">
        <v>1896</v>
      </c>
      <c r="B1897" s="86">
        <v>45096</v>
      </c>
      <c r="C1897" s="85" t="s">
        <v>1901</v>
      </c>
      <c r="D1897" s="162"/>
      <c r="E1897" s="162"/>
      <c r="F1897" s="163"/>
      <c r="G1897" s="163"/>
      <c r="H1897" s="163"/>
      <c r="I1897" s="163"/>
      <c r="J1897" s="163"/>
      <c r="K1897" s="163"/>
      <c r="L1897" s="163"/>
      <c r="M1897" s="163"/>
      <c r="N1897" s="163"/>
      <c r="O1897" s="163"/>
      <c r="P1897" s="163"/>
      <c r="Q1897" s="163"/>
      <c r="R1897" s="163"/>
      <c r="S1897" s="163"/>
      <c r="T1897" s="163"/>
      <c r="U1897" s="163"/>
      <c r="V1897" s="163"/>
      <c r="W1897" s="163"/>
      <c r="X1897" s="163"/>
      <c r="Y1897" s="163"/>
      <c r="Z1897" s="163"/>
      <c r="AA1897" s="163"/>
      <c r="AB1897" s="163"/>
      <c r="AC1897" s="163"/>
      <c r="AD1897" s="163"/>
      <c r="AE1897" s="163"/>
      <c r="AF1897" s="163"/>
      <c r="AG1897" s="163"/>
      <c r="AH1897" s="163"/>
      <c r="AI1897" s="163"/>
      <c r="AJ1897" s="163"/>
      <c r="AK1897" s="163"/>
      <c r="AL1897" s="163"/>
      <c r="AM1897" s="163"/>
      <c r="AN1897" s="163"/>
      <c r="AO1897" s="163"/>
      <c r="AP1897" s="163"/>
      <c r="AQ1897" s="163"/>
      <c r="AR1897" s="163"/>
      <c r="AS1897" s="163"/>
      <c r="AT1897" s="163"/>
      <c r="AU1897" s="163"/>
      <c r="AV1897" s="163"/>
      <c r="AW1897" s="163"/>
      <c r="AX1897" s="163"/>
      <c r="AY1897" s="163"/>
      <c r="AZ1897" s="163"/>
      <c r="BA1897" s="163"/>
      <c r="BB1897" s="163"/>
      <c r="BC1897" s="163"/>
      <c r="BD1897" s="163"/>
      <c r="BE1897" s="163"/>
      <c r="BF1897" s="163"/>
      <c r="BG1897" s="163"/>
      <c r="BH1897" s="163"/>
      <c r="BI1897" s="163"/>
      <c r="BJ1897" s="163"/>
      <c r="BK1897" s="163"/>
      <c r="BL1897" s="163"/>
      <c r="BM1897" s="163"/>
      <c r="BN1897" s="163"/>
      <c r="BO1897" s="163"/>
      <c r="BP1897" s="163"/>
      <c r="BQ1897" s="163"/>
      <c r="BR1897" s="163"/>
      <c r="BS1897" s="163"/>
      <c r="BT1897" s="163"/>
      <c r="BU1897" s="163"/>
      <c r="BV1897" s="163"/>
      <c r="BW1897" s="163"/>
      <c r="BX1897" s="163"/>
      <c r="BY1897" s="163"/>
      <c r="BZ1897" s="163"/>
      <c r="CA1897" s="163"/>
      <c r="CB1897" s="163"/>
      <c r="CC1897" s="163"/>
      <c r="CD1897" s="163"/>
      <c r="CE1897" s="163"/>
      <c r="CF1897" s="163"/>
      <c r="CG1897" s="163"/>
      <c r="CH1897" s="163"/>
      <c r="CI1897" s="163"/>
      <c r="CJ1897" s="163"/>
      <c r="CK1897" s="163"/>
      <c r="CL1897" s="163"/>
      <c r="CM1897" s="163"/>
      <c r="CN1897" s="163"/>
      <c r="CO1897" s="163"/>
      <c r="CP1897" s="163"/>
      <c r="CQ1897" s="163"/>
      <c r="CR1897" s="163"/>
      <c r="CS1897" s="163"/>
      <c r="CT1897" s="163"/>
      <c r="CU1897" s="163"/>
      <c r="CV1897" s="163"/>
      <c r="CW1897" s="163"/>
      <c r="CX1897" s="163"/>
      <c r="CY1897" s="163"/>
      <c r="CZ1897" s="163"/>
      <c r="DA1897" s="163"/>
      <c r="DB1897" s="163"/>
      <c r="DC1897" s="163"/>
      <c r="DD1897" s="163"/>
      <c r="DE1897" s="163"/>
      <c r="DF1897" s="163"/>
      <c r="DG1897" s="163"/>
      <c r="DH1897" s="163"/>
      <c r="DI1897" s="163"/>
      <c r="DJ1897" s="163"/>
      <c r="DK1897" s="163"/>
      <c r="DL1897" s="163"/>
      <c r="DM1897" s="163"/>
      <c r="DN1897" s="163"/>
      <c r="DO1897" s="163"/>
      <c r="DP1897" s="163"/>
      <c r="DQ1897" s="163"/>
      <c r="DR1897" s="163"/>
      <c r="DS1897" s="163"/>
      <c r="DT1897" s="163"/>
      <c r="DU1897" s="163"/>
      <c r="DV1897" s="163"/>
      <c r="DW1897" s="163"/>
      <c r="DX1897" s="163"/>
      <c r="DY1897" s="163"/>
      <c r="DZ1897" s="163"/>
      <c r="EA1897" s="163"/>
      <c r="EB1897" s="163"/>
      <c r="EC1897" s="163"/>
      <c r="ED1897" s="163"/>
      <c r="EE1897" s="163"/>
      <c r="EF1897" s="163"/>
      <c r="EG1897" s="163"/>
      <c r="EH1897" s="163"/>
      <c r="EI1897" s="163"/>
      <c r="EJ1897" s="163"/>
      <c r="EK1897" s="163"/>
      <c r="EL1897" s="163"/>
      <c r="EM1897" s="163"/>
      <c r="EN1897" s="163"/>
      <c r="EO1897" s="163"/>
      <c r="EP1897" s="163"/>
      <c r="EQ1897" s="163"/>
      <c r="ER1897" s="163"/>
      <c r="ES1897" s="163"/>
      <c r="ET1897" s="163"/>
      <c r="EU1897" s="163"/>
      <c r="EV1897" s="163"/>
      <c r="EW1897" s="163"/>
      <c r="EX1897" s="163"/>
      <c r="EY1897" s="163"/>
      <c r="EZ1897" s="163"/>
      <c r="FA1897" s="163"/>
      <c r="FB1897" s="163"/>
      <c r="FC1897" s="163"/>
      <c r="FD1897" s="163"/>
      <c r="FE1897" s="163"/>
      <c r="FF1897" s="163"/>
      <c r="FG1897" s="163"/>
      <c r="FH1897" s="163"/>
      <c r="FI1897" s="163"/>
      <c r="FJ1897" s="163"/>
      <c r="FK1897" s="163"/>
      <c r="FL1897" s="163"/>
      <c r="FM1897" s="163"/>
      <c r="FN1897" s="163"/>
      <c r="FO1897" s="163"/>
      <c r="FP1897" s="163"/>
      <c r="FQ1897" s="163"/>
      <c r="FR1897" s="163"/>
      <c r="FS1897" s="163"/>
      <c r="FT1897" s="163"/>
      <c r="FU1897" s="163"/>
      <c r="FV1897" s="163"/>
      <c r="FW1897" s="163"/>
      <c r="FX1897" s="163"/>
      <c r="FY1897" s="163"/>
      <c r="FZ1897" s="163"/>
      <c r="GA1897" s="163"/>
      <c r="GB1897" s="163"/>
      <c r="GC1897" s="163"/>
      <c r="GD1897" s="163"/>
      <c r="GE1897" s="163"/>
      <c r="GF1897" s="163"/>
      <c r="GG1897" s="163"/>
      <c r="GH1897" s="163"/>
      <c r="GI1897" s="163"/>
      <c r="GJ1897" s="163"/>
      <c r="GK1897" s="163"/>
      <c r="GL1897" s="163"/>
      <c r="GM1897" s="163"/>
      <c r="GN1897" s="163"/>
      <c r="GO1897" s="163"/>
      <c r="GP1897" s="163"/>
      <c r="GQ1897" s="163"/>
      <c r="GR1897" s="163"/>
      <c r="GS1897" s="163"/>
      <c r="GT1897" s="163"/>
      <c r="GU1897" s="163"/>
      <c r="GV1897" s="163"/>
      <c r="GW1897" s="163"/>
      <c r="GX1897" s="163"/>
      <c r="GY1897" s="163"/>
      <c r="GZ1897" s="163"/>
      <c r="HA1897" s="163"/>
      <c r="HB1897" s="163"/>
      <c r="HC1897" s="163"/>
      <c r="HD1897" s="163"/>
      <c r="HE1897" s="163"/>
      <c r="HF1897" s="163"/>
      <c r="HG1897" s="163"/>
      <c r="HH1897" s="163"/>
      <c r="HI1897" s="163"/>
      <c r="HJ1897" s="163"/>
      <c r="HK1897" s="163"/>
      <c r="HL1897" s="163"/>
      <c r="HM1897" s="163"/>
      <c r="HN1897" s="163"/>
      <c r="HO1897" s="163"/>
      <c r="HP1897" s="163"/>
      <c r="HQ1897" s="163"/>
      <c r="HR1897" s="163"/>
      <c r="HS1897" s="163"/>
      <c r="HT1897" s="163"/>
      <c r="HU1897" s="163"/>
      <c r="HV1897" s="163"/>
      <c r="HW1897" s="163"/>
      <c r="HX1897" s="163"/>
      <c r="HY1897" s="163"/>
      <c r="HZ1897" s="163"/>
      <c r="IA1897" s="163"/>
      <c r="IB1897" s="163"/>
      <c r="IC1897" s="163"/>
      <c r="ID1897" s="163"/>
      <c r="IE1897" s="163"/>
      <c r="IF1897" s="163"/>
      <c r="IG1897" s="163"/>
      <c r="IH1897" s="163"/>
      <c r="II1897" s="163"/>
      <c r="IJ1897" s="163"/>
      <c r="IK1897" s="163"/>
      <c r="IL1897" s="163"/>
      <c r="IM1897" s="163"/>
      <c r="IN1897" s="163"/>
      <c r="IO1897" s="163"/>
      <c r="IP1897" s="163"/>
      <c r="IQ1897" s="163"/>
      <c r="IR1897" s="163"/>
      <c r="IS1897" s="163"/>
      <c r="IT1897" s="163"/>
      <c r="IU1897" s="163"/>
      <c r="IV1897" s="163"/>
      <c r="IW1897" s="163"/>
      <c r="IX1897" s="163"/>
      <c r="IY1897" s="163"/>
      <c r="IZ1897" s="163"/>
      <c r="JA1897" s="163"/>
      <c r="JB1897" s="163"/>
      <c r="JC1897" s="163"/>
      <c r="JD1897" s="163"/>
      <c r="JE1897" s="163"/>
      <c r="JF1897" s="163"/>
      <c r="JG1897" s="163"/>
      <c r="JH1897" s="163"/>
      <c r="JI1897" s="163"/>
      <c r="JJ1897" s="163"/>
      <c r="JK1897" s="163"/>
      <c r="JL1897" s="163"/>
      <c r="JM1897" s="163"/>
      <c r="JN1897" s="163"/>
      <c r="JO1897" s="163"/>
      <c r="JP1897" s="163"/>
      <c r="JQ1897" s="163"/>
      <c r="JR1897" s="163"/>
      <c r="JS1897" s="163"/>
      <c r="JT1897" s="163"/>
      <c r="JU1897" s="163"/>
      <c r="JV1897" s="163"/>
      <c r="JW1897" s="163"/>
      <c r="JX1897" s="163"/>
      <c r="JY1897" s="163"/>
      <c r="JZ1897" s="163"/>
      <c r="KA1897" s="163"/>
      <c r="KB1897" s="163"/>
      <c r="KC1897" s="163"/>
      <c r="KD1897" s="163"/>
      <c r="KE1897" s="163"/>
      <c r="KF1897" s="163"/>
      <c r="KG1897" s="163"/>
      <c r="KH1897" s="163"/>
      <c r="KI1897" s="163"/>
      <c r="KJ1897" s="163"/>
      <c r="KK1897" s="163"/>
      <c r="KL1897" s="163"/>
      <c r="KM1897" s="163"/>
      <c r="KN1897" s="163"/>
      <c r="KO1897" s="163"/>
      <c r="KP1897" s="163"/>
      <c r="KQ1897" s="163"/>
      <c r="KR1897" s="163"/>
      <c r="KS1897" s="163"/>
      <c r="KT1897" s="163"/>
      <c r="KU1897" s="163"/>
      <c r="KV1897" s="163"/>
      <c r="KW1897" s="163"/>
      <c r="KX1897" s="163"/>
      <c r="KY1897" s="163"/>
      <c r="KZ1897" s="163"/>
      <c r="LA1897" s="163"/>
      <c r="LB1897" s="163"/>
      <c r="LC1897" s="163"/>
      <c r="LD1897" s="163"/>
      <c r="LE1897" s="163"/>
      <c r="LF1897" s="163"/>
      <c r="LG1897" s="163"/>
      <c r="LH1897" s="163"/>
      <c r="LI1897" s="163"/>
      <c r="LJ1897" s="163"/>
      <c r="LK1897" s="163"/>
      <c r="LL1897" s="163"/>
      <c r="LM1897" s="163"/>
      <c r="LN1897" s="163"/>
      <c r="LO1897" s="163"/>
      <c r="LP1897" s="163"/>
      <c r="LQ1897" s="163"/>
      <c r="LR1897" s="163"/>
      <c r="LS1897" s="163"/>
      <c r="LT1897" s="163"/>
      <c r="LU1897" s="163"/>
      <c r="LV1897" s="163"/>
      <c r="LW1897" s="163"/>
      <c r="LX1897" s="163"/>
      <c r="LY1897" s="163"/>
      <c r="LZ1897" s="163"/>
      <c r="MA1897" s="163"/>
      <c r="MB1897" s="163"/>
      <c r="MC1897" s="163"/>
      <c r="MD1897" s="163"/>
      <c r="ME1897" s="163"/>
      <c r="MF1897" s="163"/>
      <c r="MG1897" s="163"/>
      <c r="MH1897" s="163"/>
      <c r="MI1897" s="163"/>
      <c r="MJ1897" s="163"/>
      <c r="MK1897" s="163"/>
      <c r="ML1897" s="163"/>
      <c r="MM1897" s="163"/>
      <c r="MN1897" s="163"/>
      <c r="MO1897" s="163"/>
      <c r="MP1897" s="163"/>
      <c r="MQ1897" s="163"/>
      <c r="MR1897" s="163"/>
      <c r="MS1897" s="163"/>
      <c r="MT1897" s="163"/>
      <c r="MU1897" s="163"/>
      <c r="MV1897" s="163"/>
      <c r="MW1897" s="163"/>
      <c r="MX1897" s="163"/>
      <c r="MY1897" s="163"/>
      <c r="MZ1897" s="163"/>
      <c r="NA1897" s="163"/>
      <c r="NB1897" s="163"/>
      <c r="NC1897" s="163"/>
      <c r="ND1897" s="163"/>
      <c r="NE1897" s="163"/>
      <c r="NF1897" s="163"/>
      <c r="NG1897" s="163"/>
      <c r="NH1897" s="163"/>
      <c r="NI1897" s="163"/>
      <c r="NJ1897" s="163"/>
      <c r="NK1897" s="163"/>
      <c r="NL1897" s="163"/>
      <c r="NM1897" s="163"/>
      <c r="NN1897" s="163"/>
      <c r="NO1897" s="163"/>
      <c r="NP1897" s="163"/>
      <c r="NQ1897" s="163"/>
      <c r="NR1897" s="163"/>
      <c r="NS1897" s="163"/>
      <c r="NT1897" s="163"/>
      <c r="NU1897" s="163"/>
      <c r="NV1897" s="163"/>
      <c r="NW1897" s="163"/>
      <c r="NX1897" s="163"/>
      <c r="NY1897" s="163"/>
      <c r="NZ1897" s="163"/>
      <c r="OA1897" s="163"/>
      <c r="OB1897" s="163"/>
      <c r="OC1897" s="163"/>
      <c r="OD1897" s="163"/>
      <c r="OE1897" s="163"/>
      <c r="OF1897" s="163"/>
      <c r="OG1897" s="163"/>
      <c r="OH1897" s="163"/>
      <c r="OI1897" s="163"/>
      <c r="OJ1897" s="163"/>
      <c r="OK1897" s="163"/>
      <c r="OL1897" s="163"/>
      <c r="OM1897" s="163"/>
      <c r="ON1897" s="163"/>
      <c r="OO1897" s="163"/>
      <c r="OP1897" s="163"/>
      <c r="OQ1897" s="163"/>
      <c r="OR1897" s="163"/>
      <c r="OS1897" s="163"/>
      <c r="OT1897" s="163"/>
      <c r="OU1897" s="163"/>
      <c r="OV1897" s="163"/>
      <c r="OW1897" s="163"/>
      <c r="OX1897" s="163"/>
      <c r="OY1897" s="163"/>
      <c r="OZ1897" s="163"/>
      <c r="PA1897" s="163"/>
      <c r="PB1897" s="163"/>
      <c r="PC1897" s="163"/>
      <c r="PD1897" s="163"/>
      <c r="PE1897" s="163"/>
      <c r="PF1897" s="163"/>
      <c r="PG1897" s="163"/>
      <c r="PH1897" s="163"/>
      <c r="PI1897" s="163"/>
      <c r="PJ1897" s="163"/>
      <c r="PK1897" s="163"/>
      <c r="PL1897" s="163"/>
      <c r="PM1897" s="163"/>
      <c r="PN1897" s="163"/>
      <c r="PO1897" s="163"/>
      <c r="PP1897" s="163"/>
      <c r="PQ1897" s="163"/>
      <c r="PR1897" s="163"/>
      <c r="PS1897" s="163"/>
      <c r="PT1897" s="163"/>
      <c r="PU1897" s="163"/>
      <c r="PV1897" s="163"/>
      <c r="PW1897" s="163"/>
      <c r="PX1897" s="163"/>
      <c r="PY1897" s="163"/>
      <c r="PZ1897" s="163"/>
      <c r="QA1897" s="163"/>
      <c r="QB1897" s="163"/>
      <c r="QC1897" s="163"/>
      <c r="QD1897" s="163"/>
      <c r="QE1897" s="163"/>
      <c r="QF1897" s="163"/>
      <c r="QG1897" s="163"/>
      <c r="QH1897" s="163"/>
      <c r="QI1897" s="163"/>
      <c r="QJ1897" s="163"/>
      <c r="QK1897" s="163"/>
      <c r="QL1897" s="163"/>
      <c r="QM1897" s="163"/>
      <c r="QN1897" s="163"/>
      <c r="QO1897" s="163"/>
      <c r="QP1897" s="163"/>
      <c r="QQ1897" s="163"/>
      <c r="QR1897" s="163"/>
      <c r="QS1897" s="163"/>
      <c r="QT1897" s="163"/>
      <c r="QU1897" s="163"/>
      <c r="QV1897" s="163"/>
      <c r="QW1897" s="163"/>
      <c r="QX1897" s="163"/>
      <c r="QY1897" s="163"/>
      <c r="QZ1897" s="163"/>
      <c r="RA1897" s="163"/>
      <c r="RB1897" s="163"/>
      <c r="RC1897" s="163"/>
      <c r="RD1897" s="163"/>
      <c r="RE1897" s="163"/>
      <c r="RF1897" s="163"/>
      <c r="RG1897" s="163"/>
      <c r="RH1897" s="163"/>
      <c r="RI1897" s="163"/>
      <c r="RJ1897" s="163"/>
      <c r="RK1897" s="163"/>
      <c r="RL1897" s="163"/>
      <c r="RM1897" s="163"/>
      <c r="RN1897" s="163"/>
      <c r="RO1897" s="163"/>
      <c r="RP1897" s="163"/>
      <c r="RQ1897" s="163"/>
      <c r="RR1897" s="163"/>
      <c r="RS1897" s="163"/>
      <c r="RT1897" s="163"/>
      <c r="RU1897" s="163"/>
      <c r="RV1897" s="163"/>
      <c r="RW1897" s="163"/>
      <c r="RX1897" s="163"/>
      <c r="RY1897" s="163"/>
      <c r="RZ1897" s="163"/>
      <c r="SA1897" s="163"/>
      <c r="SB1897" s="163"/>
      <c r="SC1897" s="163"/>
      <c r="SD1897" s="163"/>
      <c r="SE1897" s="163"/>
      <c r="SF1897" s="163"/>
      <c r="SG1897" s="163"/>
      <c r="SH1897" s="163"/>
      <c r="SI1897" s="163"/>
      <c r="SJ1897" s="163"/>
      <c r="SK1897" s="163"/>
      <c r="SL1897" s="163"/>
      <c r="SM1897" s="163"/>
      <c r="SN1897" s="163"/>
      <c r="SO1897" s="163"/>
      <c r="SP1897" s="163"/>
      <c r="SQ1897" s="163"/>
      <c r="SR1897" s="163"/>
      <c r="SS1897" s="163"/>
      <c r="ST1897" s="163"/>
      <c r="SU1897" s="163"/>
      <c r="SV1897" s="163"/>
      <c r="SW1897" s="163"/>
      <c r="SX1897" s="163"/>
      <c r="SY1897" s="163"/>
      <c r="SZ1897" s="163"/>
      <c r="TA1897" s="163"/>
      <c r="TB1897" s="163"/>
      <c r="TC1897" s="163"/>
      <c r="TD1897" s="163"/>
      <c r="TE1897" s="163"/>
      <c r="TF1897" s="163"/>
      <c r="TG1897" s="163"/>
      <c r="TH1897" s="163"/>
      <c r="TI1897" s="163"/>
      <c r="TJ1897" s="163"/>
      <c r="TK1897" s="163"/>
      <c r="TL1897" s="163"/>
      <c r="TM1897" s="163"/>
      <c r="TN1897" s="163"/>
      <c r="TO1897" s="163"/>
      <c r="TP1897" s="163"/>
      <c r="TQ1897" s="163"/>
      <c r="TR1897" s="163"/>
      <c r="TS1897" s="163"/>
      <c r="TT1897" s="163"/>
      <c r="TU1897" s="163"/>
      <c r="TV1897" s="163"/>
      <c r="TW1897" s="163"/>
      <c r="TX1897" s="163"/>
      <c r="TY1897" s="163"/>
      <c r="TZ1897" s="163"/>
      <c r="UA1897" s="163"/>
      <c r="UB1897" s="163"/>
      <c r="UC1897" s="163"/>
      <c r="UD1897" s="163"/>
      <c r="UE1897" s="163"/>
      <c r="UF1897" s="163"/>
      <c r="UG1897" s="163"/>
      <c r="UH1897" s="163"/>
      <c r="UI1897" s="163"/>
      <c r="UJ1897" s="163"/>
      <c r="UK1897" s="163"/>
      <c r="UL1897" s="163"/>
      <c r="UM1897" s="163"/>
      <c r="UN1897" s="163"/>
      <c r="UO1897" s="163"/>
      <c r="UP1897" s="163"/>
      <c r="UQ1897" s="163"/>
      <c r="UR1897" s="163"/>
      <c r="US1897" s="163"/>
      <c r="UT1897" s="163"/>
      <c r="UU1897" s="163"/>
      <c r="UV1897" s="163"/>
      <c r="UW1897" s="163"/>
      <c r="UX1897" s="163"/>
      <c r="UY1897" s="163"/>
      <c r="UZ1897" s="163"/>
      <c r="VA1897" s="163"/>
      <c r="VB1897" s="163"/>
      <c r="VC1897" s="163"/>
      <c r="VD1897" s="163"/>
      <c r="VE1897" s="163"/>
      <c r="VF1897" s="163"/>
      <c r="VG1897" s="163"/>
      <c r="VH1897" s="163"/>
      <c r="VI1897" s="163"/>
      <c r="VJ1897" s="163"/>
      <c r="VK1897" s="163"/>
      <c r="VL1897" s="163"/>
      <c r="VM1897" s="163"/>
      <c r="VN1897" s="163"/>
      <c r="VO1897" s="163"/>
      <c r="VP1897" s="163"/>
      <c r="VQ1897" s="163"/>
      <c r="VR1897" s="163"/>
      <c r="VS1897" s="163"/>
      <c r="VT1897" s="163"/>
      <c r="VU1897" s="163"/>
      <c r="VV1897" s="163"/>
      <c r="VW1897" s="163"/>
      <c r="VX1897" s="163"/>
      <c r="VY1897" s="163"/>
      <c r="VZ1897" s="163"/>
      <c r="WA1897" s="163"/>
      <c r="WB1897" s="163"/>
      <c r="WC1897" s="163"/>
      <c r="WD1897" s="163"/>
      <c r="WE1897" s="163"/>
      <c r="WF1897" s="163"/>
      <c r="WG1897" s="163"/>
      <c r="WH1897" s="163"/>
      <c r="WI1897" s="163"/>
      <c r="WJ1897" s="163"/>
      <c r="WK1897" s="163"/>
      <c r="WL1897" s="163"/>
      <c r="WM1897" s="163"/>
      <c r="WN1897" s="163"/>
      <c r="WO1897" s="163"/>
      <c r="WP1897" s="163"/>
      <c r="WQ1897" s="163"/>
      <c r="WR1897" s="163"/>
      <c r="WS1897" s="163"/>
      <c r="WT1897" s="163"/>
      <c r="WU1897" s="163"/>
      <c r="WV1897" s="163"/>
      <c r="WW1897" s="163"/>
      <c r="WX1897" s="163"/>
      <c r="WY1897" s="163"/>
      <c r="WZ1897" s="163"/>
      <c r="XA1897" s="163"/>
      <c r="XB1897" s="163"/>
      <c r="XC1897" s="163"/>
      <c r="XD1897" s="163"/>
      <c r="XE1897" s="163"/>
      <c r="XF1897" s="163"/>
      <c r="XG1897" s="163"/>
      <c r="XH1897" s="163"/>
      <c r="XI1897" s="163"/>
      <c r="XJ1897" s="163"/>
      <c r="XK1897" s="163"/>
      <c r="XL1897" s="163"/>
      <c r="XM1897" s="163"/>
      <c r="XN1897" s="163"/>
      <c r="XO1897" s="163"/>
      <c r="XP1897" s="163"/>
      <c r="XQ1897" s="163"/>
      <c r="XR1897" s="163"/>
      <c r="XS1897" s="163"/>
      <c r="XT1897" s="163"/>
      <c r="XU1897" s="163"/>
      <c r="XV1897" s="163"/>
      <c r="XW1897" s="163"/>
      <c r="XX1897" s="163"/>
      <c r="XY1897" s="163"/>
      <c r="XZ1897" s="163"/>
      <c r="YA1897" s="163"/>
      <c r="YB1897" s="163"/>
      <c r="YC1897" s="163"/>
      <c r="YD1897" s="163"/>
      <c r="YE1897" s="163"/>
      <c r="YF1897" s="163"/>
      <c r="YG1897" s="163"/>
      <c r="YH1897" s="163"/>
      <c r="YI1897" s="163"/>
      <c r="YJ1897" s="163"/>
      <c r="YK1897" s="163"/>
      <c r="YL1897" s="163"/>
      <c r="YM1897" s="163"/>
      <c r="YN1897" s="163"/>
      <c r="YO1897" s="163"/>
      <c r="YP1897" s="163"/>
      <c r="YQ1897" s="163"/>
      <c r="YR1897" s="163"/>
      <c r="YS1897" s="163"/>
      <c r="YT1897" s="163"/>
      <c r="YU1897" s="163"/>
      <c r="YV1897" s="163"/>
      <c r="YW1897" s="163"/>
      <c r="YX1897" s="163"/>
      <c r="YY1897" s="163"/>
      <c r="YZ1897" s="163"/>
      <c r="ZA1897" s="163"/>
      <c r="ZB1897" s="163"/>
      <c r="ZC1897" s="163"/>
      <c r="ZD1897" s="163"/>
      <c r="ZE1897" s="163"/>
      <c r="ZF1897" s="163"/>
      <c r="ZG1897" s="163"/>
      <c r="ZH1897" s="163"/>
      <c r="ZI1897" s="163"/>
      <c r="ZJ1897" s="163"/>
      <c r="ZK1897" s="163"/>
      <c r="ZL1897" s="163"/>
      <c r="ZM1897" s="163"/>
      <c r="ZN1897" s="163"/>
      <c r="ZO1897" s="163"/>
      <c r="ZP1897" s="163"/>
      <c r="ZQ1897" s="163"/>
      <c r="ZR1897" s="163"/>
      <c r="ZS1897" s="163"/>
      <c r="ZT1897" s="163"/>
      <c r="ZU1897" s="163"/>
      <c r="ZV1897" s="163"/>
      <c r="ZW1897" s="163"/>
      <c r="ZX1897" s="163"/>
      <c r="ZY1897" s="163"/>
      <c r="ZZ1897" s="163"/>
      <c r="AAA1897" s="163"/>
      <c r="AAB1897" s="163"/>
      <c r="AAC1897" s="163"/>
      <c r="AAD1897" s="163"/>
      <c r="AAE1897" s="163"/>
      <c r="AAF1897" s="163"/>
      <c r="AAG1897" s="163"/>
      <c r="AAH1897" s="163"/>
      <c r="AAI1897" s="163"/>
      <c r="AAJ1897" s="163"/>
      <c r="AAK1897" s="163"/>
      <c r="AAL1897" s="163"/>
      <c r="AAM1897" s="163"/>
      <c r="AAN1897" s="163"/>
      <c r="AAO1897" s="163"/>
      <c r="AAP1897" s="163"/>
      <c r="AAQ1897" s="163"/>
      <c r="AAR1897" s="163"/>
      <c r="AAS1897" s="163"/>
      <c r="AAT1897" s="163"/>
      <c r="AAU1897" s="163"/>
      <c r="AAV1897" s="163"/>
      <c r="AAW1897" s="163"/>
      <c r="AAX1897" s="163"/>
      <c r="AAY1897" s="163"/>
      <c r="AAZ1897" s="163"/>
      <c r="ABA1897" s="163"/>
      <c r="ABB1897" s="163"/>
      <c r="ABC1897" s="163"/>
      <c r="ABD1897" s="163"/>
      <c r="ABE1897" s="163"/>
      <c r="ABF1897" s="163"/>
      <c r="ABG1897" s="163"/>
      <c r="ABH1897" s="163"/>
      <c r="ABI1897" s="163"/>
      <c r="ABJ1897" s="163"/>
      <c r="ABK1897" s="163"/>
      <c r="ABL1897" s="163"/>
      <c r="ABM1897" s="163"/>
      <c r="ABN1897" s="163"/>
      <c r="ABO1897" s="163"/>
      <c r="ABP1897" s="163"/>
      <c r="ABQ1897" s="163"/>
      <c r="ABR1897" s="163"/>
      <c r="ABS1897" s="163"/>
      <c r="ABT1897" s="163"/>
      <c r="ABU1897" s="163"/>
      <c r="ABV1897" s="163"/>
      <c r="ABW1897" s="163"/>
      <c r="ABX1897" s="163"/>
      <c r="ABY1897" s="163"/>
      <c r="ABZ1897" s="163"/>
      <c r="ACA1897" s="163"/>
      <c r="ACB1897" s="163"/>
      <c r="ACC1897" s="163"/>
      <c r="ACD1897" s="163"/>
      <c r="ACE1897" s="163"/>
      <c r="ACF1897" s="163"/>
      <c r="ACG1897" s="163"/>
      <c r="ACH1897" s="163"/>
      <c r="ACI1897" s="163"/>
      <c r="ACJ1897" s="163"/>
      <c r="ACK1897" s="163"/>
      <c r="ACL1897" s="163"/>
      <c r="ACM1897" s="163"/>
      <c r="ACN1897" s="163"/>
      <c r="ACO1897" s="163"/>
      <c r="ACP1897" s="163"/>
      <c r="ACQ1897" s="163"/>
      <c r="ACR1897" s="163"/>
      <c r="ACS1897" s="163"/>
      <c r="ACT1897" s="163"/>
      <c r="ACU1897" s="163"/>
      <c r="ACV1897" s="163"/>
      <c r="ACW1897" s="163"/>
      <c r="ACX1897" s="163"/>
      <c r="ACY1897" s="163"/>
      <c r="ACZ1897" s="163"/>
      <c r="ADA1897" s="163"/>
      <c r="ADB1897" s="163"/>
      <c r="ADC1897" s="163"/>
      <c r="ADD1897" s="163"/>
      <c r="ADE1897" s="163"/>
      <c r="ADF1897" s="163"/>
      <c r="ADG1897" s="163"/>
      <c r="ADH1897" s="163"/>
      <c r="ADI1897" s="163"/>
      <c r="ADJ1897" s="163"/>
      <c r="ADK1897" s="163"/>
      <c r="ADL1897" s="163"/>
      <c r="ADM1897" s="163"/>
      <c r="ADN1897" s="163"/>
      <c r="ADO1897" s="163"/>
      <c r="ADP1897" s="163"/>
      <c r="ADQ1897" s="163"/>
      <c r="ADR1897" s="163"/>
      <c r="ADS1897" s="163"/>
      <c r="ADT1897" s="163"/>
      <c r="ADU1897" s="163"/>
      <c r="ADV1897" s="163"/>
      <c r="ADW1897" s="163"/>
      <c r="ADX1897" s="163"/>
      <c r="ADY1897" s="163"/>
      <c r="ADZ1897" s="163"/>
      <c r="AEA1897" s="163"/>
      <c r="AEB1897" s="163"/>
      <c r="AEC1897" s="163"/>
      <c r="AED1897" s="163"/>
      <c r="AEE1897" s="163"/>
      <c r="AEF1897" s="163"/>
      <c r="AEG1897" s="163"/>
      <c r="AEH1897" s="163"/>
      <c r="AEI1897" s="163"/>
      <c r="AEJ1897" s="163"/>
      <c r="AEK1897" s="163"/>
      <c r="AEL1897" s="163"/>
      <c r="AEM1897" s="163"/>
      <c r="AEN1897" s="163"/>
      <c r="AEO1897" s="163"/>
      <c r="AEP1897" s="163"/>
      <c r="AEQ1897" s="163"/>
      <c r="AER1897" s="163"/>
      <c r="AES1897" s="163"/>
      <c r="AET1897" s="163"/>
      <c r="AEU1897" s="163"/>
      <c r="AEV1897" s="163"/>
      <c r="AEW1897" s="163"/>
      <c r="AEX1897" s="163"/>
      <c r="AEY1897" s="163"/>
      <c r="AEZ1897" s="163"/>
      <c r="AFA1897" s="163"/>
      <c r="AFB1897" s="163"/>
      <c r="AFC1897" s="163"/>
      <c r="AFD1897" s="163"/>
      <c r="AFE1897" s="163"/>
      <c r="AFF1897" s="163"/>
      <c r="AFG1897" s="163"/>
      <c r="AFH1897" s="163"/>
      <c r="AFI1897" s="163"/>
      <c r="AFJ1897" s="163"/>
      <c r="AFK1897" s="163"/>
      <c r="AFL1897" s="163"/>
      <c r="AFM1897" s="163"/>
      <c r="AFN1897" s="163"/>
      <c r="AFO1897" s="163"/>
      <c r="AFP1897" s="163"/>
      <c r="AFQ1897" s="163"/>
      <c r="AFR1897" s="163"/>
      <c r="AFS1897" s="163"/>
      <c r="AFT1897" s="163"/>
      <c r="AFU1897" s="163"/>
      <c r="AFV1897" s="163"/>
      <c r="AFW1897" s="163"/>
      <c r="AFX1897" s="163"/>
      <c r="AFY1897" s="163"/>
      <c r="AFZ1897" s="163"/>
      <c r="AGA1897" s="163"/>
      <c r="AGB1897" s="163"/>
      <c r="AGC1897" s="163"/>
      <c r="AGD1897" s="163"/>
      <c r="AGE1897" s="163"/>
      <c r="AGF1897" s="163"/>
      <c r="AGG1897" s="163"/>
      <c r="AGH1897" s="163"/>
      <c r="AGI1897" s="163"/>
      <c r="AGJ1897" s="163"/>
      <c r="AGK1897" s="163"/>
      <c r="AGL1897" s="163"/>
      <c r="AGM1897" s="163"/>
      <c r="AGN1897" s="163"/>
      <c r="AGO1897" s="163"/>
      <c r="AGP1897" s="163"/>
      <c r="AGQ1897" s="163"/>
      <c r="AGR1897" s="163"/>
      <c r="AGS1897" s="163"/>
      <c r="AGT1897" s="163"/>
      <c r="AGU1897" s="163"/>
      <c r="AGV1897" s="163"/>
      <c r="AGW1897" s="163"/>
      <c r="AGX1897" s="163"/>
      <c r="AGY1897" s="163"/>
      <c r="AGZ1897" s="163"/>
      <c r="AHA1897" s="163"/>
      <c r="AHB1897" s="163"/>
      <c r="AHC1897" s="163"/>
      <c r="AHD1897" s="163"/>
      <c r="AHE1897" s="163"/>
      <c r="AHF1897" s="163"/>
      <c r="AHG1897" s="163"/>
      <c r="AHH1897" s="163"/>
      <c r="AHI1897" s="163"/>
      <c r="AHJ1897" s="163"/>
      <c r="AHK1897" s="163"/>
      <c r="AHL1897" s="163"/>
      <c r="AHM1897" s="163"/>
      <c r="AHN1897" s="163"/>
      <c r="AHO1897" s="163"/>
      <c r="AHP1897" s="163"/>
      <c r="AHQ1897" s="163"/>
      <c r="AHR1897" s="163"/>
      <c r="AHS1897" s="163"/>
      <c r="AHT1897" s="163"/>
      <c r="AHU1897" s="163"/>
      <c r="AHV1897" s="163"/>
      <c r="AHW1897" s="163"/>
      <c r="AHX1897" s="163"/>
      <c r="AHY1897" s="163"/>
      <c r="AHZ1897" s="163"/>
      <c r="AIA1897" s="163"/>
      <c r="AIB1897" s="163"/>
      <c r="AIC1897" s="163"/>
      <c r="AID1897" s="163"/>
      <c r="AIE1897" s="163"/>
      <c r="AIF1897" s="163"/>
      <c r="AIG1897" s="163"/>
      <c r="AIH1897" s="163"/>
      <c r="AII1897" s="163"/>
      <c r="AIJ1897" s="163"/>
      <c r="AIK1897" s="163"/>
      <c r="AIL1897" s="163"/>
      <c r="AIM1897" s="163"/>
      <c r="AIN1897" s="163"/>
      <c r="AIO1897" s="163"/>
      <c r="AIP1897" s="163"/>
      <c r="AIQ1897" s="163"/>
      <c r="AIR1897" s="163"/>
      <c r="AIS1897" s="163"/>
      <c r="AIT1897" s="163"/>
      <c r="AIU1897" s="163"/>
      <c r="AIV1897" s="163"/>
      <c r="AIW1897" s="163"/>
      <c r="AIX1897" s="163"/>
      <c r="AIY1897" s="163"/>
      <c r="AIZ1897" s="163"/>
      <c r="AJA1897" s="163"/>
      <c r="AJB1897" s="163"/>
      <c r="AJC1897" s="163"/>
      <c r="AJD1897" s="163"/>
      <c r="AJE1897" s="163"/>
      <c r="AJF1897" s="163"/>
      <c r="AJG1897" s="163"/>
      <c r="AJH1897" s="163"/>
      <c r="AJI1897" s="163"/>
      <c r="AJJ1897" s="163"/>
      <c r="AJK1897" s="163"/>
      <c r="AJL1897" s="163"/>
      <c r="AJM1897" s="163"/>
      <c r="AJN1897" s="163"/>
      <c r="AJO1897" s="163"/>
      <c r="AJP1897" s="163"/>
      <c r="AJQ1897" s="163"/>
      <c r="AJR1897" s="163"/>
      <c r="AJS1897" s="163"/>
      <c r="AJT1897" s="163"/>
      <c r="AJU1897" s="163"/>
      <c r="AJV1897" s="163"/>
      <c r="AJW1897" s="163"/>
      <c r="AJX1897" s="163"/>
      <c r="AJY1897" s="163"/>
      <c r="AJZ1897" s="163"/>
      <c r="AKA1897" s="163"/>
      <c r="AKB1897" s="163"/>
      <c r="AKC1897" s="163"/>
      <c r="AKD1897" s="163"/>
      <c r="AKE1897" s="163"/>
      <c r="AKF1897" s="163"/>
      <c r="AKG1897" s="163"/>
      <c r="AKH1897" s="163"/>
      <c r="AKI1897" s="163"/>
      <c r="AKJ1897" s="163"/>
      <c r="AKK1897" s="163"/>
      <c r="AKL1897" s="163"/>
      <c r="AKM1897" s="163"/>
      <c r="AKN1897" s="163"/>
      <c r="AKO1897" s="163"/>
      <c r="AKP1897" s="163"/>
      <c r="AKQ1897" s="163"/>
      <c r="AKR1897" s="163"/>
      <c r="AKS1897" s="163"/>
      <c r="AKT1897" s="163"/>
      <c r="AKU1897" s="163"/>
      <c r="AKV1897" s="163"/>
      <c r="AKW1897" s="163"/>
      <c r="AKX1897" s="163"/>
      <c r="AKY1897" s="163"/>
      <c r="AKZ1897" s="163"/>
      <c r="ALA1897" s="163"/>
      <c r="ALB1897" s="163"/>
      <c r="ALC1897" s="163"/>
      <c r="ALD1897" s="163"/>
      <c r="ALE1897" s="163"/>
      <c r="ALF1897" s="163"/>
      <c r="ALG1897" s="163"/>
      <c r="ALH1897" s="163"/>
      <c r="ALI1897" s="163"/>
      <c r="ALJ1897" s="163"/>
      <c r="ALK1897" s="163"/>
      <c r="ALL1897" s="163"/>
    </row>
    <row r="1898" spans="1:1000" s="165" customFormat="1" ht="15">
      <c r="A1898" s="2">
        <v>1897</v>
      </c>
      <c r="B1898" s="86">
        <v>45096</v>
      </c>
      <c r="C1898" s="85" t="s">
        <v>1902</v>
      </c>
      <c r="D1898" s="162"/>
      <c r="E1898" s="162"/>
      <c r="F1898" s="163"/>
      <c r="G1898" s="163"/>
      <c r="H1898" s="163"/>
      <c r="I1898" s="163"/>
      <c r="J1898" s="163"/>
      <c r="K1898" s="163"/>
      <c r="L1898" s="163"/>
      <c r="M1898" s="163"/>
      <c r="N1898" s="163"/>
      <c r="O1898" s="163"/>
      <c r="P1898" s="163"/>
      <c r="Q1898" s="163"/>
      <c r="R1898" s="163"/>
      <c r="S1898" s="163"/>
      <c r="T1898" s="163"/>
      <c r="U1898" s="163"/>
      <c r="V1898" s="163"/>
      <c r="W1898" s="163"/>
      <c r="X1898" s="163"/>
      <c r="Y1898" s="163"/>
      <c r="Z1898" s="163"/>
      <c r="AA1898" s="163"/>
      <c r="AB1898" s="163"/>
      <c r="AC1898" s="163"/>
      <c r="AD1898" s="163"/>
      <c r="AE1898" s="163"/>
      <c r="AF1898" s="163"/>
      <c r="AG1898" s="163"/>
      <c r="AH1898" s="163"/>
      <c r="AI1898" s="163"/>
      <c r="AJ1898" s="163"/>
      <c r="AK1898" s="163"/>
      <c r="AL1898" s="163"/>
      <c r="AM1898" s="163"/>
      <c r="AN1898" s="163"/>
      <c r="AO1898" s="163"/>
      <c r="AP1898" s="163"/>
      <c r="AQ1898" s="163"/>
      <c r="AR1898" s="163"/>
      <c r="AS1898" s="163"/>
      <c r="AT1898" s="163"/>
      <c r="AU1898" s="163"/>
      <c r="AV1898" s="163"/>
      <c r="AW1898" s="163"/>
      <c r="AX1898" s="163"/>
      <c r="AY1898" s="163"/>
      <c r="AZ1898" s="163"/>
      <c r="BA1898" s="163"/>
      <c r="BB1898" s="163"/>
      <c r="BC1898" s="163"/>
      <c r="BD1898" s="163"/>
      <c r="BE1898" s="163"/>
      <c r="BF1898" s="163"/>
      <c r="BG1898" s="163"/>
      <c r="BH1898" s="163"/>
      <c r="BI1898" s="163"/>
      <c r="BJ1898" s="163"/>
      <c r="BK1898" s="163"/>
      <c r="BL1898" s="163"/>
      <c r="BM1898" s="163"/>
      <c r="BN1898" s="163"/>
      <c r="BO1898" s="163"/>
      <c r="BP1898" s="163"/>
      <c r="BQ1898" s="163"/>
      <c r="BR1898" s="163"/>
      <c r="BS1898" s="163"/>
      <c r="BT1898" s="163"/>
      <c r="BU1898" s="163"/>
      <c r="BV1898" s="163"/>
      <c r="BW1898" s="163"/>
      <c r="BX1898" s="163"/>
      <c r="BY1898" s="163"/>
      <c r="BZ1898" s="163"/>
      <c r="CA1898" s="163"/>
      <c r="CB1898" s="163"/>
      <c r="CC1898" s="163"/>
      <c r="CD1898" s="163"/>
      <c r="CE1898" s="163"/>
      <c r="CF1898" s="163"/>
      <c r="CG1898" s="163"/>
      <c r="CH1898" s="163"/>
      <c r="CI1898" s="163"/>
      <c r="CJ1898" s="163"/>
      <c r="CK1898" s="163"/>
      <c r="CL1898" s="163"/>
      <c r="CM1898" s="163"/>
      <c r="CN1898" s="163"/>
      <c r="CO1898" s="163"/>
      <c r="CP1898" s="163"/>
      <c r="CQ1898" s="163"/>
      <c r="CR1898" s="163"/>
      <c r="CS1898" s="163"/>
      <c r="CT1898" s="163"/>
      <c r="CU1898" s="163"/>
      <c r="CV1898" s="163"/>
      <c r="CW1898" s="163"/>
      <c r="CX1898" s="163"/>
      <c r="CY1898" s="163"/>
      <c r="CZ1898" s="163"/>
      <c r="DA1898" s="163"/>
      <c r="DB1898" s="163"/>
      <c r="DC1898" s="163"/>
      <c r="DD1898" s="163"/>
      <c r="DE1898" s="163"/>
      <c r="DF1898" s="163"/>
      <c r="DG1898" s="163"/>
      <c r="DH1898" s="163"/>
      <c r="DI1898" s="163"/>
      <c r="DJ1898" s="163"/>
      <c r="DK1898" s="163"/>
      <c r="DL1898" s="163"/>
      <c r="DM1898" s="163"/>
      <c r="DN1898" s="163"/>
      <c r="DO1898" s="163"/>
      <c r="DP1898" s="163"/>
      <c r="DQ1898" s="163"/>
      <c r="DR1898" s="163"/>
      <c r="DS1898" s="163"/>
      <c r="DT1898" s="163"/>
      <c r="DU1898" s="163"/>
      <c r="DV1898" s="163"/>
      <c r="DW1898" s="163"/>
      <c r="DX1898" s="163"/>
      <c r="DY1898" s="163"/>
      <c r="DZ1898" s="163"/>
      <c r="EA1898" s="163"/>
      <c r="EB1898" s="163"/>
      <c r="EC1898" s="163"/>
      <c r="ED1898" s="163"/>
      <c r="EE1898" s="163"/>
      <c r="EF1898" s="163"/>
      <c r="EG1898" s="163"/>
      <c r="EH1898" s="163"/>
      <c r="EI1898" s="163"/>
      <c r="EJ1898" s="163"/>
      <c r="EK1898" s="163"/>
      <c r="EL1898" s="163"/>
      <c r="EM1898" s="163"/>
      <c r="EN1898" s="163"/>
      <c r="EO1898" s="163"/>
      <c r="EP1898" s="163"/>
      <c r="EQ1898" s="163"/>
      <c r="ER1898" s="163"/>
      <c r="ES1898" s="163"/>
      <c r="ET1898" s="163"/>
      <c r="EU1898" s="163"/>
      <c r="EV1898" s="163"/>
      <c r="EW1898" s="163"/>
      <c r="EX1898" s="163"/>
      <c r="EY1898" s="163"/>
      <c r="EZ1898" s="163"/>
      <c r="FA1898" s="163"/>
      <c r="FB1898" s="163"/>
      <c r="FC1898" s="163"/>
      <c r="FD1898" s="163"/>
      <c r="FE1898" s="163"/>
      <c r="FF1898" s="163"/>
      <c r="FG1898" s="163"/>
      <c r="FH1898" s="163"/>
      <c r="FI1898" s="163"/>
      <c r="FJ1898" s="163"/>
      <c r="FK1898" s="163"/>
      <c r="FL1898" s="163"/>
      <c r="FM1898" s="163"/>
      <c r="FN1898" s="163"/>
      <c r="FO1898" s="163"/>
      <c r="FP1898" s="163"/>
      <c r="FQ1898" s="163"/>
      <c r="FR1898" s="163"/>
      <c r="FS1898" s="163"/>
      <c r="FT1898" s="163"/>
      <c r="FU1898" s="163"/>
      <c r="FV1898" s="163"/>
      <c r="FW1898" s="163"/>
      <c r="FX1898" s="163"/>
      <c r="FY1898" s="163"/>
      <c r="FZ1898" s="163"/>
      <c r="GA1898" s="163"/>
      <c r="GB1898" s="163"/>
      <c r="GC1898" s="163"/>
      <c r="GD1898" s="163"/>
      <c r="GE1898" s="163"/>
      <c r="GF1898" s="163"/>
      <c r="GG1898" s="163"/>
      <c r="GH1898" s="163"/>
      <c r="GI1898" s="163"/>
      <c r="GJ1898" s="163"/>
      <c r="GK1898" s="163"/>
      <c r="GL1898" s="163"/>
      <c r="GM1898" s="163"/>
      <c r="GN1898" s="163"/>
      <c r="GO1898" s="163"/>
      <c r="GP1898" s="163"/>
      <c r="GQ1898" s="163"/>
      <c r="GR1898" s="163"/>
      <c r="GS1898" s="163"/>
      <c r="GT1898" s="163"/>
      <c r="GU1898" s="163"/>
      <c r="GV1898" s="163"/>
      <c r="GW1898" s="163"/>
      <c r="GX1898" s="163"/>
      <c r="GY1898" s="163"/>
      <c r="GZ1898" s="163"/>
      <c r="HA1898" s="163"/>
      <c r="HB1898" s="163"/>
      <c r="HC1898" s="163"/>
      <c r="HD1898" s="163"/>
      <c r="HE1898" s="163"/>
      <c r="HF1898" s="163"/>
      <c r="HG1898" s="163"/>
      <c r="HH1898" s="163"/>
      <c r="HI1898" s="163"/>
      <c r="HJ1898" s="163"/>
      <c r="HK1898" s="163"/>
      <c r="HL1898" s="163"/>
      <c r="HM1898" s="163"/>
      <c r="HN1898" s="163"/>
      <c r="HO1898" s="163"/>
      <c r="HP1898" s="163"/>
      <c r="HQ1898" s="163"/>
      <c r="HR1898" s="163"/>
      <c r="HS1898" s="163"/>
      <c r="HT1898" s="163"/>
      <c r="HU1898" s="163"/>
      <c r="HV1898" s="163"/>
      <c r="HW1898" s="163"/>
      <c r="HX1898" s="163"/>
      <c r="HY1898" s="163"/>
      <c r="HZ1898" s="163"/>
      <c r="IA1898" s="163"/>
      <c r="IB1898" s="163"/>
      <c r="IC1898" s="163"/>
      <c r="ID1898" s="163"/>
      <c r="IE1898" s="163"/>
      <c r="IF1898" s="163"/>
      <c r="IG1898" s="163"/>
      <c r="IH1898" s="163"/>
      <c r="II1898" s="163"/>
      <c r="IJ1898" s="163"/>
      <c r="IK1898" s="163"/>
      <c r="IL1898" s="163"/>
      <c r="IM1898" s="163"/>
      <c r="IN1898" s="163"/>
      <c r="IO1898" s="163"/>
      <c r="IP1898" s="163"/>
      <c r="IQ1898" s="163"/>
      <c r="IR1898" s="163"/>
      <c r="IS1898" s="163"/>
      <c r="IT1898" s="163"/>
      <c r="IU1898" s="163"/>
      <c r="IV1898" s="163"/>
      <c r="IW1898" s="163"/>
      <c r="IX1898" s="163"/>
      <c r="IY1898" s="163"/>
      <c r="IZ1898" s="163"/>
      <c r="JA1898" s="163"/>
      <c r="JB1898" s="163"/>
      <c r="JC1898" s="163"/>
      <c r="JD1898" s="163"/>
      <c r="JE1898" s="163"/>
      <c r="JF1898" s="163"/>
      <c r="JG1898" s="163"/>
      <c r="JH1898" s="163"/>
      <c r="JI1898" s="163"/>
      <c r="JJ1898" s="163"/>
      <c r="JK1898" s="163"/>
      <c r="JL1898" s="163"/>
      <c r="JM1898" s="163"/>
      <c r="JN1898" s="163"/>
      <c r="JO1898" s="163"/>
      <c r="JP1898" s="163"/>
      <c r="JQ1898" s="163"/>
      <c r="JR1898" s="163"/>
      <c r="JS1898" s="163"/>
      <c r="JT1898" s="163"/>
      <c r="JU1898" s="163"/>
      <c r="JV1898" s="163"/>
      <c r="JW1898" s="163"/>
      <c r="JX1898" s="163"/>
      <c r="JY1898" s="163"/>
      <c r="JZ1898" s="163"/>
      <c r="KA1898" s="163"/>
      <c r="KB1898" s="163"/>
      <c r="KC1898" s="163"/>
      <c r="KD1898" s="163"/>
      <c r="KE1898" s="163"/>
      <c r="KF1898" s="163"/>
      <c r="KG1898" s="163"/>
      <c r="KH1898" s="163"/>
      <c r="KI1898" s="163"/>
      <c r="KJ1898" s="163"/>
      <c r="KK1898" s="163"/>
      <c r="KL1898" s="163"/>
      <c r="KM1898" s="163"/>
      <c r="KN1898" s="163"/>
      <c r="KO1898" s="163"/>
      <c r="KP1898" s="163"/>
      <c r="KQ1898" s="163"/>
      <c r="KR1898" s="163"/>
      <c r="KS1898" s="163"/>
      <c r="KT1898" s="163"/>
      <c r="KU1898" s="163"/>
      <c r="KV1898" s="163"/>
      <c r="KW1898" s="163"/>
      <c r="KX1898" s="163"/>
      <c r="KY1898" s="163"/>
      <c r="KZ1898" s="163"/>
      <c r="LA1898" s="163"/>
      <c r="LB1898" s="163"/>
      <c r="LC1898" s="163"/>
      <c r="LD1898" s="163"/>
      <c r="LE1898" s="163"/>
      <c r="LF1898" s="163"/>
      <c r="LG1898" s="163"/>
      <c r="LH1898" s="163"/>
      <c r="LI1898" s="163"/>
      <c r="LJ1898" s="163"/>
      <c r="LK1898" s="163"/>
      <c r="LL1898" s="163"/>
      <c r="LM1898" s="163"/>
      <c r="LN1898" s="163"/>
      <c r="LO1898" s="163"/>
      <c r="LP1898" s="163"/>
      <c r="LQ1898" s="163"/>
      <c r="LR1898" s="163"/>
      <c r="LS1898" s="163"/>
      <c r="LT1898" s="163"/>
      <c r="LU1898" s="163"/>
      <c r="LV1898" s="163"/>
      <c r="LW1898" s="163"/>
      <c r="LX1898" s="163"/>
      <c r="LY1898" s="163"/>
      <c r="LZ1898" s="163"/>
      <c r="MA1898" s="163"/>
      <c r="MB1898" s="163"/>
      <c r="MC1898" s="163"/>
      <c r="MD1898" s="163"/>
      <c r="ME1898" s="163"/>
      <c r="MF1898" s="163"/>
      <c r="MG1898" s="163"/>
      <c r="MH1898" s="163"/>
      <c r="MI1898" s="163"/>
      <c r="MJ1898" s="163"/>
      <c r="MK1898" s="163"/>
      <c r="ML1898" s="163"/>
      <c r="MM1898" s="163"/>
      <c r="MN1898" s="163"/>
      <c r="MO1898" s="163"/>
      <c r="MP1898" s="163"/>
      <c r="MQ1898" s="163"/>
      <c r="MR1898" s="163"/>
      <c r="MS1898" s="163"/>
      <c r="MT1898" s="163"/>
      <c r="MU1898" s="163"/>
      <c r="MV1898" s="163"/>
      <c r="MW1898" s="163"/>
      <c r="MX1898" s="163"/>
      <c r="MY1898" s="163"/>
      <c r="MZ1898" s="163"/>
      <c r="NA1898" s="163"/>
      <c r="NB1898" s="163"/>
      <c r="NC1898" s="163"/>
      <c r="ND1898" s="163"/>
      <c r="NE1898" s="163"/>
      <c r="NF1898" s="163"/>
      <c r="NG1898" s="163"/>
      <c r="NH1898" s="163"/>
      <c r="NI1898" s="163"/>
      <c r="NJ1898" s="163"/>
      <c r="NK1898" s="163"/>
      <c r="NL1898" s="163"/>
      <c r="NM1898" s="163"/>
      <c r="NN1898" s="163"/>
      <c r="NO1898" s="163"/>
      <c r="NP1898" s="163"/>
      <c r="NQ1898" s="163"/>
      <c r="NR1898" s="163"/>
      <c r="NS1898" s="163"/>
      <c r="NT1898" s="163"/>
      <c r="NU1898" s="163"/>
      <c r="NV1898" s="163"/>
      <c r="NW1898" s="163"/>
      <c r="NX1898" s="163"/>
      <c r="NY1898" s="163"/>
      <c r="NZ1898" s="163"/>
      <c r="OA1898" s="163"/>
      <c r="OB1898" s="163"/>
      <c r="OC1898" s="163"/>
      <c r="OD1898" s="163"/>
      <c r="OE1898" s="163"/>
      <c r="OF1898" s="163"/>
      <c r="OG1898" s="163"/>
      <c r="OH1898" s="163"/>
      <c r="OI1898" s="163"/>
      <c r="OJ1898" s="163"/>
      <c r="OK1898" s="163"/>
      <c r="OL1898" s="163"/>
      <c r="OM1898" s="163"/>
      <c r="ON1898" s="163"/>
      <c r="OO1898" s="163"/>
      <c r="OP1898" s="163"/>
      <c r="OQ1898" s="163"/>
      <c r="OR1898" s="163"/>
      <c r="OS1898" s="163"/>
      <c r="OT1898" s="163"/>
      <c r="OU1898" s="163"/>
      <c r="OV1898" s="163"/>
      <c r="OW1898" s="163"/>
      <c r="OX1898" s="163"/>
      <c r="OY1898" s="163"/>
      <c r="OZ1898" s="163"/>
      <c r="PA1898" s="163"/>
      <c r="PB1898" s="163"/>
      <c r="PC1898" s="163"/>
      <c r="PD1898" s="163"/>
      <c r="PE1898" s="163"/>
      <c r="PF1898" s="163"/>
      <c r="PG1898" s="163"/>
      <c r="PH1898" s="163"/>
      <c r="PI1898" s="163"/>
      <c r="PJ1898" s="163"/>
      <c r="PK1898" s="163"/>
      <c r="PL1898" s="163"/>
      <c r="PM1898" s="163"/>
      <c r="PN1898" s="163"/>
      <c r="PO1898" s="163"/>
      <c r="PP1898" s="163"/>
      <c r="PQ1898" s="163"/>
      <c r="PR1898" s="163"/>
      <c r="PS1898" s="163"/>
      <c r="PT1898" s="163"/>
      <c r="PU1898" s="163"/>
      <c r="PV1898" s="163"/>
      <c r="PW1898" s="163"/>
      <c r="PX1898" s="163"/>
      <c r="PY1898" s="163"/>
      <c r="PZ1898" s="163"/>
      <c r="QA1898" s="163"/>
      <c r="QB1898" s="163"/>
      <c r="QC1898" s="163"/>
      <c r="QD1898" s="163"/>
      <c r="QE1898" s="163"/>
      <c r="QF1898" s="163"/>
      <c r="QG1898" s="163"/>
      <c r="QH1898" s="163"/>
      <c r="QI1898" s="163"/>
      <c r="QJ1898" s="163"/>
      <c r="QK1898" s="163"/>
      <c r="QL1898" s="163"/>
      <c r="QM1898" s="163"/>
      <c r="QN1898" s="163"/>
      <c r="QO1898" s="163"/>
      <c r="QP1898" s="163"/>
      <c r="QQ1898" s="163"/>
      <c r="QR1898" s="163"/>
      <c r="QS1898" s="163"/>
      <c r="QT1898" s="163"/>
      <c r="QU1898" s="163"/>
      <c r="QV1898" s="163"/>
      <c r="QW1898" s="163"/>
      <c r="QX1898" s="163"/>
      <c r="QY1898" s="163"/>
      <c r="QZ1898" s="163"/>
      <c r="RA1898" s="163"/>
      <c r="RB1898" s="163"/>
      <c r="RC1898" s="163"/>
      <c r="RD1898" s="163"/>
      <c r="RE1898" s="163"/>
      <c r="RF1898" s="163"/>
      <c r="RG1898" s="163"/>
      <c r="RH1898" s="163"/>
      <c r="RI1898" s="163"/>
      <c r="RJ1898" s="163"/>
      <c r="RK1898" s="163"/>
      <c r="RL1898" s="163"/>
      <c r="RM1898" s="163"/>
      <c r="RN1898" s="163"/>
      <c r="RO1898" s="163"/>
      <c r="RP1898" s="163"/>
      <c r="RQ1898" s="163"/>
      <c r="RR1898" s="163"/>
      <c r="RS1898" s="163"/>
      <c r="RT1898" s="163"/>
      <c r="RU1898" s="163"/>
      <c r="RV1898" s="163"/>
      <c r="RW1898" s="163"/>
      <c r="RX1898" s="163"/>
      <c r="RY1898" s="163"/>
      <c r="RZ1898" s="163"/>
      <c r="SA1898" s="163"/>
      <c r="SB1898" s="163"/>
      <c r="SC1898" s="163"/>
      <c r="SD1898" s="163"/>
      <c r="SE1898" s="163"/>
      <c r="SF1898" s="163"/>
      <c r="SG1898" s="163"/>
      <c r="SH1898" s="163"/>
      <c r="SI1898" s="163"/>
      <c r="SJ1898" s="163"/>
      <c r="SK1898" s="163"/>
      <c r="SL1898" s="163"/>
      <c r="SM1898" s="163"/>
      <c r="SN1898" s="163"/>
      <c r="SO1898" s="163"/>
      <c r="SP1898" s="163"/>
      <c r="SQ1898" s="163"/>
      <c r="SR1898" s="163"/>
      <c r="SS1898" s="163"/>
      <c r="ST1898" s="163"/>
      <c r="SU1898" s="163"/>
      <c r="SV1898" s="163"/>
      <c r="SW1898" s="163"/>
      <c r="SX1898" s="163"/>
      <c r="SY1898" s="163"/>
      <c r="SZ1898" s="163"/>
      <c r="TA1898" s="163"/>
      <c r="TB1898" s="163"/>
      <c r="TC1898" s="163"/>
      <c r="TD1898" s="163"/>
      <c r="TE1898" s="163"/>
      <c r="TF1898" s="163"/>
      <c r="TG1898" s="163"/>
      <c r="TH1898" s="163"/>
      <c r="TI1898" s="163"/>
      <c r="TJ1898" s="163"/>
      <c r="TK1898" s="163"/>
      <c r="TL1898" s="163"/>
      <c r="TM1898" s="163"/>
      <c r="TN1898" s="163"/>
      <c r="TO1898" s="163"/>
      <c r="TP1898" s="163"/>
      <c r="TQ1898" s="163"/>
      <c r="TR1898" s="163"/>
      <c r="TS1898" s="163"/>
      <c r="TT1898" s="163"/>
      <c r="TU1898" s="163"/>
      <c r="TV1898" s="163"/>
      <c r="TW1898" s="163"/>
      <c r="TX1898" s="163"/>
      <c r="TY1898" s="163"/>
      <c r="TZ1898" s="163"/>
      <c r="UA1898" s="163"/>
      <c r="UB1898" s="163"/>
      <c r="UC1898" s="163"/>
      <c r="UD1898" s="163"/>
      <c r="UE1898" s="163"/>
      <c r="UF1898" s="163"/>
      <c r="UG1898" s="163"/>
      <c r="UH1898" s="163"/>
      <c r="UI1898" s="163"/>
      <c r="UJ1898" s="163"/>
      <c r="UK1898" s="163"/>
      <c r="UL1898" s="163"/>
      <c r="UM1898" s="163"/>
      <c r="UN1898" s="163"/>
      <c r="UO1898" s="163"/>
      <c r="UP1898" s="163"/>
      <c r="UQ1898" s="163"/>
      <c r="UR1898" s="163"/>
      <c r="US1898" s="163"/>
      <c r="UT1898" s="163"/>
      <c r="UU1898" s="163"/>
      <c r="UV1898" s="163"/>
      <c r="UW1898" s="163"/>
      <c r="UX1898" s="163"/>
      <c r="UY1898" s="163"/>
      <c r="UZ1898" s="163"/>
      <c r="VA1898" s="163"/>
      <c r="VB1898" s="163"/>
      <c r="VC1898" s="163"/>
      <c r="VD1898" s="163"/>
      <c r="VE1898" s="163"/>
      <c r="VF1898" s="163"/>
      <c r="VG1898" s="163"/>
      <c r="VH1898" s="163"/>
      <c r="VI1898" s="163"/>
      <c r="VJ1898" s="163"/>
      <c r="VK1898" s="163"/>
      <c r="VL1898" s="163"/>
      <c r="VM1898" s="163"/>
      <c r="VN1898" s="163"/>
      <c r="VO1898" s="163"/>
      <c r="VP1898" s="163"/>
      <c r="VQ1898" s="163"/>
      <c r="VR1898" s="163"/>
      <c r="VS1898" s="163"/>
      <c r="VT1898" s="163"/>
      <c r="VU1898" s="163"/>
      <c r="VV1898" s="163"/>
      <c r="VW1898" s="163"/>
      <c r="VX1898" s="163"/>
      <c r="VY1898" s="163"/>
      <c r="VZ1898" s="163"/>
      <c r="WA1898" s="163"/>
      <c r="WB1898" s="163"/>
      <c r="WC1898" s="163"/>
      <c r="WD1898" s="163"/>
      <c r="WE1898" s="163"/>
      <c r="WF1898" s="163"/>
      <c r="WG1898" s="163"/>
      <c r="WH1898" s="163"/>
      <c r="WI1898" s="163"/>
      <c r="WJ1898" s="163"/>
      <c r="WK1898" s="163"/>
      <c r="WL1898" s="163"/>
      <c r="WM1898" s="163"/>
      <c r="WN1898" s="163"/>
      <c r="WO1898" s="163"/>
      <c r="WP1898" s="163"/>
      <c r="WQ1898" s="163"/>
      <c r="WR1898" s="163"/>
      <c r="WS1898" s="163"/>
      <c r="WT1898" s="163"/>
      <c r="WU1898" s="163"/>
      <c r="WV1898" s="163"/>
      <c r="WW1898" s="163"/>
      <c r="WX1898" s="163"/>
      <c r="WY1898" s="163"/>
      <c r="WZ1898" s="163"/>
      <c r="XA1898" s="163"/>
      <c r="XB1898" s="163"/>
      <c r="XC1898" s="163"/>
      <c r="XD1898" s="163"/>
      <c r="XE1898" s="163"/>
      <c r="XF1898" s="163"/>
      <c r="XG1898" s="163"/>
      <c r="XH1898" s="163"/>
      <c r="XI1898" s="163"/>
      <c r="XJ1898" s="163"/>
      <c r="XK1898" s="163"/>
      <c r="XL1898" s="163"/>
      <c r="XM1898" s="163"/>
      <c r="XN1898" s="163"/>
      <c r="XO1898" s="163"/>
      <c r="XP1898" s="163"/>
      <c r="XQ1898" s="163"/>
      <c r="XR1898" s="163"/>
      <c r="XS1898" s="163"/>
      <c r="XT1898" s="163"/>
      <c r="XU1898" s="163"/>
      <c r="XV1898" s="163"/>
      <c r="XW1898" s="163"/>
      <c r="XX1898" s="163"/>
      <c r="XY1898" s="163"/>
      <c r="XZ1898" s="163"/>
      <c r="YA1898" s="163"/>
      <c r="YB1898" s="163"/>
      <c r="YC1898" s="163"/>
      <c r="YD1898" s="163"/>
      <c r="YE1898" s="163"/>
      <c r="YF1898" s="163"/>
      <c r="YG1898" s="163"/>
      <c r="YH1898" s="163"/>
      <c r="YI1898" s="163"/>
      <c r="YJ1898" s="163"/>
      <c r="YK1898" s="163"/>
      <c r="YL1898" s="163"/>
      <c r="YM1898" s="163"/>
      <c r="YN1898" s="163"/>
      <c r="YO1898" s="163"/>
      <c r="YP1898" s="163"/>
      <c r="YQ1898" s="163"/>
      <c r="YR1898" s="163"/>
      <c r="YS1898" s="163"/>
      <c r="YT1898" s="163"/>
      <c r="YU1898" s="163"/>
      <c r="YV1898" s="163"/>
      <c r="YW1898" s="163"/>
      <c r="YX1898" s="163"/>
      <c r="YY1898" s="163"/>
      <c r="YZ1898" s="163"/>
      <c r="ZA1898" s="163"/>
      <c r="ZB1898" s="163"/>
      <c r="ZC1898" s="163"/>
      <c r="ZD1898" s="163"/>
      <c r="ZE1898" s="163"/>
      <c r="ZF1898" s="163"/>
      <c r="ZG1898" s="163"/>
      <c r="ZH1898" s="163"/>
      <c r="ZI1898" s="163"/>
      <c r="ZJ1898" s="163"/>
      <c r="ZK1898" s="163"/>
      <c r="ZL1898" s="163"/>
      <c r="ZM1898" s="163"/>
      <c r="ZN1898" s="163"/>
      <c r="ZO1898" s="163"/>
      <c r="ZP1898" s="163"/>
      <c r="ZQ1898" s="163"/>
      <c r="ZR1898" s="163"/>
      <c r="ZS1898" s="163"/>
      <c r="ZT1898" s="163"/>
      <c r="ZU1898" s="163"/>
      <c r="ZV1898" s="163"/>
      <c r="ZW1898" s="163"/>
      <c r="ZX1898" s="163"/>
      <c r="ZY1898" s="163"/>
      <c r="ZZ1898" s="163"/>
      <c r="AAA1898" s="163"/>
      <c r="AAB1898" s="163"/>
      <c r="AAC1898" s="163"/>
      <c r="AAD1898" s="163"/>
      <c r="AAE1898" s="163"/>
      <c r="AAF1898" s="163"/>
      <c r="AAG1898" s="163"/>
      <c r="AAH1898" s="163"/>
      <c r="AAI1898" s="163"/>
      <c r="AAJ1898" s="163"/>
      <c r="AAK1898" s="163"/>
      <c r="AAL1898" s="163"/>
      <c r="AAM1898" s="163"/>
      <c r="AAN1898" s="163"/>
      <c r="AAO1898" s="163"/>
      <c r="AAP1898" s="163"/>
      <c r="AAQ1898" s="163"/>
      <c r="AAR1898" s="163"/>
      <c r="AAS1898" s="163"/>
      <c r="AAT1898" s="163"/>
      <c r="AAU1898" s="163"/>
      <c r="AAV1898" s="163"/>
      <c r="AAW1898" s="163"/>
      <c r="AAX1898" s="163"/>
      <c r="AAY1898" s="163"/>
      <c r="AAZ1898" s="163"/>
      <c r="ABA1898" s="163"/>
      <c r="ABB1898" s="163"/>
      <c r="ABC1898" s="163"/>
      <c r="ABD1898" s="163"/>
      <c r="ABE1898" s="163"/>
      <c r="ABF1898" s="163"/>
      <c r="ABG1898" s="163"/>
      <c r="ABH1898" s="163"/>
      <c r="ABI1898" s="163"/>
      <c r="ABJ1898" s="163"/>
      <c r="ABK1898" s="163"/>
      <c r="ABL1898" s="163"/>
      <c r="ABM1898" s="163"/>
      <c r="ABN1898" s="163"/>
      <c r="ABO1898" s="163"/>
      <c r="ABP1898" s="163"/>
      <c r="ABQ1898" s="163"/>
      <c r="ABR1898" s="163"/>
      <c r="ABS1898" s="163"/>
      <c r="ABT1898" s="163"/>
      <c r="ABU1898" s="163"/>
      <c r="ABV1898" s="163"/>
      <c r="ABW1898" s="163"/>
      <c r="ABX1898" s="163"/>
      <c r="ABY1898" s="163"/>
      <c r="ABZ1898" s="163"/>
      <c r="ACA1898" s="163"/>
      <c r="ACB1898" s="163"/>
      <c r="ACC1898" s="163"/>
      <c r="ACD1898" s="163"/>
      <c r="ACE1898" s="163"/>
      <c r="ACF1898" s="163"/>
      <c r="ACG1898" s="163"/>
      <c r="ACH1898" s="163"/>
      <c r="ACI1898" s="163"/>
      <c r="ACJ1898" s="163"/>
      <c r="ACK1898" s="163"/>
      <c r="ACL1898" s="163"/>
      <c r="ACM1898" s="163"/>
      <c r="ACN1898" s="163"/>
      <c r="ACO1898" s="163"/>
      <c r="ACP1898" s="163"/>
      <c r="ACQ1898" s="163"/>
      <c r="ACR1898" s="163"/>
      <c r="ACS1898" s="163"/>
      <c r="ACT1898" s="163"/>
      <c r="ACU1898" s="163"/>
      <c r="ACV1898" s="163"/>
      <c r="ACW1898" s="163"/>
      <c r="ACX1898" s="163"/>
      <c r="ACY1898" s="163"/>
      <c r="ACZ1898" s="163"/>
      <c r="ADA1898" s="163"/>
      <c r="ADB1898" s="163"/>
      <c r="ADC1898" s="163"/>
      <c r="ADD1898" s="163"/>
      <c r="ADE1898" s="163"/>
      <c r="ADF1898" s="163"/>
      <c r="ADG1898" s="163"/>
      <c r="ADH1898" s="163"/>
      <c r="ADI1898" s="163"/>
      <c r="ADJ1898" s="163"/>
      <c r="ADK1898" s="163"/>
      <c r="ADL1898" s="163"/>
      <c r="ADM1898" s="163"/>
      <c r="ADN1898" s="163"/>
      <c r="ADO1898" s="163"/>
      <c r="ADP1898" s="163"/>
      <c r="ADQ1898" s="163"/>
      <c r="ADR1898" s="163"/>
      <c r="ADS1898" s="163"/>
      <c r="ADT1898" s="163"/>
      <c r="ADU1898" s="163"/>
      <c r="ADV1898" s="163"/>
      <c r="ADW1898" s="163"/>
      <c r="ADX1898" s="163"/>
      <c r="ADY1898" s="163"/>
      <c r="ADZ1898" s="163"/>
      <c r="AEA1898" s="163"/>
      <c r="AEB1898" s="163"/>
      <c r="AEC1898" s="163"/>
      <c r="AED1898" s="163"/>
      <c r="AEE1898" s="163"/>
      <c r="AEF1898" s="163"/>
      <c r="AEG1898" s="163"/>
      <c r="AEH1898" s="163"/>
      <c r="AEI1898" s="163"/>
      <c r="AEJ1898" s="163"/>
      <c r="AEK1898" s="163"/>
      <c r="AEL1898" s="163"/>
      <c r="AEM1898" s="163"/>
      <c r="AEN1898" s="163"/>
      <c r="AEO1898" s="163"/>
      <c r="AEP1898" s="163"/>
      <c r="AEQ1898" s="163"/>
      <c r="AER1898" s="163"/>
      <c r="AES1898" s="163"/>
      <c r="AET1898" s="163"/>
      <c r="AEU1898" s="163"/>
      <c r="AEV1898" s="163"/>
      <c r="AEW1898" s="163"/>
      <c r="AEX1898" s="163"/>
      <c r="AEY1898" s="163"/>
      <c r="AEZ1898" s="163"/>
      <c r="AFA1898" s="163"/>
      <c r="AFB1898" s="163"/>
      <c r="AFC1898" s="163"/>
      <c r="AFD1898" s="163"/>
      <c r="AFE1898" s="163"/>
      <c r="AFF1898" s="163"/>
      <c r="AFG1898" s="163"/>
      <c r="AFH1898" s="163"/>
      <c r="AFI1898" s="163"/>
      <c r="AFJ1898" s="163"/>
      <c r="AFK1898" s="163"/>
      <c r="AFL1898" s="163"/>
      <c r="AFM1898" s="163"/>
      <c r="AFN1898" s="163"/>
      <c r="AFO1898" s="163"/>
      <c r="AFP1898" s="163"/>
      <c r="AFQ1898" s="163"/>
      <c r="AFR1898" s="163"/>
      <c r="AFS1898" s="163"/>
      <c r="AFT1898" s="163"/>
      <c r="AFU1898" s="163"/>
      <c r="AFV1898" s="163"/>
      <c r="AFW1898" s="163"/>
      <c r="AFX1898" s="163"/>
      <c r="AFY1898" s="163"/>
      <c r="AFZ1898" s="163"/>
      <c r="AGA1898" s="163"/>
      <c r="AGB1898" s="163"/>
      <c r="AGC1898" s="163"/>
      <c r="AGD1898" s="163"/>
      <c r="AGE1898" s="163"/>
      <c r="AGF1898" s="163"/>
      <c r="AGG1898" s="163"/>
      <c r="AGH1898" s="163"/>
      <c r="AGI1898" s="163"/>
      <c r="AGJ1898" s="163"/>
      <c r="AGK1898" s="163"/>
      <c r="AGL1898" s="163"/>
      <c r="AGM1898" s="163"/>
      <c r="AGN1898" s="163"/>
      <c r="AGO1898" s="163"/>
      <c r="AGP1898" s="163"/>
      <c r="AGQ1898" s="163"/>
      <c r="AGR1898" s="163"/>
      <c r="AGS1898" s="163"/>
      <c r="AGT1898" s="163"/>
      <c r="AGU1898" s="163"/>
      <c r="AGV1898" s="163"/>
      <c r="AGW1898" s="163"/>
      <c r="AGX1898" s="163"/>
      <c r="AGY1898" s="163"/>
      <c r="AGZ1898" s="163"/>
      <c r="AHA1898" s="163"/>
      <c r="AHB1898" s="163"/>
      <c r="AHC1898" s="163"/>
      <c r="AHD1898" s="163"/>
      <c r="AHE1898" s="163"/>
      <c r="AHF1898" s="163"/>
      <c r="AHG1898" s="163"/>
      <c r="AHH1898" s="163"/>
      <c r="AHI1898" s="163"/>
      <c r="AHJ1898" s="163"/>
      <c r="AHK1898" s="163"/>
      <c r="AHL1898" s="163"/>
      <c r="AHM1898" s="163"/>
      <c r="AHN1898" s="163"/>
      <c r="AHO1898" s="163"/>
      <c r="AHP1898" s="163"/>
      <c r="AHQ1898" s="163"/>
      <c r="AHR1898" s="163"/>
      <c r="AHS1898" s="163"/>
      <c r="AHT1898" s="163"/>
      <c r="AHU1898" s="163"/>
      <c r="AHV1898" s="163"/>
      <c r="AHW1898" s="163"/>
      <c r="AHX1898" s="163"/>
      <c r="AHY1898" s="163"/>
      <c r="AHZ1898" s="163"/>
      <c r="AIA1898" s="163"/>
      <c r="AIB1898" s="163"/>
      <c r="AIC1898" s="163"/>
      <c r="AID1898" s="163"/>
      <c r="AIE1898" s="163"/>
      <c r="AIF1898" s="163"/>
      <c r="AIG1898" s="163"/>
      <c r="AIH1898" s="163"/>
      <c r="AII1898" s="163"/>
      <c r="AIJ1898" s="163"/>
      <c r="AIK1898" s="163"/>
      <c r="AIL1898" s="163"/>
      <c r="AIM1898" s="163"/>
      <c r="AIN1898" s="163"/>
      <c r="AIO1898" s="163"/>
      <c r="AIP1898" s="163"/>
      <c r="AIQ1898" s="163"/>
      <c r="AIR1898" s="163"/>
      <c r="AIS1898" s="163"/>
      <c r="AIT1898" s="163"/>
      <c r="AIU1898" s="163"/>
      <c r="AIV1898" s="163"/>
      <c r="AIW1898" s="163"/>
      <c r="AIX1898" s="163"/>
      <c r="AIY1898" s="163"/>
      <c r="AIZ1898" s="163"/>
      <c r="AJA1898" s="163"/>
      <c r="AJB1898" s="163"/>
      <c r="AJC1898" s="163"/>
      <c r="AJD1898" s="163"/>
      <c r="AJE1898" s="163"/>
      <c r="AJF1898" s="163"/>
      <c r="AJG1898" s="163"/>
      <c r="AJH1898" s="163"/>
      <c r="AJI1898" s="163"/>
      <c r="AJJ1898" s="163"/>
      <c r="AJK1898" s="163"/>
      <c r="AJL1898" s="163"/>
      <c r="AJM1898" s="163"/>
      <c r="AJN1898" s="163"/>
      <c r="AJO1898" s="163"/>
      <c r="AJP1898" s="163"/>
      <c r="AJQ1898" s="163"/>
      <c r="AJR1898" s="163"/>
      <c r="AJS1898" s="163"/>
      <c r="AJT1898" s="163"/>
      <c r="AJU1898" s="163"/>
      <c r="AJV1898" s="163"/>
      <c r="AJW1898" s="163"/>
      <c r="AJX1898" s="163"/>
      <c r="AJY1898" s="163"/>
      <c r="AJZ1898" s="163"/>
      <c r="AKA1898" s="163"/>
      <c r="AKB1898" s="163"/>
      <c r="AKC1898" s="163"/>
      <c r="AKD1898" s="163"/>
      <c r="AKE1898" s="163"/>
      <c r="AKF1898" s="163"/>
      <c r="AKG1898" s="163"/>
      <c r="AKH1898" s="163"/>
      <c r="AKI1898" s="163"/>
      <c r="AKJ1898" s="163"/>
      <c r="AKK1898" s="163"/>
      <c r="AKL1898" s="163"/>
      <c r="AKM1898" s="163"/>
      <c r="AKN1898" s="163"/>
      <c r="AKO1898" s="163"/>
      <c r="AKP1898" s="163"/>
      <c r="AKQ1898" s="163"/>
      <c r="AKR1898" s="163"/>
      <c r="AKS1898" s="163"/>
      <c r="AKT1898" s="163"/>
      <c r="AKU1898" s="163"/>
      <c r="AKV1898" s="163"/>
      <c r="AKW1898" s="163"/>
      <c r="AKX1898" s="163"/>
      <c r="AKY1898" s="163"/>
      <c r="AKZ1898" s="163"/>
      <c r="ALA1898" s="163"/>
      <c r="ALB1898" s="163"/>
      <c r="ALC1898" s="163"/>
      <c r="ALD1898" s="163"/>
      <c r="ALE1898" s="163"/>
      <c r="ALF1898" s="163"/>
      <c r="ALG1898" s="163"/>
      <c r="ALH1898" s="163"/>
      <c r="ALI1898" s="163"/>
      <c r="ALJ1898" s="163"/>
      <c r="ALK1898" s="163"/>
      <c r="ALL1898" s="163"/>
    </row>
    <row r="1899" spans="1:1000" s="165" customFormat="1" ht="15">
      <c r="A1899" s="2">
        <v>1898</v>
      </c>
      <c r="B1899" s="86">
        <v>45096</v>
      </c>
      <c r="C1899" s="85" t="s">
        <v>1903</v>
      </c>
      <c r="D1899" s="162"/>
      <c r="E1899" s="162"/>
      <c r="F1899" s="163"/>
      <c r="G1899" s="163"/>
      <c r="H1899" s="163"/>
      <c r="I1899" s="163"/>
      <c r="J1899" s="163"/>
      <c r="K1899" s="163"/>
      <c r="L1899" s="163"/>
      <c r="M1899" s="163"/>
      <c r="N1899" s="163"/>
      <c r="O1899" s="163"/>
      <c r="P1899" s="163"/>
      <c r="Q1899" s="163"/>
      <c r="R1899" s="163"/>
      <c r="S1899" s="163"/>
      <c r="T1899" s="163"/>
      <c r="U1899" s="163"/>
      <c r="V1899" s="163"/>
      <c r="W1899" s="163"/>
      <c r="X1899" s="163"/>
      <c r="Y1899" s="163"/>
      <c r="Z1899" s="163"/>
      <c r="AA1899" s="163"/>
      <c r="AB1899" s="163"/>
      <c r="AC1899" s="163"/>
      <c r="AD1899" s="163"/>
      <c r="AE1899" s="163"/>
      <c r="AF1899" s="163"/>
      <c r="AG1899" s="163"/>
      <c r="AH1899" s="163"/>
      <c r="AI1899" s="163"/>
      <c r="AJ1899" s="163"/>
      <c r="AK1899" s="163"/>
      <c r="AL1899" s="163"/>
      <c r="AM1899" s="163"/>
      <c r="AN1899" s="163"/>
      <c r="AO1899" s="163"/>
      <c r="AP1899" s="163"/>
      <c r="AQ1899" s="163"/>
      <c r="AR1899" s="163"/>
      <c r="AS1899" s="163"/>
      <c r="AT1899" s="163"/>
      <c r="AU1899" s="163"/>
      <c r="AV1899" s="163"/>
      <c r="AW1899" s="163"/>
      <c r="AX1899" s="163"/>
      <c r="AY1899" s="163"/>
      <c r="AZ1899" s="163"/>
      <c r="BA1899" s="163"/>
      <c r="BB1899" s="163"/>
      <c r="BC1899" s="163"/>
      <c r="BD1899" s="163"/>
      <c r="BE1899" s="163"/>
      <c r="BF1899" s="163"/>
      <c r="BG1899" s="163"/>
      <c r="BH1899" s="163"/>
      <c r="BI1899" s="163"/>
      <c r="BJ1899" s="163"/>
      <c r="BK1899" s="163"/>
      <c r="BL1899" s="163"/>
      <c r="BM1899" s="163"/>
      <c r="BN1899" s="163"/>
      <c r="BO1899" s="163"/>
      <c r="BP1899" s="163"/>
      <c r="BQ1899" s="163"/>
      <c r="BR1899" s="163"/>
      <c r="BS1899" s="163"/>
      <c r="BT1899" s="163"/>
      <c r="BU1899" s="163"/>
      <c r="BV1899" s="163"/>
      <c r="BW1899" s="163"/>
      <c r="BX1899" s="163"/>
      <c r="BY1899" s="163"/>
      <c r="BZ1899" s="163"/>
      <c r="CA1899" s="163"/>
      <c r="CB1899" s="163"/>
      <c r="CC1899" s="163"/>
      <c r="CD1899" s="163"/>
      <c r="CE1899" s="163"/>
      <c r="CF1899" s="163"/>
      <c r="CG1899" s="163"/>
      <c r="CH1899" s="163"/>
      <c r="CI1899" s="163"/>
      <c r="CJ1899" s="163"/>
      <c r="CK1899" s="163"/>
      <c r="CL1899" s="163"/>
      <c r="CM1899" s="163"/>
      <c r="CN1899" s="163"/>
      <c r="CO1899" s="163"/>
      <c r="CP1899" s="163"/>
      <c r="CQ1899" s="163"/>
      <c r="CR1899" s="163"/>
      <c r="CS1899" s="163"/>
      <c r="CT1899" s="163"/>
      <c r="CU1899" s="163"/>
      <c r="CV1899" s="163"/>
      <c r="CW1899" s="163"/>
      <c r="CX1899" s="163"/>
      <c r="CY1899" s="163"/>
      <c r="CZ1899" s="163"/>
      <c r="DA1899" s="163"/>
      <c r="DB1899" s="163"/>
      <c r="DC1899" s="163"/>
      <c r="DD1899" s="163"/>
      <c r="DE1899" s="163"/>
      <c r="DF1899" s="163"/>
      <c r="DG1899" s="163"/>
      <c r="DH1899" s="163"/>
      <c r="DI1899" s="163"/>
      <c r="DJ1899" s="163"/>
      <c r="DK1899" s="163"/>
      <c r="DL1899" s="163"/>
      <c r="DM1899" s="163"/>
      <c r="DN1899" s="163"/>
      <c r="DO1899" s="163"/>
      <c r="DP1899" s="163"/>
      <c r="DQ1899" s="163"/>
      <c r="DR1899" s="163"/>
      <c r="DS1899" s="163"/>
      <c r="DT1899" s="163"/>
      <c r="DU1899" s="163"/>
      <c r="DV1899" s="163"/>
      <c r="DW1899" s="163"/>
      <c r="DX1899" s="163"/>
      <c r="DY1899" s="163"/>
      <c r="DZ1899" s="163"/>
      <c r="EA1899" s="163"/>
      <c r="EB1899" s="163"/>
      <c r="EC1899" s="163"/>
      <c r="ED1899" s="163"/>
      <c r="EE1899" s="163"/>
      <c r="EF1899" s="163"/>
      <c r="EG1899" s="163"/>
      <c r="EH1899" s="163"/>
      <c r="EI1899" s="163"/>
      <c r="EJ1899" s="163"/>
      <c r="EK1899" s="163"/>
      <c r="EL1899" s="163"/>
      <c r="EM1899" s="163"/>
      <c r="EN1899" s="163"/>
      <c r="EO1899" s="163"/>
      <c r="EP1899" s="163"/>
      <c r="EQ1899" s="163"/>
      <c r="ER1899" s="163"/>
      <c r="ES1899" s="163"/>
      <c r="ET1899" s="163"/>
      <c r="EU1899" s="163"/>
      <c r="EV1899" s="163"/>
      <c r="EW1899" s="163"/>
      <c r="EX1899" s="163"/>
      <c r="EY1899" s="163"/>
      <c r="EZ1899" s="163"/>
      <c r="FA1899" s="163"/>
      <c r="FB1899" s="163"/>
      <c r="FC1899" s="163"/>
      <c r="FD1899" s="163"/>
      <c r="FE1899" s="163"/>
      <c r="FF1899" s="163"/>
      <c r="FG1899" s="163"/>
      <c r="FH1899" s="163"/>
      <c r="FI1899" s="163"/>
      <c r="FJ1899" s="163"/>
      <c r="FK1899" s="163"/>
      <c r="FL1899" s="163"/>
      <c r="FM1899" s="163"/>
      <c r="FN1899" s="163"/>
      <c r="FO1899" s="163"/>
      <c r="FP1899" s="163"/>
      <c r="FQ1899" s="163"/>
      <c r="FR1899" s="163"/>
      <c r="FS1899" s="163"/>
      <c r="FT1899" s="163"/>
      <c r="FU1899" s="163"/>
      <c r="FV1899" s="163"/>
      <c r="FW1899" s="163"/>
      <c r="FX1899" s="163"/>
      <c r="FY1899" s="163"/>
      <c r="FZ1899" s="163"/>
      <c r="GA1899" s="163"/>
      <c r="GB1899" s="163"/>
      <c r="GC1899" s="163"/>
      <c r="GD1899" s="163"/>
      <c r="GE1899" s="163"/>
      <c r="GF1899" s="163"/>
      <c r="GG1899" s="163"/>
      <c r="GH1899" s="163"/>
      <c r="GI1899" s="163"/>
      <c r="GJ1899" s="163"/>
      <c r="GK1899" s="163"/>
      <c r="GL1899" s="163"/>
      <c r="GM1899" s="163"/>
      <c r="GN1899" s="163"/>
      <c r="GO1899" s="163"/>
      <c r="GP1899" s="163"/>
      <c r="GQ1899" s="163"/>
      <c r="GR1899" s="163"/>
      <c r="GS1899" s="163"/>
      <c r="GT1899" s="163"/>
      <c r="GU1899" s="163"/>
      <c r="GV1899" s="163"/>
      <c r="GW1899" s="163"/>
      <c r="GX1899" s="163"/>
      <c r="GY1899" s="163"/>
      <c r="GZ1899" s="163"/>
      <c r="HA1899" s="163"/>
      <c r="HB1899" s="163"/>
      <c r="HC1899" s="163"/>
      <c r="HD1899" s="163"/>
      <c r="HE1899" s="163"/>
      <c r="HF1899" s="163"/>
      <c r="HG1899" s="163"/>
      <c r="HH1899" s="163"/>
      <c r="HI1899" s="163"/>
      <c r="HJ1899" s="163"/>
      <c r="HK1899" s="163"/>
      <c r="HL1899" s="163"/>
      <c r="HM1899" s="163"/>
      <c r="HN1899" s="163"/>
      <c r="HO1899" s="163"/>
      <c r="HP1899" s="163"/>
      <c r="HQ1899" s="163"/>
      <c r="HR1899" s="163"/>
      <c r="HS1899" s="163"/>
      <c r="HT1899" s="163"/>
      <c r="HU1899" s="163"/>
      <c r="HV1899" s="163"/>
      <c r="HW1899" s="163"/>
      <c r="HX1899" s="163"/>
      <c r="HY1899" s="163"/>
      <c r="HZ1899" s="163"/>
      <c r="IA1899" s="163"/>
      <c r="IB1899" s="163"/>
      <c r="IC1899" s="163"/>
      <c r="ID1899" s="163"/>
      <c r="IE1899" s="163"/>
      <c r="IF1899" s="163"/>
      <c r="IG1899" s="163"/>
      <c r="IH1899" s="163"/>
      <c r="II1899" s="163"/>
      <c r="IJ1899" s="163"/>
      <c r="IK1899" s="163"/>
      <c r="IL1899" s="163"/>
      <c r="IM1899" s="163"/>
      <c r="IN1899" s="163"/>
      <c r="IO1899" s="163"/>
      <c r="IP1899" s="163"/>
      <c r="IQ1899" s="163"/>
      <c r="IR1899" s="163"/>
      <c r="IS1899" s="163"/>
      <c r="IT1899" s="163"/>
      <c r="IU1899" s="163"/>
      <c r="IV1899" s="163"/>
      <c r="IW1899" s="163"/>
      <c r="IX1899" s="163"/>
      <c r="IY1899" s="163"/>
      <c r="IZ1899" s="163"/>
      <c r="JA1899" s="163"/>
      <c r="JB1899" s="163"/>
      <c r="JC1899" s="163"/>
      <c r="JD1899" s="163"/>
      <c r="JE1899" s="163"/>
      <c r="JF1899" s="163"/>
      <c r="JG1899" s="163"/>
      <c r="JH1899" s="163"/>
      <c r="JI1899" s="163"/>
      <c r="JJ1899" s="163"/>
      <c r="JK1899" s="163"/>
      <c r="JL1899" s="163"/>
      <c r="JM1899" s="163"/>
      <c r="JN1899" s="163"/>
      <c r="JO1899" s="163"/>
      <c r="JP1899" s="163"/>
      <c r="JQ1899" s="163"/>
      <c r="JR1899" s="163"/>
      <c r="JS1899" s="163"/>
      <c r="JT1899" s="163"/>
      <c r="JU1899" s="163"/>
      <c r="JV1899" s="163"/>
      <c r="JW1899" s="163"/>
      <c r="JX1899" s="163"/>
      <c r="JY1899" s="163"/>
      <c r="JZ1899" s="163"/>
      <c r="KA1899" s="163"/>
      <c r="KB1899" s="163"/>
      <c r="KC1899" s="163"/>
      <c r="KD1899" s="163"/>
      <c r="KE1899" s="163"/>
      <c r="KF1899" s="163"/>
      <c r="KG1899" s="163"/>
      <c r="KH1899" s="163"/>
      <c r="KI1899" s="163"/>
      <c r="KJ1899" s="163"/>
      <c r="KK1899" s="163"/>
      <c r="KL1899" s="163"/>
      <c r="KM1899" s="163"/>
      <c r="KN1899" s="163"/>
      <c r="KO1899" s="163"/>
      <c r="KP1899" s="163"/>
      <c r="KQ1899" s="163"/>
      <c r="KR1899" s="163"/>
      <c r="KS1899" s="163"/>
      <c r="KT1899" s="163"/>
      <c r="KU1899" s="163"/>
      <c r="KV1899" s="163"/>
      <c r="KW1899" s="163"/>
      <c r="KX1899" s="163"/>
      <c r="KY1899" s="163"/>
      <c r="KZ1899" s="163"/>
      <c r="LA1899" s="163"/>
      <c r="LB1899" s="163"/>
      <c r="LC1899" s="163"/>
      <c r="LD1899" s="163"/>
      <c r="LE1899" s="163"/>
      <c r="LF1899" s="163"/>
      <c r="LG1899" s="163"/>
      <c r="LH1899" s="163"/>
      <c r="LI1899" s="163"/>
      <c r="LJ1899" s="163"/>
      <c r="LK1899" s="163"/>
      <c r="LL1899" s="163"/>
      <c r="LM1899" s="163"/>
      <c r="LN1899" s="163"/>
      <c r="LO1899" s="163"/>
      <c r="LP1899" s="163"/>
      <c r="LQ1899" s="163"/>
      <c r="LR1899" s="163"/>
      <c r="LS1899" s="163"/>
      <c r="LT1899" s="163"/>
      <c r="LU1899" s="163"/>
      <c r="LV1899" s="163"/>
      <c r="LW1899" s="163"/>
      <c r="LX1899" s="163"/>
      <c r="LY1899" s="163"/>
      <c r="LZ1899" s="163"/>
      <c r="MA1899" s="163"/>
      <c r="MB1899" s="163"/>
      <c r="MC1899" s="163"/>
      <c r="MD1899" s="163"/>
      <c r="ME1899" s="163"/>
      <c r="MF1899" s="163"/>
      <c r="MG1899" s="163"/>
      <c r="MH1899" s="163"/>
      <c r="MI1899" s="163"/>
      <c r="MJ1899" s="163"/>
      <c r="MK1899" s="163"/>
      <c r="ML1899" s="163"/>
      <c r="MM1899" s="163"/>
      <c r="MN1899" s="163"/>
      <c r="MO1899" s="163"/>
      <c r="MP1899" s="163"/>
      <c r="MQ1899" s="163"/>
      <c r="MR1899" s="163"/>
      <c r="MS1899" s="163"/>
      <c r="MT1899" s="163"/>
      <c r="MU1899" s="163"/>
      <c r="MV1899" s="163"/>
      <c r="MW1899" s="163"/>
      <c r="MX1899" s="163"/>
      <c r="MY1899" s="163"/>
      <c r="MZ1899" s="163"/>
      <c r="NA1899" s="163"/>
      <c r="NB1899" s="163"/>
      <c r="NC1899" s="163"/>
      <c r="ND1899" s="163"/>
      <c r="NE1899" s="163"/>
      <c r="NF1899" s="163"/>
      <c r="NG1899" s="163"/>
      <c r="NH1899" s="163"/>
      <c r="NI1899" s="163"/>
      <c r="NJ1899" s="163"/>
      <c r="NK1899" s="163"/>
      <c r="NL1899" s="163"/>
      <c r="NM1899" s="163"/>
      <c r="NN1899" s="163"/>
      <c r="NO1899" s="163"/>
      <c r="NP1899" s="163"/>
      <c r="NQ1899" s="163"/>
      <c r="NR1899" s="163"/>
      <c r="NS1899" s="163"/>
      <c r="NT1899" s="163"/>
      <c r="NU1899" s="163"/>
      <c r="NV1899" s="163"/>
      <c r="NW1899" s="163"/>
      <c r="NX1899" s="163"/>
      <c r="NY1899" s="163"/>
      <c r="NZ1899" s="163"/>
      <c r="OA1899" s="163"/>
      <c r="OB1899" s="163"/>
      <c r="OC1899" s="163"/>
      <c r="OD1899" s="163"/>
      <c r="OE1899" s="163"/>
      <c r="OF1899" s="163"/>
      <c r="OG1899" s="163"/>
      <c r="OH1899" s="163"/>
      <c r="OI1899" s="163"/>
      <c r="OJ1899" s="163"/>
      <c r="OK1899" s="163"/>
      <c r="OL1899" s="163"/>
      <c r="OM1899" s="163"/>
      <c r="ON1899" s="163"/>
      <c r="OO1899" s="163"/>
      <c r="OP1899" s="163"/>
      <c r="OQ1899" s="163"/>
      <c r="OR1899" s="163"/>
      <c r="OS1899" s="163"/>
      <c r="OT1899" s="163"/>
      <c r="OU1899" s="163"/>
      <c r="OV1899" s="163"/>
      <c r="OW1899" s="163"/>
      <c r="OX1899" s="163"/>
      <c r="OY1899" s="163"/>
      <c r="OZ1899" s="163"/>
      <c r="PA1899" s="163"/>
      <c r="PB1899" s="163"/>
      <c r="PC1899" s="163"/>
      <c r="PD1899" s="163"/>
      <c r="PE1899" s="163"/>
      <c r="PF1899" s="163"/>
      <c r="PG1899" s="163"/>
      <c r="PH1899" s="163"/>
      <c r="PI1899" s="163"/>
      <c r="PJ1899" s="163"/>
      <c r="PK1899" s="163"/>
      <c r="PL1899" s="163"/>
      <c r="PM1899" s="163"/>
      <c r="PN1899" s="163"/>
      <c r="PO1899" s="163"/>
      <c r="PP1899" s="163"/>
      <c r="PQ1899" s="163"/>
      <c r="PR1899" s="163"/>
      <c r="PS1899" s="163"/>
      <c r="PT1899" s="163"/>
      <c r="PU1899" s="163"/>
      <c r="PV1899" s="163"/>
      <c r="PW1899" s="163"/>
      <c r="PX1899" s="163"/>
      <c r="PY1899" s="163"/>
      <c r="PZ1899" s="163"/>
      <c r="QA1899" s="163"/>
      <c r="QB1899" s="163"/>
      <c r="QC1899" s="163"/>
      <c r="QD1899" s="163"/>
      <c r="QE1899" s="163"/>
      <c r="QF1899" s="163"/>
      <c r="QG1899" s="163"/>
      <c r="QH1899" s="163"/>
      <c r="QI1899" s="163"/>
      <c r="QJ1899" s="163"/>
      <c r="QK1899" s="163"/>
      <c r="QL1899" s="163"/>
      <c r="QM1899" s="163"/>
      <c r="QN1899" s="163"/>
      <c r="QO1899" s="163"/>
      <c r="QP1899" s="163"/>
      <c r="QQ1899" s="163"/>
      <c r="QR1899" s="163"/>
      <c r="QS1899" s="163"/>
      <c r="QT1899" s="163"/>
      <c r="QU1899" s="163"/>
      <c r="QV1899" s="163"/>
      <c r="QW1899" s="163"/>
      <c r="QX1899" s="163"/>
      <c r="QY1899" s="163"/>
      <c r="QZ1899" s="163"/>
      <c r="RA1899" s="163"/>
      <c r="RB1899" s="163"/>
      <c r="RC1899" s="163"/>
      <c r="RD1899" s="163"/>
      <c r="RE1899" s="163"/>
      <c r="RF1899" s="163"/>
      <c r="RG1899" s="163"/>
      <c r="RH1899" s="163"/>
      <c r="RI1899" s="163"/>
      <c r="RJ1899" s="163"/>
      <c r="RK1899" s="163"/>
      <c r="RL1899" s="163"/>
      <c r="RM1899" s="163"/>
      <c r="RN1899" s="163"/>
      <c r="RO1899" s="163"/>
      <c r="RP1899" s="163"/>
      <c r="RQ1899" s="163"/>
      <c r="RR1899" s="163"/>
      <c r="RS1899" s="163"/>
      <c r="RT1899" s="163"/>
      <c r="RU1899" s="163"/>
      <c r="RV1899" s="163"/>
      <c r="RW1899" s="163"/>
      <c r="RX1899" s="163"/>
      <c r="RY1899" s="163"/>
      <c r="RZ1899" s="163"/>
      <c r="SA1899" s="163"/>
      <c r="SB1899" s="163"/>
      <c r="SC1899" s="163"/>
      <c r="SD1899" s="163"/>
      <c r="SE1899" s="163"/>
      <c r="SF1899" s="163"/>
      <c r="SG1899" s="163"/>
      <c r="SH1899" s="163"/>
      <c r="SI1899" s="163"/>
      <c r="SJ1899" s="163"/>
      <c r="SK1899" s="163"/>
      <c r="SL1899" s="163"/>
      <c r="SM1899" s="163"/>
      <c r="SN1899" s="163"/>
      <c r="SO1899" s="163"/>
      <c r="SP1899" s="163"/>
      <c r="SQ1899" s="163"/>
      <c r="SR1899" s="163"/>
      <c r="SS1899" s="163"/>
      <c r="ST1899" s="163"/>
      <c r="SU1899" s="163"/>
      <c r="SV1899" s="163"/>
      <c r="SW1899" s="163"/>
      <c r="SX1899" s="163"/>
      <c r="SY1899" s="163"/>
      <c r="SZ1899" s="163"/>
      <c r="TA1899" s="163"/>
      <c r="TB1899" s="163"/>
      <c r="TC1899" s="163"/>
      <c r="TD1899" s="163"/>
      <c r="TE1899" s="163"/>
      <c r="TF1899" s="163"/>
      <c r="TG1899" s="163"/>
      <c r="TH1899" s="163"/>
      <c r="TI1899" s="163"/>
      <c r="TJ1899" s="163"/>
      <c r="TK1899" s="163"/>
      <c r="TL1899" s="163"/>
      <c r="TM1899" s="163"/>
      <c r="TN1899" s="163"/>
      <c r="TO1899" s="163"/>
      <c r="TP1899" s="163"/>
      <c r="TQ1899" s="163"/>
      <c r="TR1899" s="163"/>
      <c r="TS1899" s="163"/>
      <c r="TT1899" s="163"/>
      <c r="TU1899" s="163"/>
      <c r="TV1899" s="163"/>
      <c r="TW1899" s="163"/>
      <c r="TX1899" s="163"/>
      <c r="TY1899" s="163"/>
      <c r="TZ1899" s="163"/>
      <c r="UA1899" s="163"/>
      <c r="UB1899" s="163"/>
      <c r="UC1899" s="163"/>
      <c r="UD1899" s="163"/>
      <c r="UE1899" s="163"/>
      <c r="UF1899" s="163"/>
      <c r="UG1899" s="163"/>
      <c r="UH1899" s="163"/>
      <c r="UI1899" s="163"/>
      <c r="UJ1899" s="163"/>
      <c r="UK1899" s="163"/>
      <c r="UL1899" s="163"/>
      <c r="UM1899" s="163"/>
      <c r="UN1899" s="163"/>
      <c r="UO1899" s="163"/>
      <c r="UP1899" s="163"/>
      <c r="UQ1899" s="163"/>
      <c r="UR1899" s="163"/>
      <c r="US1899" s="163"/>
      <c r="UT1899" s="163"/>
      <c r="UU1899" s="163"/>
      <c r="UV1899" s="163"/>
      <c r="UW1899" s="163"/>
      <c r="UX1899" s="163"/>
      <c r="UY1899" s="163"/>
      <c r="UZ1899" s="163"/>
      <c r="VA1899" s="163"/>
      <c r="VB1899" s="163"/>
      <c r="VC1899" s="163"/>
      <c r="VD1899" s="163"/>
      <c r="VE1899" s="163"/>
      <c r="VF1899" s="163"/>
      <c r="VG1899" s="163"/>
      <c r="VH1899" s="163"/>
      <c r="VI1899" s="163"/>
      <c r="VJ1899" s="163"/>
      <c r="VK1899" s="163"/>
      <c r="VL1899" s="163"/>
      <c r="VM1899" s="163"/>
      <c r="VN1899" s="163"/>
      <c r="VO1899" s="163"/>
      <c r="VP1899" s="163"/>
      <c r="VQ1899" s="163"/>
      <c r="VR1899" s="163"/>
      <c r="VS1899" s="163"/>
      <c r="VT1899" s="163"/>
      <c r="VU1899" s="163"/>
      <c r="VV1899" s="163"/>
      <c r="VW1899" s="163"/>
      <c r="VX1899" s="163"/>
      <c r="VY1899" s="163"/>
      <c r="VZ1899" s="163"/>
      <c r="WA1899" s="163"/>
      <c r="WB1899" s="163"/>
      <c r="WC1899" s="163"/>
      <c r="WD1899" s="163"/>
      <c r="WE1899" s="163"/>
      <c r="WF1899" s="163"/>
      <c r="WG1899" s="163"/>
      <c r="WH1899" s="163"/>
      <c r="WI1899" s="163"/>
      <c r="WJ1899" s="163"/>
      <c r="WK1899" s="163"/>
      <c r="WL1899" s="163"/>
      <c r="WM1899" s="163"/>
      <c r="WN1899" s="163"/>
      <c r="WO1899" s="163"/>
      <c r="WP1899" s="163"/>
      <c r="WQ1899" s="163"/>
      <c r="WR1899" s="163"/>
      <c r="WS1899" s="163"/>
      <c r="WT1899" s="163"/>
      <c r="WU1899" s="163"/>
      <c r="WV1899" s="163"/>
      <c r="WW1899" s="163"/>
      <c r="WX1899" s="163"/>
      <c r="WY1899" s="163"/>
      <c r="WZ1899" s="163"/>
      <c r="XA1899" s="163"/>
      <c r="XB1899" s="163"/>
      <c r="XC1899" s="163"/>
      <c r="XD1899" s="163"/>
      <c r="XE1899" s="163"/>
      <c r="XF1899" s="163"/>
      <c r="XG1899" s="163"/>
      <c r="XH1899" s="163"/>
      <c r="XI1899" s="163"/>
      <c r="XJ1899" s="163"/>
      <c r="XK1899" s="163"/>
      <c r="XL1899" s="163"/>
      <c r="XM1899" s="163"/>
      <c r="XN1899" s="163"/>
      <c r="XO1899" s="163"/>
      <c r="XP1899" s="163"/>
      <c r="XQ1899" s="163"/>
      <c r="XR1899" s="163"/>
      <c r="XS1899" s="163"/>
      <c r="XT1899" s="163"/>
      <c r="XU1899" s="163"/>
      <c r="XV1899" s="163"/>
      <c r="XW1899" s="163"/>
      <c r="XX1899" s="163"/>
      <c r="XY1899" s="163"/>
      <c r="XZ1899" s="163"/>
      <c r="YA1899" s="163"/>
      <c r="YB1899" s="163"/>
      <c r="YC1899" s="163"/>
      <c r="YD1899" s="163"/>
      <c r="YE1899" s="163"/>
      <c r="YF1899" s="163"/>
      <c r="YG1899" s="163"/>
      <c r="YH1899" s="163"/>
      <c r="YI1899" s="163"/>
      <c r="YJ1899" s="163"/>
      <c r="YK1899" s="163"/>
      <c r="YL1899" s="163"/>
      <c r="YM1899" s="163"/>
      <c r="YN1899" s="163"/>
      <c r="YO1899" s="163"/>
      <c r="YP1899" s="163"/>
      <c r="YQ1899" s="163"/>
      <c r="YR1899" s="163"/>
      <c r="YS1899" s="163"/>
      <c r="YT1899" s="163"/>
      <c r="YU1899" s="163"/>
      <c r="YV1899" s="163"/>
      <c r="YW1899" s="163"/>
      <c r="YX1899" s="163"/>
      <c r="YY1899" s="163"/>
      <c r="YZ1899" s="163"/>
      <c r="ZA1899" s="163"/>
      <c r="ZB1899" s="163"/>
      <c r="ZC1899" s="163"/>
      <c r="ZD1899" s="163"/>
      <c r="ZE1899" s="163"/>
      <c r="ZF1899" s="163"/>
      <c r="ZG1899" s="163"/>
      <c r="ZH1899" s="163"/>
      <c r="ZI1899" s="163"/>
      <c r="ZJ1899" s="163"/>
      <c r="ZK1899" s="163"/>
      <c r="ZL1899" s="163"/>
      <c r="ZM1899" s="163"/>
      <c r="ZN1899" s="163"/>
      <c r="ZO1899" s="163"/>
      <c r="ZP1899" s="163"/>
      <c r="ZQ1899" s="163"/>
      <c r="ZR1899" s="163"/>
      <c r="ZS1899" s="163"/>
      <c r="ZT1899" s="163"/>
      <c r="ZU1899" s="163"/>
      <c r="ZV1899" s="163"/>
      <c r="ZW1899" s="163"/>
      <c r="ZX1899" s="163"/>
      <c r="ZY1899" s="163"/>
      <c r="ZZ1899" s="163"/>
      <c r="AAA1899" s="163"/>
      <c r="AAB1899" s="163"/>
      <c r="AAC1899" s="163"/>
      <c r="AAD1899" s="163"/>
      <c r="AAE1899" s="163"/>
      <c r="AAF1899" s="163"/>
      <c r="AAG1899" s="163"/>
      <c r="AAH1899" s="163"/>
      <c r="AAI1899" s="163"/>
      <c r="AAJ1899" s="163"/>
      <c r="AAK1899" s="163"/>
      <c r="AAL1899" s="163"/>
      <c r="AAM1899" s="163"/>
      <c r="AAN1899" s="163"/>
      <c r="AAO1899" s="163"/>
      <c r="AAP1899" s="163"/>
      <c r="AAQ1899" s="163"/>
      <c r="AAR1899" s="163"/>
      <c r="AAS1899" s="163"/>
      <c r="AAT1899" s="163"/>
      <c r="AAU1899" s="163"/>
      <c r="AAV1899" s="163"/>
      <c r="AAW1899" s="163"/>
      <c r="AAX1899" s="163"/>
      <c r="AAY1899" s="163"/>
      <c r="AAZ1899" s="163"/>
      <c r="ABA1899" s="163"/>
      <c r="ABB1899" s="163"/>
      <c r="ABC1899" s="163"/>
      <c r="ABD1899" s="163"/>
      <c r="ABE1899" s="163"/>
      <c r="ABF1899" s="163"/>
      <c r="ABG1899" s="163"/>
      <c r="ABH1899" s="163"/>
      <c r="ABI1899" s="163"/>
      <c r="ABJ1899" s="163"/>
      <c r="ABK1899" s="163"/>
      <c r="ABL1899" s="163"/>
      <c r="ABM1899" s="163"/>
      <c r="ABN1899" s="163"/>
      <c r="ABO1899" s="163"/>
      <c r="ABP1899" s="163"/>
      <c r="ABQ1899" s="163"/>
      <c r="ABR1899" s="163"/>
      <c r="ABS1899" s="163"/>
      <c r="ABT1899" s="163"/>
      <c r="ABU1899" s="163"/>
      <c r="ABV1899" s="163"/>
      <c r="ABW1899" s="163"/>
      <c r="ABX1899" s="163"/>
      <c r="ABY1899" s="163"/>
      <c r="ABZ1899" s="163"/>
      <c r="ACA1899" s="163"/>
      <c r="ACB1899" s="163"/>
      <c r="ACC1899" s="163"/>
      <c r="ACD1899" s="163"/>
      <c r="ACE1899" s="163"/>
      <c r="ACF1899" s="163"/>
      <c r="ACG1899" s="163"/>
      <c r="ACH1899" s="163"/>
      <c r="ACI1899" s="163"/>
      <c r="ACJ1899" s="163"/>
      <c r="ACK1899" s="163"/>
      <c r="ACL1899" s="163"/>
      <c r="ACM1899" s="163"/>
      <c r="ACN1899" s="163"/>
      <c r="ACO1899" s="163"/>
      <c r="ACP1899" s="163"/>
      <c r="ACQ1899" s="163"/>
      <c r="ACR1899" s="163"/>
      <c r="ACS1899" s="163"/>
      <c r="ACT1899" s="163"/>
      <c r="ACU1899" s="163"/>
      <c r="ACV1899" s="163"/>
      <c r="ACW1899" s="163"/>
      <c r="ACX1899" s="163"/>
      <c r="ACY1899" s="163"/>
      <c r="ACZ1899" s="163"/>
      <c r="ADA1899" s="163"/>
      <c r="ADB1899" s="163"/>
      <c r="ADC1899" s="163"/>
      <c r="ADD1899" s="163"/>
      <c r="ADE1899" s="163"/>
      <c r="ADF1899" s="163"/>
      <c r="ADG1899" s="163"/>
      <c r="ADH1899" s="163"/>
      <c r="ADI1899" s="163"/>
      <c r="ADJ1899" s="163"/>
      <c r="ADK1899" s="163"/>
      <c r="ADL1899" s="163"/>
      <c r="ADM1899" s="163"/>
      <c r="ADN1899" s="163"/>
      <c r="ADO1899" s="163"/>
      <c r="ADP1899" s="163"/>
      <c r="ADQ1899" s="163"/>
      <c r="ADR1899" s="163"/>
      <c r="ADS1899" s="163"/>
      <c r="ADT1899" s="163"/>
      <c r="ADU1899" s="163"/>
      <c r="ADV1899" s="163"/>
      <c r="ADW1899" s="163"/>
      <c r="ADX1899" s="163"/>
      <c r="ADY1899" s="163"/>
      <c r="ADZ1899" s="163"/>
      <c r="AEA1899" s="163"/>
      <c r="AEB1899" s="163"/>
      <c r="AEC1899" s="163"/>
      <c r="AED1899" s="163"/>
      <c r="AEE1899" s="163"/>
      <c r="AEF1899" s="163"/>
      <c r="AEG1899" s="163"/>
      <c r="AEH1899" s="163"/>
      <c r="AEI1899" s="163"/>
      <c r="AEJ1899" s="163"/>
      <c r="AEK1899" s="163"/>
      <c r="AEL1899" s="163"/>
      <c r="AEM1899" s="163"/>
      <c r="AEN1899" s="163"/>
      <c r="AEO1899" s="163"/>
      <c r="AEP1899" s="163"/>
      <c r="AEQ1899" s="163"/>
      <c r="AER1899" s="163"/>
      <c r="AES1899" s="163"/>
      <c r="AET1899" s="163"/>
      <c r="AEU1899" s="163"/>
      <c r="AEV1899" s="163"/>
      <c r="AEW1899" s="163"/>
      <c r="AEX1899" s="163"/>
      <c r="AEY1899" s="163"/>
      <c r="AEZ1899" s="163"/>
      <c r="AFA1899" s="163"/>
      <c r="AFB1899" s="163"/>
      <c r="AFC1899" s="163"/>
      <c r="AFD1899" s="163"/>
      <c r="AFE1899" s="163"/>
      <c r="AFF1899" s="163"/>
      <c r="AFG1899" s="163"/>
      <c r="AFH1899" s="163"/>
      <c r="AFI1899" s="163"/>
      <c r="AFJ1899" s="163"/>
      <c r="AFK1899" s="163"/>
      <c r="AFL1899" s="163"/>
      <c r="AFM1899" s="163"/>
      <c r="AFN1899" s="163"/>
      <c r="AFO1899" s="163"/>
      <c r="AFP1899" s="163"/>
      <c r="AFQ1899" s="163"/>
      <c r="AFR1899" s="163"/>
      <c r="AFS1899" s="163"/>
      <c r="AFT1899" s="163"/>
      <c r="AFU1899" s="163"/>
      <c r="AFV1899" s="163"/>
      <c r="AFW1899" s="163"/>
      <c r="AFX1899" s="163"/>
      <c r="AFY1899" s="163"/>
      <c r="AFZ1899" s="163"/>
      <c r="AGA1899" s="163"/>
      <c r="AGB1899" s="163"/>
      <c r="AGC1899" s="163"/>
      <c r="AGD1899" s="163"/>
      <c r="AGE1899" s="163"/>
      <c r="AGF1899" s="163"/>
      <c r="AGG1899" s="163"/>
      <c r="AGH1899" s="163"/>
      <c r="AGI1899" s="163"/>
      <c r="AGJ1899" s="163"/>
      <c r="AGK1899" s="163"/>
      <c r="AGL1899" s="163"/>
      <c r="AGM1899" s="163"/>
      <c r="AGN1899" s="163"/>
      <c r="AGO1899" s="163"/>
      <c r="AGP1899" s="163"/>
      <c r="AGQ1899" s="163"/>
      <c r="AGR1899" s="163"/>
      <c r="AGS1899" s="163"/>
      <c r="AGT1899" s="163"/>
      <c r="AGU1899" s="163"/>
      <c r="AGV1899" s="163"/>
      <c r="AGW1899" s="163"/>
      <c r="AGX1899" s="163"/>
      <c r="AGY1899" s="163"/>
      <c r="AGZ1899" s="163"/>
      <c r="AHA1899" s="163"/>
      <c r="AHB1899" s="163"/>
      <c r="AHC1899" s="163"/>
      <c r="AHD1899" s="163"/>
      <c r="AHE1899" s="163"/>
      <c r="AHF1899" s="163"/>
      <c r="AHG1899" s="163"/>
      <c r="AHH1899" s="163"/>
      <c r="AHI1899" s="163"/>
      <c r="AHJ1899" s="163"/>
      <c r="AHK1899" s="163"/>
      <c r="AHL1899" s="163"/>
      <c r="AHM1899" s="163"/>
      <c r="AHN1899" s="163"/>
      <c r="AHO1899" s="163"/>
      <c r="AHP1899" s="163"/>
      <c r="AHQ1899" s="163"/>
      <c r="AHR1899" s="163"/>
      <c r="AHS1899" s="163"/>
      <c r="AHT1899" s="163"/>
      <c r="AHU1899" s="163"/>
      <c r="AHV1899" s="163"/>
      <c r="AHW1899" s="163"/>
      <c r="AHX1899" s="163"/>
      <c r="AHY1899" s="163"/>
      <c r="AHZ1899" s="163"/>
      <c r="AIA1899" s="163"/>
      <c r="AIB1899" s="163"/>
      <c r="AIC1899" s="163"/>
      <c r="AID1899" s="163"/>
      <c r="AIE1899" s="163"/>
      <c r="AIF1899" s="163"/>
      <c r="AIG1899" s="163"/>
      <c r="AIH1899" s="163"/>
      <c r="AII1899" s="163"/>
      <c r="AIJ1899" s="163"/>
      <c r="AIK1899" s="163"/>
      <c r="AIL1899" s="163"/>
      <c r="AIM1899" s="163"/>
      <c r="AIN1899" s="163"/>
      <c r="AIO1899" s="163"/>
      <c r="AIP1899" s="163"/>
      <c r="AIQ1899" s="163"/>
      <c r="AIR1899" s="163"/>
      <c r="AIS1899" s="163"/>
      <c r="AIT1899" s="163"/>
      <c r="AIU1899" s="163"/>
      <c r="AIV1899" s="163"/>
      <c r="AIW1899" s="163"/>
      <c r="AIX1899" s="163"/>
      <c r="AIY1899" s="163"/>
      <c r="AIZ1899" s="163"/>
      <c r="AJA1899" s="163"/>
      <c r="AJB1899" s="163"/>
      <c r="AJC1899" s="163"/>
      <c r="AJD1899" s="163"/>
      <c r="AJE1899" s="163"/>
      <c r="AJF1899" s="163"/>
      <c r="AJG1899" s="163"/>
      <c r="AJH1899" s="163"/>
      <c r="AJI1899" s="163"/>
      <c r="AJJ1899" s="163"/>
      <c r="AJK1899" s="163"/>
      <c r="AJL1899" s="163"/>
      <c r="AJM1899" s="163"/>
      <c r="AJN1899" s="163"/>
      <c r="AJO1899" s="163"/>
      <c r="AJP1899" s="163"/>
      <c r="AJQ1899" s="163"/>
      <c r="AJR1899" s="163"/>
      <c r="AJS1899" s="163"/>
      <c r="AJT1899" s="163"/>
      <c r="AJU1899" s="163"/>
      <c r="AJV1899" s="163"/>
      <c r="AJW1899" s="163"/>
      <c r="AJX1899" s="163"/>
      <c r="AJY1899" s="163"/>
      <c r="AJZ1899" s="163"/>
      <c r="AKA1899" s="163"/>
      <c r="AKB1899" s="163"/>
      <c r="AKC1899" s="163"/>
      <c r="AKD1899" s="163"/>
      <c r="AKE1899" s="163"/>
      <c r="AKF1899" s="163"/>
      <c r="AKG1899" s="163"/>
      <c r="AKH1899" s="163"/>
      <c r="AKI1899" s="163"/>
      <c r="AKJ1899" s="163"/>
      <c r="AKK1899" s="163"/>
      <c r="AKL1899" s="163"/>
      <c r="AKM1899" s="163"/>
      <c r="AKN1899" s="163"/>
      <c r="AKO1899" s="163"/>
      <c r="AKP1899" s="163"/>
      <c r="AKQ1899" s="163"/>
      <c r="AKR1899" s="163"/>
      <c r="AKS1899" s="163"/>
      <c r="AKT1899" s="163"/>
      <c r="AKU1899" s="163"/>
      <c r="AKV1899" s="163"/>
      <c r="AKW1899" s="163"/>
      <c r="AKX1899" s="163"/>
      <c r="AKY1899" s="163"/>
      <c r="AKZ1899" s="163"/>
      <c r="ALA1899" s="163"/>
      <c r="ALB1899" s="163"/>
      <c r="ALC1899" s="163"/>
      <c r="ALD1899" s="163"/>
      <c r="ALE1899" s="163"/>
      <c r="ALF1899" s="163"/>
      <c r="ALG1899" s="163"/>
      <c r="ALH1899" s="163"/>
      <c r="ALI1899" s="163"/>
      <c r="ALJ1899" s="163"/>
      <c r="ALK1899" s="163"/>
      <c r="ALL1899" s="163"/>
    </row>
    <row r="1900" spans="1:1000" s="165" customFormat="1" ht="15">
      <c r="A1900" s="2">
        <v>1899</v>
      </c>
      <c r="B1900" s="86">
        <v>45096</v>
      </c>
      <c r="C1900" s="85" t="s">
        <v>1904</v>
      </c>
      <c r="D1900" s="162"/>
      <c r="E1900" s="162"/>
      <c r="F1900" s="163"/>
      <c r="G1900" s="163"/>
      <c r="H1900" s="163"/>
      <c r="I1900" s="163"/>
      <c r="J1900" s="163"/>
      <c r="K1900" s="163"/>
      <c r="L1900" s="163"/>
      <c r="M1900" s="163"/>
      <c r="N1900" s="163"/>
      <c r="O1900" s="163"/>
      <c r="P1900" s="163"/>
      <c r="Q1900" s="163"/>
      <c r="R1900" s="163"/>
      <c r="S1900" s="163"/>
      <c r="T1900" s="163"/>
      <c r="U1900" s="163"/>
      <c r="V1900" s="163"/>
      <c r="W1900" s="163"/>
      <c r="X1900" s="163"/>
      <c r="Y1900" s="163"/>
      <c r="Z1900" s="163"/>
      <c r="AA1900" s="163"/>
      <c r="AB1900" s="163"/>
      <c r="AC1900" s="163"/>
      <c r="AD1900" s="163"/>
      <c r="AE1900" s="163"/>
      <c r="AF1900" s="163"/>
      <c r="AG1900" s="163"/>
      <c r="AH1900" s="163"/>
      <c r="AI1900" s="163"/>
      <c r="AJ1900" s="163"/>
      <c r="AK1900" s="163"/>
      <c r="AL1900" s="163"/>
      <c r="AM1900" s="163"/>
      <c r="AN1900" s="163"/>
      <c r="AO1900" s="163"/>
      <c r="AP1900" s="163"/>
      <c r="AQ1900" s="163"/>
      <c r="AR1900" s="163"/>
      <c r="AS1900" s="163"/>
      <c r="AT1900" s="163"/>
      <c r="AU1900" s="163"/>
      <c r="AV1900" s="163"/>
      <c r="AW1900" s="163"/>
      <c r="AX1900" s="163"/>
      <c r="AY1900" s="163"/>
      <c r="AZ1900" s="163"/>
      <c r="BA1900" s="163"/>
      <c r="BB1900" s="163"/>
      <c r="BC1900" s="163"/>
      <c r="BD1900" s="163"/>
      <c r="BE1900" s="163"/>
      <c r="BF1900" s="163"/>
      <c r="BG1900" s="163"/>
      <c r="BH1900" s="163"/>
      <c r="BI1900" s="163"/>
      <c r="BJ1900" s="163"/>
      <c r="BK1900" s="163"/>
      <c r="BL1900" s="163"/>
      <c r="BM1900" s="163"/>
      <c r="BN1900" s="163"/>
      <c r="BO1900" s="163"/>
      <c r="BP1900" s="163"/>
      <c r="BQ1900" s="163"/>
      <c r="BR1900" s="163"/>
      <c r="BS1900" s="163"/>
      <c r="BT1900" s="163"/>
      <c r="BU1900" s="163"/>
      <c r="BV1900" s="163"/>
      <c r="BW1900" s="163"/>
      <c r="BX1900" s="163"/>
      <c r="BY1900" s="163"/>
      <c r="BZ1900" s="163"/>
      <c r="CA1900" s="163"/>
      <c r="CB1900" s="163"/>
      <c r="CC1900" s="163"/>
      <c r="CD1900" s="163"/>
      <c r="CE1900" s="163"/>
      <c r="CF1900" s="163"/>
      <c r="CG1900" s="163"/>
      <c r="CH1900" s="163"/>
      <c r="CI1900" s="163"/>
      <c r="CJ1900" s="163"/>
      <c r="CK1900" s="163"/>
      <c r="CL1900" s="163"/>
      <c r="CM1900" s="163"/>
      <c r="CN1900" s="163"/>
      <c r="CO1900" s="163"/>
      <c r="CP1900" s="163"/>
      <c r="CQ1900" s="163"/>
      <c r="CR1900" s="163"/>
      <c r="CS1900" s="163"/>
      <c r="CT1900" s="163"/>
      <c r="CU1900" s="163"/>
      <c r="CV1900" s="163"/>
      <c r="CW1900" s="163"/>
      <c r="CX1900" s="163"/>
      <c r="CY1900" s="163"/>
      <c r="CZ1900" s="163"/>
      <c r="DA1900" s="163"/>
      <c r="DB1900" s="163"/>
      <c r="DC1900" s="163"/>
      <c r="DD1900" s="163"/>
      <c r="DE1900" s="163"/>
      <c r="DF1900" s="163"/>
      <c r="DG1900" s="163"/>
      <c r="DH1900" s="163"/>
      <c r="DI1900" s="163"/>
      <c r="DJ1900" s="163"/>
      <c r="DK1900" s="163"/>
      <c r="DL1900" s="163"/>
      <c r="DM1900" s="163"/>
      <c r="DN1900" s="163"/>
      <c r="DO1900" s="163"/>
      <c r="DP1900" s="163"/>
      <c r="DQ1900" s="163"/>
      <c r="DR1900" s="163"/>
      <c r="DS1900" s="163"/>
      <c r="DT1900" s="163"/>
      <c r="DU1900" s="163"/>
      <c r="DV1900" s="163"/>
      <c r="DW1900" s="163"/>
      <c r="DX1900" s="163"/>
      <c r="DY1900" s="163"/>
      <c r="DZ1900" s="163"/>
      <c r="EA1900" s="163"/>
      <c r="EB1900" s="163"/>
      <c r="EC1900" s="163"/>
      <c r="ED1900" s="163"/>
      <c r="EE1900" s="163"/>
      <c r="EF1900" s="163"/>
      <c r="EG1900" s="163"/>
      <c r="EH1900" s="163"/>
      <c r="EI1900" s="163"/>
      <c r="EJ1900" s="163"/>
      <c r="EK1900" s="163"/>
      <c r="EL1900" s="163"/>
      <c r="EM1900" s="163"/>
      <c r="EN1900" s="163"/>
      <c r="EO1900" s="163"/>
      <c r="EP1900" s="163"/>
      <c r="EQ1900" s="163"/>
      <c r="ER1900" s="163"/>
      <c r="ES1900" s="163"/>
      <c r="ET1900" s="163"/>
      <c r="EU1900" s="163"/>
      <c r="EV1900" s="163"/>
      <c r="EW1900" s="163"/>
      <c r="EX1900" s="163"/>
      <c r="EY1900" s="163"/>
      <c r="EZ1900" s="163"/>
      <c r="FA1900" s="163"/>
      <c r="FB1900" s="163"/>
      <c r="FC1900" s="163"/>
      <c r="FD1900" s="163"/>
      <c r="FE1900" s="163"/>
      <c r="FF1900" s="163"/>
      <c r="FG1900" s="163"/>
      <c r="FH1900" s="163"/>
      <c r="FI1900" s="163"/>
      <c r="FJ1900" s="163"/>
      <c r="FK1900" s="163"/>
      <c r="FL1900" s="163"/>
      <c r="FM1900" s="163"/>
      <c r="FN1900" s="163"/>
      <c r="FO1900" s="163"/>
      <c r="FP1900" s="163"/>
      <c r="FQ1900" s="163"/>
      <c r="FR1900" s="163"/>
      <c r="FS1900" s="163"/>
      <c r="FT1900" s="163"/>
      <c r="FU1900" s="163"/>
      <c r="FV1900" s="163"/>
      <c r="FW1900" s="163"/>
      <c r="FX1900" s="163"/>
      <c r="FY1900" s="163"/>
      <c r="FZ1900" s="163"/>
      <c r="GA1900" s="163"/>
      <c r="GB1900" s="163"/>
      <c r="GC1900" s="163"/>
      <c r="GD1900" s="163"/>
      <c r="GE1900" s="163"/>
      <c r="GF1900" s="163"/>
      <c r="GG1900" s="163"/>
      <c r="GH1900" s="163"/>
      <c r="GI1900" s="163"/>
      <c r="GJ1900" s="163"/>
      <c r="GK1900" s="163"/>
      <c r="GL1900" s="163"/>
      <c r="GM1900" s="163"/>
      <c r="GN1900" s="163"/>
      <c r="GO1900" s="163"/>
      <c r="GP1900" s="163"/>
      <c r="GQ1900" s="163"/>
      <c r="GR1900" s="163"/>
      <c r="GS1900" s="163"/>
      <c r="GT1900" s="163"/>
      <c r="GU1900" s="163"/>
      <c r="GV1900" s="163"/>
      <c r="GW1900" s="163"/>
      <c r="GX1900" s="163"/>
      <c r="GY1900" s="163"/>
      <c r="GZ1900" s="163"/>
      <c r="HA1900" s="163"/>
      <c r="HB1900" s="163"/>
      <c r="HC1900" s="163"/>
      <c r="HD1900" s="163"/>
      <c r="HE1900" s="163"/>
      <c r="HF1900" s="163"/>
      <c r="HG1900" s="163"/>
      <c r="HH1900" s="163"/>
      <c r="HI1900" s="163"/>
      <c r="HJ1900" s="163"/>
      <c r="HK1900" s="163"/>
      <c r="HL1900" s="163"/>
      <c r="HM1900" s="163"/>
      <c r="HN1900" s="163"/>
      <c r="HO1900" s="163"/>
      <c r="HP1900" s="163"/>
      <c r="HQ1900" s="163"/>
      <c r="HR1900" s="163"/>
      <c r="HS1900" s="163"/>
      <c r="HT1900" s="163"/>
      <c r="HU1900" s="163"/>
      <c r="HV1900" s="163"/>
      <c r="HW1900" s="163"/>
      <c r="HX1900" s="163"/>
      <c r="HY1900" s="163"/>
      <c r="HZ1900" s="163"/>
      <c r="IA1900" s="163"/>
      <c r="IB1900" s="163"/>
      <c r="IC1900" s="163"/>
      <c r="ID1900" s="163"/>
      <c r="IE1900" s="163"/>
      <c r="IF1900" s="163"/>
      <c r="IG1900" s="163"/>
      <c r="IH1900" s="163"/>
      <c r="II1900" s="163"/>
      <c r="IJ1900" s="163"/>
      <c r="IK1900" s="163"/>
      <c r="IL1900" s="163"/>
      <c r="IM1900" s="163"/>
      <c r="IN1900" s="163"/>
      <c r="IO1900" s="163"/>
      <c r="IP1900" s="163"/>
      <c r="IQ1900" s="163"/>
      <c r="IR1900" s="163"/>
      <c r="IS1900" s="163"/>
      <c r="IT1900" s="163"/>
      <c r="IU1900" s="163"/>
      <c r="IV1900" s="163"/>
      <c r="IW1900" s="163"/>
      <c r="IX1900" s="163"/>
      <c r="IY1900" s="163"/>
      <c r="IZ1900" s="163"/>
      <c r="JA1900" s="163"/>
      <c r="JB1900" s="163"/>
      <c r="JC1900" s="163"/>
      <c r="JD1900" s="163"/>
      <c r="JE1900" s="163"/>
      <c r="JF1900" s="163"/>
      <c r="JG1900" s="163"/>
      <c r="JH1900" s="163"/>
      <c r="JI1900" s="163"/>
      <c r="JJ1900" s="163"/>
      <c r="JK1900" s="163"/>
      <c r="JL1900" s="163"/>
      <c r="JM1900" s="163"/>
      <c r="JN1900" s="163"/>
      <c r="JO1900" s="163"/>
      <c r="JP1900" s="163"/>
      <c r="JQ1900" s="163"/>
      <c r="JR1900" s="163"/>
      <c r="JS1900" s="163"/>
      <c r="JT1900" s="163"/>
      <c r="JU1900" s="163"/>
      <c r="JV1900" s="163"/>
      <c r="JW1900" s="163"/>
      <c r="JX1900" s="163"/>
      <c r="JY1900" s="163"/>
      <c r="JZ1900" s="163"/>
      <c r="KA1900" s="163"/>
      <c r="KB1900" s="163"/>
      <c r="KC1900" s="163"/>
      <c r="KD1900" s="163"/>
      <c r="KE1900" s="163"/>
      <c r="KF1900" s="163"/>
      <c r="KG1900" s="163"/>
      <c r="KH1900" s="163"/>
      <c r="KI1900" s="163"/>
      <c r="KJ1900" s="163"/>
      <c r="KK1900" s="163"/>
      <c r="KL1900" s="163"/>
      <c r="KM1900" s="163"/>
      <c r="KN1900" s="163"/>
      <c r="KO1900" s="163"/>
      <c r="KP1900" s="163"/>
      <c r="KQ1900" s="163"/>
      <c r="KR1900" s="163"/>
      <c r="KS1900" s="163"/>
      <c r="KT1900" s="163"/>
      <c r="KU1900" s="163"/>
      <c r="KV1900" s="163"/>
      <c r="KW1900" s="163"/>
      <c r="KX1900" s="163"/>
      <c r="KY1900" s="163"/>
      <c r="KZ1900" s="163"/>
      <c r="LA1900" s="163"/>
      <c r="LB1900" s="163"/>
      <c r="LC1900" s="163"/>
      <c r="LD1900" s="163"/>
      <c r="LE1900" s="163"/>
      <c r="LF1900" s="163"/>
      <c r="LG1900" s="163"/>
      <c r="LH1900" s="163"/>
      <c r="LI1900" s="163"/>
      <c r="LJ1900" s="163"/>
      <c r="LK1900" s="163"/>
      <c r="LL1900" s="163"/>
      <c r="LM1900" s="163"/>
      <c r="LN1900" s="163"/>
      <c r="LO1900" s="163"/>
      <c r="LP1900" s="163"/>
      <c r="LQ1900" s="163"/>
      <c r="LR1900" s="163"/>
      <c r="LS1900" s="163"/>
      <c r="LT1900" s="163"/>
      <c r="LU1900" s="163"/>
      <c r="LV1900" s="163"/>
      <c r="LW1900" s="163"/>
      <c r="LX1900" s="163"/>
      <c r="LY1900" s="163"/>
      <c r="LZ1900" s="163"/>
      <c r="MA1900" s="163"/>
      <c r="MB1900" s="163"/>
      <c r="MC1900" s="163"/>
      <c r="MD1900" s="163"/>
      <c r="ME1900" s="163"/>
      <c r="MF1900" s="163"/>
      <c r="MG1900" s="163"/>
      <c r="MH1900" s="163"/>
      <c r="MI1900" s="163"/>
      <c r="MJ1900" s="163"/>
      <c r="MK1900" s="163"/>
      <c r="ML1900" s="163"/>
      <c r="MM1900" s="163"/>
      <c r="MN1900" s="163"/>
      <c r="MO1900" s="163"/>
      <c r="MP1900" s="163"/>
      <c r="MQ1900" s="163"/>
      <c r="MR1900" s="163"/>
      <c r="MS1900" s="163"/>
      <c r="MT1900" s="163"/>
      <c r="MU1900" s="163"/>
      <c r="MV1900" s="163"/>
      <c r="MW1900" s="163"/>
      <c r="MX1900" s="163"/>
      <c r="MY1900" s="163"/>
      <c r="MZ1900" s="163"/>
      <c r="NA1900" s="163"/>
      <c r="NB1900" s="163"/>
      <c r="NC1900" s="163"/>
      <c r="ND1900" s="163"/>
      <c r="NE1900" s="163"/>
      <c r="NF1900" s="163"/>
      <c r="NG1900" s="163"/>
      <c r="NH1900" s="163"/>
      <c r="NI1900" s="163"/>
      <c r="NJ1900" s="163"/>
      <c r="NK1900" s="163"/>
      <c r="NL1900" s="163"/>
      <c r="NM1900" s="163"/>
      <c r="NN1900" s="163"/>
      <c r="NO1900" s="163"/>
      <c r="NP1900" s="163"/>
      <c r="NQ1900" s="163"/>
      <c r="NR1900" s="163"/>
      <c r="NS1900" s="163"/>
      <c r="NT1900" s="163"/>
      <c r="NU1900" s="163"/>
      <c r="NV1900" s="163"/>
      <c r="NW1900" s="163"/>
      <c r="NX1900" s="163"/>
      <c r="NY1900" s="163"/>
      <c r="NZ1900" s="163"/>
      <c r="OA1900" s="163"/>
      <c r="OB1900" s="163"/>
      <c r="OC1900" s="163"/>
      <c r="OD1900" s="163"/>
      <c r="OE1900" s="163"/>
      <c r="OF1900" s="163"/>
      <c r="OG1900" s="163"/>
      <c r="OH1900" s="163"/>
      <c r="OI1900" s="163"/>
      <c r="OJ1900" s="163"/>
      <c r="OK1900" s="163"/>
      <c r="OL1900" s="163"/>
      <c r="OM1900" s="163"/>
      <c r="ON1900" s="163"/>
      <c r="OO1900" s="163"/>
      <c r="OP1900" s="163"/>
      <c r="OQ1900" s="163"/>
      <c r="OR1900" s="163"/>
      <c r="OS1900" s="163"/>
      <c r="OT1900" s="163"/>
      <c r="OU1900" s="163"/>
      <c r="OV1900" s="163"/>
      <c r="OW1900" s="163"/>
      <c r="OX1900" s="163"/>
      <c r="OY1900" s="163"/>
      <c r="OZ1900" s="163"/>
      <c r="PA1900" s="163"/>
      <c r="PB1900" s="163"/>
      <c r="PC1900" s="163"/>
      <c r="PD1900" s="163"/>
      <c r="PE1900" s="163"/>
      <c r="PF1900" s="163"/>
      <c r="PG1900" s="163"/>
      <c r="PH1900" s="163"/>
      <c r="PI1900" s="163"/>
      <c r="PJ1900" s="163"/>
      <c r="PK1900" s="163"/>
      <c r="PL1900" s="163"/>
      <c r="PM1900" s="163"/>
      <c r="PN1900" s="163"/>
      <c r="PO1900" s="163"/>
      <c r="PP1900" s="163"/>
      <c r="PQ1900" s="163"/>
      <c r="PR1900" s="163"/>
      <c r="PS1900" s="163"/>
      <c r="PT1900" s="163"/>
      <c r="PU1900" s="163"/>
      <c r="PV1900" s="163"/>
      <c r="PW1900" s="163"/>
      <c r="PX1900" s="163"/>
      <c r="PY1900" s="163"/>
      <c r="PZ1900" s="163"/>
      <c r="QA1900" s="163"/>
      <c r="QB1900" s="163"/>
      <c r="QC1900" s="163"/>
      <c r="QD1900" s="163"/>
      <c r="QE1900" s="163"/>
      <c r="QF1900" s="163"/>
      <c r="QG1900" s="163"/>
      <c r="QH1900" s="163"/>
      <c r="QI1900" s="163"/>
      <c r="QJ1900" s="163"/>
      <c r="QK1900" s="163"/>
      <c r="QL1900" s="163"/>
      <c r="QM1900" s="163"/>
      <c r="QN1900" s="163"/>
      <c r="QO1900" s="163"/>
      <c r="QP1900" s="163"/>
      <c r="QQ1900" s="163"/>
      <c r="QR1900" s="163"/>
      <c r="QS1900" s="163"/>
      <c r="QT1900" s="163"/>
      <c r="QU1900" s="163"/>
      <c r="QV1900" s="163"/>
      <c r="QW1900" s="163"/>
      <c r="QX1900" s="163"/>
      <c r="QY1900" s="163"/>
      <c r="QZ1900" s="163"/>
      <c r="RA1900" s="163"/>
      <c r="RB1900" s="163"/>
      <c r="RC1900" s="163"/>
      <c r="RD1900" s="163"/>
      <c r="RE1900" s="163"/>
      <c r="RF1900" s="163"/>
      <c r="RG1900" s="163"/>
      <c r="RH1900" s="163"/>
      <c r="RI1900" s="163"/>
      <c r="RJ1900" s="163"/>
      <c r="RK1900" s="163"/>
      <c r="RL1900" s="163"/>
      <c r="RM1900" s="163"/>
      <c r="RN1900" s="163"/>
      <c r="RO1900" s="163"/>
      <c r="RP1900" s="163"/>
      <c r="RQ1900" s="163"/>
      <c r="RR1900" s="163"/>
      <c r="RS1900" s="163"/>
      <c r="RT1900" s="163"/>
      <c r="RU1900" s="163"/>
      <c r="RV1900" s="163"/>
      <c r="RW1900" s="163"/>
      <c r="RX1900" s="163"/>
      <c r="RY1900" s="163"/>
      <c r="RZ1900" s="163"/>
      <c r="SA1900" s="163"/>
      <c r="SB1900" s="163"/>
      <c r="SC1900" s="163"/>
      <c r="SD1900" s="163"/>
      <c r="SE1900" s="163"/>
      <c r="SF1900" s="163"/>
      <c r="SG1900" s="163"/>
      <c r="SH1900" s="163"/>
      <c r="SI1900" s="163"/>
      <c r="SJ1900" s="163"/>
      <c r="SK1900" s="163"/>
      <c r="SL1900" s="163"/>
      <c r="SM1900" s="163"/>
      <c r="SN1900" s="163"/>
      <c r="SO1900" s="163"/>
      <c r="SP1900" s="163"/>
      <c r="SQ1900" s="163"/>
      <c r="SR1900" s="163"/>
      <c r="SS1900" s="163"/>
      <c r="ST1900" s="163"/>
      <c r="SU1900" s="163"/>
      <c r="SV1900" s="163"/>
      <c r="SW1900" s="163"/>
      <c r="SX1900" s="163"/>
      <c r="SY1900" s="163"/>
      <c r="SZ1900" s="163"/>
      <c r="TA1900" s="163"/>
      <c r="TB1900" s="163"/>
      <c r="TC1900" s="163"/>
      <c r="TD1900" s="163"/>
      <c r="TE1900" s="163"/>
      <c r="TF1900" s="163"/>
      <c r="TG1900" s="163"/>
      <c r="TH1900" s="163"/>
      <c r="TI1900" s="163"/>
      <c r="TJ1900" s="163"/>
      <c r="TK1900" s="163"/>
      <c r="TL1900" s="163"/>
      <c r="TM1900" s="163"/>
      <c r="TN1900" s="163"/>
      <c r="TO1900" s="163"/>
      <c r="TP1900" s="163"/>
      <c r="TQ1900" s="163"/>
      <c r="TR1900" s="163"/>
      <c r="TS1900" s="163"/>
      <c r="TT1900" s="163"/>
      <c r="TU1900" s="163"/>
      <c r="TV1900" s="163"/>
      <c r="TW1900" s="163"/>
      <c r="TX1900" s="163"/>
      <c r="TY1900" s="163"/>
      <c r="TZ1900" s="163"/>
      <c r="UA1900" s="163"/>
      <c r="UB1900" s="163"/>
      <c r="UC1900" s="163"/>
      <c r="UD1900" s="163"/>
      <c r="UE1900" s="163"/>
      <c r="UF1900" s="163"/>
      <c r="UG1900" s="163"/>
      <c r="UH1900" s="163"/>
      <c r="UI1900" s="163"/>
      <c r="UJ1900" s="163"/>
      <c r="UK1900" s="163"/>
      <c r="UL1900" s="163"/>
      <c r="UM1900" s="163"/>
      <c r="UN1900" s="163"/>
      <c r="UO1900" s="163"/>
      <c r="UP1900" s="163"/>
      <c r="UQ1900" s="163"/>
      <c r="UR1900" s="163"/>
      <c r="US1900" s="163"/>
      <c r="UT1900" s="163"/>
      <c r="UU1900" s="163"/>
      <c r="UV1900" s="163"/>
      <c r="UW1900" s="163"/>
      <c r="UX1900" s="163"/>
      <c r="UY1900" s="163"/>
      <c r="UZ1900" s="163"/>
      <c r="VA1900" s="163"/>
      <c r="VB1900" s="163"/>
      <c r="VC1900" s="163"/>
      <c r="VD1900" s="163"/>
      <c r="VE1900" s="163"/>
      <c r="VF1900" s="163"/>
      <c r="VG1900" s="163"/>
      <c r="VH1900" s="163"/>
      <c r="VI1900" s="163"/>
      <c r="VJ1900" s="163"/>
      <c r="VK1900" s="163"/>
      <c r="VL1900" s="163"/>
      <c r="VM1900" s="163"/>
      <c r="VN1900" s="163"/>
      <c r="VO1900" s="163"/>
      <c r="VP1900" s="163"/>
      <c r="VQ1900" s="163"/>
      <c r="VR1900" s="163"/>
      <c r="VS1900" s="163"/>
      <c r="VT1900" s="163"/>
      <c r="VU1900" s="163"/>
      <c r="VV1900" s="163"/>
      <c r="VW1900" s="163"/>
      <c r="VX1900" s="163"/>
      <c r="VY1900" s="163"/>
      <c r="VZ1900" s="163"/>
      <c r="WA1900" s="163"/>
      <c r="WB1900" s="163"/>
      <c r="WC1900" s="163"/>
      <c r="WD1900" s="163"/>
      <c r="WE1900" s="163"/>
      <c r="WF1900" s="163"/>
      <c r="WG1900" s="163"/>
      <c r="WH1900" s="163"/>
      <c r="WI1900" s="163"/>
      <c r="WJ1900" s="163"/>
      <c r="WK1900" s="163"/>
      <c r="WL1900" s="163"/>
      <c r="WM1900" s="163"/>
      <c r="WN1900" s="163"/>
      <c r="WO1900" s="163"/>
      <c r="WP1900" s="163"/>
      <c r="WQ1900" s="163"/>
      <c r="WR1900" s="163"/>
      <c r="WS1900" s="163"/>
      <c r="WT1900" s="163"/>
      <c r="WU1900" s="163"/>
      <c r="WV1900" s="163"/>
      <c r="WW1900" s="163"/>
      <c r="WX1900" s="163"/>
      <c r="WY1900" s="163"/>
      <c r="WZ1900" s="163"/>
      <c r="XA1900" s="163"/>
      <c r="XB1900" s="163"/>
      <c r="XC1900" s="163"/>
      <c r="XD1900" s="163"/>
      <c r="XE1900" s="163"/>
      <c r="XF1900" s="163"/>
      <c r="XG1900" s="163"/>
      <c r="XH1900" s="163"/>
      <c r="XI1900" s="163"/>
      <c r="XJ1900" s="163"/>
      <c r="XK1900" s="163"/>
      <c r="XL1900" s="163"/>
      <c r="XM1900" s="163"/>
      <c r="XN1900" s="163"/>
      <c r="XO1900" s="163"/>
      <c r="XP1900" s="163"/>
      <c r="XQ1900" s="163"/>
      <c r="XR1900" s="163"/>
      <c r="XS1900" s="163"/>
      <c r="XT1900" s="163"/>
      <c r="XU1900" s="163"/>
      <c r="XV1900" s="163"/>
      <c r="XW1900" s="163"/>
      <c r="XX1900" s="163"/>
      <c r="XY1900" s="163"/>
      <c r="XZ1900" s="163"/>
      <c r="YA1900" s="163"/>
      <c r="YB1900" s="163"/>
      <c r="YC1900" s="163"/>
      <c r="YD1900" s="163"/>
      <c r="YE1900" s="163"/>
      <c r="YF1900" s="163"/>
      <c r="YG1900" s="163"/>
      <c r="YH1900" s="163"/>
      <c r="YI1900" s="163"/>
      <c r="YJ1900" s="163"/>
      <c r="YK1900" s="163"/>
      <c r="YL1900" s="163"/>
      <c r="YM1900" s="163"/>
      <c r="YN1900" s="163"/>
      <c r="YO1900" s="163"/>
      <c r="YP1900" s="163"/>
      <c r="YQ1900" s="163"/>
      <c r="YR1900" s="163"/>
      <c r="YS1900" s="163"/>
      <c r="YT1900" s="163"/>
      <c r="YU1900" s="163"/>
      <c r="YV1900" s="163"/>
      <c r="YW1900" s="163"/>
      <c r="YX1900" s="163"/>
      <c r="YY1900" s="163"/>
      <c r="YZ1900" s="163"/>
      <c r="ZA1900" s="163"/>
      <c r="ZB1900" s="163"/>
      <c r="ZC1900" s="163"/>
      <c r="ZD1900" s="163"/>
      <c r="ZE1900" s="163"/>
      <c r="ZF1900" s="163"/>
      <c r="ZG1900" s="163"/>
      <c r="ZH1900" s="163"/>
      <c r="ZI1900" s="163"/>
      <c r="ZJ1900" s="163"/>
      <c r="ZK1900" s="163"/>
      <c r="ZL1900" s="163"/>
      <c r="ZM1900" s="163"/>
      <c r="ZN1900" s="163"/>
      <c r="ZO1900" s="163"/>
      <c r="ZP1900" s="163"/>
      <c r="ZQ1900" s="163"/>
      <c r="ZR1900" s="163"/>
      <c r="ZS1900" s="163"/>
      <c r="ZT1900" s="163"/>
      <c r="ZU1900" s="163"/>
      <c r="ZV1900" s="163"/>
      <c r="ZW1900" s="163"/>
      <c r="ZX1900" s="163"/>
      <c r="ZY1900" s="163"/>
      <c r="ZZ1900" s="163"/>
      <c r="AAA1900" s="163"/>
      <c r="AAB1900" s="163"/>
      <c r="AAC1900" s="163"/>
      <c r="AAD1900" s="163"/>
      <c r="AAE1900" s="163"/>
      <c r="AAF1900" s="163"/>
      <c r="AAG1900" s="163"/>
      <c r="AAH1900" s="163"/>
      <c r="AAI1900" s="163"/>
      <c r="AAJ1900" s="163"/>
      <c r="AAK1900" s="163"/>
      <c r="AAL1900" s="163"/>
      <c r="AAM1900" s="163"/>
      <c r="AAN1900" s="163"/>
      <c r="AAO1900" s="163"/>
      <c r="AAP1900" s="163"/>
      <c r="AAQ1900" s="163"/>
      <c r="AAR1900" s="163"/>
      <c r="AAS1900" s="163"/>
      <c r="AAT1900" s="163"/>
      <c r="AAU1900" s="163"/>
      <c r="AAV1900" s="163"/>
      <c r="AAW1900" s="163"/>
      <c r="AAX1900" s="163"/>
      <c r="AAY1900" s="163"/>
      <c r="AAZ1900" s="163"/>
      <c r="ABA1900" s="163"/>
      <c r="ABB1900" s="163"/>
      <c r="ABC1900" s="163"/>
      <c r="ABD1900" s="163"/>
      <c r="ABE1900" s="163"/>
      <c r="ABF1900" s="163"/>
      <c r="ABG1900" s="163"/>
      <c r="ABH1900" s="163"/>
      <c r="ABI1900" s="163"/>
      <c r="ABJ1900" s="163"/>
      <c r="ABK1900" s="163"/>
      <c r="ABL1900" s="163"/>
      <c r="ABM1900" s="163"/>
      <c r="ABN1900" s="163"/>
      <c r="ABO1900" s="163"/>
      <c r="ABP1900" s="163"/>
      <c r="ABQ1900" s="163"/>
      <c r="ABR1900" s="163"/>
      <c r="ABS1900" s="163"/>
      <c r="ABT1900" s="163"/>
      <c r="ABU1900" s="163"/>
      <c r="ABV1900" s="163"/>
      <c r="ABW1900" s="163"/>
      <c r="ABX1900" s="163"/>
      <c r="ABY1900" s="163"/>
      <c r="ABZ1900" s="163"/>
      <c r="ACA1900" s="163"/>
      <c r="ACB1900" s="163"/>
      <c r="ACC1900" s="163"/>
      <c r="ACD1900" s="163"/>
      <c r="ACE1900" s="163"/>
      <c r="ACF1900" s="163"/>
      <c r="ACG1900" s="163"/>
      <c r="ACH1900" s="163"/>
      <c r="ACI1900" s="163"/>
      <c r="ACJ1900" s="163"/>
      <c r="ACK1900" s="163"/>
      <c r="ACL1900" s="163"/>
      <c r="ACM1900" s="163"/>
      <c r="ACN1900" s="163"/>
      <c r="ACO1900" s="163"/>
      <c r="ACP1900" s="163"/>
      <c r="ACQ1900" s="163"/>
      <c r="ACR1900" s="163"/>
      <c r="ACS1900" s="163"/>
      <c r="ACT1900" s="163"/>
      <c r="ACU1900" s="163"/>
      <c r="ACV1900" s="163"/>
      <c r="ACW1900" s="163"/>
      <c r="ACX1900" s="163"/>
      <c r="ACY1900" s="163"/>
      <c r="ACZ1900" s="163"/>
      <c r="ADA1900" s="163"/>
      <c r="ADB1900" s="163"/>
      <c r="ADC1900" s="163"/>
      <c r="ADD1900" s="163"/>
      <c r="ADE1900" s="163"/>
      <c r="ADF1900" s="163"/>
      <c r="ADG1900" s="163"/>
      <c r="ADH1900" s="163"/>
      <c r="ADI1900" s="163"/>
      <c r="ADJ1900" s="163"/>
      <c r="ADK1900" s="163"/>
      <c r="ADL1900" s="163"/>
      <c r="ADM1900" s="163"/>
      <c r="ADN1900" s="163"/>
      <c r="ADO1900" s="163"/>
      <c r="ADP1900" s="163"/>
      <c r="ADQ1900" s="163"/>
      <c r="ADR1900" s="163"/>
      <c r="ADS1900" s="163"/>
      <c r="ADT1900" s="163"/>
      <c r="ADU1900" s="163"/>
      <c r="ADV1900" s="163"/>
      <c r="ADW1900" s="163"/>
      <c r="ADX1900" s="163"/>
      <c r="ADY1900" s="163"/>
      <c r="ADZ1900" s="163"/>
      <c r="AEA1900" s="163"/>
      <c r="AEB1900" s="163"/>
      <c r="AEC1900" s="163"/>
      <c r="AED1900" s="163"/>
      <c r="AEE1900" s="163"/>
      <c r="AEF1900" s="163"/>
      <c r="AEG1900" s="163"/>
      <c r="AEH1900" s="163"/>
      <c r="AEI1900" s="163"/>
      <c r="AEJ1900" s="163"/>
      <c r="AEK1900" s="163"/>
      <c r="AEL1900" s="163"/>
      <c r="AEM1900" s="163"/>
      <c r="AEN1900" s="163"/>
      <c r="AEO1900" s="163"/>
      <c r="AEP1900" s="163"/>
      <c r="AEQ1900" s="163"/>
      <c r="AER1900" s="163"/>
      <c r="AES1900" s="163"/>
      <c r="AET1900" s="163"/>
      <c r="AEU1900" s="163"/>
      <c r="AEV1900" s="163"/>
      <c r="AEW1900" s="163"/>
      <c r="AEX1900" s="163"/>
      <c r="AEY1900" s="163"/>
      <c r="AEZ1900" s="163"/>
      <c r="AFA1900" s="163"/>
      <c r="AFB1900" s="163"/>
      <c r="AFC1900" s="163"/>
      <c r="AFD1900" s="163"/>
      <c r="AFE1900" s="163"/>
      <c r="AFF1900" s="163"/>
      <c r="AFG1900" s="163"/>
      <c r="AFH1900" s="163"/>
      <c r="AFI1900" s="163"/>
      <c r="AFJ1900" s="163"/>
      <c r="AFK1900" s="163"/>
      <c r="AFL1900" s="163"/>
      <c r="AFM1900" s="163"/>
      <c r="AFN1900" s="163"/>
      <c r="AFO1900" s="163"/>
      <c r="AFP1900" s="163"/>
      <c r="AFQ1900" s="163"/>
      <c r="AFR1900" s="163"/>
      <c r="AFS1900" s="163"/>
      <c r="AFT1900" s="163"/>
      <c r="AFU1900" s="163"/>
      <c r="AFV1900" s="163"/>
      <c r="AFW1900" s="163"/>
      <c r="AFX1900" s="163"/>
      <c r="AFY1900" s="163"/>
      <c r="AFZ1900" s="163"/>
      <c r="AGA1900" s="163"/>
      <c r="AGB1900" s="163"/>
      <c r="AGC1900" s="163"/>
      <c r="AGD1900" s="163"/>
      <c r="AGE1900" s="163"/>
      <c r="AGF1900" s="163"/>
      <c r="AGG1900" s="163"/>
      <c r="AGH1900" s="163"/>
      <c r="AGI1900" s="163"/>
      <c r="AGJ1900" s="163"/>
      <c r="AGK1900" s="163"/>
      <c r="AGL1900" s="163"/>
      <c r="AGM1900" s="163"/>
      <c r="AGN1900" s="163"/>
      <c r="AGO1900" s="163"/>
      <c r="AGP1900" s="163"/>
      <c r="AGQ1900" s="163"/>
      <c r="AGR1900" s="163"/>
      <c r="AGS1900" s="163"/>
      <c r="AGT1900" s="163"/>
      <c r="AGU1900" s="163"/>
      <c r="AGV1900" s="163"/>
      <c r="AGW1900" s="163"/>
      <c r="AGX1900" s="163"/>
      <c r="AGY1900" s="163"/>
      <c r="AGZ1900" s="163"/>
      <c r="AHA1900" s="163"/>
      <c r="AHB1900" s="163"/>
      <c r="AHC1900" s="163"/>
      <c r="AHD1900" s="163"/>
      <c r="AHE1900" s="163"/>
      <c r="AHF1900" s="163"/>
      <c r="AHG1900" s="163"/>
      <c r="AHH1900" s="163"/>
      <c r="AHI1900" s="163"/>
      <c r="AHJ1900" s="163"/>
      <c r="AHK1900" s="163"/>
      <c r="AHL1900" s="163"/>
      <c r="AHM1900" s="163"/>
      <c r="AHN1900" s="163"/>
      <c r="AHO1900" s="163"/>
      <c r="AHP1900" s="163"/>
      <c r="AHQ1900" s="163"/>
      <c r="AHR1900" s="163"/>
      <c r="AHS1900" s="163"/>
      <c r="AHT1900" s="163"/>
      <c r="AHU1900" s="163"/>
      <c r="AHV1900" s="163"/>
      <c r="AHW1900" s="163"/>
      <c r="AHX1900" s="163"/>
      <c r="AHY1900" s="163"/>
      <c r="AHZ1900" s="163"/>
      <c r="AIA1900" s="163"/>
      <c r="AIB1900" s="163"/>
      <c r="AIC1900" s="163"/>
      <c r="AID1900" s="163"/>
      <c r="AIE1900" s="163"/>
      <c r="AIF1900" s="163"/>
      <c r="AIG1900" s="163"/>
      <c r="AIH1900" s="163"/>
      <c r="AII1900" s="163"/>
      <c r="AIJ1900" s="163"/>
      <c r="AIK1900" s="163"/>
      <c r="AIL1900" s="163"/>
      <c r="AIM1900" s="163"/>
      <c r="AIN1900" s="163"/>
      <c r="AIO1900" s="163"/>
      <c r="AIP1900" s="163"/>
      <c r="AIQ1900" s="163"/>
      <c r="AIR1900" s="163"/>
      <c r="AIS1900" s="163"/>
      <c r="AIT1900" s="163"/>
      <c r="AIU1900" s="163"/>
      <c r="AIV1900" s="163"/>
      <c r="AIW1900" s="163"/>
      <c r="AIX1900" s="163"/>
      <c r="AIY1900" s="163"/>
      <c r="AIZ1900" s="163"/>
      <c r="AJA1900" s="163"/>
      <c r="AJB1900" s="163"/>
      <c r="AJC1900" s="163"/>
      <c r="AJD1900" s="163"/>
      <c r="AJE1900" s="163"/>
      <c r="AJF1900" s="163"/>
      <c r="AJG1900" s="163"/>
      <c r="AJH1900" s="163"/>
      <c r="AJI1900" s="163"/>
      <c r="AJJ1900" s="163"/>
      <c r="AJK1900" s="163"/>
      <c r="AJL1900" s="163"/>
      <c r="AJM1900" s="163"/>
      <c r="AJN1900" s="163"/>
      <c r="AJO1900" s="163"/>
      <c r="AJP1900" s="163"/>
      <c r="AJQ1900" s="163"/>
      <c r="AJR1900" s="163"/>
      <c r="AJS1900" s="163"/>
      <c r="AJT1900" s="163"/>
      <c r="AJU1900" s="163"/>
      <c r="AJV1900" s="163"/>
      <c r="AJW1900" s="163"/>
      <c r="AJX1900" s="163"/>
      <c r="AJY1900" s="163"/>
      <c r="AJZ1900" s="163"/>
      <c r="AKA1900" s="163"/>
      <c r="AKB1900" s="163"/>
      <c r="AKC1900" s="163"/>
      <c r="AKD1900" s="163"/>
      <c r="AKE1900" s="163"/>
      <c r="AKF1900" s="163"/>
      <c r="AKG1900" s="163"/>
      <c r="AKH1900" s="163"/>
      <c r="AKI1900" s="163"/>
      <c r="AKJ1900" s="163"/>
      <c r="AKK1900" s="163"/>
      <c r="AKL1900" s="163"/>
      <c r="AKM1900" s="163"/>
      <c r="AKN1900" s="163"/>
      <c r="AKO1900" s="163"/>
      <c r="AKP1900" s="163"/>
      <c r="AKQ1900" s="163"/>
      <c r="AKR1900" s="163"/>
      <c r="AKS1900" s="163"/>
      <c r="AKT1900" s="163"/>
      <c r="AKU1900" s="163"/>
      <c r="AKV1900" s="163"/>
      <c r="AKW1900" s="163"/>
      <c r="AKX1900" s="163"/>
      <c r="AKY1900" s="163"/>
      <c r="AKZ1900" s="163"/>
      <c r="ALA1900" s="163"/>
      <c r="ALB1900" s="163"/>
      <c r="ALC1900" s="163"/>
      <c r="ALD1900" s="163"/>
      <c r="ALE1900" s="163"/>
      <c r="ALF1900" s="163"/>
      <c r="ALG1900" s="163"/>
      <c r="ALH1900" s="163"/>
      <c r="ALI1900" s="163"/>
      <c r="ALJ1900" s="163"/>
      <c r="ALK1900" s="163"/>
      <c r="ALL1900" s="163"/>
    </row>
    <row r="1901" spans="1:1000" s="165" customFormat="1" ht="15">
      <c r="A1901" s="2">
        <v>1900</v>
      </c>
      <c r="B1901" s="86">
        <v>45096</v>
      </c>
      <c r="C1901" s="85" t="s">
        <v>1905</v>
      </c>
      <c r="D1901" s="162"/>
      <c r="E1901" s="162"/>
      <c r="F1901" s="163"/>
      <c r="G1901" s="163"/>
      <c r="H1901" s="163"/>
      <c r="I1901" s="163"/>
      <c r="J1901" s="163"/>
      <c r="K1901" s="163"/>
      <c r="L1901" s="163"/>
      <c r="M1901" s="163"/>
      <c r="N1901" s="163"/>
      <c r="O1901" s="163"/>
      <c r="P1901" s="163"/>
      <c r="Q1901" s="163"/>
      <c r="R1901" s="163"/>
      <c r="S1901" s="163"/>
      <c r="T1901" s="163"/>
      <c r="U1901" s="163"/>
      <c r="V1901" s="163"/>
      <c r="W1901" s="163"/>
      <c r="X1901" s="163"/>
      <c r="Y1901" s="163"/>
      <c r="Z1901" s="163"/>
      <c r="AA1901" s="163"/>
      <c r="AB1901" s="163"/>
      <c r="AC1901" s="163"/>
      <c r="AD1901" s="163"/>
      <c r="AE1901" s="163"/>
      <c r="AF1901" s="163"/>
      <c r="AG1901" s="163"/>
      <c r="AH1901" s="163"/>
      <c r="AI1901" s="163"/>
      <c r="AJ1901" s="163"/>
      <c r="AK1901" s="163"/>
      <c r="AL1901" s="163"/>
      <c r="AM1901" s="163"/>
      <c r="AN1901" s="163"/>
      <c r="AO1901" s="163"/>
      <c r="AP1901" s="163"/>
      <c r="AQ1901" s="163"/>
      <c r="AR1901" s="163"/>
      <c r="AS1901" s="163"/>
      <c r="AT1901" s="163"/>
      <c r="AU1901" s="163"/>
      <c r="AV1901" s="163"/>
      <c r="AW1901" s="163"/>
      <c r="AX1901" s="163"/>
      <c r="AY1901" s="163"/>
      <c r="AZ1901" s="163"/>
      <c r="BA1901" s="163"/>
      <c r="BB1901" s="163"/>
      <c r="BC1901" s="163"/>
      <c r="BD1901" s="163"/>
      <c r="BE1901" s="163"/>
      <c r="BF1901" s="163"/>
      <c r="BG1901" s="163"/>
      <c r="BH1901" s="163"/>
      <c r="BI1901" s="163"/>
      <c r="BJ1901" s="163"/>
      <c r="BK1901" s="163"/>
      <c r="BL1901" s="163"/>
      <c r="BM1901" s="163"/>
      <c r="BN1901" s="163"/>
      <c r="BO1901" s="163"/>
      <c r="BP1901" s="163"/>
      <c r="BQ1901" s="163"/>
      <c r="BR1901" s="163"/>
      <c r="BS1901" s="163"/>
      <c r="BT1901" s="163"/>
      <c r="BU1901" s="163"/>
      <c r="BV1901" s="163"/>
      <c r="BW1901" s="163"/>
      <c r="BX1901" s="163"/>
      <c r="BY1901" s="163"/>
      <c r="BZ1901" s="163"/>
      <c r="CA1901" s="163"/>
      <c r="CB1901" s="163"/>
      <c r="CC1901" s="163"/>
      <c r="CD1901" s="163"/>
      <c r="CE1901" s="163"/>
      <c r="CF1901" s="163"/>
      <c r="CG1901" s="163"/>
      <c r="CH1901" s="163"/>
      <c r="CI1901" s="163"/>
      <c r="CJ1901" s="163"/>
      <c r="CK1901" s="163"/>
      <c r="CL1901" s="163"/>
      <c r="CM1901" s="163"/>
      <c r="CN1901" s="163"/>
      <c r="CO1901" s="163"/>
      <c r="CP1901" s="163"/>
      <c r="CQ1901" s="163"/>
      <c r="CR1901" s="163"/>
      <c r="CS1901" s="163"/>
      <c r="CT1901" s="163"/>
      <c r="CU1901" s="163"/>
      <c r="CV1901" s="163"/>
      <c r="CW1901" s="163"/>
      <c r="CX1901" s="163"/>
      <c r="CY1901" s="163"/>
      <c r="CZ1901" s="163"/>
      <c r="DA1901" s="163"/>
      <c r="DB1901" s="163"/>
      <c r="DC1901" s="163"/>
      <c r="DD1901" s="163"/>
      <c r="DE1901" s="163"/>
      <c r="DF1901" s="163"/>
      <c r="DG1901" s="163"/>
      <c r="DH1901" s="163"/>
      <c r="DI1901" s="163"/>
      <c r="DJ1901" s="163"/>
      <c r="DK1901" s="163"/>
      <c r="DL1901" s="163"/>
      <c r="DM1901" s="163"/>
      <c r="DN1901" s="163"/>
      <c r="DO1901" s="163"/>
      <c r="DP1901" s="163"/>
      <c r="DQ1901" s="163"/>
      <c r="DR1901" s="163"/>
      <c r="DS1901" s="163"/>
      <c r="DT1901" s="163"/>
      <c r="DU1901" s="163"/>
      <c r="DV1901" s="163"/>
      <c r="DW1901" s="163"/>
      <c r="DX1901" s="163"/>
      <c r="DY1901" s="163"/>
      <c r="DZ1901" s="163"/>
      <c r="EA1901" s="163"/>
      <c r="EB1901" s="163"/>
      <c r="EC1901" s="163"/>
      <c r="ED1901" s="163"/>
      <c r="EE1901" s="163"/>
      <c r="EF1901" s="163"/>
      <c r="EG1901" s="163"/>
      <c r="EH1901" s="163"/>
      <c r="EI1901" s="163"/>
      <c r="EJ1901" s="163"/>
      <c r="EK1901" s="163"/>
      <c r="EL1901" s="163"/>
      <c r="EM1901" s="163"/>
      <c r="EN1901" s="163"/>
      <c r="EO1901" s="163"/>
      <c r="EP1901" s="163"/>
      <c r="EQ1901" s="163"/>
      <c r="ER1901" s="163"/>
      <c r="ES1901" s="163"/>
      <c r="ET1901" s="163"/>
      <c r="EU1901" s="163"/>
      <c r="EV1901" s="163"/>
      <c r="EW1901" s="163"/>
      <c r="EX1901" s="163"/>
      <c r="EY1901" s="163"/>
      <c r="EZ1901" s="163"/>
      <c r="FA1901" s="163"/>
      <c r="FB1901" s="163"/>
      <c r="FC1901" s="163"/>
      <c r="FD1901" s="163"/>
      <c r="FE1901" s="163"/>
      <c r="FF1901" s="163"/>
      <c r="FG1901" s="163"/>
      <c r="FH1901" s="163"/>
      <c r="FI1901" s="163"/>
      <c r="FJ1901" s="163"/>
      <c r="FK1901" s="163"/>
      <c r="FL1901" s="163"/>
      <c r="FM1901" s="163"/>
      <c r="FN1901" s="163"/>
      <c r="FO1901" s="163"/>
      <c r="FP1901" s="163"/>
      <c r="FQ1901" s="163"/>
      <c r="FR1901" s="163"/>
      <c r="FS1901" s="163"/>
      <c r="FT1901" s="163"/>
      <c r="FU1901" s="163"/>
      <c r="FV1901" s="163"/>
      <c r="FW1901" s="163"/>
      <c r="FX1901" s="163"/>
      <c r="FY1901" s="163"/>
      <c r="FZ1901" s="163"/>
      <c r="GA1901" s="163"/>
      <c r="GB1901" s="163"/>
      <c r="GC1901" s="163"/>
      <c r="GD1901" s="163"/>
      <c r="GE1901" s="163"/>
      <c r="GF1901" s="163"/>
      <c r="GG1901" s="163"/>
      <c r="GH1901" s="163"/>
      <c r="GI1901" s="163"/>
      <c r="GJ1901" s="163"/>
      <c r="GK1901" s="163"/>
      <c r="GL1901" s="163"/>
      <c r="GM1901" s="163"/>
      <c r="GN1901" s="163"/>
      <c r="GO1901" s="163"/>
      <c r="GP1901" s="163"/>
      <c r="GQ1901" s="163"/>
      <c r="GR1901" s="163"/>
      <c r="GS1901" s="163"/>
      <c r="GT1901" s="163"/>
      <c r="GU1901" s="163"/>
      <c r="GV1901" s="163"/>
      <c r="GW1901" s="163"/>
      <c r="GX1901" s="163"/>
      <c r="GY1901" s="163"/>
      <c r="GZ1901" s="163"/>
      <c r="HA1901" s="163"/>
      <c r="HB1901" s="163"/>
      <c r="HC1901" s="163"/>
      <c r="HD1901" s="163"/>
      <c r="HE1901" s="163"/>
      <c r="HF1901" s="163"/>
      <c r="HG1901" s="163"/>
      <c r="HH1901" s="163"/>
      <c r="HI1901" s="163"/>
      <c r="HJ1901" s="163"/>
      <c r="HK1901" s="163"/>
      <c r="HL1901" s="163"/>
      <c r="HM1901" s="163"/>
      <c r="HN1901" s="163"/>
      <c r="HO1901" s="163"/>
      <c r="HP1901" s="163"/>
      <c r="HQ1901" s="163"/>
      <c r="HR1901" s="163"/>
      <c r="HS1901" s="163"/>
      <c r="HT1901" s="163"/>
      <c r="HU1901" s="163"/>
      <c r="HV1901" s="163"/>
      <c r="HW1901" s="163"/>
      <c r="HX1901" s="163"/>
      <c r="HY1901" s="163"/>
      <c r="HZ1901" s="163"/>
      <c r="IA1901" s="163"/>
      <c r="IB1901" s="163"/>
      <c r="IC1901" s="163"/>
      <c r="ID1901" s="163"/>
      <c r="IE1901" s="163"/>
      <c r="IF1901" s="163"/>
      <c r="IG1901" s="163"/>
      <c r="IH1901" s="163"/>
      <c r="II1901" s="163"/>
      <c r="IJ1901" s="163"/>
      <c r="IK1901" s="163"/>
      <c r="IL1901" s="163"/>
      <c r="IM1901" s="163"/>
      <c r="IN1901" s="163"/>
      <c r="IO1901" s="163"/>
      <c r="IP1901" s="163"/>
      <c r="IQ1901" s="163"/>
      <c r="IR1901" s="163"/>
      <c r="IS1901" s="163"/>
      <c r="IT1901" s="163"/>
      <c r="IU1901" s="163"/>
      <c r="IV1901" s="163"/>
      <c r="IW1901" s="163"/>
      <c r="IX1901" s="163"/>
      <c r="IY1901" s="163"/>
      <c r="IZ1901" s="163"/>
      <c r="JA1901" s="163"/>
      <c r="JB1901" s="163"/>
      <c r="JC1901" s="163"/>
      <c r="JD1901" s="163"/>
      <c r="JE1901" s="163"/>
      <c r="JF1901" s="163"/>
      <c r="JG1901" s="163"/>
      <c r="JH1901" s="163"/>
      <c r="JI1901" s="163"/>
      <c r="JJ1901" s="163"/>
      <c r="JK1901" s="163"/>
      <c r="JL1901" s="163"/>
      <c r="JM1901" s="163"/>
      <c r="JN1901" s="163"/>
      <c r="JO1901" s="163"/>
      <c r="JP1901" s="163"/>
      <c r="JQ1901" s="163"/>
      <c r="JR1901" s="163"/>
      <c r="JS1901" s="163"/>
      <c r="JT1901" s="163"/>
      <c r="JU1901" s="163"/>
      <c r="JV1901" s="163"/>
      <c r="JW1901" s="163"/>
      <c r="JX1901" s="163"/>
      <c r="JY1901" s="163"/>
      <c r="JZ1901" s="163"/>
      <c r="KA1901" s="163"/>
      <c r="KB1901" s="163"/>
      <c r="KC1901" s="163"/>
      <c r="KD1901" s="163"/>
      <c r="KE1901" s="163"/>
      <c r="KF1901" s="163"/>
      <c r="KG1901" s="163"/>
      <c r="KH1901" s="163"/>
      <c r="KI1901" s="163"/>
      <c r="KJ1901" s="163"/>
      <c r="KK1901" s="163"/>
      <c r="KL1901" s="163"/>
      <c r="KM1901" s="163"/>
      <c r="KN1901" s="163"/>
      <c r="KO1901" s="163"/>
      <c r="KP1901" s="163"/>
      <c r="KQ1901" s="163"/>
      <c r="KR1901" s="163"/>
      <c r="KS1901" s="163"/>
      <c r="KT1901" s="163"/>
      <c r="KU1901" s="163"/>
      <c r="KV1901" s="163"/>
      <c r="KW1901" s="163"/>
      <c r="KX1901" s="163"/>
      <c r="KY1901" s="163"/>
      <c r="KZ1901" s="163"/>
      <c r="LA1901" s="163"/>
      <c r="LB1901" s="163"/>
      <c r="LC1901" s="163"/>
      <c r="LD1901" s="163"/>
      <c r="LE1901" s="163"/>
      <c r="LF1901" s="163"/>
      <c r="LG1901" s="163"/>
      <c r="LH1901" s="163"/>
      <c r="LI1901" s="163"/>
      <c r="LJ1901" s="163"/>
      <c r="LK1901" s="163"/>
      <c r="LL1901" s="163"/>
      <c r="LM1901" s="163"/>
      <c r="LN1901" s="163"/>
      <c r="LO1901" s="163"/>
      <c r="LP1901" s="163"/>
      <c r="LQ1901" s="163"/>
      <c r="LR1901" s="163"/>
      <c r="LS1901" s="163"/>
      <c r="LT1901" s="163"/>
      <c r="LU1901" s="163"/>
      <c r="LV1901" s="163"/>
      <c r="LW1901" s="163"/>
      <c r="LX1901" s="163"/>
      <c r="LY1901" s="163"/>
      <c r="LZ1901" s="163"/>
      <c r="MA1901" s="163"/>
      <c r="MB1901" s="163"/>
      <c r="MC1901" s="163"/>
      <c r="MD1901" s="163"/>
      <c r="ME1901" s="163"/>
      <c r="MF1901" s="163"/>
      <c r="MG1901" s="163"/>
      <c r="MH1901" s="163"/>
      <c r="MI1901" s="163"/>
      <c r="MJ1901" s="163"/>
      <c r="MK1901" s="163"/>
      <c r="ML1901" s="163"/>
      <c r="MM1901" s="163"/>
      <c r="MN1901" s="163"/>
      <c r="MO1901" s="163"/>
      <c r="MP1901" s="163"/>
      <c r="MQ1901" s="163"/>
      <c r="MR1901" s="163"/>
      <c r="MS1901" s="163"/>
      <c r="MT1901" s="163"/>
      <c r="MU1901" s="163"/>
      <c r="MV1901" s="163"/>
      <c r="MW1901" s="163"/>
      <c r="MX1901" s="163"/>
      <c r="MY1901" s="163"/>
      <c r="MZ1901" s="163"/>
      <c r="NA1901" s="163"/>
      <c r="NB1901" s="163"/>
      <c r="NC1901" s="163"/>
      <c r="ND1901" s="163"/>
      <c r="NE1901" s="163"/>
      <c r="NF1901" s="163"/>
      <c r="NG1901" s="163"/>
      <c r="NH1901" s="163"/>
      <c r="NI1901" s="163"/>
      <c r="NJ1901" s="163"/>
      <c r="NK1901" s="163"/>
      <c r="NL1901" s="163"/>
      <c r="NM1901" s="163"/>
      <c r="NN1901" s="163"/>
      <c r="NO1901" s="163"/>
      <c r="NP1901" s="163"/>
      <c r="NQ1901" s="163"/>
      <c r="NR1901" s="163"/>
      <c r="NS1901" s="163"/>
      <c r="NT1901" s="163"/>
      <c r="NU1901" s="163"/>
      <c r="NV1901" s="163"/>
      <c r="NW1901" s="163"/>
      <c r="NX1901" s="163"/>
      <c r="NY1901" s="163"/>
      <c r="NZ1901" s="163"/>
      <c r="OA1901" s="163"/>
      <c r="OB1901" s="163"/>
      <c r="OC1901" s="163"/>
      <c r="OD1901" s="163"/>
      <c r="OE1901" s="163"/>
      <c r="OF1901" s="163"/>
      <c r="OG1901" s="163"/>
      <c r="OH1901" s="163"/>
      <c r="OI1901" s="163"/>
      <c r="OJ1901" s="163"/>
      <c r="OK1901" s="163"/>
      <c r="OL1901" s="163"/>
      <c r="OM1901" s="163"/>
      <c r="ON1901" s="163"/>
      <c r="OO1901" s="163"/>
      <c r="OP1901" s="163"/>
      <c r="OQ1901" s="163"/>
      <c r="OR1901" s="163"/>
      <c r="OS1901" s="163"/>
      <c r="OT1901" s="163"/>
      <c r="OU1901" s="163"/>
      <c r="OV1901" s="163"/>
      <c r="OW1901" s="163"/>
      <c r="OX1901" s="163"/>
      <c r="OY1901" s="163"/>
      <c r="OZ1901" s="163"/>
      <c r="PA1901" s="163"/>
      <c r="PB1901" s="163"/>
      <c r="PC1901" s="163"/>
      <c r="PD1901" s="163"/>
      <c r="PE1901" s="163"/>
      <c r="PF1901" s="163"/>
      <c r="PG1901" s="163"/>
      <c r="PH1901" s="163"/>
      <c r="PI1901" s="163"/>
      <c r="PJ1901" s="163"/>
      <c r="PK1901" s="163"/>
      <c r="PL1901" s="163"/>
      <c r="PM1901" s="163"/>
      <c r="PN1901" s="163"/>
      <c r="PO1901" s="163"/>
      <c r="PP1901" s="163"/>
      <c r="PQ1901" s="163"/>
      <c r="PR1901" s="163"/>
      <c r="PS1901" s="163"/>
      <c r="PT1901" s="163"/>
      <c r="PU1901" s="163"/>
      <c r="PV1901" s="163"/>
      <c r="PW1901" s="163"/>
      <c r="PX1901" s="163"/>
      <c r="PY1901" s="163"/>
      <c r="PZ1901" s="163"/>
      <c r="QA1901" s="163"/>
      <c r="QB1901" s="163"/>
      <c r="QC1901" s="163"/>
      <c r="QD1901" s="163"/>
      <c r="QE1901" s="163"/>
      <c r="QF1901" s="163"/>
      <c r="QG1901" s="163"/>
      <c r="QH1901" s="163"/>
      <c r="QI1901" s="163"/>
      <c r="QJ1901" s="163"/>
      <c r="QK1901" s="163"/>
      <c r="QL1901" s="163"/>
      <c r="QM1901" s="163"/>
      <c r="QN1901" s="163"/>
      <c r="QO1901" s="163"/>
      <c r="QP1901" s="163"/>
      <c r="QQ1901" s="163"/>
      <c r="QR1901" s="163"/>
      <c r="QS1901" s="163"/>
      <c r="QT1901" s="163"/>
      <c r="QU1901" s="163"/>
      <c r="QV1901" s="163"/>
      <c r="QW1901" s="163"/>
      <c r="QX1901" s="163"/>
      <c r="QY1901" s="163"/>
      <c r="QZ1901" s="163"/>
      <c r="RA1901" s="163"/>
      <c r="RB1901" s="163"/>
      <c r="RC1901" s="163"/>
      <c r="RD1901" s="163"/>
      <c r="RE1901" s="163"/>
      <c r="RF1901" s="163"/>
      <c r="RG1901" s="163"/>
      <c r="RH1901" s="163"/>
      <c r="RI1901" s="163"/>
      <c r="RJ1901" s="163"/>
      <c r="RK1901" s="163"/>
      <c r="RL1901" s="163"/>
      <c r="RM1901" s="163"/>
      <c r="RN1901" s="163"/>
      <c r="RO1901" s="163"/>
      <c r="RP1901" s="163"/>
      <c r="RQ1901" s="163"/>
      <c r="RR1901" s="163"/>
      <c r="RS1901" s="163"/>
      <c r="RT1901" s="163"/>
      <c r="RU1901" s="163"/>
      <c r="RV1901" s="163"/>
      <c r="RW1901" s="163"/>
      <c r="RX1901" s="163"/>
      <c r="RY1901" s="163"/>
      <c r="RZ1901" s="163"/>
      <c r="SA1901" s="163"/>
      <c r="SB1901" s="163"/>
      <c r="SC1901" s="163"/>
      <c r="SD1901" s="163"/>
      <c r="SE1901" s="163"/>
      <c r="SF1901" s="163"/>
      <c r="SG1901" s="163"/>
      <c r="SH1901" s="163"/>
      <c r="SI1901" s="163"/>
      <c r="SJ1901" s="163"/>
      <c r="SK1901" s="163"/>
      <c r="SL1901" s="163"/>
      <c r="SM1901" s="163"/>
      <c r="SN1901" s="163"/>
      <c r="SO1901" s="163"/>
      <c r="SP1901" s="163"/>
      <c r="SQ1901" s="163"/>
      <c r="SR1901" s="163"/>
      <c r="SS1901" s="163"/>
      <c r="ST1901" s="163"/>
      <c r="SU1901" s="163"/>
      <c r="SV1901" s="163"/>
      <c r="SW1901" s="163"/>
      <c r="SX1901" s="163"/>
      <c r="SY1901" s="163"/>
      <c r="SZ1901" s="163"/>
      <c r="TA1901" s="163"/>
      <c r="TB1901" s="163"/>
      <c r="TC1901" s="163"/>
      <c r="TD1901" s="163"/>
      <c r="TE1901" s="163"/>
      <c r="TF1901" s="163"/>
      <c r="TG1901" s="163"/>
      <c r="TH1901" s="163"/>
      <c r="TI1901" s="163"/>
      <c r="TJ1901" s="163"/>
      <c r="TK1901" s="163"/>
      <c r="TL1901" s="163"/>
      <c r="TM1901" s="163"/>
      <c r="TN1901" s="163"/>
      <c r="TO1901" s="163"/>
      <c r="TP1901" s="163"/>
      <c r="TQ1901" s="163"/>
      <c r="TR1901" s="163"/>
      <c r="TS1901" s="163"/>
      <c r="TT1901" s="163"/>
      <c r="TU1901" s="163"/>
      <c r="TV1901" s="163"/>
      <c r="TW1901" s="163"/>
      <c r="TX1901" s="163"/>
      <c r="TY1901" s="163"/>
      <c r="TZ1901" s="163"/>
      <c r="UA1901" s="163"/>
      <c r="UB1901" s="163"/>
      <c r="UC1901" s="163"/>
      <c r="UD1901" s="163"/>
      <c r="UE1901" s="163"/>
      <c r="UF1901" s="163"/>
      <c r="UG1901" s="163"/>
      <c r="UH1901" s="163"/>
      <c r="UI1901" s="163"/>
      <c r="UJ1901" s="163"/>
      <c r="UK1901" s="163"/>
      <c r="UL1901" s="163"/>
      <c r="UM1901" s="163"/>
      <c r="UN1901" s="163"/>
      <c r="UO1901" s="163"/>
      <c r="UP1901" s="163"/>
      <c r="UQ1901" s="163"/>
      <c r="UR1901" s="163"/>
      <c r="US1901" s="163"/>
      <c r="UT1901" s="163"/>
      <c r="UU1901" s="163"/>
      <c r="UV1901" s="163"/>
      <c r="UW1901" s="163"/>
      <c r="UX1901" s="163"/>
      <c r="UY1901" s="163"/>
      <c r="UZ1901" s="163"/>
      <c r="VA1901" s="163"/>
      <c r="VB1901" s="163"/>
      <c r="VC1901" s="163"/>
      <c r="VD1901" s="163"/>
      <c r="VE1901" s="163"/>
      <c r="VF1901" s="163"/>
      <c r="VG1901" s="163"/>
      <c r="VH1901" s="163"/>
      <c r="VI1901" s="163"/>
      <c r="VJ1901" s="163"/>
      <c r="VK1901" s="163"/>
      <c r="VL1901" s="163"/>
      <c r="VM1901" s="163"/>
      <c r="VN1901" s="163"/>
      <c r="VO1901" s="163"/>
      <c r="VP1901" s="163"/>
      <c r="VQ1901" s="163"/>
      <c r="VR1901" s="163"/>
      <c r="VS1901" s="163"/>
      <c r="VT1901" s="163"/>
      <c r="VU1901" s="163"/>
      <c r="VV1901" s="163"/>
      <c r="VW1901" s="163"/>
      <c r="VX1901" s="163"/>
      <c r="VY1901" s="163"/>
      <c r="VZ1901" s="163"/>
      <c r="WA1901" s="163"/>
      <c r="WB1901" s="163"/>
      <c r="WC1901" s="163"/>
      <c r="WD1901" s="163"/>
      <c r="WE1901" s="163"/>
      <c r="WF1901" s="163"/>
      <c r="WG1901" s="163"/>
      <c r="WH1901" s="163"/>
      <c r="WI1901" s="163"/>
      <c r="WJ1901" s="163"/>
      <c r="WK1901" s="163"/>
      <c r="WL1901" s="163"/>
      <c r="WM1901" s="163"/>
      <c r="WN1901" s="163"/>
      <c r="WO1901" s="163"/>
      <c r="WP1901" s="163"/>
      <c r="WQ1901" s="163"/>
      <c r="WR1901" s="163"/>
      <c r="WS1901" s="163"/>
      <c r="WT1901" s="163"/>
      <c r="WU1901" s="163"/>
      <c r="WV1901" s="163"/>
      <c r="WW1901" s="163"/>
      <c r="WX1901" s="163"/>
      <c r="WY1901" s="163"/>
      <c r="WZ1901" s="163"/>
      <c r="XA1901" s="163"/>
      <c r="XB1901" s="163"/>
      <c r="XC1901" s="163"/>
      <c r="XD1901" s="163"/>
      <c r="XE1901" s="163"/>
      <c r="XF1901" s="163"/>
      <c r="XG1901" s="163"/>
      <c r="XH1901" s="163"/>
      <c r="XI1901" s="163"/>
      <c r="XJ1901" s="163"/>
      <c r="XK1901" s="163"/>
      <c r="XL1901" s="163"/>
      <c r="XM1901" s="163"/>
      <c r="XN1901" s="163"/>
      <c r="XO1901" s="163"/>
      <c r="XP1901" s="163"/>
      <c r="XQ1901" s="163"/>
      <c r="XR1901" s="163"/>
      <c r="XS1901" s="163"/>
      <c r="XT1901" s="163"/>
      <c r="XU1901" s="163"/>
      <c r="XV1901" s="163"/>
      <c r="XW1901" s="163"/>
      <c r="XX1901" s="163"/>
      <c r="XY1901" s="163"/>
      <c r="XZ1901" s="163"/>
      <c r="YA1901" s="163"/>
      <c r="YB1901" s="163"/>
      <c r="YC1901" s="163"/>
      <c r="YD1901" s="163"/>
      <c r="YE1901" s="163"/>
      <c r="YF1901" s="163"/>
      <c r="YG1901" s="163"/>
      <c r="YH1901" s="163"/>
      <c r="YI1901" s="163"/>
      <c r="YJ1901" s="163"/>
      <c r="YK1901" s="163"/>
      <c r="YL1901" s="163"/>
      <c r="YM1901" s="163"/>
      <c r="YN1901" s="163"/>
      <c r="YO1901" s="163"/>
      <c r="YP1901" s="163"/>
      <c r="YQ1901" s="163"/>
      <c r="YR1901" s="163"/>
      <c r="YS1901" s="163"/>
      <c r="YT1901" s="163"/>
      <c r="YU1901" s="163"/>
      <c r="YV1901" s="163"/>
      <c r="YW1901" s="163"/>
      <c r="YX1901" s="163"/>
      <c r="YY1901" s="163"/>
      <c r="YZ1901" s="163"/>
      <c r="ZA1901" s="163"/>
      <c r="ZB1901" s="163"/>
      <c r="ZC1901" s="163"/>
      <c r="ZD1901" s="163"/>
      <c r="ZE1901" s="163"/>
      <c r="ZF1901" s="163"/>
      <c r="ZG1901" s="163"/>
      <c r="ZH1901" s="163"/>
      <c r="ZI1901" s="163"/>
      <c r="ZJ1901" s="163"/>
      <c r="ZK1901" s="163"/>
      <c r="ZL1901" s="163"/>
      <c r="ZM1901" s="163"/>
      <c r="ZN1901" s="163"/>
      <c r="ZO1901" s="163"/>
      <c r="ZP1901" s="163"/>
      <c r="ZQ1901" s="163"/>
      <c r="ZR1901" s="163"/>
      <c r="ZS1901" s="163"/>
      <c r="ZT1901" s="163"/>
      <c r="ZU1901" s="163"/>
      <c r="ZV1901" s="163"/>
      <c r="ZW1901" s="163"/>
      <c r="ZX1901" s="163"/>
      <c r="ZY1901" s="163"/>
      <c r="ZZ1901" s="163"/>
      <c r="AAA1901" s="163"/>
      <c r="AAB1901" s="163"/>
      <c r="AAC1901" s="163"/>
      <c r="AAD1901" s="163"/>
      <c r="AAE1901" s="163"/>
      <c r="AAF1901" s="163"/>
      <c r="AAG1901" s="163"/>
      <c r="AAH1901" s="163"/>
      <c r="AAI1901" s="163"/>
      <c r="AAJ1901" s="163"/>
      <c r="AAK1901" s="163"/>
      <c r="AAL1901" s="163"/>
      <c r="AAM1901" s="163"/>
      <c r="AAN1901" s="163"/>
      <c r="AAO1901" s="163"/>
      <c r="AAP1901" s="163"/>
      <c r="AAQ1901" s="163"/>
      <c r="AAR1901" s="163"/>
      <c r="AAS1901" s="163"/>
      <c r="AAT1901" s="163"/>
      <c r="AAU1901" s="163"/>
      <c r="AAV1901" s="163"/>
      <c r="AAW1901" s="163"/>
      <c r="AAX1901" s="163"/>
      <c r="AAY1901" s="163"/>
      <c r="AAZ1901" s="163"/>
      <c r="ABA1901" s="163"/>
      <c r="ABB1901" s="163"/>
      <c r="ABC1901" s="163"/>
      <c r="ABD1901" s="163"/>
      <c r="ABE1901" s="163"/>
      <c r="ABF1901" s="163"/>
      <c r="ABG1901" s="163"/>
      <c r="ABH1901" s="163"/>
      <c r="ABI1901" s="163"/>
      <c r="ABJ1901" s="163"/>
      <c r="ABK1901" s="163"/>
      <c r="ABL1901" s="163"/>
      <c r="ABM1901" s="163"/>
      <c r="ABN1901" s="163"/>
      <c r="ABO1901" s="163"/>
      <c r="ABP1901" s="163"/>
      <c r="ABQ1901" s="163"/>
      <c r="ABR1901" s="163"/>
      <c r="ABS1901" s="163"/>
      <c r="ABT1901" s="163"/>
      <c r="ABU1901" s="163"/>
      <c r="ABV1901" s="163"/>
      <c r="ABW1901" s="163"/>
      <c r="ABX1901" s="163"/>
      <c r="ABY1901" s="163"/>
      <c r="ABZ1901" s="163"/>
      <c r="ACA1901" s="163"/>
      <c r="ACB1901" s="163"/>
      <c r="ACC1901" s="163"/>
      <c r="ACD1901" s="163"/>
      <c r="ACE1901" s="163"/>
      <c r="ACF1901" s="163"/>
      <c r="ACG1901" s="163"/>
      <c r="ACH1901" s="163"/>
      <c r="ACI1901" s="163"/>
      <c r="ACJ1901" s="163"/>
      <c r="ACK1901" s="163"/>
      <c r="ACL1901" s="163"/>
      <c r="ACM1901" s="163"/>
      <c r="ACN1901" s="163"/>
      <c r="ACO1901" s="163"/>
      <c r="ACP1901" s="163"/>
      <c r="ACQ1901" s="163"/>
      <c r="ACR1901" s="163"/>
      <c r="ACS1901" s="163"/>
      <c r="ACT1901" s="163"/>
      <c r="ACU1901" s="163"/>
      <c r="ACV1901" s="163"/>
      <c r="ACW1901" s="163"/>
      <c r="ACX1901" s="163"/>
      <c r="ACY1901" s="163"/>
      <c r="ACZ1901" s="163"/>
      <c r="ADA1901" s="163"/>
      <c r="ADB1901" s="163"/>
      <c r="ADC1901" s="163"/>
      <c r="ADD1901" s="163"/>
      <c r="ADE1901" s="163"/>
      <c r="ADF1901" s="163"/>
      <c r="ADG1901" s="163"/>
      <c r="ADH1901" s="163"/>
      <c r="ADI1901" s="163"/>
      <c r="ADJ1901" s="163"/>
      <c r="ADK1901" s="163"/>
      <c r="ADL1901" s="163"/>
      <c r="ADM1901" s="163"/>
      <c r="ADN1901" s="163"/>
      <c r="ADO1901" s="163"/>
      <c r="ADP1901" s="163"/>
      <c r="ADQ1901" s="163"/>
      <c r="ADR1901" s="163"/>
      <c r="ADS1901" s="163"/>
      <c r="ADT1901" s="163"/>
      <c r="ADU1901" s="163"/>
      <c r="ADV1901" s="163"/>
      <c r="ADW1901" s="163"/>
      <c r="ADX1901" s="163"/>
      <c r="ADY1901" s="163"/>
      <c r="ADZ1901" s="163"/>
      <c r="AEA1901" s="163"/>
      <c r="AEB1901" s="163"/>
      <c r="AEC1901" s="163"/>
      <c r="AED1901" s="163"/>
      <c r="AEE1901" s="163"/>
      <c r="AEF1901" s="163"/>
      <c r="AEG1901" s="163"/>
      <c r="AEH1901" s="163"/>
      <c r="AEI1901" s="163"/>
      <c r="AEJ1901" s="163"/>
      <c r="AEK1901" s="163"/>
      <c r="AEL1901" s="163"/>
      <c r="AEM1901" s="163"/>
      <c r="AEN1901" s="163"/>
      <c r="AEO1901" s="163"/>
      <c r="AEP1901" s="163"/>
      <c r="AEQ1901" s="163"/>
      <c r="AER1901" s="163"/>
      <c r="AES1901" s="163"/>
      <c r="AET1901" s="163"/>
      <c r="AEU1901" s="163"/>
      <c r="AEV1901" s="163"/>
      <c r="AEW1901" s="163"/>
      <c r="AEX1901" s="163"/>
      <c r="AEY1901" s="163"/>
      <c r="AEZ1901" s="163"/>
      <c r="AFA1901" s="163"/>
      <c r="AFB1901" s="163"/>
      <c r="AFC1901" s="163"/>
      <c r="AFD1901" s="163"/>
      <c r="AFE1901" s="163"/>
      <c r="AFF1901" s="163"/>
      <c r="AFG1901" s="163"/>
      <c r="AFH1901" s="163"/>
      <c r="AFI1901" s="163"/>
      <c r="AFJ1901" s="163"/>
      <c r="AFK1901" s="163"/>
      <c r="AFL1901" s="163"/>
      <c r="AFM1901" s="163"/>
      <c r="AFN1901" s="163"/>
      <c r="AFO1901" s="163"/>
      <c r="AFP1901" s="163"/>
      <c r="AFQ1901" s="163"/>
      <c r="AFR1901" s="163"/>
      <c r="AFS1901" s="163"/>
      <c r="AFT1901" s="163"/>
      <c r="AFU1901" s="163"/>
      <c r="AFV1901" s="163"/>
      <c r="AFW1901" s="163"/>
      <c r="AFX1901" s="163"/>
      <c r="AFY1901" s="163"/>
      <c r="AFZ1901" s="163"/>
      <c r="AGA1901" s="163"/>
      <c r="AGB1901" s="163"/>
      <c r="AGC1901" s="163"/>
      <c r="AGD1901" s="163"/>
      <c r="AGE1901" s="163"/>
      <c r="AGF1901" s="163"/>
      <c r="AGG1901" s="163"/>
      <c r="AGH1901" s="163"/>
      <c r="AGI1901" s="163"/>
      <c r="AGJ1901" s="163"/>
      <c r="AGK1901" s="163"/>
      <c r="AGL1901" s="163"/>
      <c r="AGM1901" s="163"/>
      <c r="AGN1901" s="163"/>
      <c r="AGO1901" s="163"/>
      <c r="AGP1901" s="163"/>
      <c r="AGQ1901" s="163"/>
      <c r="AGR1901" s="163"/>
      <c r="AGS1901" s="163"/>
      <c r="AGT1901" s="163"/>
      <c r="AGU1901" s="163"/>
      <c r="AGV1901" s="163"/>
      <c r="AGW1901" s="163"/>
      <c r="AGX1901" s="163"/>
      <c r="AGY1901" s="163"/>
      <c r="AGZ1901" s="163"/>
      <c r="AHA1901" s="163"/>
      <c r="AHB1901" s="163"/>
      <c r="AHC1901" s="163"/>
      <c r="AHD1901" s="163"/>
      <c r="AHE1901" s="163"/>
      <c r="AHF1901" s="163"/>
      <c r="AHG1901" s="163"/>
      <c r="AHH1901" s="163"/>
      <c r="AHI1901" s="163"/>
      <c r="AHJ1901" s="163"/>
      <c r="AHK1901" s="163"/>
      <c r="AHL1901" s="163"/>
      <c r="AHM1901" s="163"/>
      <c r="AHN1901" s="163"/>
      <c r="AHO1901" s="163"/>
      <c r="AHP1901" s="163"/>
      <c r="AHQ1901" s="163"/>
      <c r="AHR1901" s="163"/>
      <c r="AHS1901" s="163"/>
      <c r="AHT1901" s="163"/>
      <c r="AHU1901" s="163"/>
      <c r="AHV1901" s="163"/>
      <c r="AHW1901" s="163"/>
      <c r="AHX1901" s="163"/>
      <c r="AHY1901" s="163"/>
      <c r="AHZ1901" s="163"/>
      <c r="AIA1901" s="163"/>
      <c r="AIB1901" s="163"/>
      <c r="AIC1901" s="163"/>
      <c r="AID1901" s="163"/>
      <c r="AIE1901" s="163"/>
      <c r="AIF1901" s="163"/>
      <c r="AIG1901" s="163"/>
      <c r="AIH1901" s="163"/>
      <c r="AII1901" s="163"/>
      <c r="AIJ1901" s="163"/>
      <c r="AIK1901" s="163"/>
      <c r="AIL1901" s="163"/>
      <c r="AIM1901" s="163"/>
      <c r="AIN1901" s="163"/>
      <c r="AIO1901" s="163"/>
      <c r="AIP1901" s="163"/>
      <c r="AIQ1901" s="163"/>
      <c r="AIR1901" s="163"/>
      <c r="AIS1901" s="163"/>
      <c r="AIT1901" s="163"/>
      <c r="AIU1901" s="163"/>
      <c r="AIV1901" s="163"/>
      <c r="AIW1901" s="163"/>
      <c r="AIX1901" s="163"/>
      <c r="AIY1901" s="163"/>
      <c r="AIZ1901" s="163"/>
      <c r="AJA1901" s="163"/>
      <c r="AJB1901" s="163"/>
      <c r="AJC1901" s="163"/>
      <c r="AJD1901" s="163"/>
      <c r="AJE1901" s="163"/>
      <c r="AJF1901" s="163"/>
      <c r="AJG1901" s="163"/>
      <c r="AJH1901" s="163"/>
      <c r="AJI1901" s="163"/>
      <c r="AJJ1901" s="163"/>
      <c r="AJK1901" s="163"/>
      <c r="AJL1901" s="163"/>
      <c r="AJM1901" s="163"/>
      <c r="AJN1901" s="163"/>
      <c r="AJO1901" s="163"/>
      <c r="AJP1901" s="163"/>
      <c r="AJQ1901" s="163"/>
      <c r="AJR1901" s="163"/>
      <c r="AJS1901" s="163"/>
      <c r="AJT1901" s="163"/>
      <c r="AJU1901" s="163"/>
      <c r="AJV1901" s="163"/>
      <c r="AJW1901" s="163"/>
      <c r="AJX1901" s="163"/>
      <c r="AJY1901" s="163"/>
      <c r="AJZ1901" s="163"/>
      <c r="AKA1901" s="163"/>
      <c r="AKB1901" s="163"/>
      <c r="AKC1901" s="163"/>
      <c r="AKD1901" s="163"/>
      <c r="AKE1901" s="163"/>
      <c r="AKF1901" s="163"/>
      <c r="AKG1901" s="163"/>
      <c r="AKH1901" s="163"/>
      <c r="AKI1901" s="163"/>
      <c r="AKJ1901" s="163"/>
      <c r="AKK1901" s="163"/>
      <c r="AKL1901" s="163"/>
      <c r="AKM1901" s="163"/>
      <c r="AKN1901" s="163"/>
      <c r="AKO1901" s="163"/>
      <c r="AKP1901" s="163"/>
      <c r="AKQ1901" s="163"/>
      <c r="AKR1901" s="163"/>
      <c r="AKS1901" s="163"/>
      <c r="AKT1901" s="163"/>
      <c r="AKU1901" s="163"/>
      <c r="AKV1901" s="163"/>
      <c r="AKW1901" s="163"/>
      <c r="AKX1901" s="163"/>
      <c r="AKY1901" s="163"/>
      <c r="AKZ1901" s="163"/>
      <c r="ALA1901" s="163"/>
      <c r="ALB1901" s="163"/>
      <c r="ALC1901" s="163"/>
      <c r="ALD1901" s="163"/>
      <c r="ALE1901" s="163"/>
      <c r="ALF1901" s="163"/>
      <c r="ALG1901" s="163"/>
      <c r="ALH1901" s="163"/>
      <c r="ALI1901" s="163"/>
      <c r="ALJ1901" s="163"/>
      <c r="ALK1901" s="163"/>
      <c r="ALL1901" s="163"/>
    </row>
    <row r="1902" spans="1:1000" s="165" customFormat="1" ht="15">
      <c r="A1902" s="88">
        <v>1901</v>
      </c>
      <c r="B1902" s="86">
        <v>45089</v>
      </c>
      <c r="C1902" s="85" t="s">
        <v>1906</v>
      </c>
      <c r="D1902" s="162"/>
      <c r="E1902" s="162"/>
      <c r="F1902" s="163"/>
      <c r="G1902" s="163"/>
      <c r="H1902" s="163"/>
      <c r="I1902" s="163"/>
      <c r="J1902" s="163"/>
      <c r="K1902" s="163"/>
      <c r="L1902" s="163"/>
      <c r="M1902" s="163"/>
      <c r="N1902" s="163"/>
      <c r="O1902" s="163"/>
      <c r="P1902" s="163"/>
      <c r="Q1902" s="163"/>
      <c r="R1902" s="163"/>
      <c r="S1902" s="163"/>
      <c r="T1902" s="163"/>
      <c r="U1902" s="163"/>
      <c r="V1902" s="163"/>
      <c r="W1902" s="163"/>
      <c r="X1902" s="163"/>
      <c r="Y1902" s="163"/>
      <c r="Z1902" s="163"/>
      <c r="AA1902" s="163"/>
      <c r="AB1902" s="163"/>
      <c r="AC1902" s="163"/>
      <c r="AD1902" s="163"/>
      <c r="AE1902" s="163"/>
      <c r="AF1902" s="163"/>
      <c r="AG1902" s="163"/>
      <c r="AH1902" s="163"/>
      <c r="AI1902" s="163"/>
      <c r="AJ1902" s="163"/>
      <c r="AK1902" s="163"/>
      <c r="AL1902" s="163"/>
      <c r="AM1902" s="163"/>
      <c r="AN1902" s="163"/>
      <c r="AO1902" s="163"/>
      <c r="AP1902" s="163"/>
      <c r="AQ1902" s="163"/>
      <c r="AR1902" s="163"/>
      <c r="AS1902" s="163"/>
      <c r="AT1902" s="163"/>
      <c r="AU1902" s="163"/>
      <c r="AV1902" s="163"/>
      <c r="AW1902" s="163"/>
      <c r="AX1902" s="163"/>
      <c r="AY1902" s="163"/>
      <c r="AZ1902" s="163"/>
      <c r="BA1902" s="163"/>
      <c r="BB1902" s="163"/>
      <c r="BC1902" s="163"/>
      <c r="BD1902" s="163"/>
      <c r="BE1902" s="163"/>
      <c r="BF1902" s="163"/>
      <c r="BG1902" s="163"/>
      <c r="BH1902" s="163"/>
      <c r="BI1902" s="163"/>
      <c r="BJ1902" s="163"/>
      <c r="BK1902" s="163"/>
      <c r="BL1902" s="163"/>
      <c r="BM1902" s="163"/>
      <c r="BN1902" s="163"/>
      <c r="BO1902" s="163"/>
      <c r="BP1902" s="163"/>
      <c r="BQ1902" s="163"/>
      <c r="BR1902" s="163"/>
      <c r="BS1902" s="163"/>
      <c r="BT1902" s="163"/>
      <c r="BU1902" s="163"/>
      <c r="BV1902" s="163"/>
      <c r="BW1902" s="163"/>
      <c r="BX1902" s="163"/>
      <c r="BY1902" s="163"/>
      <c r="BZ1902" s="163"/>
      <c r="CA1902" s="163"/>
      <c r="CB1902" s="163"/>
      <c r="CC1902" s="163"/>
      <c r="CD1902" s="163"/>
      <c r="CE1902" s="163"/>
      <c r="CF1902" s="163"/>
      <c r="CG1902" s="163"/>
      <c r="CH1902" s="163"/>
      <c r="CI1902" s="163"/>
      <c r="CJ1902" s="163"/>
      <c r="CK1902" s="163"/>
      <c r="CL1902" s="163"/>
      <c r="CM1902" s="163"/>
      <c r="CN1902" s="163"/>
      <c r="CO1902" s="163"/>
      <c r="CP1902" s="163"/>
      <c r="CQ1902" s="163"/>
      <c r="CR1902" s="163"/>
      <c r="CS1902" s="163"/>
      <c r="CT1902" s="163"/>
      <c r="CU1902" s="163"/>
      <c r="CV1902" s="163"/>
      <c r="CW1902" s="163"/>
      <c r="CX1902" s="163"/>
      <c r="CY1902" s="163"/>
      <c r="CZ1902" s="163"/>
      <c r="DA1902" s="163"/>
      <c r="DB1902" s="163"/>
      <c r="DC1902" s="163"/>
      <c r="DD1902" s="163"/>
      <c r="DE1902" s="163"/>
      <c r="DF1902" s="163"/>
      <c r="DG1902" s="163"/>
      <c r="DH1902" s="163"/>
      <c r="DI1902" s="163"/>
      <c r="DJ1902" s="163"/>
      <c r="DK1902" s="163"/>
      <c r="DL1902" s="163"/>
      <c r="DM1902" s="163"/>
      <c r="DN1902" s="163"/>
      <c r="DO1902" s="163"/>
      <c r="DP1902" s="163"/>
      <c r="DQ1902" s="163"/>
      <c r="DR1902" s="163"/>
      <c r="DS1902" s="163"/>
      <c r="DT1902" s="163"/>
      <c r="DU1902" s="163"/>
      <c r="DV1902" s="163"/>
      <c r="DW1902" s="163"/>
      <c r="DX1902" s="163"/>
      <c r="DY1902" s="163"/>
      <c r="DZ1902" s="163"/>
      <c r="EA1902" s="163"/>
      <c r="EB1902" s="163"/>
      <c r="EC1902" s="163"/>
      <c r="ED1902" s="163"/>
      <c r="EE1902" s="163"/>
      <c r="EF1902" s="163"/>
      <c r="EG1902" s="163"/>
      <c r="EH1902" s="163"/>
      <c r="EI1902" s="163"/>
      <c r="EJ1902" s="163"/>
      <c r="EK1902" s="163"/>
      <c r="EL1902" s="163"/>
      <c r="EM1902" s="163"/>
      <c r="EN1902" s="163"/>
      <c r="EO1902" s="163"/>
      <c r="EP1902" s="163"/>
      <c r="EQ1902" s="163"/>
      <c r="ER1902" s="163"/>
      <c r="ES1902" s="163"/>
      <c r="ET1902" s="163"/>
      <c r="EU1902" s="163"/>
      <c r="EV1902" s="163"/>
      <c r="EW1902" s="163"/>
      <c r="EX1902" s="163"/>
      <c r="EY1902" s="163"/>
      <c r="EZ1902" s="163"/>
      <c r="FA1902" s="163"/>
      <c r="FB1902" s="163"/>
      <c r="FC1902" s="163"/>
      <c r="FD1902" s="163"/>
      <c r="FE1902" s="163"/>
      <c r="FF1902" s="163"/>
      <c r="FG1902" s="163"/>
      <c r="FH1902" s="163"/>
      <c r="FI1902" s="163"/>
      <c r="FJ1902" s="163"/>
      <c r="FK1902" s="163"/>
      <c r="FL1902" s="163"/>
      <c r="FM1902" s="163"/>
      <c r="FN1902" s="163"/>
      <c r="FO1902" s="163"/>
      <c r="FP1902" s="163"/>
      <c r="FQ1902" s="163"/>
      <c r="FR1902" s="163"/>
      <c r="FS1902" s="163"/>
      <c r="FT1902" s="163"/>
      <c r="FU1902" s="163"/>
      <c r="FV1902" s="163"/>
      <c r="FW1902" s="163"/>
      <c r="FX1902" s="163"/>
      <c r="FY1902" s="163"/>
      <c r="FZ1902" s="163"/>
      <c r="GA1902" s="163"/>
      <c r="GB1902" s="163"/>
      <c r="GC1902" s="163"/>
      <c r="GD1902" s="163"/>
      <c r="GE1902" s="163"/>
      <c r="GF1902" s="163"/>
      <c r="GG1902" s="163"/>
      <c r="GH1902" s="163"/>
      <c r="GI1902" s="163"/>
      <c r="GJ1902" s="163"/>
      <c r="GK1902" s="163"/>
      <c r="GL1902" s="163"/>
      <c r="GM1902" s="163"/>
      <c r="GN1902" s="163"/>
      <c r="GO1902" s="163"/>
      <c r="GP1902" s="163"/>
      <c r="GQ1902" s="163"/>
      <c r="GR1902" s="163"/>
      <c r="GS1902" s="163"/>
      <c r="GT1902" s="163"/>
      <c r="GU1902" s="163"/>
      <c r="GV1902" s="163"/>
      <c r="GW1902" s="163"/>
      <c r="GX1902" s="163"/>
      <c r="GY1902" s="163"/>
      <c r="GZ1902" s="163"/>
      <c r="HA1902" s="163"/>
      <c r="HB1902" s="163"/>
      <c r="HC1902" s="163"/>
      <c r="HD1902" s="163"/>
      <c r="HE1902" s="163"/>
      <c r="HF1902" s="163"/>
      <c r="HG1902" s="163"/>
      <c r="HH1902" s="163"/>
      <c r="HI1902" s="163"/>
      <c r="HJ1902" s="163"/>
      <c r="HK1902" s="163"/>
      <c r="HL1902" s="163"/>
      <c r="HM1902" s="163"/>
      <c r="HN1902" s="163"/>
      <c r="HO1902" s="163"/>
      <c r="HP1902" s="163"/>
      <c r="HQ1902" s="163"/>
      <c r="HR1902" s="163"/>
      <c r="HS1902" s="163"/>
      <c r="HT1902" s="163"/>
      <c r="HU1902" s="163"/>
      <c r="HV1902" s="163"/>
      <c r="HW1902" s="163"/>
      <c r="HX1902" s="163"/>
      <c r="HY1902" s="163"/>
      <c r="HZ1902" s="163"/>
      <c r="IA1902" s="163"/>
      <c r="IB1902" s="163"/>
      <c r="IC1902" s="163"/>
      <c r="ID1902" s="163"/>
      <c r="IE1902" s="163"/>
      <c r="IF1902" s="163"/>
      <c r="IG1902" s="163"/>
      <c r="IH1902" s="163"/>
      <c r="II1902" s="163"/>
      <c r="IJ1902" s="163"/>
      <c r="IK1902" s="163"/>
      <c r="IL1902" s="163"/>
      <c r="IM1902" s="163"/>
      <c r="IN1902" s="163"/>
      <c r="IO1902" s="163"/>
      <c r="IP1902" s="163"/>
      <c r="IQ1902" s="163"/>
      <c r="IR1902" s="163"/>
      <c r="IS1902" s="163"/>
      <c r="IT1902" s="163"/>
      <c r="IU1902" s="163"/>
      <c r="IV1902" s="163"/>
      <c r="IW1902" s="163"/>
      <c r="IX1902" s="163"/>
      <c r="IY1902" s="163"/>
      <c r="IZ1902" s="163"/>
      <c r="JA1902" s="163"/>
      <c r="JB1902" s="163"/>
      <c r="JC1902" s="163"/>
      <c r="JD1902" s="163"/>
      <c r="JE1902" s="163"/>
      <c r="JF1902" s="163"/>
      <c r="JG1902" s="163"/>
      <c r="JH1902" s="163"/>
      <c r="JI1902" s="163"/>
      <c r="JJ1902" s="163"/>
      <c r="JK1902" s="163"/>
      <c r="JL1902" s="163"/>
      <c r="JM1902" s="163"/>
      <c r="JN1902" s="163"/>
      <c r="JO1902" s="163"/>
      <c r="JP1902" s="163"/>
      <c r="JQ1902" s="163"/>
      <c r="JR1902" s="163"/>
      <c r="JS1902" s="163"/>
      <c r="JT1902" s="163"/>
      <c r="JU1902" s="163"/>
      <c r="JV1902" s="163"/>
      <c r="JW1902" s="163"/>
      <c r="JX1902" s="163"/>
      <c r="JY1902" s="163"/>
      <c r="JZ1902" s="163"/>
      <c r="KA1902" s="163"/>
      <c r="KB1902" s="163"/>
      <c r="KC1902" s="163"/>
      <c r="KD1902" s="163"/>
      <c r="KE1902" s="163"/>
      <c r="KF1902" s="163"/>
      <c r="KG1902" s="163"/>
      <c r="KH1902" s="163"/>
      <c r="KI1902" s="163"/>
      <c r="KJ1902" s="163"/>
      <c r="KK1902" s="163"/>
      <c r="KL1902" s="163"/>
      <c r="KM1902" s="163"/>
      <c r="KN1902" s="163"/>
      <c r="KO1902" s="163"/>
      <c r="KP1902" s="163"/>
      <c r="KQ1902" s="163"/>
      <c r="KR1902" s="163"/>
      <c r="KS1902" s="163"/>
      <c r="KT1902" s="163"/>
      <c r="KU1902" s="163"/>
      <c r="KV1902" s="163"/>
      <c r="KW1902" s="163"/>
      <c r="KX1902" s="163"/>
      <c r="KY1902" s="163"/>
      <c r="KZ1902" s="163"/>
      <c r="LA1902" s="163"/>
      <c r="LB1902" s="163"/>
      <c r="LC1902" s="163"/>
      <c r="LD1902" s="163"/>
      <c r="LE1902" s="163"/>
      <c r="LF1902" s="163"/>
      <c r="LG1902" s="163"/>
      <c r="LH1902" s="163"/>
      <c r="LI1902" s="163"/>
      <c r="LJ1902" s="163"/>
      <c r="LK1902" s="163"/>
      <c r="LL1902" s="163"/>
      <c r="LM1902" s="163"/>
      <c r="LN1902" s="163"/>
      <c r="LO1902" s="163"/>
      <c r="LP1902" s="163"/>
      <c r="LQ1902" s="163"/>
      <c r="LR1902" s="163"/>
      <c r="LS1902" s="163"/>
      <c r="LT1902" s="163"/>
      <c r="LU1902" s="163"/>
      <c r="LV1902" s="163"/>
      <c r="LW1902" s="163"/>
      <c r="LX1902" s="163"/>
      <c r="LY1902" s="163"/>
      <c r="LZ1902" s="163"/>
      <c r="MA1902" s="163"/>
      <c r="MB1902" s="163"/>
      <c r="MC1902" s="163"/>
      <c r="MD1902" s="163"/>
      <c r="ME1902" s="163"/>
      <c r="MF1902" s="163"/>
      <c r="MG1902" s="163"/>
      <c r="MH1902" s="163"/>
      <c r="MI1902" s="163"/>
      <c r="MJ1902" s="163"/>
      <c r="MK1902" s="163"/>
      <c r="ML1902" s="163"/>
      <c r="MM1902" s="163"/>
      <c r="MN1902" s="163"/>
      <c r="MO1902" s="163"/>
      <c r="MP1902" s="163"/>
      <c r="MQ1902" s="163"/>
      <c r="MR1902" s="163"/>
      <c r="MS1902" s="163"/>
      <c r="MT1902" s="163"/>
      <c r="MU1902" s="163"/>
      <c r="MV1902" s="163"/>
      <c r="MW1902" s="163"/>
      <c r="MX1902" s="163"/>
      <c r="MY1902" s="163"/>
      <c r="MZ1902" s="163"/>
      <c r="NA1902" s="163"/>
      <c r="NB1902" s="163"/>
      <c r="NC1902" s="163"/>
      <c r="ND1902" s="163"/>
      <c r="NE1902" s="163"/>
      <c r="NF1902" s="163"/>
      <c r="NG1902" s="163"/>
      <c r="NH1902" s="163"/>
      <c r="NI1902" s="163"/>
      <c r="NJ1902" s="163"/>
      <c r="NK1902" s="163"/>
      <c r="NL1902" s="163"/>
      <c r="NM1902" s="163"/>
      <c r="NN1902" s="163"/>
      <c r="NO1902" s="163"/>
      <c r="NP1902" s="163"/>
      <c r="NQ1902" s="163"/>
      <c r="NR1902" s="163"/>
      <c r="NS1902" s="163"/>
      <c r="NT1902" s="163"/>
      <c r="NU1902" s="163"/>
      <c r="NV1902" s="163"/>
      <c r="NW1902" s="163"/>
      <c r="NX1902" s="163"/>
      <c r="NY1902" s="163"/>
      <c r="NZ1902" s="163"/>
      <c r="OA1902" s="163"/>
      <c r="OB1902" s="163"/>
      <c r="OC1902" s="163"/>
      <c r="OD1902" s="163"/>
      <c r="OE1902" s="163"/>
      <c r="OF1902" s="163"/>
      <c r="OG1902" s="163"/>
      <c r="OH1902" s="163"/>
      <c r="OI1902" s="163"/>
      <c r="OJ1902" s="163"/>
      <c r="OK1902" s="163"/>
      <c r="OL1902" s="163"/>
      <c r="OM1902" s="163"/>
      <c r="ON1902" s="163"/>
      <c r="OO1902" s="163"/>
      <c r="OP1902" s="163"/>
      <c r="OQ1902" s="163"/>
      <c r="OR1902" s="163"/>
      <c r="OS1902" s="163"/>
      <c r="OT1902" s="163"/>
      <c r="OU1902" s="163"/>
      <c r="OV1902" s="163"/>
      <c r="OW1902" s="163"/>
      <c r="OX1902" s="163"/>
      <c r="OY1902" s="163"/>
      <c r="OZ1902" s="163"/>
      <c r="PA1902" s="163"/>
      <c r="PB1902" s="163"/>
      <c r="PC1902" s="163"/>
      <c r="PD1902" s="163"/>
      <c r="PE1902" s="163"/>
      <c r="PF1902" s="163"/>
      <c r="PG1902" s="163"/>
      <c r="PH1902" s="163"/>
      <c r="PI1902" s="163"/>
      <c r="PJ1902" s="163"/>
      <c r="PK1902" s="163"/>
      <c r="PL1902" s="163"/>
      <c r="PM1902" s="163"/>
      <c r="PN1902" s="163"/>
      <c r="PO1902" s="163"/>
      <c r="PP1902" s="163"/>
      <c r="PQ1902" s="163"/>
      <c r="PR1902" s="163"/>
      <c r="PS1902" s="163"/>
      <c r="PT1902" s="163"/>
      <c r="PU1902" s="163"/>
      <c r="PV1902" s="163"/>
      <c r="PW1902" s="163"/>
      <c r="PX1902" s="163"/>
      <c r="PY1902" s="163"/>
      <c r="PZ1902" s="163"/>
      <c r="QA1902" s="163"/>
      <c r="QB1902" s="163"/>
      <c r="QC1902" s="163"/>
      <c r="QD1902" s="163"/>
      <c r="QE1902" s="163"/>
      <c r="QF1902" s="163"/>
      <c r="QG1902" s="163"/>
      <c r="QH1902" s="163"/>
      <c r="QI1902" s="163"/>
      <c r="QJ1902" s="163"/>
      <c r="QK1902" s="163"/>
      <c r="QL1902" s="163"/>
      <c r="QM1902" s="163"/>
      <c r="QN1902" s="163"/>
      <c r="QO1902" s="163"/>
      <c r="QP1902" s="163"/>
      <c r="QQ1902" s="163"/>
      <c r="QR1902" s="163"/>
      <c r="QS1902" s="163"/>
      <c r="QT1902" s="163"/>
      <c r="QU1902" s="163"/>
      <c r="QV1902" s="163"/>
      <c r="QW1902" s="163"/>
      <c r="QX1902" s="163"/>
      <c r="QY1902" s="163"/>
      <c r="QZ1902" s="163"/>
      <c r="RA1902" s="163"/>
      <c r="RB1902" s="163"/>
      <c r="RC1902" s="163"/>
      <c r="RD1902" s="163"/>
      <c r="RE1902" s="163"/>
      <c r="RF1902" s="163"/>
      <c r="RG1902" s="163"/>
      <c r="RH1902" s="163"/>
      <c r="RI1902" s="163"/>
      <c r="RJ1902" s="163"/>
      <c r="RK1902" s="163"/>
      <c r="RL1902" s="163"/>
      <c r="RM1902" s="163"/>
      <c r="RN1902" s="163"/>
      <c r="RO1902" s="163"/>
      <c r="RP1902" s="163"/>
      <c r="RQ1902" s="163"/>
      <c r="RR1902" s="163"/>
      <c r="RS1902" s="163"/>
      <c r="RT1902" s="163"/>
      <c r="RU1902" s="163"/>
      <c r="RV1902" s="163"/>
      <c r="RW1902" s="163"/>
      <c r="RX1902" s="163"/>
      <c r="RY1902" s="163"/>
      <c r="RZ1902" s="163"/>
      <c r="SA1902" s="163"/>
      <c r="SB1902" s="163"/>
      <c r="SC1902" s="163"/>
      <c r="SD1902" s="163"/>
      <c r="SE1902" s="163"/>
      <c r="SF1902" s="163"/>
      <c r="SG1902" s="163"/>
      <c r="SH1902" s="163"/>
      <c r="SI1902" s="163"/>
      <c r="SJ1902" s="163"/>
      <c r="SK1902" s="163"/>
      <c r="SL1902" s="163"/>
      <c r="SM1902" s="163"/>
      <c r="SN1902" s="163"/>
      <c r="SO1902" s="163"/>
      <c r="SP1902" s="163"/>
      <c r="SQ1902" s="163"/>
      <c r="SR1902" s="163"/>
      <c r="SS1902" s="163"/>
      <c r="ST1902" s="163"/>
      <c r="SU1902" s="163"/>
      <c r="SV1902" s="163"/>
      <c r="SW1902" s="163"/>
      <c r="SX1902" s="163"/>
      <c r="SY1902" s="163"/>
      <c r="SZ1902" s="163"/>
      <c r="TA1902" s="163"/>
      <c r="TB1902" s="163"/>
      <c r="TC1902" s="163"/>
      <c r="TD1902" s="163"/>
      <c r="TE1902" s="163"/>
      <c r="TF1902" s="163"/>
      <c r="TG1902" s="163"/>
      <c r="TH1902" s="163"/>
      <c r="TI1902" s="163"/>
      <c r="TJ1902" s="163"/>
      <c r="TK1902" s="163"/>
      <c r="TL1902" s="163"/>
      <c r="TM1902" s="163"/>
      <c r="TN1902" s="163"/>
      <c r="TO1902" s="163"/>
      <c r="TP1902" s="163"/>
      <c r="TQ1902" s="163"/>
      <c r="TR1902" s="163"/>
      <c r="TS1902" s="163"/>
      <c r="TT1902" s="163"/>
      <c r="TU1902" s="163"/>
      <c r="TV1902" s="163"/>
      <c r="TW1902" s="163"/>
      <c r="TX1902" s="163"/>
      <c r="TY1902" s="163"/>
      <c r="TZ1902" s="163"/>
      <c r="UA1902" s="163"/>
      <c r="UB1902" s="163"/>
      <c r="UC1902" s="163"/>
      <c r="UD1902" s="163"/>
      <c r="UE1902" s="163"/>
      <c r="UF1902" s="163"/>
      <c r="UG1902" s="163"/>
      <c r="UH1902" s="163"/>
      <c r="UI1902" s="163"/>
      <c r="UJ1902" s="163"/>
      <c r="UK1902" s="163"/>
      <c r="UL1902" s="163"/>
      <c r="UM1902" s="163"/>
      <c r="UN1902" s="163"/>
      <c r="UO1902" s="163"/>
      <c r="UP1902" s="163"/>
      <c r="UQ1902" s="163"/>
      <c r="UR1902" s="163"/>
      <c r="US1902" s="163"/>
      <c r="UT1902" s="163"/>
      <c r="UU1902" s="163"/>
      <c r="UV1902" s="163"/>
      <c r="UW1902" s="163"/>
      <c r="UX1902" s="163"/>
      <c r="UY1902" s="163"/>
      <c r="UZ1902" s="163"/>
      <c r="VA1902" s="163"/>
      <c r="VB1902" s="163"/>
      <c r="VC1902" s="163"/>
      <c r="VD1902" s="163"/>
      <c r="VE1902" s="163"/>
      <c r="VF1902" s="163"/>
      <c r="VG1902" s="163"/>
      <c r="VH1902" s="163"/>
      <c r="VI1902" s="163"/>
      <c r="VJ1902" s="163"/>
      <c r="VK1902" s="163"/>
      <c r="VL1902" s="163"/>
      <c r="VM1902" s="163"/>
      <c r="VN1902" s="163"/>
      <c r="VO1902" s="163"/>
      <c r="VP1902" s="163"/>
      <c r="VQ1902" s="163"/>
      <c r="VR1902" s="163"/>
      <c r="VS1902" s="163"/>
      <c r="VT1902" s="163"/>
      <c r="VU1902" s="163"/>
      <c r="VV1902" s="163"/>
      <c r="VW1902" s="163"/>
      <c r="VX1902" s="163"/>
      <c r="VY1902" s="163"/>
      <c r="VZ1902" s="163"/>
      <c r="WA1902" s="163"/>
      <c r="WB1902" s="163"/>
      <c r="WC1902" s="163"/>
      <c r="WD1902" s="163"/>
      <c r="WE1902" s="163"/>
      <c r="WF1902" s="163"/>
      <c r="WG1902" s="163"/>
      <c r="WH1902" s="163"/>
      <c r="WI1902" s="163"/>
      <c r="WJ1902" s="163"/>
      <c r="WK1902" s="163"/>
      <c r="WL1902" s="163"/>
      <c r="WM1902" s="163"/>
      <c r="WN1902" s="163"/>
      <c r="WO1902" s="163"/>
      <c r="WP1902" s="163"/>
      <c r="WQ1902" s="163"/>
      <c r="WR1902" s="163"/>
      <c r="WS1902" s="163"/>
      <c r="WT1902" s="163"/>
      <c r="WU1902" s="163"/>
      <c r="WV1902" s="163"/>
      <c r="WW1902" s="163"/>
      <c r="WX1902" s="163"/>
      <c r="WY1902" s="163"/>
      <c r="WZ1902" s="163"/>
      <c r="XA1902" s="163"/>
      <c r="XB1902" s="163"/>
      <c r="XC1902" s="163"/>
      <c r="XD1902" s="163"/>
      <c r="XE1902" s="163"/>
      <c r="XF1902" s="163"/>
      <c r="XG1902" s="163"/>
      <c r="XH1902" s="163"/>
      <c r="XI1902" s="163"/>
      <c r="XJ1902" s="163"/>
      <c r="XK1902" s="163"/>
      <c r="XL1902" s="163"/>
      <c r="XM1902" s="163"/>
      <c r="XN1902" s="163"/>
      <c r="XO1902" s="163"/>
      <c r="XP1902" s="163"/>
      <c r="XQ1902" s="163"/>
      <c r="XR1902" s="163"/>
      <c r="XS1902" s="163"/>
      <c r="XT1902" s="163"/>
      <c r="XU1902" s="163"/>
      <c r="XV1902" s="163"/>
      <c r="XW1902" s="163"/>
      <c r="XX1902" s="163"/>
      <c r="XY1902" s="163"/>
      <c r="XZ1902" s="163"/>
      <c r="YA1902" s="163"/>
      <c r="YB1902" s="163"/>
      <c r="YC1902" s="163"/>
      <c r="YD1902" s="163"/>
      <c r="YE1902" s="163"/>
      <c r="YF1902" s="163"/>
      <c r="YG1902" s="163"/>
      <c r="YH1902" s="163"/>
      <c r="YI1902" s="163"/>
      <c r="YJ1902" s="163"/>
      <c r="YK1902" s="163"/>
      <c r="YL1902" s="163"/>
      <c r="YM1902" s="163"/>
      <c r="YN1902" s="163"/>
      <c r="YO1902" s="163"/>
      <c r="YP1902" s="163"/>
      <c r="YQ1902" s="163"/>
      <c r="YR1902" s="163"/>
      <c r="YS1902" s="163"/>
      <c r="YT1902" s="163"/>
      <c r="YU1902" s="163"/>
      <c r="YV1902" s="163"/>
      <c r="YW1902" s="163"/>
      <c r="YX1902" s="163"/>
      <c r="YY1902" s="163"/>
      <c r="YZ1902" s="163"/>
      <c r="ZA1902" s="163"/>
      <c r="ZB1902" s="163"/>
      <c r="ZC1902" s="163"/>
      <c r="ZD1902" s="163"/>
      <c r="ZE1902" s="163"/>
      <c r="ZF1902" s="163"/>
      <c r="ZG1902" s="163"/>
      <c r="ZH1902" s="163"/>
      <c r="ZI1902" s="163"/>
      <c r="ZJ1902" s="163"/>
      <c r="ZK1902" s="163"/>
      <c r="ZL1902" s="163"/>
      <c r="ZM1902" s="163"/>
      <c r="ZN1902" s="163"/>
      <c r="ZO1902" s="163"/>
      <c r="ZP1902" s="163"/>
      <c r="ZQ1902" s="163"/>
      <c r="ZR1902" s="163"/>
      <c r="ZS1902" s="163"/>
      <c r="ZT1902" s="163"/>
      <c r="ZU1902" s="163"/>
      <c r="ZV1902" s="163"/>
      <c r="ZW1902" s="163"/>
      <c r="ZX1902" s="163"/>
      <c r="ZY1902" s="163"/>
      <c r="ZZ1902" s="163"/>
      <c r="AAA1902" s="163"/>
      <c r="AAB1902" s="163"/>
      <c r="AAC1902" s="163"/>
      <c r="AAD1902" s="163"/>
      <c r="AAE1902" s="163"/>
      <c r="AAF1902" s="163"/>
      <c r="AAG1902" s="163"/>
      <c r="AAH1902" s="163"/>
      <c r="AAI1902" s="163"/>
      <c r="AAJ1902" s="163"/>
      <c r="AAK1902" s="163"/>
      <c r="AAL1902" s="163"/>
      <c r="AAM1902" s="163"/>
      <c r="AAN1902" s="163"/>
      <c r="AAO1902" s="163"/>
      <c r="AAP1902" s="163"/>
      <c r="AAQ1902" s="163"/>
      <c r="AAR1902" s="163"/>
      <c r="AAS1902" s="163"/>
      <c r="AAT1902" s="163"/>
      <c r="AAU1902" s="163"/>
      <c r="AAV1902" s="163"/>
      <c r="AAW1902" s="163"/>
      <c r="AAX1902" s="163"/>
      <c r="AAY1902" s="163"/>
      <c r="AAZ1902" s="163"/>
      <c r="ABA1902" s="163"/>
      <c r="ABB1902" s="163"/>
      <c r="ABC1902" s="163"/>
      <c r="ABD1902" s="163"/>
      <c r="ABE1902" s="163"/>
      <c r="ABF1902" s="163"/>
      <c r="ABG1902" s="163"/>
      <c r="ABH1902" s="163"/>
      <c r="ABI1902" s="163"/>
      <c r="ABJ1902" s="163"/>
      <c r="ABK1902" s="163"/>
      <c r="ABL1902" s="163"/>
      <c r="ABM1902" s="163"/>
      <c r="ABN1902" s="163"/>
      <c r="ABO1902" s="163"/>
      <c r="ABP1902" s="163"/>
      <c r="ABQ1902" s="163"/>
      <c r="ABR1902" s="163"/>
      <c r="ABS1902" s="163"/>
      <c r="ABT1902" s="163"/>
      <c r="ABU1902" s="163"/>
      <c r="ABV1902" s="163"/>
      <c r="ABW1902" s="163"/>
      <c r="ABX1902" s="163"/>
      <c r="ABY1902" s="163"/>
      <c r="ABZ1902" s="163"/>
      <c r="ACA1902" s="163"/>
      <c r="ACB1902" s="163"/>
      <c r="ACC1902" s="163"/>
      <c r="ACD1902" s="163"/>
      <c r="ACE1902" s="163"/>
      <c r="ACF1902" s="163"/>
      <c r="ACG1902" s="163"/>
      <c r="ACH1902" s="163"/>
      <c r="ACI1902" s="163"/>
      <c r="ACJ1902" s="163"/>
      <c r="ACK1902" s="163"/>
      <c r="ACL1902" s="163"/>
      <c r="ACM1902" s="163"/>
      <c r="ACN1902" s="163"/>
      <c r="ACO1902" s="163"/>
      <c r="ACP1902" s="163"/>
      <c r="ACQ1902" s="163"/>
      <c r="ACR1902" s="163"/>
      <c r="ACS1902" s="163"/>
      <c r="ACT1902" s="163"/>
      <c r="ACU1902" s="163"/>
      <c r="ACV1902" s="163"/>
      <c r="ACW1902" s="163"/>
      <c r="ACX1902" s="163"/>
      <c r="ACY1902" s="163"/>
      <c r="ACZ1902" s="163"/>
      <c r="ADA1902" s="163"/>
      <c r="ADB1902" s="163"/>
      <c r="ADC1902" s="163"/>
      <c r="ADD1902" s="163"/>
      <c r="ADE1902" s="163"/>
      <c r="ADF1902" s="163"/>
      <c r="ADG1902" s="163"/>
      <c r="ADH1902" s="163"/>
      <c r="ADI1902" s="163"/>
      <c r="ADJ1902" s="163"/>
      <c r="ADK1902" s="163"/>
      <c r="ADL1902" s="163"/>
      <c r="ADM1902" s="163"/>
      <c r="ADN1902" s="163"/>
      <c r="ADO1902" s="163"/>
      <c r="ADP1902" s="163"/>
      <c r="ADQ1902" s="163"/>
      <c r="ADR1902" s="163"/>
      <c r="ADS1902" s="163"/>
      <c r="ADT1902" s="163"/>
      <c r="ADU1902" s="163"/>
      <c r="ADV1902" s="163"/>
      <c r="ADW1902" s="163"/>
      <c r="ADX1902" s="163"/>
      <c r="ADY1902" s="163"/>
      <c r="ADZ1902" s="163"/>
      <c r="AEA1902" s="163"/>
      <c r="AEB1902" s="163"/>
      <c r="AEC1902" s="163"/>
      <c r="AED1902" s="163"/>
      <c r="AEE1902" s="163"/>
      <c r="AEF1902" s="163"/>
      <c r="AEG1902" s="163"/>
      <c r="AEH1902" s="163"/>
      <c r="AEI1902" s="163"/>
      <c r="AEJ1902" s="163"/>
      <c r="AEK1902" s="163"/>
      <c r="AEL1902" s="163"/>
      <c r="AEM1902" s="163"/>
      <c r="AEN1902" s="163"/>
      <c r="AEO1902" s="163"/>
      <c r="AEP1902" s="163"/>
      <c r="AEQ1902" s="163"/>
      <c r="AER1902" s="163"/>
      <c r="AES1902" s="163"/>
      <c r="AET1902" s="163"/>
      <c r="AEU1902" s="163"/>
      <c r="AEV1902" s="163"/>
      <c r="AEW1902" s="163"/>
      <c r="AEX1902" s="163"/>
      <c r="AEY1902" s="163"/>
      <c r="AEZ1902" s="163"/>
      <c r="AFA1902" s="163"/>
      <c r="AFB1902" s="163"/>
      <c r="AFC1902" s="163"/>
      <c r="AFD1902" s="163"/>
      <c r="AFE1902" s="163"/>
      <c r="AFF1902" s="163"/>
      <c r="AFG1902" s="163"/>
      <c r="AFH1902" s="163"/>
      <c r="AFI1902" s="163"/>
      <c r="AFJ1902" s="163"/>
      <c r="AFK1902" s="163"/>
      <c r="AFL1902" s="163"/>
      <c r="AFM1902" s="163"/>
      <c r="AFN1902" s="163"/>
      <c r="AFO1902" s="163"/>
      <c r="AFP1902" s="163"/>
      <c r="AFQ1902" s="163"/>
      <c r="AFR1902" s="163"/>
      <c r="AFS1902" s="163"/>
      <c r="AFT1902" s="163"/>
      <c r="AFU1902" s="163"/>
      <c r="AFV1902" s="163"/>
      <c r="AFW1902" s="163"/>
      <c r="AFX1902" s="163"/>
      <c r="AFY1902" s="163"/>
      <c r="AFZ1902" s="163"/>
      <c r="AGA1902" s="163"/>
      <c r="AGB1902" s="163"/>
      <c r="AGC1902" s="163"/>
      <c r="AGD1902" s="163"/>
      <c r="AGE1902" s="163"/>
      <c r="AGF1902" s="163"/>
      <c r="AGG1902" s="163"/>
      <c r="AGH1902" s="163"/>
      <c r="AGI1902" s="163"/>
      <c r="AGJ1902" s="163"/>
      <c r="AGK1902" s="163"/>
      <c r="AGL1902" s="163"/>
      <c r="AGM1902" s="163"/>
      <c r="AGN1902" s="163"/>
      <c r="AGO1902" s="163"/>
      <c r="AGP1902" s="163"/>
      <c r="AGQ1902" s="163"/>
      <c r="AGR1902" s="163"/>
      <c r="AGS1902" s="163"/>
      <c r="AGT1902" s="163"/>
      <c r="AGU1902" s="163"/>
      <c r="AGV1902" s="163"/>
      <c r="AGW1902" s="163"/>
      <c r="AGX1902" s="163"/>
      <c r="AGY1902" s="163"/>
      <c r="AGZ1902" s="163"/>
      <c r="AHA1902" s="163"/>
      <c r="AHB1902" s="163"/>
      <c r="AHC1902" s="163"/>
      <c r="AHD1902" s="163"/>
      <c r="AHE1902" s="163"/>
      <c r="AHF1902" s="163"/>
      <c r="AHG1902" s="163"/>
      <c r="AHH1902" s="163"/>
      <c r="AHI1902" s="163"/>
      <c r="AHJ1902" s="163"/>
      <c r="AHK1902" s="163"/>
      <c r="AHL1902" s="163"/>
      <c r="AHM1902" s="163"/>
      <c r="AHN1902" s="163"/>
      <c r="AHO1902" s="163"/>
      <c r="AHP1902" s="163"/>
      <c r="AHQ1902" s="163"/>
      <c r="AHR1902" s="163"/>
      <c r="AHS1902" s="163"/>
      <c r="AHT1902" s="163"/>
      <c r="AHU1902" s="163"/>
      <c r="AHV1902" s="163"/>
      <c r="AHW1902" s="163"/>
      <c r="AHX1902" s="163"/>
      <c r="AHY1902" s="163"/>
      <c r="AHZ1902" s="163"/>
      <c r="AIA1902" s="163"/>
      <c r="AIB1902" s="163"/>
      <c r="AIC1902" s="163"/>
      <c r="AID1902" s="163"/>
      <c r="AIE1902" s="163"/>
      <c r="AIF1902" s="163"/>
      <c r="AIG1902" s="163"/>
      <c r="AIH1902" s="163"/>
      <c r="AII1902" s="163"/>
      <c r="AIJ1902" s="163"/>
      <c r="AIK1902" s="163"/>
      <c r="AIL1902" s="163"/>
      <c r="AIM1902" s="163"/>
      <c r="AIN1902" s="163"/>
      <c r="AIO1902" s="163"/>
      <c r="AIP1902" s="163"/>
      <c r="AIQ1902" s="163"/>
      <c r="AIR1902" s="163"/>
      <c r="AIS1902" s="163"/>
      <c r="AIT1902" s="163"/>
      <c r="AIU1902" s="163"/>
      <c r="AIV1902" s="163"/>
      <c r="AIW1902" s="163"/>
      <c r="AIX1902" s="163"/>
      <c r="AIY1902" s="163"/>
      <c r="AIZ1902" s="163"/>
      <c r="AJA1902" s="163"/>
      <c r="AJB1902" s="163"/>
      <c r="AJC1902" s="163"/>
      <c r="AJD1902" s="163"/>
      <c r="AJE1902" s="163"/>
      <c r="AJF1902" s="163"/>
      <c r="AJG1902" s="163"/>
      <c r="AJH1902" s="163"/>
      <c r="AJI1902" s="163"/>
      <c r="AJJ1902" s="163"/>
      <c r="AJK1902" s="163"/>
      <c r="AJL1902" s="163"/>
      <c r="AJM1902" s="163"/>
      <c r="AJN1902" s="163"/>
      <c r="AJO1902" s="163"/>
      <c r="AJP1902" s="163"/>
      <c r="AJQ1902" s="163"/>
      <c r="AJR1902" s="163"/>
      <c r="AJS1902" s="163"/>
      <c r="AJT1902" s="163"/>
      <c r="AJU1902" s="163"/>
      <c r="AJV1902" s="163"/>
      <c r="AJW1902" s="163"/>
      <c r="AJX1902" s="163"/>
      <c r="AJY1902" s="163"/>
      <c r="AJZ1902" s="163"/>
      <c r="AKA1902" s="163"/>
      <c r="AKB1902" s="163"/>
      <c r="AKC1902" s="163"/>
      <c r="AKD1902" s="163"/>
      <c r="AKE1902" s="163"/>
      <c r="AKF1902" s="163"/>
      <c r="AKG1902" s="163"/>
      <c r="AKH1902" s="163"/>
      <c r="AKI1902" s="163"/>
      <c r="AKJ1902" s="163"/>
      <c r="AKK1902" s="163"/>
      <c r="AKL1902" s="163"/>
      <c r="AKM1902" s="163"/>
      <c r="AKN1902" s="163"/>
      <c r="AKO1902" s="163"/>
      <c r="AKP1902" s="163"/>
      <c r="AKQ1902" s="163"/>
      <c r="AKR1902" s="163"/>
      <c r="AKS1902" s="163"/>
      <c r="AKT1902" s="163"/>
      <c r="AKU1902" s="163"/>
      <c r="AKV1902" s="163"/>
      <c r="AKW1902" s="163"/>
      <c r="AKX1902" s="163"/>
      <c r="AKY1902" s="163"/>
      <c r="AKZ1902" s="163"/>
      <c r="ALA1902" s="163"/>
      <c r="ALB1902" s="163"/>
      <c r="ALC1902" s="163"/>
      <c r="ALD1902" s="163"/>
      <c r="ALE1902" s="163"/>
      <c r="ALF1902" s="163"/>
      <c r="ALG1902" s="163"/>
      <c r="ALH1902" s="163"/>
      <c r="ALI1902" s="163"/>
      <c r="ALJ1902" s="163"/>
      <c r="ALK1902" s="163"/>
      <c r="ALL1902" s="163"/>
    </row>
    <row r="1903" spans="1:1000" s="165" customFormat="1" ht="15">
      <c r="A1903" s="2">
        <v>1902</v>
      </c>
      <c r="B1903" s="86">
        <v>45096</v>
      </c>
      <c r="C1903" s="85" t="s">
        <v>1907</v>
      </c>
    </row>
    <row r="1904" spans="1:1000" s="165" customFormat="1" ht="15">
      <c r="A1904" s="2">
        <v>1903</v>
      </c>
      <c r="B1904" s="86">
        <v>45096</v>
      </c>
      <c r="C1904" s="85" t="s">
        <v>1908</v>
      </c>
      <c r="D1904" s="162"/>
      <c r="E1904" s="162"/>
      <c r="F1904" s="163"/>
      <c r="G1904" s="163"/>
      <c r="H1904" s="163"/>
      <c r="I1904" s="163"/>
      <c r="J1904" s="163"/>
      <c r="K1904" s="163"/>
      <c r="L1904" s="163"/>
      <c r="M1904" s="163"/>
      <c r="N1904" s="163"/>
      <c r="O1904" s="163"/>
      <c r="P1904" s="163"/>
      <c r="Q1904" s="163"/>
      <c r="R1904" s="163"/>
      <c r="S1904" s="163"/>
      <c r="T1904" s="163"/>
      <c r="U1904" s="163"/>
      <c r="V1904" s="163"/>
      <c r="W1904" s="163"/>
      <c r="X1904" s="163"/>
      <c r="Y1904" s="163"/>
      <c r="Z1904" s="163"/>
      <c r="AA1904" s="163"/>
      <c r="AB1904" s="163"/>
      <c r="AC1904" s="163"/>
      <c r="AD1904" s="163"/>
      <c r="AE1904" s="163"/>
      <c r="AF1904" s="163"/>
      <c r="AG1904" s="163"/>
      <c r="AH1904" s="163"/>
      <c r="AI1904" s="163"/>
      <c r="AJ1904" s="163"/>
      <c r="AK1904" s="163"/>
      <c r="AL1904" s="163"/>
      <c r="AM1904" s="163"/>
      <c r="AN1904" s="163"/>
      <c r="AO1904" s="163"/>
      <c r="AP1904" s="163"/>
      <c r="AQ1904" s="163"/>
      <c r="AR1904" s="163"/>
      <c r="AS1904" s="163"/>
      <c r="AT1904" s="163"/>
      <c r="AU1904" s="163"/>
      <c r="AV1904" s="163"/>
      <c r="AW1904" s="163"/>
      <c r="AX1904" s="163"/>
      <c r="AY1904" s="163"/>
      <c r="AZ1904" s="163"/>
      <c r="BA1904" s="163"/>
      <c r="BB1904" s="163"/>
      <c r="BC1904" s="163"/>
      <c r="BD1904" s="163"/>
      <c r="BE1904" s="163"/>
      <c r="BF1904" s="163"/>
      <c r="BG1904" s="163"/>
      <c r="BH1904" s="163"/>
      <c r="BI1904" s="163"/>
      <c r="BJ1904" s="163"/>
      <c r="BK1904" s="163"/>
      <c r="BL1904" s="163"/>
      <c r="BM1904" s="163"/>
      <c r="BN1904" s="163"/>
      <c r="BO1904" s="163"/>
      <c r="BP1904" s="163"/>
      <c r="BQ1904" s="163"/>
      <c r="BR1904" s="163"/>
      <c r="BS1904" s="163"/>
      <c r="BT1904" s="163"/>
      <c r="BU1904" s="163"/>
      <c r="BV1904" s="163"/>
      <c r="BW1904" s="163"/>
      <c r="BX1904" s="163"/>
      <c r="BY1904" s="163"/>
      <c r="BZ1904" s="163"/>
      <c r="CA1904" s="163"/>
      <c r="CB1904" s="163"/>
      <c r="CC1904" s="163"/>
      <c r="CD1904" s="163"/>
      <c r="CE1904" s="163"/>
      <c r="CF1904" s="163"/>
      <c r="CG1904" s="163"/>
      <c r="CH1904" s="163"/>
      <c r="CI1904" s="163"/>
      <c r="CJ1904" s="163"/>
      <c r="CK1904" s="163"/>
      <c r="CL1904" s="163"/>
      <c r="CM1904" s="163"/>
      <c r="CN1904" s="163"/>
      <c r="CO1904" s="163"/>
      <c r="CP1904" s="163"/>
      <c r="CQ1904" s="163"/>
      <c r="CR1904" s="163"/>
      <c r="CS1904" s="163"/>
      <c r="CT1904" s="163"/>
      <c r="CU1904" s="163"/>
      <c r="CV1904" s="163"/>
      <c r="CW1904" s="163"/>
      <c r="CX1904" s="163"/>
      <c r="CY1904" s="163"/>
      <c r="CZ1904" s="163"/>
      <c r="DA1904" s="163"/>
      <c r="DB1904" s="163"/>
      <c r="DC1904" s="163"/>
      <c r="DD1904" s="163"/>
      <c r="DE1904" s="163"/>
      <c r="DF1904" s="163"/>
      <c r="DG1904" s="163"/>
      <c r="DH1904" s="163"/>
      <c r="DI1904" s="163"/>
      <c r="DJ1904" s="163"/>
      <c r="DK1904" s="163"/>
      <c r="DL1904" s="163"/>
      <c r="DM1904" s="163"/>
      <c r="DN1904" s="163"/>
      <c r="DO1904" s="163"/>
      <c r="DP1904" s="163"/>
      <c r="DQ1904" s="163"/>
      <c r="DR1904" s="163"/>
      <c r="DS1904" s="163"/>
      <c r="DT1904" s="163"/>
      <c r="DU1904" s="163"/>
      <c r="DV1904" s="163"/>
      <c r="DW1904" s="163"/>
      <c r="DX1904" s="163"/>
      <c r="DY1904" s="163"/>
      <c r="DZ1904" s="163"/>
      <c r="EA1904" s="163"/>
      <c r="EB1904" s="163"/>
      <c r="EC1904" s="163"/>
      <c r="ED1904" s="163"/>
      <c r="EE1904" s="163"/>
      <c r="EF1904" s="163"/>
      <c r="EG1904" s="163"/>
      <c r="EH1904" s="163"/>
      <c r="EI1904" s="163"/>
      <c r="EJ1904" s="163"/>
      <c r="EK1904" s="163"/>
      <c r="EL1904" s="163"/>
      <c r="EM1904" s="163"/>
      <c r="EN1904" s="163"/>
      <c r="EO1904" s="163"/>
      <c r="EP1904" s="163"/>
      <c r="EQ1904" s="163"/>
      <c r="ER1904" s="163"/>
      <c r="ES1904" s="163"/>
      <c r="ET1904" s="163"/>
      <c r="EU1904" s="163"/>
      <c r="EV1904" s="163"/>
      <c r="EW1904" s="163"/>
      <c r="EX1904" s="163"/>
      <c r="EY1904" s="163"/>
      <c r="EZ1904" s="163"/>
      <c r="FA1904" s="163"/>
      <c r="FB1904" s="163"/>
      <c r="FC1904" s="163"/>
      <c r="FD1904" s="163"/>
      <c r="FE1904" s="163"/>
      <c r="FF1904" s="163"/>
      <c r="FG1904" s="163"/>
      <c r="FH1904" s="163"/>
      <c r="FI1904" s="163"/>
      <c r="FJ1904" s="163"/>
      <c r="FK1904" s="163"/>
      <c r="FL1904" s="163"/>
      <c r="FM1904" s="163"/>
      <c r="FN1904" s="163"/>
      <c r="FO1904" s="163"/>
      <c r="FP1904" s="163"/>
      <c r="FQ1904" s="163"/>
      <c r="FR1904" s="163"/>
      <c r="FS1904" s="163"/>
      <c r="FT1904" s="163"/>
      <c r="FU1904" s="163"/>
      <c r="FV1904" s="163"/>
      <c r="FW1904" s="163"/>
      <c r="FX1904" s="163"/>
      <c r="FY1904" s="163"/>
      <c r="FZ1904" s="163"/>
      <c r="GA1904" s="163"/>
      <c r="GB1904" s="163"/>
      <c r="GC1904" s="163"/>
      <c r="GD1904" s="163"/>
      <c r="GE1904" s="163"/>
      <c r="GF1904" s="163"/>
      <c r="GG1904" s="163"/>
      <c r="GH1904" s="163"/>
      <c r="GI1904" s="163"/>
      <c r="GJ1904" s="163"/>
      <c r="GK1904" s="163"/>
      <c r="GL1904" s="163"/>
      <c r="GM1904" s="163"/>
      <c r="GN1904" s="163"/>
      <c r="GO1904" s="163"/>
      <c r="GP1904" s="163"/>
      <c r="GQ1904" s="163"/>
      <c r="GR1904" s="163"/>
      <c r="GS1904" s="163"/>
      <c r="GT1904" s="163"/>
      <c r="GU1904" s="163"/>
      <c r="GV1904" s="163"/>
      <c r="GW1904" s="163"/>
      <c r="GX1904" s="163"/>
      <c r="GY1904" s="163"/>
      <c r="GZ1904" s="163"/>
      <c r="HA1904" s="163"/>
      <c r="HB1904" s="163"/>
      <c r="HC1904" s="163"/>
      <c r="HD1904" s="163"/>
      <c r="HE1904" s="163"/>
      <c r="HF1904" s="163"/>
      <c r="HG1904" s="163"/>
      <c r="HH1904" s="163"/>
      <c r="HI1904" s="163"/>
      <c r="HJ1904" s="163"/>
      <c r="HK1904" s="163"/>
      <c r="HL1904" s="163"/>
      <c r="HM1904" s="163"/>
      <c r="HN1904" s="163"/>
      <c r="HO1904" s="163"/>
      <c r="HP1904" s="163"/>
      <c r="HQ1904" s="163"/>
      <c r="HR1904" s="163"/>
      <c r="HS1904" s="163"/>
      <c r="HT1904" s="163"/>
      <c r="HU1904" s="163"/>
      <c r="HV1904" s="163"/>
      <c r="HW1904" s="163"/>
      <c r="HX1904" s="163"/>
      <c r="HY1904" s="163"/>
      <c r="HZ1904" s="163"/>
      <c r="IA1904" s="163"/>
      <c r="IB1904" s="163"/>
      <c r="IC1904" s="163"/>
      <c r="ID1904" s="163"/>
      <c r="IE1904" s="163"/>
      <c r="IF1904" s="163"/>
      <c r="IG1904" s="163"/>
      <c r="IH1904" s="163"/>
      <c r="II1904" s="163"/>
      <c r="IJ1904" s="163"/>
      <c r="IK1904" s="163"/>
      <c r="IL1904" s="163"/>
      <c r="IM1904" s="163"/>
      <c r="IN1904" s="163"/>
      <c r="IO1904" s="163"/>
      <c r="IP1904" s="163"/>
      <c r="IQ1904" s="163"/>
      <c r="IR1904" s="163"/>
      <c r="IS1904" s="163"/>
      <c r="IT1904" s="163"/>
      <c r="IU1904" s="163"/>
      <c r="IV1904" s="163"/>
      <c r="IW1904" s="163"/>
      <c r="IX1904" s="163"/>
      <c r="IY1904" s="163"/>
      <c r="IZ1904" s="163"/>
      <c r="JA1904" s="163"/>
      <c r="JB1904" s="163"/>
      <c r="JC1904" s="163"/>
      <c r="JD1904" s="163"/>
      <c r="JE1904" s="163"/>
      <c r="JF1904" s="163"/>
      <c r="JG1904" s="163"/>
      <c r="JH1904" s="163"/>
      <c r="JI1904" s="163"/>
      <c r="JJ1904" s="163"/>
      <c r="JK1904" s="163"/>
      <c r="JL1904" s="163"/>
      <c r="JM1904" s="163"/>
      <c r="JN1904" s="163"/>
      <c r="JO1904" s="163"/>
      <c r="JP1904" s="163"/>
      <c r="JQ1904" s="163"/>
      <c r="JR1904" s="163"/>
      <c r="JS1904" s="163"/>
      <c r="JT1904" s="163"/>
      <c r="JU1904" s="163"/>
      <c r="JV1904" s="163"/>
      <c r="JW1904" s="163"/>
      <c r="JX1904" s="163"/>
      <c r="JY1904" s="163"/>
      <c r="JZ1904" s="163"/>
      <c r="KA1904" s="163"/>
      <c r="KB1904" s="163"/>
      <c r="KC1904" s="163"/>
      <c r="KD1904" s="163"/>
      <c r="KE1904" s="163"/>
      <c r="KF1904" s="163"/>
      <c r="KG1904" s="163"/>
      <c r="KH1904" s="163"/>
      <c r="KI1904" s="163"/>
      <c r="KJ1904" s="163"/>
      <c r="KK1904" s="163"/>
      <c r="KL1904" s="163"/>
      <c r="KM1904" s="163"/>
      <c r="KN1904" s="163"/>
      <c r="KO1904" s="163"/>
      <c r="KP1904" s="163"/>
      <c r="KQ1904" s="163"/>
      <c r="KR1904" s="163"/>
      <c r="KS1904" s="163"/>
      <c r="KT1904" s="163"/>
      <c r="KU1904" s="163"/>
      <c r="KV1904" s="163"/>
      <c r="KW1904" s="163"/>
      <c r="KX1904" s="163"/>
      <c r="KY1904" s="163"/>
      <c r="KZ1904" s="163"/>
      <c r="LA1904" s="163"/>
      <c r="LB1904" s="163"/>
      <c r="LC1904" s="163"/>
      <c r="LD1904" s="163"/>
      <c r="LE1904" s="163"/>
      <c r="LF1904" s="163"/>
      <c r="LG1904" s="163"/>
      <c r="LH1904" s="163"/>
      <c r="LI1904" s="163"/>
      <c r="LJ1904" s="163"/>
      <c r="LK1904" s="163"/>
      <c r="LL1904" s="163"/>
      <c r="LM1904" s="163"/>
      <c r="LN1904" s="163"/>
      <c r="LO1904" s="163"/>
      <c r="LP1904" s="163"/>
      <c r="LQ1904" s="163"/>
      <c r="LR1904" s="163"/>
      <c r="LS1904" s="163"/>
      <c r="LT1904" s="163"/>
      <c r="LU1904" s="163"/>
      <c r="LV1904" s="163"/>
      <c r="LW1904" s="163"/>
      <c r="LX1904" s="163"/>
      <c r="LY1904" s="163"/>
      <c r="LZ1904" s="163"/>
      <c r="MA1904" s="163"/>
      <c r="MB1904" s="163"/>
      <c r="MC1904" s="163"/>
      <c r="MD1904" s="163"/>
      <c r="ME1904" s="163"/>
      <c r="MF1904" s="163"/>
      <c r="MG1904" s="163"/>
      <c r="MH1904" s="163"/>
      <c r="MI1904" s="163"/>
      <c r="MJ1904" s="163"/>
      <c r="MK1904" s="163"/>
      <c r="ML1904" s="163"/>
      <c r="MM1904" s="163"/>
      <c r="MN1904" s="163"/>
      <c r="MO1904" s="163"/>
      <c r="MP1904" s="163"/>
      <c r="MQ1904" s="163"/>
      <c r="MR1904" s="163"/>
      <c r="MS1904" s="163"/>
      <c r="MT1904" s="163"/>
      <c r="MU1904" s="163"/>
      <c r="MV1904" s="163"/>
      <c r="MW1904" s="163"/>
      <c r="MX1904" s="163"/>
      <c r="MY1904" s="163"/>
      <c r="MZ1904" s="163"/>
      <c r="NA1904" s="163"/>
      <c r="NB1904" s="163"/>
      <c r="NC1904" s="163"/>
      <c r="ND1904" s="163"/>
      <c r="NE1904" s="163"/>
      <c r="NF1904" s="163"/>
      <c r="NG1904" s="163"/>
      <c r="NH1904" s="163"/>
      <c r="NI1904" s="163"/>
      <c r="NJ1904" s="163"/>
      <c r="NK1904" s="163"/>
      <c r="NL1904" s="163"/>
      <c r="NM1904" s="163"/>
      <c r="NN1904" s="163"/>
      <c r="NO1904" s="163"/>
      <c r="NP1904" s="163"/>
      <c r="NQ1904" s="163"/>
      <c r="NR1904" s="163"/>
      <c r="NS1904" s="163"/>
      <c r="NT1904" s="163"/>
      <c r="NU1904" s="163"/>
      <c r="NV1904" s="163"/>
      <c r="NW1904" s="163"/>
      <c r="NX1904" s="163"/>
      <c r="NY1904" s="163"/>
      <c r="NZ1904" s="163"/>
      <c r="OA1904" s="163"/>
      <c r="OB1904" s="163"/>
      <c r="OC1904" s="163"/>
      <c r="OD1904" s="163"/>
      <c r="OE1904" s="163"/>
      <c r="OF1904" s="163"/>
      <c r="OG1904" s="163"/>
      <c r="OH1904" s="163"/>
      <c r="OI1904" s="163"/>
      <c r="OJ1904" s="163"/>
      <c r="OK1904" s="163"/>
      <c r="OL1904" s="163"/>
      <c r="OM1904" s="163"/>
      <c r="ON1904" s="163"/>
      <c r="OO1904" s="163"/>
      <c r="OP1904" s="163"/>
      <c r="OQ1904" s="163"/>
      <c r="OR1904" s="163"/>
      <c r="OS1904" s="163"/>
      <c r="OT1904" s="163"/>
      <c r="OU1904" s="163"/>
      <c r="OV1904" s="163"/>
      <c r="OW1904" s="163"/>
      <c r="OX1904" s="163"/>
      <c r="OY1904" s="163"/>
      <c r="OZ1904" s="163"/>
      <c r="PA1904" s="163"/>
      <c r="PB1904" s="163"/>
      <c r="PC1904" s="163"/>
      <c r="PD1904" s="163"/>
      <c r="PE1904" s="163"/>
      <c r="PF1904" s="163"/>
      <c r="PG1904" s="163"/>
      <c r="PH1904" s="163"/>
      <c r="PI1904" s="163"/>
      <c r="PJ1904" s="163"/>
      <c r="PK1904" s="163"/>
      <c r="PL1904" s="163"/>
      <c r="PM1904" s="163"/>
      <c r="PN1904" s="163"/>
      <c r="PO1904" s="163"/>
      <c r="PP1904" s="163"/>
      <c r="PQ1904" s="163"/>
      <c r="PR1904" s="163"/>
      <c r="PS1904" s="163"/>
      <c r="PT1904" s="163"/>
      <c r="PU1904" s="163"/>
      <c r="PV1904" s="163"/>
      <c r="PW1904" s="163"/>
      <c r="PX1904" s="163"/>
      <c r="PY1904" s="163"/>
      <c r="PZ1904" s="163"/>
      <c r="QA1904" s="163"/>
      <c r="QB1904" s="163"/>
      <c r="QC1904" s="163"/>
      <c r="QD1904" s="163"/>
      <c r="QE1904" s="163"/>
      <c r="QF1904" s="163"/>
      <c r="QG1904" s="163"/>
      <c r="QH1904" s="163"/>
      <c r="QI1904" s="163"/>
      <c r="QJ1904" s="163"/>
      <c r="QK1904" s="163"/>
      <c r="QL1904" s="163"/>
      <c r="QM1904" s="163"/>
      <c r="QN1904" s="163"/>
      <c r="QO1904" s="163"/>
      <c r="QP1904" s="163"/>
      <c r="QQ1904" s="163"/>
      <c r="QR1904" s="163"/>
      <c r="QS1904" s="163"/>
      <c r="QT1904" s="163"/>
      <c r="QU1904" s="163"/>
      <c r="QV1904" s="163"/>
      <c r="QW1904" s="163"/>
      <c r="QX1904" s="163"/>
      <c r="QY1904" s="163"/>
      <c r="QZ1904" s="163"/>
      <c r="RA1904" s="163"/>
      <c r="RB1904" s="163"/>
      <c r="RC1904" s="163"/>
      <c r="RD1904" s="163"/>
      <c r="RE1904" s="163"/>
      <c r="RF1904" s="163"/>
      <c r="RG1904" s="163"/>
      <c r="RH1904" s="163"/>
      <c r="RI1904" s="163"/>
      <c r="RJ1904" s="163"/>
      <c r="RK1904" s="163"/>
      <c r="RL1904" s="163"/>
      <c r="RM1904" s="163"/>
      <c r="RN1904" s="163"/>
      <c r="RO1904" s="163"/>
      <c r="RP1904" s="163"/>
      <c r="RQ1904" s="163"/>
      <c r="RR1904" s="163"/>
      <c r="RS1904" s="163"/>
      <c r="RT1904" s="163"/>
      <c r="RU1904" s="163"/>
      <c r="RV1904" s="163"/>
      <c r="RW1904" s="163"/>
      <c r="RX1904" s="163"/>
      <c r="RY1904" s="163"/>
      <c r="RZ1904" s="163"/>
      <c r="SA1904" s="163"/>
      <c r="SB1904" s="163"/>
      <c r="SC1904" s="163"/>
      <c r="SD1904" s="163"/>
      <c r="SE1904" s="163"/>
      <c r="SF1904" s="163"/>
      <c r="SG1904" s="163"/>
      <c r="SH1904" s="163"/>
      <c r="SI1904" s="163"/>
      <c r="SJ1904" s="163"/>
      <c r="SK1904" s="163"/>
      <c r="SL1904" s="163"/>
      <c r="SM1904" s="163"/>
      <c r="SN1904" s="163"/>
      <c r="SO1904" s="163"/>
      <c r="SP1904" s="163"/>
      <c r="SQ1904" s="163"/>
      <c r="SR1904" s="163"/>
      <c r="SS1904" s="163"/>
      <c r="ST1904" s="163"/>
      <c r="SU1904" s="163"/>
      <c r="SV1904" s="163"/>
      <c r="SW1904" s="163"/>
      <c r="SX1904" s="163"/>
      <c r="SY1904" s="163"/>
      <c r="SZ1904" s="163"/>
      <c r="TA1904" s="163"/>
      <c r="TB1904" s="163"/>
      <c r="TC1904" s="163"/>
      <c r="TD1904" s="163"/>
      <c r="TE1904" s="163"/>
      <c r="TF1904" s="163"/>
      <c r="TG1904" s="163"/>
      <c r="TH1904" s="163"/>
      <c r="TI1904" s="163"/>
      <c r="TJ1904" s="163"/>
      <c r="TK1904" s="163"/>
      <c r="TL1904" s="163"/>
      <c r="TM1904" s="163"/>
      <c r="TN1904" s="163"/>
      <c r="TO1904" s="163"/>
      <c r="TP1904" s="163"/>
      <c r="TQ1904" s="163"/>
      <c r="TR1904" s="163"/>
      <c r="TS1904" s="163"/>
      <c r="TT1904" s="163"/>
      <c r="TU1904" s="163"/>
      <c r="TV1904" s="163"/>
      <c r="TW1904" s="163"/>
      <c r="TX1904" s="163"/>
      <c r="TY1904" s="163"/>
      <c r="TZ1904" s="163"/>
      <c r="UA1904" s="163"/>
      <c r="UB1904" s="163"/>
      <c r="UC1904" s="163"/>
      <c r="UD1904" s="163"/>
      <c r="UE1904" s="163"/>
      <c r="UF1904" s="163"/>
      <c r="UG1904" s="163"/>
      <c r="UH1904" s="163"/>
      <c r="UI1904" s="163"/>
      <c r="UJ1904" s="163"/>
      <c r="UK1904" s="163"/>
      <c r="UL1904" s="163"/>
      <c r="UM1904" s="163"/>
      <c r="UN1904" s="163"/>
      <c r="UO1904" s="163"/>
      <c r="UP1904" s="163"/>
      <c r="UQ1904" s="163"/>
      <c r="UR1904" s="163"/>
      <c r="US1904" s="163"/>
      <c r="UT1904" s="163"/>
      <c r="UU1904" s="163"/>
      <c r="UV1904" s="163"/>
      <c r="UW1904" s="163"/>
      <c r="UX1904" s="163"/>
      <c r="UY1904" s="163"/>
      <c r="UZ1904" s="163"/>
      <c r="VA1904" s="163"/>
      <c r="VB1904" s="163"/>
      <c r="VC1904" s="163"/>
      <c r="VD1904" s="163"/>
      <c r="VE1904" s="163"/>
      <c r="VF1904" s="163"/>
      <c r="VG1904" s="163"/>
      <c r="VH1904" s="163"/>
      <c r="VI1904" s="163"/>
      <c r="VJ1904" s="163"/>
      <c r="VK1904" s="163"/>
      <c r="VL1904" s="163"/>
      <c r="VM1904" s="163"/>
      <c r="VN1904" s="163"/>
      <c r="VO1904" s="163"/>
      <c r="VP1904" s="163"/>
      <c r="VQ1904" s="163"/>
      <c r="VR1904" s="163"/>
      <c r="VS1904" s="163"/>
      <c r="VT1904" s="163"/>
      <c r="VU1904" s="163"/>
      <c r="VV1904" s="163"/>
      <c r="VW1904" s="163"/>
      <c r="VX1904" s="163"/>
      <c r="VY1904" s="163"/>
      <c r="VZ1904" s="163"/>
      <c r="WA1904" s="163"/>
      <c r="WB1904" s="163"/>
      <c r="WC1904" s="163"/>
      <c r="WD1904" s="163"/>
      <c r="WE1904" s="163"/>
      <c r="WF1904" s="163"/>
      <c r="WG1904" s="163"/>
      <c r="WH1904" s="163"/>
      <c r="WI1904" s="163"/>
      <c r="WJ1904" s="163"/>
      <c r="WK1904" s="163"/>
      <c r="WL1904" s="163"/>
      <c r="WM1904" s="163"/>
      <c r="WN1904" s="163"/>
      <c r="WO1904" s="163"/>
      <c r="WP1904" s="163"/>
      <c r="WQ1904" s="163"/>
      <c r="WR1904" s="163"/>
      <c r="WS1904" s="163"/>
      <c r="WT1904" s="163"/>
      <c r="WU1904" s="163"/>
      <c r="WV1904" s="163"/>
      <c r="WW1904" s="163"/>
      <c r="WX1904" s="163"/>
      <c r="WY1904" s="163"/>
      <c r="WZ1904" s="163"/>
      <c r="XA1904" s="163"/>
      <c r="XB1904" s="163"/>
      <c r="XC1904" s="163"/>
      <c r="XD1904" s="163"/>
      <c r="XE1904" s="163"/>
      <c r="XF1904" s="163"/>
      <c r="XG1904" s="163"/>
      <c r="XH1904" s="163"/>
      <c r="XI1904" s="163"/>
      <c r="XJ1904" s="163"/>
      <c r="XK1904" s="163"/>
      <c r="XL1904" s="163"/>
      <c r="XM1904" s="163"/>
      <c r="XN1904" s="163"/>
      <c r="XO1904" s="163"/>
      <c r="XP1904" s="163"/>
      <c r="XQ1904" s="163"/>
      <c r="XR1904" s="163"/>
      <c r="XS1904" s="163"/>
      <c r="XT1904" s="163"/>
      <c r="XU1904" s="163"/>
      <c r="XV1904" s="163"/>
      <c r="XW1904" s="163"/>
      <c r="XX1904" s="163"/>
      <c r="XY1904" s="163"/>
      <c r="XZ1904" s="163"/>
      <c r="YA1904" s="163"/>
      <c r="YB1904" s="163"/>
      <c r="YC1904" s="163"/>
      <c r="YD1904" s="163"/>
      <c r="YE1904" s="163"/>
      <c r="YF1904" s="163"/>
      <c r="YG1904" s="163"/>
      <c r="YH1904" s="163"/>
      <c r="YI1904" s="163"/>
      <c r="YJ1904" s="163"/>
      <c r="YK1904" s="163"/>
      <c r="YL1904" s="163"/>
      <c r="YM1904" s="163"/>
      <c r="YN1904" s="163"/>
      <c r="YO1904" s="163"/>
      <c r="YP1904" s="163"/>
      <c r="YQ1904" s="163"/>
      <c r="YR1904" s="163"/>
      <c r="YS1904" s="163"/>
      <c r="YT1904" s="163"/>
      <c r="YU1904" s="163"/>
      <c r="YV1904" s="163"/>
      <c r="YW1904" s="163"/>
      <c r="YX1904" s="163"/>
      <c r="YY1904" s="163"/>
      <c r="YZ1904" s="163"/>
      <c r="ZA1904" s="163"/>
      <c r="ZB1904" s="163"/>
      <c r="ZC1904" s="163"/>
      <c r="ZD1904" s="163"/>
      <c r="ZE1904" s="163"/>
      <c r="ZF1904" s="163"/>
      <c r="ZG1904" s="163"/>
      <c r="ZH1904" s="163"/>
      <c r="ZI1904" s="163"/>
      <c r="ZJ1904" s="163"/>
      <c r="ZK1904" s="163"/>
      <c r="ZL1904" s="163"/>
      <c r="ZM1904" s="163"/>
      <c r="ZN1904" s="163"/>
      <c r="ZO1904" s="163"/>
      <c r="ZP1904" s="163"/>
      <c r="ZQ1904" s="163"/>
      <c r="ZR1904" s="163"/>
      <c r="ZS1904" s="163"/>
      <c r="ZT1904" s="163"/>
      <c r="ZU1904" s="163"/>
      <c r="ZV1904" s="163"/>
      <c r="ZW1904" s="163"/>
      <c r="ZX1904" s="163"/>
      <c r="ZY1904" s="163"/>
      <c r="ZZ1904" s="163"/>
      <c r="AAA1904" s="163"/>
      <c r="AAB1904" s="163"/>
      <c r="AAC1904" s="163"/>
      <c r="AAD1904" s="163"/>
      <c r="AAE1904" s="163"/>
      <c r="AAF1904" s="163"/>
      <c r="AAG1904" s="163"/>
      <c r="AAH1904" s="163"/>
      <c r="AAI1904" s="163"/>
      <c r="AAJ1904" s="163"/>
      <c r="AAK1904" s="163"/>
      <c r="AAL1904" s="163"/>
      <c r="AAM1904" s="163"/>
      <c r="AAN1904" s="163"/>
      <c r="AAO1904" s="163"/>
      <c r="AAP1904" s="163"/>
      <c r="AAQ1904" s="163"/>
      <c r="AAR1904" s="163"/>
      <c r="AAS1904" s="163"/>
      <c r="AAT1904" s="163"/>
      <c r="AAU1904" s="163"/>
      <c r="AAV1904" s="163"/>
      <c r="AAW1904" s="163"/>
      <c r="AAX1904" s="163"/>
      <c r="AAY1904" s="163"/>
      <c r="AAZ1904" s="163"/>
      <c r="ABA1904" s="163"/>
      <c r="ABB1904" s="163"/>
      <c r="ABC1904" s="163"/>
      <c r="ABD1904" s="163"/>
      <c r="ABE1904" s="163"/>
      <c r="ABF1904" s="163"/>
      <c r="ABG1904" s="163"/>
      <c r="ABH1904" s="163"/>
      <c r="ABI1904" s="163"/>
      <c r="ABJ1904" s="163"/>
      <c r="ABK1904" s="163"/>
      <c r="ABL1904" s="163"/>
      <c r="ABM1904" s="163"/>
      <c r="ABN1904" s="163"/>
      <c r="ABO1904" s="163"/>
      <c r="ABP1904" s="163"/>
      <c r="ABQ1904" s="163"/>
      <c r="ABR1904" s="163"/>
      <c r="ABS1904" s="163"/>
      <c r="ABT1904" s="163"/>
      <c r="ABU1904" s="163"/>
      <c r="ABV1904" s="163"/>
      <c r="ABW1904" s="163"/>
      <c r="ABX1904" s="163"/>
      <c r="ABY1904" s="163"/>
      <c r="ABZ1904" s="163"/>
      <c r="ACA1904" s="163"/>
      <c r="ACB1904" s="163"/>
      <c r="ACC1904" s="163"/>
      <c r="ACD1904" s="163"/>
      <c r="ACE1904" s="163"/>
      <c r="ACF1904" s="163"/>
      <c r="ACG1904" s="163"/>
      <c r="ACH1904" s="163"/>
      <c r="ACI1904" s="163"/>
      <c r="ACJ1904" s="163"/>
      <c r="ACK1904" s="163"/>
      <c r="ACL1904" s="163"/>
      <c r="ACM1904" s="163"/>
      <c r="ACN1904" s="163"/>
      <c r="ACO1904" s="163"/>
      <c r="ACP1904" s="163"/>
      <c r="ACQ1904" s="163"/>
      <c r="ACR1904" s="163"/>
      <c r="ACS1904" s="163"/>
      <c r="ACT1904" s="163"/>
      <c r="ACU1904" s="163"/>
      <c r="ACV1904" s="163"/>
      <c r="ACW1904" s="163"/>
      <c r="ACX1904" s="163"/>
      <c r="ACY1904" s="163"/>
      <c r="ACZ1904" s="163"/>
      <c r="ADA1904" s="163"/>
      <c r="ADB1904" s="163"/>
      <c r="ADC1904" s="163"/>
      <c r="ADD1904" s="163"/>
      <c r="ADE1904" s="163"/>
      <c r="ADF1904" s="163"/>
      <c r="ADG1904" s="163"/>
      <c r="ADH1904" s="163"/>
      <c r="ADI1904" s="163"/>
      <c r="ADJ1904" s="163"/>
      <c r="ADK1904" s="163"/>
      <c r="ADL1904" s="163"/>
      <c r="ADM1904" s="163"/>
      <c r="ADN1904" s="163"/>
      <c r="ADO1904" s="163"/>
      <c r="ADP1904" s="163"/>
      <c r="ADQ1904" s="163"/>
      <c r="ADR1904" s="163"/>
      <c r="ADS1904" s="163"/>
      <c r="ADT1904" s="163"/>
      <c r="ADU1904" s="163"/>
      <c r="ADV1904" s="163"/>
      <c r="ADW1904" s="163"/>
      <c r="ADX1904" s="163"/>
      <c r="ADY1904" s="163"/>
      <c r="ADZ1904" s="163"/>
      <c r="AEA1904" s="163"/>
      <c r="AEB1904" s="163"/>
      <c r="AEC1904" s="163"/>
      <c r="AED1904" s="163"/>
      <c r="AEE1904" s="163"/>
      <c r="AEF1904" s="163"/>
      <c r="AEG1904" s="163"/>
      <c r="AEH1904" s="163"/>
      <c r="AEI1904" s="163"/>
      <c r="AEJ1904" s="163"/>
      <c r="AEK1904" s="163"/>
      <c r="AEL1904" s="163"/>
      <c r="AEM1904" s="163"/>
      <c r="AEN1904" s="163"/>
      <c r="AEO1904" s="163"/>
      <c r="AEP1904" s="163"/>
      <c r="AEQ1904" s="163"/>
      <c r="AER1904" s="163"/>
      <c r="AES1904" s="163"/>
      <c r="AET1904" s="163"/>
      <c r="AEU1904" s="163"/>
      <c r="AEV1904" s="163"/>
      <c r="AEW1904" s="163"/>
      <c r="AEX1904" s="163"/>
      <c r="AEY1904" s="163"/>
      <c r="AEZ1904" s="163"/>
      <c r="AFA1904" s="163"/>
      <c r="AFB1904" s="163"/>
      <c r="AFC1904" s="163"/>
      <c r="AFD1904" s="163"/>
      <c r="AFE1904" s="163"/>
      <c r="AFF1904" s="163"/>
      <c r="AFG1904" s="163"/>
      <c r="AFH1904" s="163"/>
      <c r="AFI1904" s="163"/>
      <c r="AFJ1904" s="163"/>
      <c r="AFK1904" s="163"/>
      <c r="AFL1904" s="163"/>
      <c r="AFM1904" s="163"/>
      <c r="AFN1904" s="163"/>
      <c r="AFO1904" s="163"/>
      <c r="AFP1904" s="163"/>
      <c r="AFQ1904" s="163"/>
      <c r="AFR1904" s="163"/>
      <c r="AFS1904" s="163"/>
      <c r="AFT1904" s="163"/>
      <c r="AFU1904" s="163"/>
      <c r="AFV1904" s="163"/>
      <c r="AFW1904" s="163"/>
      <c r="AFX1904" s="163"/>
      <c r="AFY1904" s="163"/>
      <c r="AFZ1904" s="163"/>
      <c r="AGA1904" s="163"/>
      <c r="AGB1904" s="163"/>
      <c r="AGC1904" s="163"/>
      <c r="AGD1904" s="163"/>
      <c r="AGE1904" s="163"/>
      <c r="AGF1904" s="163"/>
      <c r="AGG1904" s="163"/>
      <c r="AGH1904" s="163"/>
      <c r="AGI1904" s="163"/>
      <c r="AGJ1904" s="163"/>
      <c r="AGK1904" s="163"/>
      <c r="AGL1904" s="163"/>
      <c r="AGM1904" s="163"/>
      <c r="AGN1904" s="163"/>
      <c r="AGO1904" s="163"/>
      <c r="AGP1904" s="163"/>
      <c r="AGQ1904" s="163"/>
      <c r="AGR1904" s="163"/>
      <c r="AGS1904" s="163"/>
      <c r="AGT1904" s="163"/>
      <c r="AGU1904" s="163"/>
      <c r="AGV1904" s="163"/>
      <c r="AGW1904" s="163"/>
      <c r="AGX1904" s="163"/>
      <c r="AGY1904" s="163"/>
      <c r="AGZ1904" s="163"/>
      <c r="AHA1904" s="163"/>
      <c r="AHB1904" s="163"/>
      <c r="AHC1904" s="163"/>
      <c r="AHD1904" s="163"/>
      <c r="AHE1904" s="163"/>
      <c r="AHF1904" s="163"/>
      <c r="AHG1904" s="163"/>
      <c r="AHH1904" s="163"/>
      <c r="AHI1904" s="163"/>
      <c r="AHJ1904" s="163"/>
      <c r="AHK1904" s="163"/>
      <c r="AHL1904" s="163"/>
      <c r="AHM1904" s="163"/>
      <c r="AHN1904" s="163"/>
      <c r="AHO1904" s="163"/>
      <c r="AHP1904" s="163"/>
      <c r="AHQ1904" s="163"/>
      <c r="AHR1904" s="163"/>
      <c r="AHS1904" s="163"/>
      <c r="AHT1904" s="163"/>
      <c r="AHU1904" s="163"/>
      <c r="AHV1904" s="163"/>
      <c r="AHW1904" s="163"/>
      <c r="AHX1904" s="163"/>
      <c r="AHY1904" s="163"/>
      <c r="AHZ1904" s="163"/>
      <c r="AIA1904" s="163"/>
      <c r="AIB1904" s="163"/>
      <c r="AIC1904" s="163"/>
      <c r="AID1904" s="163"/>
      <c r="AIE1904" s="163"/>
      <c r="AIF1904" s="163"/>
      <c r="AIG1904" s="163"/>
      <c r="AIH1904" s="163"/>
      <c r="AII1904" s="163"/>
      <c r="AIJ1904" s="163"/>
      <c r="AIK1904" s="163"/>
      <c r="AIL1904" s="163"/>
      <c r="AIM1904" s="163"/>
      <c r="AIN1904" s="163"/>
      <c r="AIO1904" s="163"/>
      <c r="AIP1904" s="163"/>
      <c r="AIQ1904" s="163"/>
      <c r="AIR1904" s="163"/>
      <c r="AIS1904" s="163"/>
      <c r="AIT1904" s="163"/>
      <c r="AIU1904" s="163"/>
      <c r="AIV1904" s="163"/>
      <c r="AIW1904" s="163"/>
      <c r="AIX1904" s="163"/>
      <c r="AIY1904" s="163"/>
      <c r="AIZ1904" s="163"/>
      <c r="AJA1904" s="163"/>
      <c r="AJB1904" s="163"/>
      <c r="AJC1904" s="163"/>
      <c r="AJD1904" s="163"/>
      <c r="AJE1904" s="163"/>
      <c r="AJF1904" s="163"/>
      <c r="AJG1904" s="163"/>
      <c r="AJH1904" s="163"/>
      <c r="AJI1904" s="163"/>
      <c r="AJJ1904" s="163"/>
      <c r="AJK1904" s="163"/>
      <c r="AJL1904" s="163"/>
      <c r="AJM1904" s="163"/>
      <c r="AJN1904" s="163"/>
      <c r="AJO1904" s="163"/>
      <c r="AJP1904" s="163"/>
      <c r="AJQ1904" s="163"/>
      <c r="AJR1904" s="163"/>
      <c r="AJS1904" s="163"/>
      <c r="AJT1904" s="163"/>
      <c r="AJU1904" s="163"/>
      <c r="AJV1904" s="163"/>
      <c r="AJW1904" s="163"/>
      <c r="AJX1904" s="163"/>
      <c r="AJY1904" s="163"/>
      <c r="AJZ1904" s="163"/>
      <c r="AKA1904" s="163"/>
      <c r="AKB1904" s="163"/>
      <c r="AKC1904" s="163"/>
      <c r="AKD1904" s="163"/>
      <c r="AKE1904" s="163"/>
      <c r="AKF1904" s="163"/>
      <c r="AKG1904" s="163"/>
      <c r="AKH1904" s="163"/>
      <c r="AKI1904" s="163"/>
      <c r="AKJ1904" s="163"/>
      <c r="AKK1904" s="163"/>
      <c r="AKL1904" s="163"/>
      <c r="AKM1904" s="163"/>
      <c r="AKN1904" s="163"/>
      <c r="AKO1904" s="163"/>
      <c r="AKP1904" s="163"/>
      <c r="AKQ1904" s="163"/>
      <c r="AKR1904" s="163"/>
      <c r="AKS1904" s="163"/>
      <c r="AKT1904" s="163"/>
      <c r="AKU1904" s="163"/>
      <c r="AKV1904" s="163"/>
      <c r="AKW1904" s="163"/>
      <c r="AKX1904" s="163"/>
      <c r="AKY1904" s="163"/>
      <c r="AKZ1904" s="163"/>
      <c r="ALA1904" s="163"/>
      <c r="ALB1904" s="163"/>
      <c r="ALC1904" s="163"/>
      <c r="ALD1904" s="163"/>
      <c r="ALE1904" s="163"/>
      <c r="ALF1904" s="163"/>
      <c r="ALG1904" s="163"/>
      <c r="ALH1904" s="163"/>
      <c r="ALI1904" s="163"/>
      <c r="ALJ1904" s="163"/>
      <c r="ALK1904" s="163"/>
      <c r="ALL1904" s="163"/>
    </row>
    <row r="1905" spans="1:1000" s="165" customFormat="1" ht="15">
      <c r="A1905" s="2">
        <v>1904</v>
      </c>
      <c r="B1905" s="86">
        <v>45096</v>
      </c>
      <c r="C1905" s="85" t="s">
        <v>1909</v>
      </c>
      <c r="D1905" s="162"/>
      <c r="E1905" s="162"/>
      <c r="F1905" s="163"/>
      <c r="G1905" s="163"/>
      <c r="H1905" s="163"/>
      <c r="I1905" s="163"/>
      <c r="J1905" s="163"/>
      <c r="K1905" s="163"/>
      <c r="L1905" s="163"/>
      <c r="M1905" s="163"/>
      <c r="N1905" s="163"/>
      <c r="O1905" s="163"/>
      <c r="P1905" s="163"/>
      <c r="Q1905" s="163"/>
      <c r="R1905" s="163"/>
      <c r="S1905" s="163"/>
      <c r="T1905" s="163"/>
      <c r="U1905" s="163"/>
      <c r="V1905" s="163"/>
      <c r="W1905" s="163"/>
      <c r="X1905" s="163"/>
      <c r="Y1905" s="163"/>
      <c r="Z1905" s="163"/>
      <c r="AA1905" s="163"/>
      <c r="AB1905" s="163"/>
      <c r="AC1905" s="163"/>
      <c r="AD1905" s="163"/>
      <c r="AE1905" s="163"/>
      <c r="AF1905" s="163"/>
      <c r="AG1905" s="163"/>
      <c r="AH1905" s="163"/>
      <c r="AI1905" s="163"/>
      <c r="AJ1905" s="163"/>
      <c r="AK1905" s="163"/>
      <c r="AL1905" s="163"/>
      <c r="AM1905" s="163"/>
      <c r="AN1905" s="163"/>
      <c r="AO1905" s="163"/>
      <c r="AP1905" s="163"/>
      <c r="AQ1905" s="163"/>
      <c r="AR1905" s="163"/>
      <c r="AS1905" s="163"/>
      <c r="AT1905" s="163"/>
      <c r="AU1905" s="163"/>
      <c r="AV1905" s="163"/>
      <c r="AW1905" s="163"/>
      <c r="AX1905" s="163"/>
      <c r="AY1905" s="163"/>
      <c r="AZ1905" s="163"/>
      <c r="BA1905" s="163"/>
      <c r="BB1905" s="163"/>
      <c r="BC1905" s="163"/>
      <c r="BD1905" s="163"/>
      <c r="BE1905" s="163"/>
      <c r="BF1905" s="163"/>
      <c r="BG1905" s="163"/>
      <c r="BH1905" s="163"/>
      <c r="BI1905" s="163"/>
      <c r="BJ1905" s="163"/>
      <c r="BK1905" s="163"/>
      <c r="BL1905" s="163"/>
      <c r="BM1905" s="163"/>
      <c r="BN1905" s="163"/>
      <c r="BO1905" s="163"/>
      <c r="BP1905" s="163"/>
      <c r="BQ1905" s="163"/>
      <c r="BR1905" s="163"/>
      <c r="BS1905" s="163"/>
      <c r="BT1905" s="163"/>
      <c r="BU1905" s="163"/>
      <c r="BV1905" s="163"/>
      <c r="BW1905" s="163"/>
      <c r="BX1905" s="163"/>
      <c r="BY1905" s="163"/>
      <c r="BZ1905" s="163"/>
      <c r="CA1905" s="163"/>
      <c r="CB1905" s="163"/>
      <c r="CC1905" s="163"/>
      <c r="CD1905" s="163"/>
      <c r="CE1905" s="163"/>
      <c r="CF1905" s="163"/>
      <c r="CG1905" s="163"/>
      <c r="CH1905" s="163"/>
      <c r="CI1905" s="163"/>
      <c r="CJ1905" s="163"/>
      <c r="CK1905" s="163"/>
      <c r="CL1905" s="163"/>
      <c r="CM1905" s="163"/>
      <c r="CN1905" s="163"/>
      <c r="CO1905" s="163"/>
      <c r="CP1905" s="163"/>
      <c r="CQ1905" s="163"/>
      <c r="CR1905" s="163"/>
      <c r="CS1905" s="163"/>
      <c r="CT1905" s="163"/>
      <c r="CU1905" s="163"/>
      <c r="CV1905" s="163"/>
      <c r="CW1905" s="163"/>
      <c r="CX1905" s="163"/>
      <c r="CY1905" s="163"/>
      <c r="CZ1905" s="163"/>
      <c r="DA1905" s="163"/>
      <c r="DB1905" s="163"/>
      <c r="DC1905" s="163"/>
      <c r="DD1905" s="163"/>
      <c r="DE1905" s="163"/>
      <c r="DF1905" s="163"/>
      <c r="DG1905" s="163"/>
      <c r="DH1905" s="163"/>
      <c r="DI1905" s="163"/>
      <c r="DJ1905" s="163"/>
      <c r="DK1905" s="163"/>
      <c r="DL1905" s="163"/>
      <c r="DM1905" s="163"/>
      <c r="DN1905" s="163"/>
      <c r="DO1905" s="163"/>
      <c r="DP1905" s="163"/>
      <c r="DQ1905" s="163"/>
      <c r="DR1905" s="163"/>
      <c r="DS1905" s="163"/>
      <c r="DT1905" s="163"/>
      <c r="DU1905" s="163"/>
      <c r="DV1905" s="163"/>
      <c r="DW1905" s="163"/>
      <c r="DX1905" s="163"/>
      <c r="DY1905" s="163"/>
      <c r="DZ1905" s="163"/>
      <c r="EA1905" s="163"/>
      <c r="EB1905" s="163"/>
      <c r="EC1905" s="163"/>
      <c r="ED1905" s="163"/>
      <c r="EE1905" s="163"/>
      <c r="EF1905" s="163"/>
      <c r="EG1905" s="163"/>
      <c r="EH1905" s="163"/>
      <c r="EI1905" s="163"/>
      <c r="EJ1905" s="163"/>
      <c r="EK1905" s="163"/>
      <c r="EL1905" s="163"/>
      <c r="EM1905" s="163"/>
      <c r="EN1905" s="163"/>
      <c r="EO1905" s="163"/>
      <c r="EP1905" s="163"/>
      <c r="EQ1905" s="163"/>
      <c r="ER1905" s="163"/>
      <c r="ES1905" s="163"/>
      <c r="ET1905" s="163"/>
      <c r="EU1905" s="163"/>
      <c r="EV1905" s="163"/>
      <c r="EW1905" s="163"/>
      <c r="EX1905" s="163"/>
      <c r="EY1905" s="163"/>
      <c r="EZ1905" s="163"/>
      <c r="FA1905" s="163"/>
      <c r="FB1905" s="163"/>
      <c r="FC1905" s="163"/>
      <c r="FD1905" s="163"/>
      <c r="FE1905" s="163"/>
      <c r="FF1905" s="163"/>
      <c r="FG1905" s="163"/>
      <c r="FH1905" s="163"/>
      <c r="FI1905" s="163"/>
      <c r="FJ1905" s="163"/>
      <c r="FK1905" s="163"/>
      <c r="FL1905" s="163"/>
      <c r="FM1905" s="163"/>
      <c r="FN1905" s="163"/>
      <c r="FO1905" s="163"/>
      <c r="FP1905" s="163"/>
      <c r="FQ1905" s="163"/>
      <c r="FR1905" s="163"/>
      <c r="FS1905" s="163"/>
      <c r="FT1905" s="163"/>
      <c r="FU1905" s="163"/>
      <c r="FV1905" s="163"/>
      <c r="FW1905" s="163"/>
      <c r="FX1905" s="163"/>
      <c r="FY1905" s="163"/>
      <c r="FZ1905" s="163"/>
      <c r="GA1905" s="163"/>
      <c r="GB1905" s="163"/>
      <c r="GC1905" s="163"/>
      <c r="GD1905" s="163"/>
      <c r="GE1905" s="163"/>
      <c r="GF1905" s="163"/>
      <c r="GG1905" s="163"/>
      <c r="GH1905" s="163"/>
      <c r="GI1905" s="163"/>
      <c r="GJ1905" s="163"/>
      <c r="GK1905" s="163"/>
      <c r="GL1905" s="163"/>
      <c r="GM1905" s="163"/>
      <c r="GN1905" s="163"/>
      <c r="GO1905" s="163"/>
      <c r="GP1905" s="163"/>
      <c r="GQ1905" s="163"/>
      <c r="GR1905" s="163"/>
      <c r="GS1905" s="163"/>
      <c r="GT1905" s="163"/>
      <c r="GU1905" s="163"/>
      <c r="GV1905" s="163"/>
      <c r="GW1905" s="163"/>
      <c r="GX1905" s="163"/>
      <c r="GY1905" s="163"/>
      <c r="GZ1905" s="163"/>
      <c r="HA1905" s="163"/>
      <c r="HB1905" s="163"/>
      <c r="HC1905" s="163"/>
      <c r="HD1905" s="163"/>
      <c r="HE1905" s="163"/>
      <c r="HF1905" s="163"/>
      <c r="HG1905" s="163"/>
      <c r="HH1905" s="163"/>
      <c r="HI1905" s="163"/>
      <c r="HJ1905" s="163"/>
      <c r="HK1905" s="163"/>
      <c r="HL1905" s="163"/>
      <c r="HM1905" s="163"/>
      <c r="HN1905" s="163"/>
      <c r="HO1905" s="163"/>
      <c r="HP1905" s="163"/>
      <c r="HQ1905" s="163"/>
      <c r="HR1905" s="163"/>
      <c r="HS1905" s="163"/>
      <c r="HT1905" s="163"/>
      <c r="HU1905" s="163"/>
      <c r="HV1905" s="163"/>
      <c r="HW1905" s="163"/>
      <c r="HX1905" s="163"/>
      <c r="HY1905" s="163"/>
      <c r="HZ1905" s="163"/>
      <c r="IA1905" s="163"/>
      <c r="IB1905" s="163"/>
      <c r="IC1905" s="163"/>
      <c r="ID1905" s="163"/>
      <c r="IE1905" s="163"/>
      <c r="IF1905" s="163"/>
      <c r="IG1905" s="163"/>
      <c r="IH1905" s="163"/>
      <c r="II1905" s="163"/>
      <c r="IJ1905" s="163"/>
      <c r="IK1905" s="163"/>
      <c r="IL1905" s="163"/>
      <c r="IM1905" s="163"/>
      <c r="IN1905" s="163"/>
      <c r="IO1905" s="163"/>
      <c r="IP1905" s="163"/>
      <c r="IQ1905" s="163"/>
      <c r="IR1905" s="163"/>
      <c r="IS1905" s="163"/>
      <c r="IT1905" s="163"/>
      <c r="IU1905" s="163"/>
      <c r="IV1905" s="163"/>
      <c r="IW1905" s="163"/>
      <c r="IX1905" s="163"/>
      <c r="IY1905" s="163"/>
      <c r="IZ1905" s="163"/>
      <c r="JA1905" s="163"/>
      <c r="JB1905" s="163"/>
      <c r="JC1905" s="163"/>
      <c r="JD1905" s="163"/>
      <c r="JE1905" s="163"/>
      <c r="JF1905" s="163"/>
      <c r="JG1905" s="163"/>
      <c r="JH1905" s="163"/>
      <c r="JI1905" s="163"/>
      <c r="JJ1905" s="163"/>
      <c r="JK1905" s="163"/>
      <c r="JL1905" s="163"/>
      <c r="JM1905" s="163"/>
      <c r="JN1905" s="163"/>
      <c r="JO1905" s="163"/>
      <c r="JP1905" s="163"/>
      <c r="JQ1905" s="163"/>
      <c r="JR1905" s="163"/>
      <c r="JS1905" s="163"/>
      <c r="JT1905" s="163"/>
      <c r="JU1905" s="163"/>
      <c r="JV1905" s="163"/>
      <c r="JW1905" s="163"/>
      <c r="JX1905" s="163"/>
      <c r="JY1905" s="163"/>
      <c r="JZ1905" s="163"/>
      <c r="KA1905" s="163"/>
      <c r="KB1905" s="163"/>
      <c r="KC1905" s="163"/>
      <c r="KD1905" s="163"/>
      <c r="KE1905" s="163"/>
      <c r="KF1905" s="163"/>
      <c r="KG1905" s="163"/>
      <c r="KH1905" s="163"/>
      <c r="KI1905" s="163"/>
      <c r="KJ1905" s="163"/>
      <c r="KK1905" s="163"/>
      <c r="KL1905" s="163"/>
      <c r="KM1905" s="163"/>
      <c r="KN1905" s="163"/>
      <c r="KO1905" s="163"/>
      <c r="KP1905" s="163"/>
      <c r="KQ1905" s="163"/>
      <c r="KR1905" s="163"/>
      <c r="KS1905" s="163"/>
      <c r="KT1905" s="163"/>
      <c r="KU1905" s="163"/>
      <c r="KV1905" s="163"/>
      <c r="KW1905" s="163"/>
      <c r="KX1905" s="163"/>
      <c r="KY1905" s="163"/>
      <c r="KZ1905" s="163"/>
      <c r="LA1905" s="163"/>
      <c r="LB1905" s="163"/>
      <c r="LC1905" s="163"/>
      <c r="LD1905" s="163"/>
      <c r="LE1905" s="163"/>
      <c r="LF1905" s="163"/>
      <c r="LG1905" s="163"/>
      <c r="LH1905" s="163"/>
      <c r="LI1905" s="163"/>
      <c r="LJ1905" s="163"/>
      <c r="LK1905" s="163"/>
      <c r="LL1905" s="163"/>
      <c r="LM1905" s="163"/>
      <c r="LN1905" s="163"/>
      <c r="LO1905" s="163"/>
      <c r="LP1905" s="163"/>
      <c r="LQ1905" s="163"/>
      <c r="LR1905" s="163"/>
      <c r="LS1905" s="163"/>
      <c r="LT1905" s="163"/>
      <c r="LU1905" s="163"/>
      <c r="LV1905" s="163"/>
      <c r="LW1905" s="163"/>
      <c r="LX1905" s="163"/>
      <c r="LY1905" s="163"/>
      <c r="LZ1905" s="163"/>
      <c r="MA1905" s="163"/>
      <c r="MB1905" s="163"/>
      <c r="MC1905" s="163"/>
      <c r="MD1905" s="163"/>
      <c r="ME1905" s="163"/>
      <c r="MF1905" s="163"/>
      <c r="MG1905" s="163"/>
      <c r="MH1905" s="163"/>
      <c r="MI1905" s="163"/>
      <c r="MJ1905" s="163"/>
      <c r="MK1905" s="163"/>
      <c r="ML1905" s="163"/>
      <c r="MM1905" s="163"/>
      <c r="MN1905" s="163"/>
      <c r="MO1905" s="163"/>
      <c r="MP1905" s="163"/>
      <c r="MQ1905" s="163"/>
      <c r="MR1905" s="163"/>
      <c r="MS1905" s="163"/>
      <c r="MT1905" s="163"/>
      <c r="MU1905" s="163"/>
      <c r="MV1905" s="163"/>
      <c r="MW1905" s="163"/>
      <c r="MX1905" s="163"/>
      <c r="MY1905" s="163"/>
      <c r="MZ1905" s="163"/>
      <c r="NA1905" s="163"/>
      <c r="NB1905" s="163"/>
      <c r="NC1905" s="163"/>
      <c r="ND1905" s="163"/>
      <c r="NE1905" s="163"/>
      <c r="NF1905" s="163"/>
      <c r="NG1905" s="163"/>
      <c r="NH1905" s="163"/>
      <c r="NI1905" s="163"/>
      <c r="NJ1905" s="163"/>
      <c r="NK1905" s="163"/>
      <c r="NL1905" s="163"/>
      <c r="NM1905" s="163"/>
      <c r="NN1905" s="163"/>
      <c r="NO1905" s="163"/>
      <c r="NP1905" s="163"/>
      <c r="NQ1905" s="163"/>
      <c r="NR1905" s="163"/>
      <c r="NS1905" s="163"/>
      <c r="NT1905" s="163"/>
      <c r="NU1905" s="163"/>
      <c r="NV1905" s="163"/>
      <c r="NW1905" s="163"/>
      <c r="NX1905" s="163"/>
      <c r="NY1905" s="163"/>
      <c r="NZ1905" s="163"/>
      <c r="OA1905" s="163"/>
      <c r="OB1905" s="163"/>
      <c r="OC1905" s="163"/>
      <c r="OD1905" s="163"/>
      <c r="OE1905" s="163"/>
      <c r="OF1905" s="163"/>
      <c r="OG1905" s="163"/>
      <c r="OH1905" s="163"/>
      <c r="OI1905" s="163"/>
      <c r="OJ1905" s="163"/>
      <c r="OK1905" s="163"/>
      <c r="OL1905" s="163"/>
      <c r="OM1905" s="163"/>
      <c r="ON1905" s="163"/>
      <c r="OO1905" s="163"/>
      <c r="OP1905" s="163"/>
      <c r="OQ1905" s="163"/>
      <c r="OR1905" s="163"/>
      <c r="OS1905" s="163"/>
      <c r="OT1905" s="163"/>
      <c r="OU1905" s="163"/>
      <c r="OV1905" s="163"/>
      <c r="OW1905" s="163"/>
      <c r="OX1905" s="163"/>
      <c r="OY1905" s="163"/>
      <c r="OZ1905" s="163"/>
      <c r="PA1905" s="163"/>
      <c r="PB1905" s="163"/>
      <c r="PC1905" s="163"/>
      <c r="PD1905" s="163"/>
      <c r="PE1905" s="163"/>
      <c r="PF1905" s="163"/>
      <c r="PG1905" s="163"/>
      <c r="PH1905" s="163"/>
      <c r="PI1905" s="163"/>
      <c r="PJ1905" s="163"/>
      <c r="PK1905" s="163"/>
      <c r="PL1905" s="163"/>
      <c r="PM1905" s="163"/>
      <c r="PN1905" s="163"/>
      <c r="PO1905" s="163"/>
      <c r="PP1905" s="163"/>
      <c r="PQ1905" s="163"/>
      <c r="PR1905" s="163"/>
      <c r="PS1905" s="163"/>
      <c r="PT1905" s="163"/>
      <c r="PU1905" s="163"/>
      <c r="PV1905" s="163"/>
      <c r="PW1905" s="163"/>
      <c r="PX1905" s="163"/>
      <c r="PY1905" s="163"/>
      <c r="PZ1905" s="163"/>
      <c r="QA1905" s="163"/>
      <c r="QB1905" s="163"/>
      <c r="QC1905" s="163"/>
      <c r="QD1905" s="163"/>
      <c r="QE1905" s="163"/>
      <c r="QF1905" s="163"/>
      <c r="QG1905" s="163"/>
      <c r="QH1905" s="163"/>
      <c r="QI1905" s="163"/>
      <c r="QJ1905" s="163"/>
      <c r="QK1905" s="163"/>
      <c r="QL1905" s="163"/>
      <c r="QM1905" s="163"/>
      <c r="QN1905" s="163"/>
      <c r="QO1905" s="163"/>
      <c r="QP1905" s="163"/>
      <c r="QQ1905" s="163"/>
      <c r="QR1905" s="163"/>
      <c r="QS1905" s="163"/>
      <c r="QT1905" s="163"/>
      <c r="QU1905" s="163"/>
      <c r="QV1905" s="163"/>
      <c r="QW1905" s="163"/>
      <c r="QX1905" s="163"/>
      <c r="QY1905" s="163"/>
      <c r="QZ1905" s="163"/>
      <c r="RA1905" s="163"/>
      <c r="RB1905" s="163"/>
      <c r="RC1905" s="163"/>
      <c r="RD1905" s="163"/>
      <c r="RE1905" s="163"/>
      <c r="RF1905" s="163"/>
      <c r="RG1905" s="163"/>
      <c r="RH1905" s="163"/>
      <c r="RI1905" s="163"/>
      <c r="RJ1905" s="163"/>
      <c r="RK1905" s="163"/>
      <c r="RL1905" s="163"/>
      <c r="RM1905" s="163"/>
      <c r="RN1905" s="163"/>
      <c r="RO1905" s="163"/>
      <c r="RP1905" s="163"/>
      <c r="RQ1905" s="163"/>
      <c r="RR1905" s="163"/>
      <c r="RS1905" s="163"/>
      <c r="RT1905" s="163"/>
      <c r="RU1905" s="163"/>
      <c r="RV1905" s="163"/>
      <c r="RW1905" s="163"/>
      <c r="RX1905" s="163"/>
      <c r="RY1905" s="163"/>
      <c r="RZ1905" s="163"/>
      <c r="SA1905" s="163"/>
      <c r="SB1905" s="163"/>
      <c r="SC1905" s="163"/>
      <c r="SD1905" s="163"/>
      <c r="SE1905" s="163"/>
      <c r="SF1905" s="163"/>
      <c r="SG1905" s="163"/>
      <c r="SH1905" s="163"/>
      <c r="SI1905" s="163"/>
      <c r="SJ1905" s="163"/>
      <c r="SK1905" s="163"/>
      <c r="SL1905" s="163"/>
      <c r="SM1905" s="163"/>
      <c r="SN1905" s="163"/>
      <c r="SO1905" s="163"/>
      <c r="SP1905" s="163"/>
      <c r="SQ1905" s="163"/>
      <c r="SR1905" s="163"/>
      <c r="SS1905" s="163"/>
      <c r="ST1905" s="163"/>
      <c r="SU1905" s="163"/>
      <c r="SV1905" s="163"/>
      <c r="SW1905" s="163"/>
      <c r="SX1905" s="163"/>
      <c r="SY1905" s="163"/>
      <c r="SZ1905" s="163"/>
      <c r="TA1905" s="163"/>
      <c r="TB1905" s="163"/>
      <c r="TC1905" s="163"/>
      <c r="TD1905" s="163"/>
      <c r="TE1905" s="163"/>
      <c r="TF1905" s="163"/>
      <c r="TG1905" s="163"/>
      <c r="TH1905" s="163"/>
      <c r="TI1905" s="163"/>
      <c r="TJ1905" s="163"/>
      <c r="TK1905" s="163"/>
      <c r="TL1905" s="163"/>
      <c r="TM1905" s="163"/>
      <c r="TN1905" s="163"/>
      <c r="TO1905" s="163"/>
      <c r="TP1905" s="163"/>
      <c r="TQ1905" s="163"/>
      <c r="TR1905" s="163"/>
      <c r="TS1905" s="163"/>
      <c r="TT1905" s="163"/>
      <c r="TU1905" s="163"/>
      <c r="TV1905" s="163"/>
      <c r="TW1905" s="163"/>
      <c r="TX1905" s="163"/>
      <c r="TY1905" s="163"/>
      <c r="TZ1905" s="163"/>
      <c r="UA1905" s="163"/>
      <c r="UB1905" s="163"/>
      <c r="UC1905" s="163"/>
      <c r="UD1905" s="163"/>
      <c r="UE1905" s="163"/>
      <c r="UF1905" s="163"/>
      <c r="UG1905" s="163"/>
      <c r="UH1905" s="163"/>
      <c r="UI1905" s="163"/>
      <c r="UJ1905" s="163"/>
      <c r="UK1905" s="163"/>
      <c r="UL1905" s="163"/>
      <c r="UM1905" s="163"/>
      <c r="UN1905" s="163"/>
      <c r="UO1905" s="163"/>
      <c r="UP1905" s="163"/>
      <c r="UQ1905" s="163"/>
      <c r="UR1905" s="163"/>
      <c r="US1905" s="163"/>
      <c r="UT1905" s="163"/>
      <c r="UU1905" s="163"/>
      <c r="UV1905" s="163"/>
      <c r="UW1905" s="163"/>
      <c r="UX1905" s="163"/>
      <c r="UY1905" s="163"/>
      <c r="UZ1905" s="163"/>
      <c r="VA1905" s="163"/>
      <c r="VB1905" s="163"/>
      <c r="VC1905" s="163"/>
      <c r="VD1905" s="163"/>
      <c r="VE1905" s="163"/>
      <c r="VF1905" s="163"/>
      <c r="VG1905" s="163"/>
      <c r="VH1905" s="163"/>
      <c r="VI1905" s="163"/>
      <c r="VJ1905" s="163"/>
      <c r="VK1905" s="163"/>
      <c r="VL1905" s="163"/>
      <c r="VM1905" s="163"/>
      <c r="VN1905" s="163"/>
      <c r="VO1905" s="163"/>
      <c r="VP1905" s="163"/>
      <c r="VQ1905" s="163"/>
      <c r="VR1905" s="163"/>
      <c r="VS1905" s="163"/>
      <c r="VT1905" s="163"/>
      <c r="VU1905" s="163"/>
      <c r="VV1905" s="163"/>
      <c r="VW1905" s="163"/>
      <c r="VX1905" s="163"/>
      <c r="VY1905" s="163"/>
      <c r="VZ1905" s="163"/>
      <c r="WA1905" s="163"/>
      <c r="WB1905" s="163"/>
      <c r="WC1905" s="163"/>
      <c r="WD1905" s="163"/>
      <c r="WE1905" s="163"/>
      <c r="WF1905" s="163"/>
      <c r="WG1905" s="163"/>
      <c r="WH1905" s="163"/>
      <c r="WI1905" s="163"/>
      <c r="WJ1905" s="163"/>
      <c r="WK1905" s="163"/>
      <c r="WL1905" s="163"/>
      <c r="WM1905" s="163"/>
      <c r="WN1905" s="163"/>
      <c r="WO1905" s="163"/>
      <c r="WP1905" s="163"/>
      <c r="WQ1905" s="163"/>
      <c r="WR1905" s="163"/>
      <c r="WS1905" s="163"/>
      <c r="WT1905" s="163"/>
      <c r="WU1905" s="163"/>
      <c r="WV1905" s="163"/>
      <c r="WW1905" s="163"/>
      <c r="WX1905" s="163"/>
      <c r="WY1905" s="163"/>
      <c r="WZ1905" s="163"/>
      <c r="XA1905" s="163"/>
      <c r="XB1905" s="163"/>
      <c r="XC1905" s="163"/>
      <c r="XD1905" s="163"/>
      <c r="XE1905" s="163"/>
      <c r="XF1905" s="163"/>
      <c r="XG1905" s="163"/>
      <c r="XH1905" s="163"/>
      <c r="XI1905" s="163"/>
      <c r="XJ1905" s="163"/>
      <c r="XK1905" s="163"/>
      <c r="XL1905" s="163"/>
      <c r="XM1905" s="163"/>
      <c r="XN1905" s="163"/>
      <c r="XO1905" s="163"/>
      <c r="XP1905" s="163"/>
      <c r="XQ1905" s="163"/>
      <c r="XR1905" s="163"/>
      <c r="XS1905" s="163"/>
      <c r="XT1905" s="163"/>
      <c r="XU1905" s="163"/>
      <c r="XV1905" s="163"/>
      <c r="XW1905" s="163"/>
      <c r="XX1905" s="163"/>
      <c r="XY1905" s="163"/>
      <c r="XZ1905" s="163"/>
      <c r="YA1905" s="163"/>
      <c r="YB1905" s="163"/>
      <c r="YC1905" s="163"/>
      <c r="YD1905" s="163"/>
      <c r="YE1905" s="163"/>
      <c r="YF1905" s="163"/>
      <c r="YG1905" s="163"/>
      <c r="YH1905" s="163"/>
      <c r="YI1905" s="163"/>
      <c r="YJ1905" s="163"/>
      <c r="YK1905" s="163"/>
      <c r="YL1905" s="163"/>
      <c r="YM1905" s="163"/>
      <c r="YN1905" s="163"/>
      <c r="YO1905" s="163"/>
      <c r="YP1905" s="163"/>
      <c r="YQ1905" s="163"/>
      <c r="YR1905" s="163"/>
      <c r="YS1905" s="163"/>
      <c r="YT1905" s="163"/>
      <c r="YU1905" s="163"/>
      <c r="YV1905" s="163"/>
      <c r="YW1905" s="163"/>
      <c r="YX1905" s="163"/>
      <c r="YY1905" s="163"/>
      <c r="YZ1905" s="163"/>
      <c r="ZA1905" s="163"/>
      <c r="ZB1905" s="163"/>
      <c r="ZC1905" s="163"/>
      <c r="ZD1905" s="163"/>
      <c r="ZE1905" s="163"/>
      <c r="ZF1905" s="163"/>
      <c r="ZG1905" s="163"/>
      <c r="ZH1905" s="163"/>
      <c r="ZI1905" s="163"/>
      <c r="ZJ1905" s="163"/>
      <c r="ZK1905" s="163"/>
      <c r="ZL1905" s="163"/>
      <c r="ZM1905" s="163"/>
      <c r="ZN1905" s="163"/>
      <c r="ZO1905" s="163"/>
      <c r="ZP1905" s="163"/>
      <c r="ZQ1905" s="163"/>
      <c r="ZR1905" s="163"/>
      <c r="ZS1905" s="163"/>
      <c r="ZT1905" s="163"/>
      <c r="ZU1905" s="163"/>
      <c r="ZV1905" s="163"/>
      <c r="ZW1905" s="163"/>
      <c r="ZX1905" s="163"/>
      <c r="ZY1905" s="163"/>
      <c r="ZZ1905" s="163"/>
      <c r="AAA1905" s="163"/>
      <c r="AAB1905" s="163"/>
      <c r="AAC1905" s="163"/>
      <c r="AAD1905" s="163"/>
      <c r="AAE1905" s="163"/>
      <c r="AAF1905" s="163"/>
      <c r="AAG1905" s="163"/>
      <c r="AAH1905" s="163"/>
      <c r="AAI1905" s="163"/>
      <c r="AAJ1905" s="163"/>
      <c r="AAK1905" s="163"/>
      <c r="AAL1905" s="163"/>
      <c r="AAM1905" s="163"/>
      <c r="AAN1905" s="163"/>
      <c r="AAO1905" s="163"/>
      <c r="AAP1905" s="163"/>
      <c r="AAQ1905" s="163"/>
      <c r="AAR1905" s="163"/>
      <c r="AAS1905" s="163"/>
      <c r="AAT1905" s="163"/>
      <c r="AAU1905" s="163"/>
      <c r="AAV1905" s="163"/>
      <c r="AAW1905" s="163"/>
      <c r="AAX1905" s="163"/>
      <c r="AAY1905" s="163"/>
      <c r="AAZ1905" s="163"/>
      <c r="ABA1905" s="163"/>
      <c r="ABB1905" s="163"/>
      <c r="ABC1905" s="163"/>
      <c r="ABD1905" s="163"/>
      <c r="ABE1905" s="163"/>
      <c r="ABF1905" s="163"/>
      <c r="ABG1905" s="163"/>
      <c r="ABH1905" s="163"/>
      <c r="ABI1905" s="163"/>
      <c r="ABJ1905" s="163"/>
      <c r="ABK1905" s="163"/>
      <c r="ABL1905" s="163"/>
      <c r="ABM1905" s="163"/>
      <c r="ABN1905" s="163"/>
      <c r="ABO1905" s="163"/>
      <c r="ABP1905" s="163"/>
      <c r="ABQ1905" s="163"/>
      <c r="ABR1905" s="163"/>
      <c r="ABS1905" s="163"/>
      <c r="ABT1905" s="163"/>
      <c r="ABU1905" s="163"/>
      <c r="ABV1905" s="163"/>
      <c r="ABW1905" s="163"/>
      <c r="ABX1905" s="163"/>
      <c r="ABY1905" s="163"/>
      <c r="ABZ1905" s="163"/>
      <c r="ACA1905" s="163"/>
      <c r="ACB1905" s="163"/>
      <c r="ACC1905" s="163"/>
      <c r="ACD1905" s="163"/>
      <c r="ACE1905" s="163"/>
      <c r="ACF1905" s="163"/>
      <c r="ACG1905" s="163"/>
      <c r="ACH1905" s="163"/>
      <c r="ACI1905" s="163"/>
      <c r="ACJ1905" s="163"/>
      <c r="ACK1905" s="163"/>
      <c r="ACL1905" s="163"/>
      <c r="ACM1905" s="163"/>
      <c r="ACN1905" s="163"/>
      <c r="ACO1905" s="163"/>
      <c r="ACP1905" s="163"/>
      <c r="ACQ1905" s="163"/>
      <c r="ACR1905" s="163"/>
      <c r="ACS1905" s="163"/>
      <c r="ACT1905" s="163"/>
      <c r="ACU1905" s="163"/>
      <c r="ACV1905" s="163"/>
      <c r="ACW1905" s="163"/>
      <c r="ACX1905" s="163"/>
      <c r="ACY1905" s="163"/>
      <c r="ACZ1905" s="163"/>
      <c r="ADA1905" s="163"/>
      <c r="ADB1905" s="163"/>
      <c r="ADC1905" s="163"/>
      <c r="ADD1905" s="163"/>
      <c r="ADE1905" s="163"/>
      <c r="ADF1905" s="163"/>
      <c r="ADG1905" s="163"/>
      <c r="ADH1905" s="163"/>
      <c r="ADI1905" s="163"/>
      <c r="ADJ1905" s="163"/>
      <c r="ADK1905" s="163"/>
      <c r="ADL1905" s="163"/>
      <c r="ADM1905" s="163"/>
      <c r="ADN1905" s="163"/>
      <c r="ADO1905" s="163"/>
      <c r="ADP1905" s="163"/>
      <c r="ADQ1905" s="163"/>
      <c r="ADR1905" s="163"/>
      <c r="ADS1905" s="163"/>
      <c r="ADT1905" s="163"/>
      <c r="ADU1905" s="163"/>
      <c r="ADV1905" s="163"/>
      <c r="ADW1905" s="163"/>
      <c r="ADX1905" s="163"/>
      <c r="ADY1905" s="163"/>
      <c r="ADZ1905" s="163"/>
      <c r="AEA1905" s="163"/>
      <c r="AEB1905" s="163"/>
      <c r="AEC1905" s="163"/>
      <c r="AED1905" s="163"/>
      <c r="AEE1905" s="163"/>
      <c r="AEF1905" s="163"/>
      <c r="AEG1905" s="163"/>
      <c r="AEH1905" s="163"/>
      <c r="AEI1905" s="163"/>
      <c r="AEJ1905" s="163"/>
      <c r="AEK1905" s="163"/>
      <c r="AEL1905" s="163"/>
      <c r="AEM1905" s="163"/>
      <c r="AEN1905" s="163"/>
      <c r="AEO1905" s="163"/>
      <c r="AEP1905" s="163"/>
      <c r="AEQ1905" s="163"/>
      <c r="AER1905" s="163"/>
      <c r="AES1905" s="163"/>
      <c r="AET1905" s="163"/>
      <c r="AEU1905" s="163"/>
      <c r="AEV1905" s="163"/>
      <c r="AEW1905" s="163"/>
      <c r="AEX1905" s="163"/>
      <c r="AEY1905" s="163"/>
      <c r="AEZ1905" s="163"/>
      <c r="AFA1905" s="163"/>
      <c r="AFB1905" s="163"/>
      <c r="AFC1905" s="163"/>
      <c r="AFD1905" s="163"/>
      <c r="AFE1905" s="163"/>
      <c r="AFF1905" s="163"/>
      <c r="AFG1905" s="163"/>
      <c r="AFH1905" s="163"/>
      <c r="AFI1905" s="163"/>
      <c r="AFJ1905" s="163"/>
      <c r="AFK1905" s="163"/>
      <c r="AFL1905" s="163"/>
      <c r="AFM1905" s="163"/>
      <c r="AFN1905" s="163"/>
      <c r="AFO1905" s="163"/>
      <c r="AFP1905" s="163"/>
      <c r="AFQ1905" s="163"/>
      <c r="AFR1905" s="163"/>
      <c r="AFS1905" s="163"/>
      <c r="AFT1905" s="163"/>
      <c r="AFU1905" s="163"/>
      <c r="AFV1905" s="163"/>
      <c r="AFW1905" s="163"/>
      <c r="AFX1905" s="163"/>
      <c r="AFY1905" s="163"/>
      <c r="AFZ1905" s="163"/>
      <c r="AGA1905" s="163"/>
      <c r="AGB1905" s="163"/>
      <c r="AGC1905" s="163"/>
      <c r="AGD1905" s="163"/>
      <c r="AGE1905" s="163"/>
      <c r="AGF1905" s="163"/>
      <c r="AGG1905" s="163"/>
      <c r="AGH1905" s="163"/>
      <c r="AGI1905" s="163"/>
      <c r="AGJ1905" s="163"/>
      <c r="AGK1905" s="163"/>
      <c r="AGL1905" s="163"/>
      <c r="AGM1905" s="163"/>
      <c r="AGN1905" s="163"/>
      <c r="AGO1905" s="163"/>
      <c r="AGP1905" s="163"/>
      <c r="AGQ1905" s="163"/>
      <c r="AGR1905" s="163"/>
      <c r="AGS1905" s="163"/>
      <c r="AGT1905" s="163"/>
      <c r="AGU1905" s="163"/>
      <c r="AGV1905" s="163"/>
      <c r="AGW1905" s="163"/>
      <c r="AGX1905" s="163"/>
      <c r="AGY1905" s="163"/>
      <c r="AGZ1905" s="163"/>
      <c r="AHA1905" s="163"/>
      <c r="AHB1905" s="163"/>
      <c r="AHC1905" s="163"/>
      <c r="AHD1905" s="163"/>
      <c r="AHE1905" s="163"/>
      <c r="AHF1905" s="163"/>
      <c r="AHG1905" s="163"/>
      <c r="AHH1905" s="163"/>
      <c r="AHI1905" s="163"/>
      <c r="AHJ1905" s="163"/>
      <c r="AHK1905" s="163"/>
      <c r="AHL1905" s="163"/>
      <c r="AHM1905" s="163"/>
      <c r="AHN1905" s="163"/>
      <c r="AHO1905" s="163"/>
      <c r="AHP1905" s="163"/>
      <c r="AHQ1905" s="163"/>
      <c r="AHR1905" s="163"/>
      <c r="AHS1905" s="163"/>
      <c r="AHT1905" s="163"/>
      <c r="AHU1905" s="163"/>
      <c r="AHV1905" s="163"/>
      <c r="AHW1905" s="163"/>
      <c r="AHX1905" s="163"/>
      <c r="AHY1905" s="163"/>
      <c r="AHZ1905" s="163"/>
      <c r="AIA1905" s="163"/>
      <c r="AIB1905" s="163"/>
      <c r="AIC1905" s="163"/>
      <c r="AID1905" s="163"/>
      <c r="AIE1905" s="163"/>
      <c r="AIF1905" s="163"/>
      <c r="AIG1905" s="163"/>
      <c r="AIH1905" s="163"/>
      <c r="AII1905" s="163"/>
      <c r="AIJ1905" s="163"/>
      <c r="AIK1905" s="163"/>
      <c r="AIL1905" s="163"/>
      <c r="AIM1905" s="163"/>
      <c r="AIN1905" s="163"/>
      <c r="AIO1905" s="163"/>
      <c r="AIP1905" s="163"/>
      <c r="AIQ1905" s="163"/>
      <c r="AIR1905" s="163"/>
      <c r="AIS1905" s="163"/>
      <c r="AIT1905" s="163"/>
      <c r="AIU1905" s="163"/>
      <c r="AIV1905" s="163"/>
      <c r="AIW1905" s="163"/>
      <c r="AIX1905" s="163"/>
      <c r="AIY1905" s="163"/>
      <c r="AIZ1905" s="163"/>
      <c r="AJA1905" s="163"/>
      <c r="AJB1905" s="163"/>
      <c r="AJC1905" s="163"/>
      <c r="AJD1905" s="163"/>
      <c r="AJE1905" s="163"/>
      <c r="AJF1905" s="163"/>
      <c r="AJG1905" s="163"/>
      <c r="AJH1905" s="163"/>
      <c r="AJI1905" s="163"/>
      <c r="AJJ1905" s="163"/>
      <c r="AJK1905" s="163"/>
      <c r="AJL1905" s="163"/>
      <c r="AJM1905" s="163"/>
      <c r="AJN1905" s="163"/>
      <c r="AJO1905" s="163"/>
      <c r="AJP1905" s="163"/>
      <c r="AJQ1905" s="163"/>
      <c r="AJR1905" s="163"/>
      <c r="AJS1905" s="163"/>
      <c r="AJT1905" s="163"/>
      <c r="AJU1905" s="163"/>
      <c r="AJV1905" s="163"/>
      <c r="AJW1905" s="163"/>
      <c r="AJX1905" s="163"/>
      <c r="AJY1905" s="163"/>
      <c r="AJZ1905" s="163"/>
      <c r="AKA1905" s="163"/>
      <c r="AKB1905" s="163"/>
      <c r="AKC1905" s="163"/>
      <c r="AKD1905" s="163"/>
      <c r="AKE1905" s="163"/>
      <c r="AKF1905" s="163"/>
      <c r="AKG1905" s="163"/>
      <c r="AKH1905" s="163"/>
      <c r="AKI1905" s="163"/>
      <c r="AKJ1905" s="163"/>
      <c r="AKK1905" s="163"/>
      <c r="AKL1905" s="163"/>
      <c r="AKM1905" s="163"/>
      <c r="AKN1905" s="163"/>
      <c r="AKO1905" s="163"/>
      <c r="AKP1905" s="163"/>
      <c r="AKQ1905" s="163"/>
      <c r="AKR1905" s="163"/>
      <c r="AKS1905" s="163"/>
      <c r="AKT1905" s="163"/>
      <c r="AKU1905" s="163"/>
      <c r="AKV1905" s="163"/>
      <c r="AKW1905" s="163"/>
      <c r="AKX1905" s="163"/>
      <c r="AKY1905" s="163"/>
      <c r="AKZ1905" s="163"/>
      <c r="ALA1905" s="163"/>
      <c r="ALB1905" s="163"/>
      <c r="ALC1905" s="163"/>
      <c r="ALD1905" s="163"/>
      <c r="ALE1905" s="163"/>
      <c r="ALF1905" s="163"/>
      <c r="ALG1905" s="163"/>
      <c r="ALH1905" s="163"/>
      <c r="ALI1905" s="163"/>
      <c r="ALJ1905" s="163"/>
      <c r="ALK1905" s="163"/>
      <c r="ALL1905" s="163"/>
    </row>
    <row r="1906" spans="1:1000" s="165" customFormat="1" ht="15">
      <c r="A1906" s="2">
        <v>1905</v>
      </c>
      <c r="B1906" s="86">
        <v>45096</v>
      </c>
      <c r="C1906" s="85" t="s">
        <v>1910</v>
      </c>
      <c r="D1906" s="162"/>
      <c r="E1906" s="162"/>
      <c r="F1906" s="163"/>
      <c r="G1906" s="163"/>
      <c r="H1906" s="163"/>
      <c r="I1906" s="163"/>
      <c r="J1906" s="163"/>
      <c r="K1906" s="163"/>
      <c r="L1906" s="163"/>
      <c r="M1906" s="163"/>
      <c r="N1906" s="163"/>
      <c r="O1906" s="163"/>
      <c r="P1906" s="163"/>
      <c r="Q1906" s="163"/>
      <c r="R1906" s="163"/>
      <c r="S1906" s="163"/>
      <c r="T1906" s="163"/>
      <c r="U1906" s="163"/>
      <c r="V1906" s="163"/>
      <c r="W1906" s="163"/>
      <c r="X1906" s="163"/>
      <c r="Y1906" s="163"/>
      <c r="Z1906" s="163"/>
      <c r="AA1906" s="163"/>
      <c r="AB1906" s="163"/>
      <c r="AC1906" s="163"/>
      <c r="AD1906" s="163"/>
      <c r="AE1906" s="163"/>
      <c r="AF1906" s="163"/>
      <c r="AG1906" s="163"/>
      <c r="AH1906" s="163"/>
      <c r="AI1906" s="163"/>
      <c r="AJ1906" s="163"/>
      <c r="AK1906" s="163"/>
      <c r="AL1906" s="163"/>
      <c r="AM1906" s="163"/>
      <c r="AN1906" s="163"/>
      <c r="AO1906" s="163"/>
      <c r="AP1906" s="163"/>
      <c r="AQ1906" s="163"/>
      <c r="AR1906" s="163"/>
      <c r="AS1906" s="163"/>
      <c r="AT1906" s="163"/>
      <c r="AU1906" s="163"/>
      <c r="AV1906" s="163"/>
      <c r="AW1906" s="163"/>
      <c r="AX1906" s="163"/>
      <c r="AY1906" s="163"/>
      <c r="AZ1906" s="163"/>
      <c r="BA1906" s="163"/>
      <c r="BB1906" s="163"/>
      <c r="BC1906" s="163"/>
      <c r="BD1906" s="163"/>
      <c r="BE1906" s="163"/>
      <c r="BF1906" s="163"/>
      <c r="BG1906" s="163"/>
      <c r="BH1906" s="163"/>
      <c r="BI1906" s="163"/>
      <c r="BJ1906" s="163"/>
      <c r="BK1906" s="163"/>
      <c r="BL1906" s="163"/>
      <c r="BM1906" s="163"/>
      <c r="BN1906" s="163"/>
      <c r="BO1906" s="163"/>
      <c r="BP1906" s="163"/>
      <c r="BQ1906" s="163"/>
      <c r="BR1906" s="163"/>
      <c r="BS1906" s="163"/>
      <c r="BT1906" s="163"/>
      <c r="BU1906" s="163"/>
      <c r="BV1906" s="163"/>
      <c r="BW1906" s="163"/>
      <c r="BX1906" s="163"/>
      <c r="BY1906" s="163"/>
      <c r="BZ1906" s="163"/>
      <c r="CA1906" s="163"/>
      <c r="CB1906" s="163"/>
      <c r="CC1906" s="163"/>
      <c r="CD1906" s="163"/>
      <c r="CE1906" s="163"/>
      <c r="CF1906" s="163"/>
      <c r="CG1906" s="163"/>
      <c r="CH1906" s="163"/>
      <c r="CI1906" s="163"/>
      <c r="CJ1906" s="163"/>
      <c r="CK1906" s="163"/>
      <c r="CL1906" s="163"/>
      <c r="CM1906" s="163"/>
      <c r="CN1906" s="163"/>
      <c r="CO1906" s="163"/>
      <c r="CP1906" s="163"/>
      <c r="CQ1906" s="163"/>
      <c r="CR1906" s="163"/>
      <c r="CS1906" s="163"/>
      <c r="CT1906" s="163"/>
      <c r="CU1906" s="163"/>
      <c r="CV1906" s="163"/>
      <c r="CW1906" s="163"/>
      <c r="CX1906" s="163"/>
      <c r="CY1906" s="163"/>
      <c r="CZ1906" s="163"/>
      <c r="DA1906" s="163"/>
      <c r="DB1906" s="163"/>
      <c r="DC1906" s="163"/>
      <c r="DD1906" s="163"/>
      <c r="DE1906" s="163"/>
      <c r="DF1906" s="163"/>
      <c r="DG1906" s="163"/>
      <c r="DH1906" s="163"/>
      <c r="DI1906" s="163"/>
      <c r="DJ1906" s="163"/>
      <c r="DK1906" s="163"/>
      <c r="DL1906" s="163"/>
      <c r="DM1906" s="163"/>
      <c r="DN1906" s="163"/>
      <c r="DO1906" s="163"/>
      <c r="DP1906" s="163"/>
      <c r="DQ1906" s="163"/>
      <c r="DR1906" s="163"/>
      <c r="DS1906" s="163"/>
      <c r="DT1906" s="163"/>
      <c r="DU1906" s="163"/>
      <c r="DV1906" s="163"/>
      <c r="DW1906" s="163"/>
      <c r="DX1906" s="163"/>
      <c r="DY1906" s="163"/>
      <c r="DZ1906" s="163"/>
      <c r="EA1906" s="163"/>
      <c r="EB1906" s="163"/>
      <c r="EC1906" s="163"/>
      <c r="ED1906" s="163"/>
      <c r="EE1906" s="163"/>
      <c r="EF1906" s="163"/>
      <c r="EG1906" s="163"/>
      <c r="EH1906" s="163"/>
      <c r="EI1906" s="163"/>
      <c r="EJ1906" s="163"/>
      <c r="EK1906" s="163"/>
      <c r="EL1906" s="163"/>
      <c r="EM1906" s="163"/>
      <c r="EN1906" s="163"/>
      <c r="EO1906" s="163"/>
      <c r="EP1906" s="163"/>
      <c r="EQ1906" s="163"/>
      <c r="ER1906" s="163"/>
      <c r="ES1906" s="163"/>
      <c r="ET1906" s="163"/>
      <c r="EU1906" s="163"/>
      <c r="EV1906" s="163"/>
      <c r="EW1906" s="163"/>
      <c r="EX1906" s="163"/>
      <c r="EY1906" s="163"/>
      <c r="EZ1906" s="163"/>
      <c r="FA1906" s="163"/>
      <c r="FB1906" s="163"/>
      <c r="FC1906" s="163"/>
      <c r="FD1906" s="163"/>
      <c r="FE1906" s="163"/>
      <c r="FF1906" s="163"/>
      <c r="FG1906" s="163"/>
      <c r="FH1906" s="163"/>
      <c r="FI1906" s="163"/>
      <c r="FJ1906" s="163"/>
      <c r="FK1906" s="163"/>
      <c r="FL1906" s="163"/>
      <c r="FM1906" s="163"/>
      <c r="FN1906" s="163"/>
      <c r="FO1906" s="163"/>
      <c r="FP1906" s="163"/>
      <c r="FQ1906" s="163"/>
      <c r="FR1906" s="163"/>
      <c r="FS1906" s="163"/>
      <c r="FT1906" s="163"/>
      <c r="FU1906" s="163"/>
      <c r="FV1906" s="163"/>
      <c r="FW1906" s="163"/>
      <c r="FX1906" s="163"/>
      <c r="FY1906" s="163"/>
      <c r="FZ1906" s="163"/>
      <c r="GA1906" s="163"/>
      <c r="GB1906" s="163"/>
      <c r="GC1906" s="163"/>
      <c r="GD1906" s="163"/>
      <c r="GE1906" s="163"/>
      <c r="GF1906" s="163"/>
      <c r="GG1906" s="163"/>
      <c r="GH1906" s="163"/>
      <c r="GI1906" s="163"/>
      <c r="GJ1906" s="163"/>
      <c r="GK1906" s="163"/>
      <c r="GL1906" s="163"/>
      <c r="GM1906" s="163"/>
      <c r="GN1906" s="163"/>
      <c r="GO1906" s="163"/>
      <c r="GP1906" s="163"/>
      <c r="GQ1906" s="163"/>
      <c r="GR1906" s="163"/>
      <c r="GS1906" s="163"/>
      <c r="GT1906" s="163"/>
      <c r="GU1906" s="163"/>
      <c r="GV1906" s="163"/>
      <c r="GW1906" s="163"/>
      <c r="GX1906" s="163"/>
      <c r="GY1906" s="163"/>
      <c r="GZ1906" s="163"/>
      <c r="HA1906" s="163"/>
      <c r="HB1906" s="163"/>
      <c r="HC1906" s="163"/>
      <c r="HD1906" s="163"/>
      <c r="HE1906" s="163"/>
      <c r="HF1906" s="163"/>
      <c r="HG1906" s="163"/>
      <c r="HH1906" s="163"/>
      <c r="HI1906" s="163"/>
      <c r="HJ1906" s="163"/>
      <c r="HK1906" s="163"/>
      <c r="HL1906" s="163"/>
      <c r="HM1906" s="163"/>
      <c r="HN1906" s="163"/>
      <c r="HO1906" s="163"/>
      <c r="HP1906" s="163"/>
      <c r="HQ1906" s="163"/>
      <c r="HR1906" s="163"/>
      <c r="HS1906" s="163"/>
      <c r="HT1906" s="163"/>
      <c r="HU1906" s="163"/>
      <c r="HV1906" s="163"/>
      <c r="HW1906" s="163"/>
      <c r="HX1906" s="163"/>
      <c r="HY1906" s="163"/>
      <c r="HZ1906" s="163"/>
      <c r="IA1906" s="163"/>
      <c r="IB1906" s="163"/>
      <c r="IC1906" s="163"/>
      <c r="ID1906" s="163"/>
      <c r="IE1906" s="163"/>
      <c r="IF1906" s="163"/>
      <c r="IG1906" s="163"/>
      <c r="IH1906" s="163"/>
      <c r="II1906" s="163"/>
      <c r="IJ1906" s="163"/>
      <c r="IK1906" s="163"/>
      <c r="IL1906" s="163"/>
      <c r="IM1906" s="163"/>
      <c r="IN1906" s="163"/>
      <c r="IO1906" s="163"/>
      <c r="IP1906" s="163"/>
      <c r="IQ1906" s="163"/>
      <c r="IR1906" s="163"/>
      <c r="IS1906" s="163"/>
      <c r="IT1906" s="163"/>
      <c r="IU1906" s="163"/>
      <c r="IV1906" s="163"/>
      <c r="IW1906" s="163"/>
      <c r="IX1906" s="163"/>
      <c r="IY1906" s="163"/>
      <c r="IZ1906" s="163"/>
      <c r="JA1906" s="163"/>
      <c r="JB1906" s="163"/>
      <c r="JC1906" s="163"/>
      <c r="JD1906" s="163"/>
      <c r="JE1906" s="163"/>
      <c r="JF1906" s="163"/>
      <c r="JG1906" s="163"/>
      <c r="JH1906" s="163"/>
      <c r="JI1906" s="163"/>
      <c r="JJ1906" s="163"/>
      <c r="JK1906" s="163"/>
      <c r="JL1906" s="163"/>
      <c r="JM1906" s="163"/>
      <c r="JN1906" s="163"/>
      <c r="JO1906" s="163"/>
      <c r="JP1906" s="163"/>
      <c r="JQ1906" s="163"/>
      <c r="JR1906" s="163"/>
      <c r="JS1906" s="163"/>
      <c r="JT1906" s="163"/>
      <c r="JU1906" s="163"/>
      <c r="JV1906" s="163"/>
      <c r="JW1906" s="163"/>
      <c r="JX1906" s="163"/>
      <c r="JY1906" s="163"/>
      <c r="JZ1906" s="163"/>
      <c r="KA1906" s="163"/>
      <c r="KB1906" s="163"/>
      <c r="KC1906" s="163"/>
      <c r="KD1906" s="163"/>
      <c r="KE1906" s="163"/>
      <c r="KF1906" s="163"/>
      <c r="KG1906" s="163"/>
      <c r="KH1906" s="163"/>
      <c r="KI1906" s="163"/>
      <c r="KJ1906" s="163"/>
      <c r="KK1906" s="163"/>
      <c r="KL1906" s="163"/>
      <c r="KM1906" s="163"/>
      <c r="KN1906" s="163"/>
      <c r="KO1906" s="163"/>
      <c r="KP1906" s="163"/>
      <c r="KQ1906" s="163"/>
      <c r="KR1906" s="163"/>
      <c r="KS1906" s="163"/>
      <c r="KT1906" s="163"/>
      <c r="KU1906" s="163"/>
      <c r="KV1906" s="163"/>
      <c r="KW1906" s="163"/>
      <c r="KX1906" s="163"/>
      <c r="KY1906" s="163"/>
      <c r="KZ1906" s="163"/>
      <c r="LA1906" s="163"/>
      <c r="LB1906" s="163"/>
      <c r="LC1906" s="163"/>
      <c r="LD1906" s="163"/>
      <c r="LE1906" s="163"/>
      <c r="LF1906" s="163"/>
      <c r="LG1906" s="163"/>
      <c r="LH1906" s="163"/>
      <c r="LI1906" s="163"/>
      <c r="LJ1906" s="163"/>
      <c r="LK1906" s="163"/>
      <c r="LL1906" s="163"/>
      <c r="LM1906" s="163"/>
      <c r="LN1906" s="163"/>
      <c r="LO1906" s="163"/>
      <c r="LP1906" s="163"/>
      <c r="LQ1906" s="163"/>
      <c r="LR1906" s="163"/>
      <c r="LS1906" s="163"/>
      <c r="LT1906" s="163"/>
      <c r="LU1906" s="163"/>
      <c r="LV1906" s="163"/>
      <c r="LW1906" s="163"/>
      <c r="LX1906" s="163"/>
      <c r="LY1906" s="163"/>
      <c r="LZ1906" s="163"/>
      <c r="MA1906" s="163"/>
      <c r="MB1906" s="163"/>
      <c r="MC1906" s="163"/>
      <c r="MD1906" s="163"/>
      <c r="ME1906" s="163"/>
      <c r="MF1906" s="163"/>
      <c r="MG1906" s="163"/>
      <c r="MH1906" s="163"/>
      <c r="MI1906" s="163"/>
      <c r="MJ1906" s="163"/>
      <c r="MK1906" s="163"/>
      <c r="ML1906" s="163"/>
      <c r="MM1906" s="163"/>
      <c r="MN1906" s="163"/>
      <c r="MO1906" s="163"/>
      <c r="MP1906" s="163"/>
      <c r="MQ1906" s="163"/>
      <c r="MR1906" s="163"/>
      <c r="MS1906" s="163"/>
      <c r="MT1906" s="163"/>
      <c r="MU1906" s="163"/>
      <c r="MV1906" s="163"/>
      <c r="MW1906" s="163"/>
      <c r="MX1906" s="163"/>
      <c r="MY1906" s="163"/>
      <c r="MZ1906" s="163"/>
      <c r="NA1906" s="163"/>
      <c r="NB1906" s="163"/>
      <c r="NC1906" s="163"/>
      <c r="ND1906" s="163"/>
      <c r="NE1906" s="163"/>
      <c r="NF1906" s="163"/>
      <c r="NG1906" s="163"/>
      <c r="NH1906" s="163"/>
      <c r="NI1906" s="163"/>
      <c r="NJ1906" s="163"/>
      <c r="NK1906" s="163"/>
      <c r="NL1906" s="163"/>
      <c r="NM1906" s="163"/>
      <c r="NN1906" s="163"/>
      <c r="NO1906" s="163"/>
      <c r="NP1906" s="163"/>
      <c r="NQ1906" s="163"/>
      <c r="NR1906" s="163"/>
      <c r="NS1906" s="163"/>
      <c r="NT1906" s="163"/>
      <c r="NU1906" s="163"/>
      <c r="NV1906" s="163"/>
      <c r="NW1906" s="163"/>
      <c r="NX1906" s="163"/>
      <c r="NY1906" s="163"/>
      <c r="NZ1906" s="163"/>
      <c r="OA1906" s="163"/>
      <c r="OB1906" s="163"/>
      <c r="OC1906" s="163"/>
      <c r="OD1906" s="163"/>
      <c r="OE1906" s="163"/>
      <c r="OF1906" s="163"/>
      <c r="OG1906" s="163"/>
      <c r="OH1906" s="163"/>
      <c r="OI1906" s="163"/>
      <c r="OJ1906" s="163"/>
      <c r="OK1906" s="163"/>
      <c r="OL1906" s="163"/>
      <c r="OM1906" s="163"/>
      <c r="ON1906" s="163"/>
      <c r="OO1906" s="163"/>
      <c r="OP1906" s="163"/>
      <c r="OQ1906" s="163"/>
      <c r="OR1906" s="163"/>
      <c r="OS1906" s="163"/>
      <c r="OT1906" s="163"/>
      <c r="OU1906" s="163"/>
      <c r="OV1906" s="163"/>
      <c r="OW1906" s="163"/>
      <c r="OX1906" s="163"/>
      <c r="OY1906" s="163"/>
      <c r="OZ1906" s="163"/>
      <c r="PA1906" s="163"/>
      <c r="PB1906" s="163"/>
      <c r="PC1906" s="163"/>
      <c r="PD1906" s="163"/>
      <c r="PE1906" s="163"/>
      <c r="PF1906" s="163"/>
      <c r="PG1906" s="163"/>
      <c r="PH1906" s="163"/>
      <c r="PI1906" s="163"/>
      <c r="PJ1906" s="163"/>
      <c r="PK1906" s="163"/>
      <c r="PL1906" s="163"/>
      <c r="PM1906" s="163"/>
      <c r="PN1906" s="163"/>
      <c r="PO1906" s="163"/>
      <c r="PP1906" s="163"/>
      <c r="PQ1906" s="163"/>
      <c r="PR1906" s="163"/>
      <c r="PS1906" s="163"/>
      <c r="PT1906" s="163"/>
      <c r="PU1906" s="163"/>
      <c r="PV1906" s="163"/>
      <c r="PW1906" s="163"/>
      <c r="PX1906" s="163"/>
      <c r="PY1906" s="163"/>
      <c r="PZ1906" s="163"/>
      <c r="QA1906" s="163"/>
      <c r="QB1906" s="163"/>
      <c r="QC1906" s="163"/>
      <c r="QD1906" s="163"/>
      <c r="QE1906" s="163"/>
      <c r="QF1906" s="163"/>
      <c r="QG1906" s="163"/>
      <c r="QH1906" s="163"/>
      <c r="QI1906" s="163"/>
      <c r="QJ1906" s="163"/>
      <c r="QK1906" s="163"/>
      <c r="QL1906" s="163"/>
      <c r="QM1906" s="163"/>
      <c r="QN1906" s="163"/>
      <c r="QO1906" s="163"/>
      <c r="QP1906" s="163"/>
      <c r="QQ1906" s="163"/>
      <c r="QR1906" s="163"/>
      <c r="QS1906" s="163"/>
      <c r="QT1906" s="163"/>
      <c r="QU1906" s="163"/>
      <c r="QV1906" s="163"/>
      <c r="QW1906" s="163"/>
      <c r="QX1906" s="163"/>
      <c r="QY1906" s="163"/>
      <c r="QZ1906" s="163"/>
      <c r="RA1906" s="163"/>
      <c r="RB1906" s="163"/>
      <c r="RC1906" s="163"/>
      <c r="RD1906" s="163"/>
      <c r="RE1906" s="163"/>
      <c r="RF1906" s="163"/>
      <c r="RG1906" s="163"/>
      <c r="RH1906" s="163"/>
      <c r="RI1906" s="163"/>
      <c r="RJ1906" s="163"/>
      <c r="RK1906" s="163"/>
      <c r="RL1906" s="163"/>
      <c r="RM1906" s="163"/>
      <c r="RN1906" s="163"/>
      <c r="RO1906" s="163"/>
      <c r="RP1906" s="163"/>
      <c r="RQ1906" s="163"/>
      <c r="RR1906" s="163"/>
      <c r="RS1906" s="163"/>
      <c r="RT1906" s="163"/>
      <c r="RU1906" s="163"/>
      <c r="RV1906" s="163"/>
      <c r="RW1906" s="163"/>
      <c r="RX1906" s="163"/>
      <c r="RY1906" s="163"/>
      <c r="RZ1906" s="163"/>
      <c r="SA1906" s="163"/>
      <c r="SB1906" s="163"/>
      <c r="SC1906" s="163"/>
      <c r="SD1906" s="163"/>
      <c r="SE1906" s="163"/>
      <c r="SF1906" s="163"/>
      <c r="SG1906" s="163"/>
      <c r="SH1906" s="163"/>
      <c r="SI1906" s="163"/>
      <c r="SJ1906" s="163"/>
      <c r="SK1906" s="163"/>
      <c r="SL1906" s="163"/>
      <c r="SM1906" s="163"/>
      <c r="SN1906" s="163"/>
      <c r="SO1906" s="163"/>
      <c r="SP1906" s="163"/>
      <c r="SQ1906" s="163"/>
      <c r="SR1906" s="163"/>
      <c r="SS1906" s="163"/>
      <c r="ST1906" s="163"/>
      <c r="SU1906" s="163"/>
      <c r="SV1906" s="163"/>
      <c r="SW1906" s="163"/>
      <c r="SX1906" s="163"/>
      <c r="SY1906" s="163"/>
      <c r="SZ1906" s="163"/>
      <c r="TA1906" s="163"/>
      <c r="TB1906" s="163"/>
      <c r="TC1906" s="163"/>
      <c r="TD1906" s="163"/>
      <c r="TE1906" s="163"/>
      <c r="TF1906" s="163"/>
      <c r="TG1906" s="163"/>
      <c r="TH1906" s="163"/>
      <c r="TI1906" s="163"/>
      <c r="TJ1906" s="163"/>
      <c r="TK1906" s="163"/>
      <c r="TL1906" s="163"/>
      <c r="TM1906" s="163"/>
      <c r="TN1906" s="163"/>
      <c r="TO1906" s="163"/>
      <c r="TP1906" s="163"/>
      <c r="TQ1906" s="163"/>
      <c r="TR1906" s="163"/>
      <c r="TS1906" s="163"/>
      <c r="TT1906" s="163"/>
      <c r="TU1906" s="163"/>
      <c r="TV1906" s="163"/>
      <c r="TW1906" s="163"/>
      <c r="TX1906" s="163"/>
      <c r="TY1906" s="163"/>
      <c r="TZ1906" s="163"/>
      <c r="UA1906" s="163"/>
      <c r="UB1906" s="163"/>
      <c r="UC1906" s="163"/>
      <c r="UD1906" s="163"/>
      <c r="UE1906" s="163"/>
      <c r="UF1906" s="163"/>
      <c r="UG1906" s="163"/>
      <c r="UH1906" s="163"/>
      <c r="UI1906" s="163"/>
      <c r="UJ1906" s="163"/>
      <c r="UK1906" s="163"/>
      <c r="UL1906" s="163"/>
      <c r="UM1906" s="163"/>
      <c r="UN1906" s="163"/>
      <c r="UO1906" s="163"/>
      <c r="UP1906" s="163"/>
      <c r="UQ1906" s="163"/>
      <c r="UR1906" s="163"/>
      <c r="US1906" s="163"/>
      <c r="UT1906" s="163"/>
      <c r="UU1906" s="163"/>
      <c r="UV1906" s="163"/>
      <c r="UW1906" s="163"/>
      <c r="UX1906" s="163"/>
      <c r="UY1906" s="163"/>
      <c r="UZ1906" s="163"/>
      <c r="VA1906" s="163"/>
      <c r="VB1906" s="163"/>
      <c r="VC1906" s="163"/>
      <c r="VD1906" s="163"/>
      <c r="VE1906" s="163"/>
      <c r="VF1906" s="163"/>
      <c r="VG1906" s="163"/>
      <c r="VH1906" s="163"/>
      <c r="VI1906" s="163"/>
      <c r="VJ1906" s="163"/>
      <c r="VK1906" s="163"/>
      <c r="VL1906" s="163"/>
      <c r="VM1906" s="163"/>
      <c r="VN1906" s="163"/>
      <c r="VO1906" s="163"/>
      <c r="VP1906" s="163"/>
      <c r="VQ1906" s="163"/>
      <c r="VR1906" s="163"/>
      <c r="VS1906" s="163"/>
      <c r="VT1906" s="163"/>
      <c r="VU1906" s="163"/>
      <c r="VV1906" s="163"/>
      <c r="VW1906" s="163"/>
      <c r="VX1906" s="163"/>
      <c r="VY1906" s="163"/>
      <c r="VZ1906" s="163"/>
      <c r="WA1906" s="163"/>
      <c r="WB1906" s="163"/>
      <c r="WC1906" s="163"/>
      <c r="WD1906" s="163"/>
      <c r="WE1906" s="163"/>
      <c r="WF1906" s="163"/>
      <c r="WG1906" s="163"/>
      <c r="WH1906" s="163"/>
      <c r="WI1906" s="163"/>
      <c r="WJ1906" s="163"/>
      <c r="WK1906" s="163"/>
      <c r="WL1906" s="163"/>
      <c r="WM1906" s="163"/>
      <c r="WN1906" s="163"/>
      <c r="WO1906" s="163"/>
      <c r="WP1906" s="163"/>
      <c r="WQ1906" s="163"/>
      <c r="WR1906" s="163"/>
      <c r="WS1906" s="163"/>
      <c r="WT1906" s="163"/>
      <c r="WU1906" s="163"/>
      <c r="WV1906" s="163"/>
      <c r="WW1906" s="163"/>
      <c r="WX1906" s="163"/>
      <c r="WY1906" s="163"/>
      <c r="WZ1906" s="163"/>
      <c r="XA1906" s="163"/>
      <c r="XB1906" s="163"/>
      <c r="XC1906" s="163"/>
      <c r="XD1906" s="163"/>
      <c r="XE1906" s="163"/>
      <c r="XF1906" s="163"/>
      <c r="XG1906" s="163"/>
      <c r="XH1906" s="163"/>
      <c r="XI1906" s="163"/>
      <c r="XJ1906" s="163"/>
      <c r="XK1906" s="163"/>
      <c r="XL1906" s="163"/>
      <c r="XM1906" s="163"/>
      <c r="XN1906" s="163"/>
      <c r="XO1906" s="163"/>
      <c r="XP1906" s="163"/>
      <c r="XQ1906" s="163"/>
      <c r="XR1906" s="163"/>
      <c r="XS1906" s="163"/>
      <c r="XT1906" s="163"/>
      <c r="XU1906" s="163"/>
      <c r="XV1906" s="163"/>
      <c r="XW1906" s="163"/>
      <c r="XX1906" s="163"/>
      <c r="XY1906" s="163"/>
      <c r="XZ1906" s="163"/>
      <c r="YA1906" s="163"/>
      <c r="YB1906" s="163"/>
      <c r="YC1906" s="163"/>
      <c r="YD1906" s="163"/>
      <c r="YE1906" s="163"/>
      <c r="YF1906" s="163"/>
      <c r="YG1906" s="163"/>
      <c r="YH1906" s="163"/>
      <c r="YI1906" s="163"/>
      <c r="YJ1906" s="163"/>
      <c r="YK1906" s="163"/>
      <c r="YL1906" s="163"/>
      <c r="YM1906" s="163"/>
      <c r="YN1906" s="163"/>
      <c r="YO1906" s="163"/>
      <c r="YP1906" s="163"/>
      <c r="YQ1906" s="163"/>
      <c r="YR1906" s="163"/>
      <c r="YS1906" s="163"/>
      <c r="YT1906" s="163"/>
      <c r="YU1906" s="163"/>
      <c r="YV1906" s="163"/>
      <c r="YW1906" s="163"/>
      <c r="YX1906" s="163"/>
      <c r="YY1906" s="163"/>
      <c r="YZ1906" s="163"/>
      <c r="ZA1906" s="163"/>
      <c r="ZB1906" s="163"/>
      <c r="ZC1906" s="163"/>
      <c r="ZD1906" s="163"/>
      <c r="ZE1906" s="163"/>
      <c r="ZF1906" s="163"/>
      <c r="ZG1906" s="163"/>
      <c r="ZH1906" s="163"/>
      <c r="ZI1906" s="163"/>
      <c r="ZJ1906" s="163"/>
      <c r="ZK1906" s="163"/>
      <c r="ZL1906" s="163"/>
      <c r="ZM1906" s="163"/>
      <c r="ZN1906" s="163"/>
      <c r="ZO1906" s="163"/>
      <c r="ZP1906" s="163"/>
      <c r="ZQ1906" s="163"/>
      <c r="ZR1906" s="163"/>
      <c r="ZS1906" s="163"/>
      <c r="ZT1906" s="163"/>
      <c r="ZU1906" s="163"/>
      <c r="ZV1906" s="163"/>
      <c r="ZW1906" s="163"/>
      <c r="ZX1906" s="163"/>
      <c r="ZY1906" s="163"/>
      <c r="ZZ1906" s="163"/>
      <c r="AAA1906" s="163"/>
      <c r="AAB1906" s="163"/>
      <c r="AAC1906" s="163"/>
      <c r="AAD1906" s="163"/>
      <c r="AAE1906" s="163"/>
      <c r="AAF1906" s="163"/>
      <c r="AAG1906" s="163"/>
      <c r="AAH1906" s="163"/>
      <c r="AAI1906" s="163"/>
      <c r="AAJ1906" s="163"/>
      <c r="AAK1906" s="163"/>
      <c r="AAL1906" s="163"/>
      <c r="AAM1906" s="163"/>
      <c r="AAN1906" s="163"/>
      <c r="AAO1906" s="163"/>
      <c r="AAP1906" s="163"/>
      <c r="AAQ1906" s="163"/>
      <c r="AAR1906" s="163"/>
      <c r="AAS1906" s="163"/>
      <c r="AAT1906" s="163"/>
      <c r="AAU1906" s="163"/>
      <c r="AAV1906" s="163"/>
      <c r="AAW1906" s="163"/>
      <c r="AAX1906" s="163"/>
      <c r="AAY1906" s="163"/>
      <c r="AAZ1906" s="163"/>
      <c r="ABA1906" s="163"/>
      <c r="ABB1906" s="163"/>
      <c r="ABC1906" s="163"/>
      <c r="ABD1906" s="163"/>
      <c r="ABE1906" s="163"/>
      <c r="ABF1906" s="163"/>
      <c r="ABG1906" s="163"/>
      <c r="ABH1906" s="163"/>
      <c r="ABI1906" s="163"/>
      <c r="ABJ1906" s="163"/>
      <c r="ABK1906" s="163"/>
      <c r="ABL1906" s="163"/>
      <c r="ABM1906" s="163"/>
      <c r="ABN1906" s="163"/>
      <c r="ABO1906" s="163"/>
      <c r="ABP1906" s="163"/>
      <c r="ABQ1906" s="163"/>
      <c r="ABR1906" s="163"/>
      <c r="ABS1906" s="163"/>
      <c r="ABT1906" s="163"/>
      <c r="ABU1906" s="163"/>
      <c r="ABV1906" s="163"/>
      <c r="ABW1906" s="163"/>
      <c r="ABX1906" s="163"/>
      <c r="ABY1906" s="163"/>
      <c r="ABZ1906" s="163"/>
      <c r="ACA1906" s="163"/>
      <c r="ACB1906" s="163"/>
      <c r="ACC1906" s="163"/>
      <c r="ACD1906" s="163"/>
      <c r="ACE1906" s="163"/>
      <c r="ACF1906" s="163"/>
      <c r="ACG1906" s="163"/>
      <c r="ACH1906" s="163"/>
      <c r="ACI1906" s="163"/>
      <c r="ACJ1906" s="163"/>
      <c r="ACK1906" s="163"/>
      <c r="ACL1906" s="163"/>
      <c r="ACM1906" s="163"/>
      <c r="ACN1906" s="163"/>
      <c r="ACO1906" s="163"/>
      <c r="ACP1906" s="163"/>
      <c r="ACQ1906" s="163"/>
      <c r="ACR1906" s="163"/>
      <c r="ACS1906" s="163"/>
      <c r="ACT1906" s="163"/>
      <c r="ACU1906" s="163"/>
      <c r="ACV1906" s="163"/>
      <c r="ACW1906" s="163"/>
      <c r="ACX1906" s="163"/>
      <c r="ACY1906" s="163"/>
      <c r="ACZ1906" s="163"/>
      <c r="ADA1906" s="163"/>
      <c r="ADB1906" s="163"/>
      <c r="ADC1906" s="163"/>
      <c r="ADD1906" s="163"/>
      <c r="ADE1906" s="163"/>
      <c r="ADF1906" s="163"/>
      <c r="ADG1906" s="163"/>
      <c r="ADH1906" s="163"/>
      <c r="ADI1906" s="163"/>
      <c r="ADJ1906" s="163"/>
      <c r="ADK1906" s="163"/>
      <c r="ADL1906" s="163"/>
      <c r="ADM1906" s="163"/>
      <c r="ADN1906" s="163"/>
      <c r="ADO1906" s="163"/>
      <c r="ADP1906" s="163"/>
      <c r="ADQ1906" s="163"/>
      <c r="ADR1906" s="163"/>
      <c r="ADS1906" s="163"/>
      <c r="ADT1906" s="163"/>
      <c r="ADU1906" s="163"/>
      <c r="ADV1906" s="163"/>
      <c r="ADW1906" s="163"/>
      <c r="ADX1906" s="163"/>
      <c r="ADY1906" s="163"/>
      <c r="ADZ1906" s="163"/>
      <c r="AEA1906" s="163"/>
      <c r="AEB1906" s="163"/>
      <c r="AEC1906" s="163"/>
      <c r="AED1906" s="163"/>
      <c r="AEE1906" s="163"/>
      <c r="AEF1906" s="163"/>
      <c r="AEG1906" s="163"/>
      <c r="AEH1906" s="163"/>
      <c r="AEI1906" s="163"/>
      <c r="AEJ1906" s="163"/>
      <c r="AEK1906" s="163"/>
      <c r="AEL1906" s="163"/>
      <c r="AEM1906" s="163"/>
      <c r="AEN1906" s="163"/>
      <c r="AEO1906" s="163"/>
      <c r="AEP1906" s="163"/>
      <c r="AEQ1906" s="163"/>
      <c r="AER1906" s="163"/>
      <c r="AES1906" s="163"/>
      <c r="AET1906" s="163"/>
      <c r="AEU1906" s="163"/>
      <c r="AEV1906" s="163"/>
      <c r="AEW1906" s="163"/>
      <c r="AEX1906" s="163"/>
      <c r="AEY1906" s="163"/>
      <c r="AEZ1906" s="163"/>
      <c r="AFA1906" s="163"/>
      <c r="AFB1906" s="163"/>
      <c r="AFC1906" s="163"/>
      <c r="AFD1906" s="163"/>
      <c r="AFE1906" s="163"/>
      <c r="AFF1906" s="163"/>
      <c r="AFG1906" s="163"/>
      <c r="AFH1906" s="163"/>
      <c r="AFI1906" s="163"/>
      <c r="AFJ1906" s="163"/>
      <c r="AFK1906" s="163"/>
      <c r="AFL1906" s="163"/>
      <c r="AFM1906" s="163"/>
      <c r="AFN1906" s="163"/>
      <c r="AFO1906" s="163"/>
      <c r="AFP1906" s="163"/>
      <c r="AFQ1906" s="163"/>
      <c r="AFR1906" s="163"/>
      <c r="AFS1906" s="163"/>
      <c r="AFT1906" s="163"/>
      <c r="AFU1906" s="163"/>
      <c r="AFV1906" s="163"/>
      <c r="AFW1906" s="163"/>
      <c r="AFX1906" s="163"/>
      <c r="AFY1906" s="163"/>
      <c r="AFZ1906" s="163"/>
      <c r="AGA1906" s="163"/>
      <c r="AGB1906" s="163"/>
      <c r="AGC1906" s="163"/>
      <c r="AGD1906" s="163"/>
      <c r="AGE1906" s="163"/>
      <c r="AGF1906" s="163"/>
      <c r="AGG1906" s="163"/>
      <c r="AGH1906" s="163"/>
      <c r="AGI1906" s="163"/>
      <c r="AGJ1906" s="163"/>
      <c r="AGK1906" s="163"/>
      <c r="AGL1906" s="163"/>
      <c r="AGM1906" s="163"/>
      <c r="AGN1906" s="163"/>
      <c r="AGO1906" s="163"/>
      <c r="AGP1906" s="163"/>
      <c r="AGQ1906" s="163"/>
      <c r="AGR1906" s="163"/>
      <c r="AGS1906" s="163"/>
      <c r="AGT1906" s="163"/>
      <c r="AGU1906" s="163"/>
      <c r="AGV1906" s="163"/>
      <c r="AGW1906" s="163"/>
      <c r="AGX1906" s="163"/>
      <c r="AGY1906" s="163"/>
      <c r="AGZ1906" s="163"/>
      <c r="AHA1906" s="163"/>
      <c r="AHB1906" s="163"/>
      <c r="AHC1906" s="163"/>
      <c r="AHD1906" s="163"/>
      <c r="AHE1906" s="163"/>
      <c r="AHF1906" s="163"/>
      <c r="AHG1906" s="163"/>
      <c r="AHH1906" s="163"/>
      <c r="AHI1906" s="163"/>
      <c r="AHJ1906" s="163"/>
      <c r="AHK1906" s="163"/>
      <c r="AHL1906" s="163"/>
      <c r="AHM1906" s="163"/>
      <c r="AHN1906" s="163"/>
      <c r="AHO1906" s="163"/>
      <c r="AHP1906" s="163"/>
      <c r="AHQ1906" s="163"/>
      <c r="AHR1906" s="163"/>
      <c r="AHS1906" s="163"/>
      <c r="AHT1906" s="163"/>
      <c r="AHU1906" s="163"/>
      <c r="AHV1906" s="163"/>
      <c r="AHW1906" s="163"/>
      <c r="AHX1906" s="163"/>
      <c r="AHY1906" s="163"/>
      <c r="AHZ1906" s="163"/>
      <c r="AIA1906" s="163"/>
      <c r="AIB1906" s="163"/>
      <c r="AIC1906" s="163"/>
      <c r="AID1906" s="163"/>
      <c r="AIE1906" s="163"/>
      <c r="AIF1906" s="163"/>
      <c r="AIG1906" s="163"/>
      <c r="AIH1906" s="163"/>
      <c r="AII1906" s="163"/>
      <c r="AIJ1906" s="163"/>
      <c r="AIK1906" s="163"/>
      <c r="AIL1906" s="163"/>
      <c r="AIM1906" s="163"/>
      <c r="AIN1906" s="163"/>
      <c r="AIO1906" s="163"/>
      <c r="AIP1906" s="163"/>
      <c r="AIQ1906" s="163"/>
      <c r="AIR1906" s="163"/>
      <c r="AIS1906" s="163"/>
      <c r="AIT1906" s="163"/>
      <c r="AIU1906" s="163"/>
      <c r="AIV1906" s="163"/>
      <c r="AIW1906" s="163"/>
      <c r="AIX1906" s="163"/>
      <c r="AIY1906" s="163"/>
      <c r="AIZ1906" s="163"/>
      <c r="AJA1906" s="163"/>
      <c r="AJB1906" s="163"/>
      <c r="AJC1906" s="163"/>
      <c r="AJD1906" s="163"/>
      <c r="AJE1906" s="163"/>
      <c r="AJF1906" s="163"/>
      <c r="AJG1906" s="163"/>
      <c r="AJH1906" s="163"/>
      <c r="AJI1906" s="163"/>
      <c r="AJJ1906" s="163"/>
      <c r="AJK1906" s="163"/>
      <c r="AJL1906" s="163"/>
      <c r="AJM1906" s="163"/>
      <c r="AJN1906" s="163"/>
      <c r="AJO1906" s="163"/>
      <c r="AJP1906" s="163"/>
      <c r="AJQ1906" s="163"/>
      <c r="AJR1906" s="163"/>
      <c r="AJS1906" s="163"/>
      <c r="AJT1906" s="163"/>
      <c r="AJU1906" s="163"/>
      <c r="AJV1906" s="163"/>
      <c r="AJW1906" s="163"/>
      <c r="AJX1906" s="163"/>
      <c r="AJY1906" s="163"/>
      <c r="AJZ1906" s="163"/>
      <c r="AKA1906" s="163"/>
      <c r="AKB1906" s="163"/>
      <c r="AKC1906" s="163"/>
      <c r="AKD1906" s="163"/>
      <c r="AKE1906" s="163"/>
      <c r="AKF1906" s="163"/>
      <c r="AKG1906" s="163"/>
      <c r="AKH1906" s="163"/>
      <c r="AKI1906" s="163"/>
      <c r="AKJ1906" s="163"/>
      <c r="AKK1906" s="163"/>
      <c r="AKL1906" s="163"/>
      <c r="AKM1906" s="163"/>
      <c r="AKN1906" s="163"/>
      <c r="AKO1906" s="163"/>
      <c r="AKP1906" s="163"/>
      <c r="AKQ1906" s="163"/>
      <c r="AKR1906" s="163"/>
      <c r="AKS1906" s="163"/>
      <c r="AKT1906" s="163"/>
      <c r="AKU1906" s="163"/>
      <c r="AKV1906" s="163"/>
      <c r="AKW1906" s="163"/>
      <c r="AKX1906" s="163"/>
      <c r="AKY1906" s="163"/>
      <c r="AKZ1906" s="163"/>
      <c r="ALA1906" s="163"/>
      <c r="ALB1906" s="163"/>
      <c r="ALC1906" s="163"/>
      <c r="ALD1906" s="163"/>
      <c r="ALE1906" s="163"/>
      <c r="ALF1906" s="163"/>
      <c r="ALG1906" s="163"/>
      <c r="ALH1906" s="163"/>
      <c r="ALI1906" s="163"/>
      <c r="ALJ1906" s="163"/>
      <c r="ALK1906" s="163"/>
      <c r="ALL1906" s="163"/>
    </row>
    <row r="1907" spans="1:1000" s="165" customFormat="1" ht="15">
      <c r="A1907" s="2">
        <v>1906</v>
      </c>
      <c r="B1907" s="86">
        <v>45133</v>
      </c>
      <c r="C1907" s="85" t="s">
        <v>1911</v>
      </c>
      <c r="D1907" s="162"/>
      <c r="E1907" s="162"/>
      <c r="F1907" s="163"/>
      <c r="G1907" s="163"/>
      <c r="H1907" s="163"/>
      <c r="I1907" s="163"/>
      <c r="J1907" s="163"/>
      <c r="K1907" s="163"/>
      <c r="L1907" s="163"/>
      <c r="M1907" s="163"/>
      <c r="N1907" s="163"/>
      <c r="O1907" s="163"/>
      <c r="P1907" s="163"/>
      <c r="Q1907" s="163"/>
      <c r="R1907" s="163"/>
      <c r="S1907" s="163"/>
      <c r="T1907" s="163"/>
      <c r="U1907" s="163"/>
      <c r="V1907" s="163"/>
      <c r="W1907" s="163"/>
      <c r="X1907" s="163"/>
      <c r="Y1907" s="163"/>
      <c r="Z1907" s="163"/>
      <c r="AA1907" s="163"/>
      <c r="AB1907" s="163"/>
      <c r="AC1907" s="163"/>
      <c r="AD1907" s="163"/>
      <c r="AE1907" s="163"/>
      <c r="AF1907" s="163"/>
      <c r="AG1907" s="163"/>
      <c r="AH1907" s="163"/>
      <c r="AI1907" s="163"/>
      <c r="AJ1907" s="163"/>
      <c r="AK1907" s="163"/>
      <c r="AL1907" s="163"/>
      <c r="AM1907" s="163"/>
      <c r="AN1907" s="163"/>
      <c r="AO1907" s="163"/>
      <c r="AP1907" s="163"/>
      <c r="AQ1907" s="163"/>
      <c r="AR1907" s="163"/>
      <c r="AS1907" s="163"/>
      <c r="AT1907" s="163"/>
      <c r="AU1907" s="163"/>
      <c r="AV1907" s="163"/>
      <c r="AW1907" s="163"/>
      <c r="AX1907" s="163"/>
      <c r="AY1907" s="163"/>
      <c r="AZ1907" s="163"/>
      <c r="BA1907" s="163"/>
      <c r="BB1907" s="163"/>
      <c r="BC1907" s="163"/>
      <c r="BD1907" s="163"/>
      <c r="BE1907" s="163"/>
      <c r="BF1907" s="163"/>
      <c r="BG1907" s="163"/>
      <c r="BH1907" s="163"/>
      <c r="BI1907" s="163"/>
      <c r="BJ1907" s="163"/>
      <c r="BK1907" s="163"/>
      <c r="BL1907" s="163"/>
      <c r="BM1907" s="163"/>
      <c r="BN1907" s="163"/>
      <c r="BO1907" s="163"/>
      <c r="BP1907" s="163"/>
      <c r="BQ1907" s="163"/>
      <c r="BR1907" s="163"/>
      <c r="BS1907" s="163"/>
      <c r="BT1907" s="163"/>
      <c r="BU1907" s="163"/>
      <c r="BV1907" s="163"/>
      <c r="BW1907" s="163"/>
      <c r="BX1907" s="163"/>
      <c r="BY1907" s="163"/>
      <c r="BZ1907" s="163"/>
      <c r="CA1907" s="163"/>
      <c r="CB1907" s="163"/>
      <c r="CC1907" s="163"/>
      <c r="CD1907" s="163"/>
      <c r="CE1907" s="163"/>
      <c r="CF1907" s="163"/>
      <c r="CG1907" s="163"/>
      <c r="CH1907" s="163"/>
      <c r="CI1907" s="163"/>
      <c r="CJ1907" s="163"/>
      <c r="CK1907" s="163"/>
      <c r="CL1907" s="163"/>
      <c r="CM1907" s="163"/>
      <c r="CN1907" s="163"/>
      <c r="CO1907" s="163"/>
      <c r="CP1907" s="163"/>
      <c r="CQ1907" s="163"/>
      <c r="CR1907" s="163"/>
      <c r="CS1907" s="163"/>
      <c r="CT1907" s="163"/>
      <c r="CU1907" s="163"/>
      <c r="CV1907" s="163"/>
      <c r="CW1907" s="163"/>
      <c r="CX1907" s="163"/>
      <c r="CY1907" s="163"/>
      <c r="CZ1907" s="163"/>
      <c r="DA1907" s="163"/>
      <c r="DB1907" s="163"/>
      <c r="DC1907" s="163"/>
      <c r="DD1907" s="163"/>
      <c r="DE1907" s="163"/>
      <c r="DF1907" s="163"/>
      <c r="DG1907" s="163"/>
      <c r="DH1907" s="163"/>
      <c r="DI1907" s="163"/>
      <c r="DJ1907" s="163"/>
      <c r="DK1907" s="163"/>
      <c r="DL1907" s="163"/>
      <c r="DM1907" s="163"/>
      <c r="DN1907" s="163"/>
      <c r="DO1907" s="163"/>
      <c r="DP1907" s="163"/>
      <c r="DQ1907" s="163"/>
      <c r="DR1907" s="163"/>
      <c r="DS1907" s="163"/>
      <c r="DT1907" s="163"/>
      <c r="DU1907" s="163"/>
      <c r="DV1907" s="163"/>
      <c r="DW1907" s="163"/>
      <c r="DX1907" s="163"/>
      <c r="DY1907" s="163"/>
      <c r="DZ1907" s="163"/>
      <c r="EA1907" s="163"/>
      <c r="EB1907" s="163"/>
      <c r="EC1907" s="163"/>
      <c r="ED1907" s="163"/>
      <c r="EE1907" s="163"/>
      <c r="EF1907" s="163"/>
      <c r="EG1907" s="163"/>
      <c r="EH1907" s="163"/>
      <c r="EI1907" s="163"/>
      <c r="EJ1907" s="163"/>
      <c r="EK1907" s="163"/>
      <c r="EL1907" s="163"/>
      <c r="EM1907" s="163"/>
      <c r="EN1907" s="163"/>
      <c r="EO1907" s="163"/>
      <c r="EP1907" s="163"/>
      <c r="EQ1907" s="163"/>
      <c r="ER1907" s="163"/>
      <c r="ES1907" s="163"/>
      <c r="ET1907" s="163"/>
      <c r="EU1907" s="163"/>
      <c r="EV1907" s="163"/>
      <c r="EW1907" s="163"/>
      <c r="EX1907" s="163"/>
      <c r="EY1907" s="163"/>
      <c r="EZ1907" s="163"/>
      <c r="FA1907" s="163"/>
      <c r="FB1907" s="163"/>
      <c r="FC1907" s="163"/>
      <c r="FD1907" s="163"/>
      <c r="FE1907" s="163"/>
      <c r="FF1907" s="163"/>
      <c r="FG1907" s="163"/>
      <c r="FH1907" s="163"/>
      <c r="FI1907" s="163"/>
      <c r="FJ1907" s="163"/>
      <c r="FK1907" s="163"/>
      <c r="FL1907" s="163"/>
      <c r="FM1907" s="163"/>
      <c r="FN1907" s="163"/>
      <c r="FO1907" s="163"/>
      <c r="FP1907" s="163"/>
      <c r="FQ1907" s="163"/>
      <c r="FR1907" s="163"/>
      <c r="FS1907" s="163"/>
      <c r="FT1907" s="163"/>
      <c r="FU1907" s="163"/>
      <c r="FV1907" s="163"/>
      <c r="FW1907" s="163"/>
      <c r="FX1907" s="163"/>
      <c r="FY1907" s="163"/>
      <c r="FZ1907" s="163"/>
      <c r="GA1907" s="163"/>
      <c r="GB1907" s="163"/>
      <c r="GC1907" s="163"/>
      <c r="GD1907" s="163"/>
      <c r="GE1907" s="163"/>
      <c r="GF1907" s="163"/>
      <c r="GG1907" s="163"/>
      <c r="GH1907" s="163"/>
      <c r="GI1907" s="163"/>
      <c r="GJ1907" s="163"/>
      <c r="GK1907" s="163"/>
      <c r="GL1907" s="163"/>
      <c r="GM1907" s="163"/>
      <c r="GN1907" s="163"/>
      <c r="GO1907" s="163"/>
      <c r="GP1907" s="163"/>
      <c r="GQ1907" s="163"/>
      <c r="GR1907" s="163"/>
      <c r="GS1907" s="163"/>
      <c r="GT1907" s="163"/>
      <c r="GU1907" s="163"/>
      <c r="GV1907" s="163"/>
      <c r="GW1907" s="163"/>
      <c r="GX1907" s="163"/>
      <c r="GY1907" s="163"/>
      <c r="GZ1907" s="163"/>
      <c r="HA1907" s="163"/>
      <c r="HB1907" s="163"/>
      <c r="HC1907" s="163"/>
      <c r="HD1907" s="163"/>
      <c r="HE1907" s="163"/>
      <c r="HF1907" s="163"/>
      <c r="HG1907" s="163"/>
      <c r="HH1907" s="163"/>
      <c r="HI1907" s="163"/>
      <c r="HJ1907" s="163"/>
      <c r="HK1907" s="163"/>
      <c r="HL1907" s="163"/>
      <c r="HM1907" s="163"/>
      <c r="HN1907" s="163"/>
      <c r="HO1907" s="163"/>
      <c r="HP1907" s="163"/>
      <c r="HQ1907" s="163"/>
      <c r="HR1907" s="163"/>
      <c r="HS1907" s="163"/>
      <c r="HT1907" s="163"/>
      <c r="HU1907" s="163"/>
      <c r="HV1907" s="163"/>
      <c r="HW1907" s="163"/>
      <c r="HX1907" s="163"/>
      <c r="HY1907" s="163"/>
      <c r="HZ1907" s="163"/>
      <c r="IA1907" s="163"/>
      <c r="IB1907" s="163"/>
      <c r="IC1907" s="163"/>
      <c r="ID1907" s="163"/>
      <c r="IE1907" s="163"/>
      <c r="IF1907" s="163"/>
      <c r="IG1907" s="163"/>
      <c r="IH1907" s="163"/>
      <c r="II1907" s="163"/>
      <c r="IJ1907" s="163"/>
      <c r="IK1907" s="163"/>
      <c r="IL1907" s="163"/>
      <c r="IM1907" s="163"/>
      <c r="IN1907" s="163"/>
      <c r="IO1907" s="163"/>
      <c r="IP1907" s="163"/>
      <c r="IQ1907" s="163"/>
      <c r="IR1907" s="163"/>
      <c r="IS1907" s="163"/>
      <c r="IT1907" s="163"/>
      <c r="IU1907" s="163"/>
      <c r="IV1907" s="163"/>
      <c r="IW1907" s="163"/>
      <c r="IX1907" s="163"/>
      <c r="IY1907" s="163"/>
      <c r="IZ1907" s="163"/>
      <c r="JA1907" s="163"/>
      <c r="JB1907" s="163"/>
      <c r="JC1907" s="163"/>
      <c r="JD1907" s="163"/>
      <c r="JE1907" s="163"/>
      <c r="JF1907" s="163"/>
      <c r="JG1907" s="163"/>
      <c r="JH1907" s="163"/>
      <c r="JI1907" s="163"/>
      <c r="JJ1907" s="163"/>
      <c r="JK1907" s="163"/>
      <c r="JL1907" s="163"/>
      <c r="JM1907" s="163"/>
      <c r="JN1907" s="163"/>
      <c r="JO1907" s="163"/>
      <c r="JP1907" s="163"/>
      <c r="JQ1907" s="163"/>
      <c r="JR1907" s="163"/>
      <c r="JS1907" s="163"/>
      <c r="JT1907" s="163"/>
      <c r="JU1907" s="163"/>
      <c r="JV1907" s="163"/>
      <c r="JW1907" s="163"/>
      <c r="JX1907" s="163"/>
      <c r="JY1907" s="163"/>
      <c r="JZ1907" s="163"/>
      <c r="KA1907" s="163"/>
      <c r="KB1907" s="163"/>
      <c r="KC1907" s="163"/>
      <c r="KD1907" s="163"/>
      <c r="KE1907" s="163"/>
      <c r="KF1907" s="163"/>
      <c r="KG1907" s="163"/>
      <c r="KH1907" s="163"/>
      <c r="KI1907" s="163"/>
      <c r="KJ1907" s="163"/>
      <c r="KK1907" s="163"/>
      <c r="KL1907" s="163"/>
      <c r="KM1907" s="163"/>
      <c r="KN1907" s="163"/>
      <c r="KO1907" s="163"/>
      <c r="KP1907" s="163"/>
      <c r="KQ1907" s="163"/>
      <c r="KR1907" s="163"/>
      <c r="KS1907" s="163"/>
      <c r="KT1907" s="163"/>
      <c r="KU1907" s="163"/>
      <c r="KV1907" s="163"/>
      <c r="KW1907" s="163"/>
      <c r="KX1907" s="163"/>
      <c r="KY1907" s="163"/>
      <c r="KZ1907" s="163"/>
      <c r="LA1907" s="163"/>
      <c r="LB1907" s="163"/>
      <c r="LC1907" s="163"/>
      <c r="LD1907" s="163"/>
      <c r="LE1907" s="163"/>
      <c r="LF1907" s="163"/>
      <c r="LG1907" s="163"/>
      <c r="LH1907" s="163"/>
      <c r="LI1907" s="163"/>
      <c r="LJ1907" s="163"/>
      <c r="LK1907" s="163"/>
      <c r="LL1907" s="163"/>
      <c r="LM1907" s="163"/>
      <c r="LN1907" s="163"/>
      <c r="LO1907" s="163"/>
      <c r="LP1907" s="163"/>
      <c r="LQ1907" s="163"/>
      <c r="LR1907" s="163"/>
      <c r="LS1907" s="163"/>
      <c r="LT1907" s="163"/>
      <c r="LU1907" s="163"/>
      <c r="LV1907" s="163"/>
      <c r="LW1907" s="163"/>
      <c r="LX1907" s="163"/>
      <c r="LY1907" s="163"/>
      <c r="LZ1907" s="163"/>
      <c r="MA1907" s="163"/>
      <c r="MB1907" s="163"/>
      <c r="MC1907" s="163"/>
      <c r="MD1907" s="163"/>
      <c r="ME1907" s="163"/>
      <c r="MF1907" s="163"/>
      <c r="MG1907" s="163"/>
      <c r="MH1907" s="163"/>
      <c r="MI1907" s="163"/>
      <c r="MJ1907" s="163"/>
      <c r="MK1907" s="163"/>
      <c r="ML1907" s="163"/>
      <c r="MM1907" s="163"/>
      <c r="MN1907" s="163"/>
      <c r="MO1907" s="163"/>
      <c r="MP1907" s="163"/>
      <c r="MQ1907" s="163"/>
      <c r="MR1907" s="163"/>
      <c r="MS1907" s="163"/>
      <c r="MT1907" s="163"/>
      <c r="MU1907" s="163"/>
      <c r="MV1907" s="163"/>
      <c r="MW1907" s="163"/>
      <c r="MX1907" s="163"/>
      <c r="MY1907" s="163"/>
      <c r="MZ1907" s="163"/>
      <c r="NA1907" s="163"/>
      <c r="NB1907" s="163"/>
      <c r="NC1907" s="163"/>
      <c r="ND1907" s="163"/>
      <c r="NE1907" s="163"/>
      <c r="NF1907" s="163"/>
      <c r="NG1907" s="163"/>
      <c r="NH1907" s="163"/>
      <c r="NI1907" s="163"/>
      <c r="NJ1907" s="163"/>
      <c r="NK1907" s="163"/>
      <c r="NL1907" s="163"/>
      <c r="NM1907" s="163"/>
      <c r="NN1907" s="163"/>
      <c r="NO1907" s="163"/>
      <c r="NP1907" s="163"/>
      <c r="NQ1907" s="163"/>
      <c r="NR1907" s="163"/>
      <c r="NS1907" s="163"/>
      <c r="NT1907" s="163"/>
      <c r="NU1907" s="163"/>
      <c r="NV1907" s="163"/>
      <c r="NW1907" s="163"/>
      <c r="NX1907" s="163"/>
      <c r="NY1907" s="163"/>
      <c r="NZ1907" s="163"/>
      <c r="OA1907" s="163"/>
      <c r="OB1907" s="163"/>
      <c r="OC1907" s="163"/>
      <c r="OD1907" s="163"/>
      <c r="OE1907" s="163"/>
      <c r="OF1907" s="163"/>
      <c r="OG1907" s="163"/>
      <c r="OH1907" s="163"/>
      <c r="OI1907" s="163"/>
      <c r="OJ1907" s="163"/>
      <c r="OK1907" s="163"/>
      <c r="OL1907" s="163"/>
      <c r="OM1907" s="163"/>
      <c r="ON1907" s="163"/>
      <c r="OO1907" s="163"/>
      <c r="OP1907" s="163"/>
      <c r="OQ1907" s="163"/>
      <c r="OR1907" s="163"/>
      <c r="OS1907" s="163"/>
      <c r="OT1907" s="163"/>
      <c r="OU1907" s="163"/>
      <c r="OV1907" s="163"/>
      <c r="OW1907" s="163"/>
      <c r="OX1907" s="163"/>
      <c r="OY1907" s="163"/>
      <c r="OZ1907" s="163"/>
      <c r="PA1907" s="163"/>
      <c r="PB1907" s="163"/>
      <c r="PC1907" s="163"/>
      <c r="PD1907" s="163"/>
      <c r="PE1907" s="163"/>
      <c r="PF1907" s="163"/>
      <c r="PG1907" s="163"/>
      <c r="PH1907" s="163"/>
      <c r="PI1907" s="163"/>
      <c r="PJ1907" s="163"/>
      <c r="PK1907" s="163"/>
      <c r="PL1907" s="163"/>
      <c r="PM1907" s="163"/>
      <c r="PN1907" s="163"/>
      <c r="PO1907" s="163"/>
      <c r="PP1907" s="163"/>
      <c r="PQ1907" s="163"/>
      <c r="PR1907" s="163"/>
      <c r="PS1907" s="163"/>
      <c r="PT1907" s="163"/>
      <c r="PU1907" s="163"/>
      <c r="PV1907" s="163"/>
      <c r="PW1907" s="163"/>
      <c r="PX1907" s="163"/>
      <c r="PY1907" s="163"/>
      <c r="PZ1907" s="163"/>
      <c r="QA1907" s="163"/>
      <c r="QB1907" s="163"/>
      <c r="QC1907" s="163"/>
      <c r="QD1907" s="163"/>
      <c r="QE1907" s="163"/>
      <c r="QF1907" s="163"/>
      <c r="QG1907" s="163"/>
      <c r="QH1907" s="163"/>
      <c r="QI1907" s="163"/>
      <c r="QJ1907" s="163"/>
      <c r="QK1907" s="163"/>
      <c r="QL1907" s="163"/>
      <c r="QM1907" s="163"/>
      <c r="QN1907" s="163"/>
      <c r="QO1907" s="163"/>
      <c r="QP1907" s="163"/>
      <c r="QQ1907" s="163"/>
      <c r="QR1907" s="163"/>
      <c r="QS1907" s="163"/>
      <c r="QT1907" s="163"/>
      <c r="QU1907" s="163"/>
      <c r="QV1907" s="163"/>
      <c r="QW1907" s="163"/>
      <c r="QX1907" s="163"/>
      <c r="QY1907" s="163"/>
      <c r="QZ1907" s="163"/>
      <c r="RA1907" s="163"/>
      <c r="RB1907" s="163"/>
      <c r="RC1907" s="163"/>
      <c r="RD1907" s="163"/>
      <c r="RE1907" s="163"/>
      <c r="RF1907" s="163"/>
      <c r="RG1907" s="163"/>
      <c r="RH1907" s="163"/>
      <c r="RI1907" s="163"/>
      <c r="RJ1907" s="163"/>
      <c r="RK1907" s="163"/>
      <c r="RL1907" s="163"/>
      <c r="RM1907" s="163"/>
      <c r="RN1907" s="163"/>
      <c r="RO1907" s="163"/>
      <c r="RP1907" s="163"/>
      <c r="RQ1907" s="163"/>
      <c r="RR1907" s="163"/>
      <c r="RS1907" s="163"/>
      <c r="RT1907" s="163"/>
      <c r="RU1907" s="163"/>
      <c r="RV1907" s="163"/>
      <c r="RW1907" s="163"/>
      <c r="RX1907" s="163"/>
      <c r="RY1907" s="163"/>
      <c r="RZ1907" s="163"/>
      <c r="SA1907" s="163"/>
      <c r="SB1907" s="163"/>
      <c r="SC1907" s="163"/>
      <c r="SD1907" s="163"/>
      <c r="SE1907" s="163"/>
      <c r="SF1907" s="163"/>
      <c r="SG1907" s="163"/>
      <c r="SH1907" s="163"/>
      <c r="SI1907" s="163"/>
      <c r="SJ1907" s="163"/>
      <c r="SK1907" s="163"/>
      <c r="SL1907" s="163"/>
      <c r="SM1907" s="163"/>
      <c r="SN1907" s="163"/>
      <c r="SO1907" s="163"/>
      <c r="SP1907" s="163"/>
      <c r="SQ1907" s="163"/>
      <c r="SR1907" s="163"/>
      <c r="SS1907" s="163"/>
      <c r="ST1907" s="163"/>
      <c r="SU1907" s="163"/>
      <c r="SV1907" s="163"/>
      <c r="SW1907" s="163"/>
      <c r="SX1907" s="163"/>
      <c r="SY1907" s="163"/>
      <c r="SZ1907" s="163"/>
      <c r="TA1907" s="163"/>
      <c r="TB1907" s="163"/>
      <c r="TC1907" s="163"/>
      <c r="TD1907" s="163"/>
      <c r="TE1907" s="163"/>
      <c r="TF1907" s="163"/>
      <c r="TG1907" s="163"/>
      <c r="TH1907" s="163"/>
      <c r="TI1907" s="163"/>
      <c r="TJ1907" s="163"/>
      <c r="TK1907" s="163"/>
      <c r="TL1907" s="163"/>
      <c r="TM1907" s="163"/>
      <c r="TN1907" s="163"/>
      <c r="TO1907" s="163"/>
      <c r="TP1907" s="163"/>
      <c r="TQ1907" s="163"/>
      <c r="TR1907" s="163"/>
      <c r="TS1907" s="163"/>
      <c r="TT1907" s="163"/>
      <c r="TU1907" s="163"/>
      <c r="TV1907" s="163"/>
      <c r="TW1907" s="163"/>
      <c r="TX1907" s="163"/>
      <c r="TY1907" s="163"/>
      <c r="TZ1907" s="163"/>
      <c r="UA1907" s="163"/>
      <c r="UB1907" s="163"/>
      <c r="UC1907" s="163"/>
      <c r="UD1907" s="163"/>
      <c r="UE1907" s="163"/>
      <c r="UF1907" s="163"/>
      <c r="UG1907" s="163"/>
      <c r="UH1907" s="163"/>
      <c r="UI1907" s="163"/>
      <c r="UJ1907" s="163"/>
      <c r="UK1907" s="163"/>
      <c r="UL1907" s="163"/>
      <c r="UM1907" s="163"/>
      <c r="UN1907" s="163"/>
      <c r="UO1907" s="163"/>
      <c r="UP1907" s="163"/>
      <c r="UQ1907" s="163"/>
      <c r="UR1907" s="163"/>
      <c r="US1907" s="163"/>
      <c r="UT1907" s="163"/>
      <c r="UU1907" s="163"/>
      <c r="UV1907" s="163"/>
      <c r="UW1907" s="163"/>
      <c r="UX1907" s="163"/>
      <c r="UY1907" s="163"/>
      <c r="UZ1907" s="163"/>
      <c r="VA1907" s="163"/>
      <c r="VB1907" s="163"/>
      <c r="VC1907" s="163"/>
      <c r="VD1907" s="163"/>
      <c r="VE1907" s="163"/>
      <c r="VF1907" s="163"/>
      <c r="VG1907" s="163"/>
      <c r="VH1907" s="163"/>
      <c r="VI1907" s="163"/>
      <c r="VJ1907" s="163"/>
      <c r="VK1907" s="163"/>
      <c r="VL1907" s="163"/>
      <c r="VM1907" s="163"/>
      <c r="VN1907" s="163"/>
      <c r="VO1907" s="163"/>
      <c r="VP1907" s="163"/>
      <c r="VQ1907" s="163"/>
      <c r="VR1907" s="163"/>
      <c r="VS1907" s="163"/>
      <c r="VT1907" s="163"/>
      <c r="VU1907" s="163"/>
      <c r="VV1907" s="163"/>
      <c r="VW1907" s="163"/>
      <c r="VX1907" s="163"/>
      <c r="VY1907" s="163"/>
      <c r="VZ1907" s="163"/>
      <c r="WA1907" s="163"/>
      <c r="WB1907" s="163"/>
      <c r="WC1907" s="163"/>
      <c r="WD1907" s="163"/>
      <c r="WE1907" s="163"/>
      <c r="WF1907" s="163"/>
      <c r="WG1907" s="163"/>
      <c r="WH1907" s="163"/>
      <c r="WI1907" s="163"/>
      <c r="WJ1907" s="163"/>
      <c r="WK1907" s="163"/>
      <c r="WL1907" s="163"/>
      <c r="WM1907" s="163"/>
      <c r="WN1907" s="163"/>
      <c r="WO1907" s="163"/>
      <c r="WP1907" s="163"/>
      <c r="WQ1907" s="163"/>
      <c r="WR1907" s="163"/>
      <c r="WS1907" s="163"/>
      <c r="WT1907" s="163"/>
      <c r="WU1907" s="163"/>
      <c r="WV1907" s="163"/>
      <c r="WW1907" s="163"/>
      <c r="WX1907" s="163"/>
      <c r="WY1907" s="163"/>
      <c r="WZ1907" s="163"/>
      <c r="XA1907" s="163"/>
      <c r="XB1907" s="163"/>
      <c r="XC1907" s="163"/>
      <c r="XD1907" s="163"/>
      <c r="XE1907" s="163"/>
      <c r="XF1907" s="163"/>
      <c r="XG1907" s="163"/>
      <c r="XH1907" s="163"/>
      <c r="XI1907" s="163"/>
      <c r="XJ1907" s="163"/>
      <c r="XK1907" s="163"/>
      <c r="XL1907" s="163"/>
      <c r="XM1907" s="163"/>
      <c r="XN1907" s="163"/>
      <c r="XO1907" s="163"/>
      <c r="XP1907" s="163"/>
      <c r="XQ1907" s="163"/>
      <c r="XR1907" s="163"/>
      <c r="XS1907" s="163"/>
      <c r="XT1907" s="163"/>
      <c r="XU1907" s="163"/>
      <c r="XV1907" s="163"/>
      <c r="XW1907" s="163"/>
      <c r="XX1907" s="163"/>
      <c r="XY1907" s="163"/>
      <c r="XZ1907" s="163"/>
      <c r="YA1907" s="163"/>
      <c r="YB1907" s="163"/>
      <c r="YC1907" s="163"/>
      <c r="YD1907" s="163"/>
      <c r="YE1907" s="163"/>
      <c r="YF1907" s="163"/>
      <c r="YG1907" s="163"/>
      <c r="YH1907" s="163"/>
      <c r="YI1907" s="163"/>
      <c r="YJ1907" s="163"/>
      <c r="YK1907" s="163"/>
      <c r="YL1907" s="163"/>
      <c r="YM1907" s="163"/>
      <c r="YN1907" s="163"/>
      <c r="YO1907" s="163"/>
      <c r="YP1907" s="163"/>
      <c r="YQ1907" s="163"/>
      <c r="YR1907" s="163"/>
      <c r="YS1907" s="163"/>
      <c r="YT1907" s="163"/>
      <c r="YU1907" s="163"/>
      <c r="YV1907" s="163"/>
      <c r="YW1907" s="163"/>
      <c r="YX1907" s="163"/>
      <c r="YY1907" s="163"/>
      <c r="YZ1907" s="163"/>
      <c r="ZA1907" s="163"/>
      <c r="ZB1907" s="163"/>
      <c r="ZC1907" s="163"/>
      <c r="ZD1907" s="163"/>
      <c r="ZE1907" s="163"/>
      <c r="ZF1907" s="163"/>
      <c r="ZG1907" s="163"/>
      <c r="ZH1907" s="163"/>
      <c r="ZI1907" s="163"/>
      <c r="ZJ1907" s="163"/>
      <c r="ZK1907" s="163"/>
      <c r="ZL1907" s="163"/>
      <c r="ZM1907" s="163"/>
      <c r="ZN1907" s="163"/>
      <c r="ZO1907" s="163"/>
      <c r="ZP1907" s="163"/>
      <c r="ZQ1907" s="163"/>
      <c r="ZR1907" s="163"/>
      <c r="ZS1907" s="163"/>
      <c r="ZT1907" s="163"/>
      <c r="ZU1907" s="163"/>
      <c r="ZV1907" s="163"/>
      <c r="ZW1907" s="163"/>
      <c r="ZX1907" s="163"/>
      <c r="ZY1907" s="163"/>
      <c r="ZZ1907" s="163"/>
      <c r="AAA1907" s="163"/>
      <c r="AAB1907" s="163"/>
      <c r="AAC1907" s="163"/>
      <c r="AAD1907" s="163"/>
      <c r="AAE1907" s="163"/>
      <c r="AAF1907" s="163"/>
      <c r="AAG1907" s="163"/>
      <c r="AAH1907" s="163"/>
      <c r="AAI1907" s="163"/>
      <c r="AAJ1907" s="163"/>
      <c r="AAK1907" s="163"/>
      <c r="AAL1907" s="163"/>
      <c r="AAM1907" s="163"/>
      <c r="AAN1907" s="163"/>
      <c r="AAO1907" s="163"/>
      <c r="AAP1907" s="163"/>
      <c r="AAQ1907" s="163"/>
      <c r="AAR1907" s="163"/>
      <c r="AAS1907" s="163"/>
      <c r="AAT1907" s="163"/>
      <c r="AAU1907" s="163"/>
      <c r="AAV1907" s="163"/>
      <c r="AAW1907" s="163"/>
      <c r="AAX1907" s="163"/>
      <c r="AAY1907" s="163"/>
      <c r="AAZ1907" s="163"/>
      <c r="ABA1907" s="163"/>
      <c r="ABB1907" s="163"/>
      <c r="ABC1907" s="163"/>
      <c r="ABD1907" s="163"/>
      <c r="ABE1907" s="163"/>
      <c r="ABF1907" s="163"/>
      <c r="ABG1907" s="163"/>
      <c r="ABH1907" s="163"/>
      <c r="ABI1907" s="163"/>
      <c r="ABJ1907" s="163"/>
      <c r="ABK1907" s="163"/>
      <c r="ABL1907" s="163"/>
      <c r="ABM1907" s="163"/>
      <c r="ABN1907" s="163"/>
      <c r="ABO1907" s="163"/>
      <c r="ABP1907" s="163"/>
      <c r="ABQ1907" s="163"/>
      <c r="ABR1907" s="163"/>
      <c r="ABS1907" s="163"/>
      <c r="ABT1907" s="163"/>
      <c r="ABU1907" s="163"/>
      <c r="ABV1907" s="163"/>
      <c r="ABW1907" s="163"/>
      <c r="ABX1907" s="163"/>
      <c r="ABY1907" s="163"/>
      <c r="ABZ1907" s="163"/>
      <c r="ACA1907" s="163"/>
      <c r="ACB1907" s="163"/>
      <c r="ACC1907" s="163"/>
      <c r="ACD1907" s="163"/>
      <c r="ACE1907" s="163"/>
      <c r="ACF1907" s="163"/>
      <c r="ACG1907" s="163"/>
      <c r="ACH1907" s="163"/>
      <c r="ACI1907" s="163"/>
      <c r="ACJ1907" s="163"/>
      <c r="ACK1907" s="163"/>
      <c r="ACL1907" s="163"/>
      <c r="ACM1907" s="163"/>
      <c r="ACN1907" s="163"/>
      <c r="ACO1907" s="163"/>
      <c r="ACP1907" s="163"/>
      <c r="ACQ1907" s="163"/>
      <c r="ACR1907" s="163"/>
      <c r="ACS1907" s="163"/>
      <c r="ACT1907" s="163"/>
      <c r="ACU1907" s="163"/>
      <c r="ACV1907" s="163"/>
      <c r="ACW1907" s="163"/>
      <c r="ACX1907" s="163"/>
      <c r="ACY1907" s="163"/>
      <c r="ACZ1907" s="163"/>
      <c r="ADA1907" s="163"/>
      <c r="ADB1907" s="163"/>
      <c r="ADC1907" s="163"/>
      <c r="ADD1907" s="163"/>
      <c r="ADE1907" s="163"/>
      <c r="ADF1907" s="163"/>
      <c r="ADG1907" s="163"/>
      <c r="ADH1907" s="163"/>
      <c r="ADI1907" s="163"/>
      <c r="ADJ1907" s="163"/>
      <c r="ADK1907" s="163"/>
      <c r="ADL1907" s="163"/>
      <c r="ADM1907" s="163"/>
      <c r="ADN1907" s="163"/>
      <c r="ADO1907" s="163"/>
      <c r="ADP1907" s="163"/>
      <c r="ADQ1907" s="163"/>
      <c r="ADR1907" s="163"/>
      <c r="ADS1907" s="163"/>
      <c r="ADT1907" s="163"/>
      <c r="ADU1907" s="163"/>
      <c r="ADV1907" s="163"/>
      <c r="ADW1907" s="163"/>
      <c r="ADX1907" s="163"/>
      <c r="ADY1907" s="163"/>
      <c r="ADZ1907" s="163"/>
      <c r="AEA1907" s="163"/>
      <c r="AEB1907" s="163"/>
      <c r="AEC1907" s="163"/>
      <c r="AED1907" s="163"/>
      <c r="AEE1907" s="163"/>
      <c r="AEF1907" s="163"/>
      <c r="AEG1907" s="163"/>
      <c r="AEH1907" s="163"/>
      <c r="AEI1907" s="163"/>
      <c r="AEJ1907" s="163"/>
      <c r="AEK1907" s="163"/>
      <c r="AEL1907" s="163"/>
      <c r="AEM1907" s="163"/>
      <c r="AEN1907" s="163"/>
      <c r="AEO1907" s="163"/>
      <c r="AEP1907" s="163"/>
      <c r="AEQ1907" s="163"/>
      <c r="AER1907" s="163"/>
      <c r="AES1907" s="163"/>
      <c r="AET1907" s="163"/>
      <c r="AEU1907" s="163"/>
      <c r="AEV1907" s="163"/>
      <c r="AEW1907" s="163"/>
      <c r="AEX1907" s="163"/>
      <c r="AEY1907" s="163"/>
      <c r="AEZ1907" s="163"/>
      <c r="AFA1907" s="163"/>
      <c r="AFB1907" s="163"/>
      <c r="AFC1907" s="163"/>
      <c r="AFD1907" s="163"/>
      <c r="AFE1907" s="163"/>
      <c r="AFF1907" s="163"/>
      <c r="AFG1907" s="163"/>
      <c r="AFH1907" s="163"/>
      <c r="AFI1907" s="163"/>
      <c r="AFJ1907" s="163"/>
      <c r="AFK1907" s="163"/>
      <c r="AFL1907" s="163"/>
      <c r="AFM1907" s="163"/>
      <c r="AFN1907" s="163"/>
      <c r="AFO1907" s="163"/>
      <c r="AFP1907" s="163"/>
      <c r="AFQ1907" s="163"/>
      <c r="AFR1907" s="163"/>
      <c r="AFS1907" s="163"/>
      <c r="AFT1907" s="163"/>
      <c r="AFU1907" s="163"/>
      <c r="AFV1907" s="163"/>
      <c r="AFW1907" s="163"/>
      <c r="AFX1907" s="163"/>
      <c r="AFY1907" s="163"/>
      <c r="AFZ1907" s="163"/>
      <c r="AGA1907" s="163"/>
      <c r="AGB1907" s="163"/>
      <c r="AGC1907" s="163"/>
      <c r="AGD1907" s="163"/>
      <c r="AGE1907" s="163"/>
      <c r="AGF1907" s="163"/>
      <c r="AGG1907" s="163"/>
      <c r="AGH1907" s="163"/>
      <c r="AGI1907" s="163"/>
      <c r="AGJ1907" s="163"/>
      <c r="AGK1907" s="163"/>
      <c r="AGL1907" s="163"/>
      <c r="AGM1907" s="163"/>
      <c r="AGN1907" s="163"/>
      <c r="AGO1907" s="163"/>
      <c r="AGP1907" s="163"/>
      <c r="AGQ1907" s="163"/>
      <c r="AGR1907" s="163"/>
      <c r="AGS1907" s="163"/>
      <c r="AGT1907" s="163"/>
      <c r="AGU1907" s="163"/>
      <c r="AGV1907" s="163"/>
      <c r="AGW1907" s="163"/>
      <c r="AGX1907" s="163"/>
      <c r="AGY1907" s="163"/>
      <c r="AGZ1907" s="163"/>
      <c r="AHA1907" s="163"/>
      <c r="AHB1907" s="163"/>
      <c r="AHC1907" s="163"/>
      <c r="AHD1907" s="163"/>
      <c r="AHE1907" s="163"/>
      <c r="AHF1907" s="163"/>
      <c r="AHG1907" s="163"/>
      <c r="AHH1907" s="163"/>
      <c r="AHI1907" s="163"/>
      <c r="AHJ1907" s="163"/>
      <c r="AHK1907" s="163"/>
      <c r="AHL1907" s="163"/>
      <c r="AHM1907" s="163"/>
      <c r="AHN1907" s="163"/>
      <c r="AHO1907" s="163"/>
      <c r="AHP1907" s="163"/>
      <c r="AHQ1907" s="163"/>
      <c r="AHR1907" s="163"/>
      <c r="AHS1907" s="163"/>
      <c r="AHT1907" s="163"/>
      <c r="AHU1907" s="163"/>
      <c r="AHV1907" s="163"/>
      <c r="AHW1907" s="163"/>
      <c r="AHX1907" s="163"/>
      <c r="AHY1907" s="163"/>
      <c r="AHZ1907" s="163"/>
      <c r="AIA1907" s="163"/>
      <c r="AIB1907" s="163"/>
      <c r="AIC1907" s="163"/>
      <c r="AID1907" s="163"/>
      <c r="AIE1907" s="163"/>
      <c r="AIF1907" s="163"/>
      <c r="AIG1907" s="163"/>
      <c r="AIH1907" s="163"/>
      <c r="AII1907" s="163"/>
      <c r="AIJ1907" s="163"/>
      <c r="AIK1907" s="163"/>
      <c r="AIL1907" s="163"/>
      <c r="AIM1907" s="163"/>
      <c r="AIN1907" s="163"/>
      <c r="AIO1907" s="163"/>
      <c r="AIP1907" s="163"/>
      <c r="AIQ1907" s="163"/>
      <c r="AIR1907" s="163"/>
      <c r="AIS1907" s="163"/>
      <c r="AIT1907" s="163"/>
      <c r="AIU1907" s="163"/>
      <c r="AIV1907" s="163"/>
      <c r="AIW1907" s="163"/>
      <c r="AIX1907" s="163"/>
      <c r="AIY1907" s="163"/>
      <c r="AIZ1907" s="163"/>
      <c r="AJA1907" s="163"/>
      <c r="AJB1907" s="163"/>
      <c r="AJC1907" s="163"/>
      <c r="AJD1907" s="163"/>
      <c r="AJE1907" s="163"/>
      <c r="AJF1907" s="163"/>
      <c r="AJG1907" s="163"/>
      <c r="AJH1907" s="163"/>
      <c r="AJI1907" s="163"/>
      <c r="AJJ1907" s="163"/>
      <c r="AJK1907" s="163"/>
      <c r="AJL1907" s="163"/>
      <c r="AJM1907" s="163"/>
      <c r="AJN1907" s="163"/>
      <c r="AJO1907" s="163"/>
      <c r="AJP1907" s="163"/>
      <c r="AJQ1907" s="163"/>
      <c r="AJR1907" s="163"/>
      <c r="AJS1907" s="163"/>
      <c r="AJT1907" s="163"/>
      <c r="AJU1907" s="163"/>
      <c r="AJV1907" s="163"/>
      <c r="AJW1907" s="163"/>
      <c r="AJX1907" s="163"/>
      <c r="AJY1907" s="163"/>
      <c r="AJZ1907" s="163"/>
      <c r="AKA1907" s="163"/>
      <c r="AKB1907" s="163"/>
      <c r="AKC1907" s="163"/>
      <c r="AKD1907" s="163"/>
      <c r="AKE1907" s="163"/>
      <c r="AKF1907" s="163"/>
      <c r="AKG1907" s="163"/>
      <c r="AKH1907" s="163"/>
      <c r="AKI1907" s="163"/>
      <c r="AKJ1907" s="163"/>
      <c r="AKK1907" s="163"/>
      <c r="AKL1907" s="163"/>
      <c r="AKM1907" s="163"/>
      <c r="AKN1907" s="163"/>
      <c r="AKO1907" s="163"/>
      <c r="AKP1907" s="163"/>
      <c r="AKQ1907" s="163"/>
      <c r="AKR1907" s="163"/>
      <c r="AKS1907" s="163"/>
      <c r="AKT1907" s="163"/>
      <c r="AKU1907" s="163"/>
      <c r="AKV1907" s="163"/>
      <c r="AKW1907" s="163"/>
      <c r="AKX1907" s="163"/>
      <c r="AKY1907" s="163"/>
      <c r="AKZ1907" s="163"/>
      <c r="ALA1907" s="163"/>
      <c r="ALB1907" s="163"/>
      <c r="ALC1907" s="163"/>
      <c r="ALD1907" s="163"/>
      <c r="ALE1907" s="163"/>
      <c r="ALF1907" s="163"/>
      <c r="ALG1907" s="163"/>
      <c r="ALH1907" s="163"/>
      <c r="ALI1907" s="163"/>
      <c r="ALJ1907" s="163"/>
      <c r="ALK1907" s="163"/>
      <c r="ALL1907" s="163"/>
    </row>
    <row r="1908" spans="1:1000" s="165" customFormat="1" ht="15">
      <c r="A1908" s="2">
        <v>1907</v>
      </c>
      <c r="B1908" s="86">
        <v>45089</v>
      </c>
      <c r="C1908" s="85" t="s">
        <v>1912</v>
      </c>
      <c r="D1908" s="162"/>
      <c r="E1908" s="162"/>
      <c r="F1908" s="163"/>
      <c r="G1908" s="163"/>
      <c r="H1908" s="163"/>
      <c r="I1908" s="163"/>
      <c r="J1908" s="163"/>
      <c r="K1908" s="163"/>
      <c r="L1908" s="163"/>
      <c r="M1908" s="163"/>
      <c r="N1908" s="163"/>
      <c r="O1908" s="163"/>
      <c r="P1908" s="163"/>
      <c r="Q1908" s="163"/>
      <c r="R1908" s="163"/>
      <c r="S1908" s="163"/>
      <c r="T1908" s="163"/>
      <c r="U1908" s="163"/>
      <c r="V1908" s="163"/>
      <c r="W1908" s="163"/>
      <c r="X1908" s="163"/>
      <c r="Y1908" s="163"/>
      <c r="Z1908" s="163"/>
      <c r="AA1908" s="163"/>
      <c r="AB1908" s="163"/>
      <c r="AC1908" s="163"/>
      <c r="AD1908" s="163"/>
      <c r="AE1908" s="163"/>
      <c r="AF1908" s="163"/>
      <c r="AG1908" s="163"/>
      <c r="AH1908" s="163"/>
      <c r="AI1908" s="163"/>
      <c r="AJ1908" s="163"/>
      <c r="AK1908" s="163"/>
      <c r="AL1908" s="163"/>
      <c r="AM1908" s="163"/>
      <c r="AN1908" s="163"/>
      <c r="AO1908" s="163"/>
      <c r="AP1908" s="163"/>
      <c r="AQ1908" s="163"/>
      <c r="AR1908" s="163"/>
      <c r="AS1908" s="163"/>
      <c r="AT1908" s="163"/>
      <c r="AU1908" s="163"/>
      <c r="AV1908" s="163"/>
      <c r="AW1908" s="163"/>
      <c r="AX1908" s="163"/>
      <c r="AY1908" s="163"/>
      <c r="AZ1908" s="163"/>
      <c r="BA1908" s="163"/>
      <c r="BB1908" s="163"/>
      <c r="BC1908" s="163"/>
      <c r="BD1908" s="163"/>
      <c r="BE1908" s="163"/>
      <c r="BF1908" s="163"/>
      <c r="BG1908" s="163"/>
      <c r="BH1908" s="163"/>
      <c r="BI1908" s="163"/>
      <c r="BJ1908" s="163"/>
      <c r="BK1908" s="163"/>
      <c r="BL1908" s="163"/>
      <c r="BM1908" s="163"/>
      <c r="BN1908" s="163"/>
      <c r="BO1908" s="163"/>
      <c r="BP1908" s="163"/>
      <c r="BQ1908" s="163"/>
      <c r="BR1908" s="163"/>
      <c r="BS1908" s="163"/>
      <c r="BT1908" s="163"/>
      <c r="BU1908" s="163"/>
      <c r="BV1908" s="163"/>
      <c r="BW1908" s="163"/>
      <c r="BX1908" s="163"/>
      <c r="BY1908" s="163"/>
      <c r="BZ1908" s="163"/>
      <c r="CA1908" s="163"/>
      <c r="CB1908" s="163"/>
      <c r="CC1908" s="163"/>
      <c r="CD1908" s="163"/>
      <c r="CE1908" s="163"/>
      <c r="CF1908" s="163"/>
      <c r="CG1908" s="163"/>
      <c r="CH1908" s="163"/>
      <c r="CI1908" s="163"/>
      <c r="CJ1908" s="163"/>
      <c r="CK1908" s="163"/>
      <c r="CL1908" s="163"/>
      <c r="CM1908" s="163"/>
      <c r="CN1908" s="163"/>
      <c r="CO1908" s="163"/>
      <c r="CP1908" s="163"/>
      <c r="CQ1908" s="163"/>
      <c r="CR1908" s="163"/>
      <c r="CS1908" s="163"/>
      <c r="CT1908" s="163"/>
      <c r="CU1908" s="163"/>
      <c r="CV1908" s="163"/>
      <c r="CW1908" s="163"/>
      <c r="CX1908" s="163"/>
      <c r="CY1908" s="163"/>
      <c r="CZ1908" s="163"/>
      <c r="DA1908" s="163"/>
      <c r="DB1908" s="163"/>
      <c r="DC1908" s="163"/>
      <c r="DD1908" s="163"/>
      <c r="DE1908" s="163"/>
      <c r="DF1908" s="163"/>
      <c r="DG1908" s="163"/>
      <c r="DH1908" s="163"/>
      <c r="DI1908" s="163"/>
      <c r="DJ1908" s="163"/>
      <c r="DK1908" s="163"/>
      <c r="DL1908" s="163"/>
      <c r="DM1908" s="163"/>
      <c r="DN1908" s="163"/>
      <c r="DO1908" s="163"/>
      <c r="DP1908" s="163"/>
      <c r="DQ1908" s="163"/>
      <c r="DR1908" s="163"/>
      <c r="DS1908" s="163"/>
      <c r="DT1908" s="163"/>
      <c r="DU1908" s="163"/>
      <c r="DV1908" s="163"/>
      <c r="DW1908" s="163"/>
      <c r="DX1908" s="163"/>
      <c r="DY1908" s="163"/>
      <c r="DZ1908" s="163"/>
      <c r="EA1908" s="163"/>
      <c r="EB1908" s="163"/>
      <c r="EC1908" s="163"/>
      <c r="ED1908" s="163"/>
      <c r="EE1908" s="163"/>
      <c r="EF1908" s="163"/>
      <c r="EG1908" s="163"/>
      <c r="EH1908" s="163"/>
      <c r="EI1908" s="163"/>
      <c r="EJ1908" s="163"/>
      <c r="EK1908" s="163"/>
      <c r="EL1908" s="163"/>
      <c r="EM1908" s="163"/>
      <c r="EN1908" s="163"/>
      <c r="EO1908" s="163"/>
      <c r="EP1908" s="163"/>
      <c r="EQ1908" s="163"/>
      <c r="ER1908" s="163"/>
      <c r="ES1908" s="163"/>
      <c r="ET1908" s="163"/>
      <c r="EU1908" s="163"/>
      <c r="EV1908" s="163"/>
      <c r="EW1908" s="163"/>
      <c r="EX1908" s="163"/>
      <c r="EY1908" s="163"/>
      <c r="EZ1908" s="163"/>
      <c r="FA1908" s="163"/>
      <c r="FB1908" s="163"/>
      <c r="FC1908" s="163"/>
      <c r="FD1908" s="163"/>
      <c r="FE1908" s="163"/>
      <c r="FF1908" s="163"/>
      <c r="FG1908" s="163"/>
      <c r="FH1908" s="163"/>
      <c r="FI1908" s="163"/>
      <c r="FJ1908" s="163"/>
      <c r="FK1908" s="163"/>
      <c r="FL1908" s="163"/>
      <c r="FM1908" s="163"/>
      <c r="FN1908" s="163"/>
      <c r="FO1908" s="163"/>
      <c r="FP1908" s="163"/>
      <c r="FQ1908" s="163"/>
      <c r="FR1908" s="163"/>
      <c r="FS1908" s="163"/>
      <c r="FT1908" s="163"/>
      <c r="FU1908" s="163"/>
      <c r="FV1908" s="163"/>
      <c r="FW1908" s="163"/>
      <c r="FX1908" s="163"/>
      <c r="FY1908" s="163"/>
      <c r="FZ1908" s="163"/>
      <c r="GA1908" s="163"/>
      <c r="GB1908" s="163"/>
      <c r="GC1908" s="163"/>
      <c r="GD1908" s="163"/>
      <c r="GE1908" s="163"/>
      <c r="GF1908" s="163"/>
      <c r="GG1908" s="163"/>
      <c r="GH1908" s="163"/>
      <c r="GI1908" s="163"/>
      <c r="GJ1908" s="163"/>
      <c r="GK1908" s="163"/>
      <c r="GL1908" s="163"/>
      <c r="GM1908" s="163"/>
      <c r="GN1908" s="163"/>
      <c r="GO1908" s="163"/>
      <c r="GP1908" s="163"/>
      <c r="GQ1908" s="163"/>
      <c r="GR1908" s="163"/>
      <c r="GS1908" s="163"/>
      <c r="GT1908" s="163"/>
      <c r="GU1908" s="163"/>
      <c r="GV1908" s="163"/>
      <c r="GW1908" s="163"/>
      <c r="GX1908" s="163"/>
      <c r="GY1908" s="163"/>
      <c r="GZ1908" s="163"/>
      <c r="HA1908" s="163"/>
      <c r="HB1908" s="163"/>
      <c r="HC1908" s="163"/>
      <c r="HD1908" s="163"/>
      <c r="HE1908" s="163"/>
      <c r="HF1908" s="163"/>
      <c r="HG1908" s="163"/>
      <c r="HH1908" s="163"/>
      <c r="HI1908" s="163"/>
      <c r="HJ1908" s="163"/>
      <c r="HK1908" s="163"/>
      <c r="HL1908" s="163"/>
      <c r="HM1908" s="163"/>
      <c r="HN1908" s="163"/>
      <c r="HO1908" s="163"/>
      <c r="HP1908" s="163"/>
      <c r="HQ1908" s="163"/>
      <c r="HR1908" s="163"/>
      <c r="HS1908" s="163"/>
      <c r="HT1908" s="163"/>
      <c r="HU1908" s="163"/>
      <c r="HV1908" s="163"/>
      <c r="HW1908" s="163"/>
      <c r="HX1908" s="163"/>
      <c r="HY1908" s="163"/>
      <c r="HZ1908" s="163"/>
      <c r="IA1908" s="163"/>
      <c r="IB1908" s="163"/>
      <c r="IC1908" s="163"/>
      <c r="ID1908" s="163"/>
      <c r="IE1908" s="163"/>
      <c r="IF1908" s="163"/>
      <c r="IG1908" s="163"/>
      <c r="IH1908" s="163"/>
      <c r="II1908" s="163"/>
      <c r="IJ1908" s="163"/>
      <c r="IK1908" s="163"/>
      <c r="IL1908" s="163"/>
      <c r="IM1908" s="163"/>
      <c r="IN1908" s="163"/>
      <c r="IO1908" s="163"/>
      <c r="IP1908" s="163"/>
      <c r="IQ1908" s="163"/>
      <c r="IR1908" s="163"/>
      <c r="IS1908" s="163"/>
      <c r="IT1908" s="163"/>
      <c r="IU1908" s="163"/>
      <c r="IV1908" s="163"/>
      <c r="IW1908" s="163"/>
      <c r="IX1908" s="163"/>
      <c r="IY1908" s="163"/>
      <c r="IZ1908" s="163"/>
      <c r="JA1908" s="163"/>
      <c r="JB1908" s="163"/>
      <c r="JC1908" s="163"/>
      <c r="JD1908" s="163"/>
      <c r="JE1908" s="163"/>
      <c r="JF1908" s="163"/>
      <c r="JG1908" s="163"/>
      <c r="JH1908" s="163"/>
      <c r="JI1908" s="163"/>
      <c r="JJ1908" s="163"/>
      <c r="JK1908" s="163"/>
      <c r="JL1908" s="163"/>
      <c r="JM1908" s="163"/>
      <c r="JN1908" s="163"/>
      <c r="JO1908" s="163"/>
      <c r="JP1908" s="163"/>
      <c r="JQ1908" s="163"/>
      <c r="JR1908" s="163"/>
      <c r="JS1908" s="163"/>
      <c r="JT1908" s="163"/>
      <c r="JU1908" s="163"/>
      <c r="JV1908" s="163"/>
      <c r="JW1908" s="163"/>
      <c r="JX1908" s="163"/>
      <c r="JY1908" s="163"/>
      <c r="JZ1908" s="163"/>
      <c r="KA1908" s="163"/>
      <c r="KB1908" s="163"/>
      <c r="KC1908" s="163"/>
      <c r="KD1908" s="163"/>
      <c r="KE1908" s="163"/>
      <c r="KF1908" s="163"/>
      <c r="KG1908" s="163"/>
      <c r="KH1908" s="163"/>
      <c r="KI1908" s="163"/>
      <c r="KJ1908" s="163"/>
      <c r="KK1908" s="163"/>
      <c r="KL1908" s="163"/>
      <c r="KM1908" s="163"/>
      <c r="KN1908" s="163"/>
      <c r="KO1908" s="163"/>
      <c r="KP1908" s="163"/>
      <c r="KQ1908" s="163"/>
      <c r="KR1908" s="163"/>
      <c r="KS1908" s="163"/>
      <c r="KT1908" s="163"/>
      <c r="KU1908" s="163"/>
      <c r="KV1908" s="163"/>
      <c r="KW1908" s="163"/>
      <c r="KX1908" s="163"/>
      <c r="KY1908" s="163"/>
      <c r="KZ1908" s="163"/>
      <c r="LA1908" s="163"/>
      <c r="LB1908" s="163"/>
      <c r="LC1908" s="163"/>
      <c r="LD1908" s="163"/>
      <c r="LE1908" s="163"/>
      <c r="LF1908" s="163"/>
      <c r="LG1908" s="163"/>
      <c r="LH1908" s="163"/>
      <c r="LI1908" s="163"/>
      <c r="LJ1908" s="163"/>
      <c r="LK1908" s="163"/>
      <c r="LL1908" s="163"/>
      <c r="LM1908" s="163"/>
      <c r="LN1908" s="163"/>
      <c r="LO1908" s="163"/>
      <c r="LP1908" s="163"/>
      <c r="LQ1908" s="163"/>
      <c r="LR1908" s="163"/>
      <c r="LS1908" s="163"/>
      <c r="LT1908" s="163"/>
      <c r="LU1908" s="163"/>
      <c r="LV1908" s="163"/>
      <c r="LW1908" s="163"/>
      <c r="LX1908" s="163"/>
      <c r="LY1908" s="163"/>
      <c r="LZ1908" s="163"/>
      <c r="MA1908" s="163"/>
      <c r="MB1908" s="163"/>
      <c r="MC1908" s="163"/>
      <c r="MD1908" s="163"/>
      <c r="ME1908" s="163"/>
      <c r="MF1908" s="163"/>
      <c r="MG1908" s="163"/>
      <c r="MH1908" s="163"/>
      <c r="MI1908" s="163"/>
      <c r="MJ1908" s="163"/>
      <c r="MK1908" s="163"/>
      <c r="ML1908" s="163"/>
      <c r="MM1908" s="163"/>
      <c r="MN1908" s="163"/>
      <c r="MO1908" s="163"/>
      <c r="MP1908" s="163"/>
      <c r="MQ1908" s="163"/>
      <c r="MR1908" s="163"/>
      <c r="MS1908" s="163"/>
      <c r="MT1908" s="163"/>
      <c r="MU1908" s="163"/>
      <c r="MV1908" s="163"/>
      <c r="MW1908" s="163"/>
      <c r="MX1908" s="163"/>
      <c r="MY1908" s="163"/>
      <c r="MZ1908" s="163"/>
      <c r="NA1908" s="163"/>
      <c r="NB1908" s="163"/>
      <c r="NC1908" s="163"/>
      <c r="ND1908" s="163"/>
      <c r="NE1908" s="163"/>
      <c r="NF1908" s="163"/>
      <c r="NG1908" s="163"/>
      <c r="NH1908" s="163"/>
      <c r="NI1908" s="163"/>
      <c r="NJ1908" s="163"/>
      <c r="NK1908" s="163"/>
      <c r="NL1908" s="163"/>
      <c r="NM1908" s="163"/>
      <c r="NN1908" s="163"/>
      <c r="NO1908" s="163"/>
      <c r="NP1908" s="163"/>
      <c r="NQ1908" s="163"/>
      <c r="NR1908" s="163"/>
      <c r="NS1908" s="163"/>
      <c r="NT1908" s="163"/>
      <c r="NU1908" s="163"/>
      <c r="NV1908" s="163"/>
      <c r="NW1908" s="163"/>
      <c r="NX1908" s="163"/>
      <c r="NY1908" s="163"/>
      <c r="NZ1908" s="163"/>
      <c r="OA1908" s="163"/>
      <c r="OB1908" s="163"/>
      <c r="OC1908" s="163"/>
      <c r="OD1908" s="163"/>
      <c r="OE1908" s="163"/>
      <c r="OF1908" s="163"/>
      <c r="OG1908" s="163"/>
      <c r="OH1908" s="163"/>
      <c r="OI1908" s="163"/>
      <c r="OJ1908" s="163"/>
      <c r="OK1908" s="163"/>
      <c r="OL1908" s="163"/>
      <c r="OM1908" s="163"/>
      <c r="ON1908" s="163"/>
      <c r="OO1908" s="163"/>
      <c r="OP1908" s="163"/>
      <c r="OQ1908" s="163"/>
      <c r="OR1908" s="163"/>
      <c r="OS1908" s="163"/>
      <c r="OT1908" s="163"/>
      <c r="OU1908" s="163"/>
      <c r="OV1908" s="163"/>
      <c r="OW1908" s="163"/>
      <c r="OX1908" s="163"/>
      <c r="OY1908" s="163"/>
      <c r="OZ1908" s="163"/>
      <c r="PA1908" s="163"/>
      <c r="PB1908" s="163"/>
      <c r="PC1908" s="163"/>
      <c r="PD1908" s="163"/>
      <c r="PE1908" s="163"/>
      <c r="PF1908" s="163"/>
      <c r="PG1908" s="163"/>
      <c r="PH1908" s="163"/>
      <c r="PI1908" s="163"/>
      <c r="PJ1908" s="163"/>
      <c r="PK1908" s="163"/>
      <c r="PL1908" s="163"/>
      <c r="PM1908" s="163"/>
      <c r="PN1908" s="163"/>
      <c r="PO1908" s="163"/>
      <c r="PP1908" s="163"/>
      <c r="PQ1908" s="163"/>
      <c r="PR1908" s="163"/>
      <c r="PS1908" s="163"/>
      <c r="PT1908" s="163"/>
      <c r="PU1908" s="163"/>
      <c r="PV1908" s="163"/>
      <c r="PW1908" s="163"/>
      <c r="PX1908" s="163"/>
      <c r="PY1908" s="163"/>
      <c r="PZ1908" s="163"/>
      <c r="QA1908" s="163"/>
      <c r="QB1908" s="163"/>
      <c r="QC1908" s="163"/>
      <c r="QD1908" s="163"/>
      <c r="QE1908" s="163"/>
      <c r="QF1908" s="163"/>
      <c r="QG1908" s="163"/>
      <c r="QH1908" s="163"/>
      <c r="QI1908" s="163"/>
      <c r="QJ1908" s="163"/>
      <c r="QK1908" s="163"/>
      <c r="QL1908" s="163"/>
      <c r="QM1908" s="163"/>
      <c r="QN1908" s="163"/>
      <c r="QO1908" s="163"/>
      <c r="QP1908" s="163"/>
      <c r="QQ1908" s="163"/>
      <c r="QR1908" s="163"/>
      <c r="QS1908" s="163"/>
      <c r="QT1908" s="163"/>
      <c r="QU1908" s="163"/>
      <c r="QV1908" s="163"/>
      <c r="QW1908" s="163"/>
      <c r="QX1908" s="163"/>
      <c r="QY1908" s="163"/>
      <c r="QZ1908" s="163"/>
      <c r="RA1908" s="163"/>
      <c r="RB1908" s="163"/>
      <c r="RC1908" s="163"/>
      <c r="RD1908" s="163"/>
      <c r="RE1908" s="163"/>
      <c r="RF1908" s="163"/>
      <c r="RG1908" s="163"/>
      <c r="RH1908" s="163"/>
      <c r="RI1908" s="163"/>
      <c r="RJ1908" s="163"/>
      <c r="RK1908" s="163"/>
      <c r="RL1908" s="163"/>
      <c r="RM1908" s="163"/>
      <c r="RN1908" s="163"/>
      <c r="RO1908" s="163"/>
      <c r="RP1908" s="163"/>
      <c r="RQ1908" s="163"/>
      <c r="RR1908" s="163"/>
      <c r="RS1908" s="163"/>
      <c r="RT1908" s="163"/>
      <c r="RU1908" s="163"/>
      <c r="RV1908" s="163"/>
      <c r="RW1908" s="163"/>
      <c r="RX1908" s="163"/>
      <c r="RY1908" s="163"/>
      <c r="RZ1908" s="163"/>
      <c r="SA1908" s="163"/>
      <c r="SB1908" s="163"/>
      <c r="SC1908" s="163"/>
      <c r="SD1908" s="163"/>
      <c r="SE1908" s="163"/>
      <c r="SF1908" s="163"/>
      <c r="SG1908" s="163"/>
      <c r="SH1908" s="163"/>
      <c r="SI1908" s="163"/>
      <c r="SJ1908" s="163"/>
      <c r="SK1908" s="163"/>
      <c r="SL1908" s="163"/>
      <c r="SM1908" s="163"/>
      <c r="SN1908" s="163"/>
      <c r="SO1908" s="163"/>
      <c r="SP1908" s="163"/>
      <c r="SQ1908" s="163"/>
      <c r="SR1908" s="163"/>
      <c r="SS1908" s="163"/>
      <c r="ST1908" s="163"/>
      <c r="SU1908" s="163"/>
      <c r="SV1908" s="163"/>
      <c r="SW1908" s="163"/>
      <c r="SX1908" s="163"/>
      <c r="SY1908" s="163"/>
      <c r="SZ1908" s="163"/>
      <c r="TA1908" s="163"/>
      <c r="TB1908" s="163"/>
      <c r="TC1908" s="163"/>
      <c r="TD1908" s="163"/>
      <c r="TE1908" s="163"/>
      <c r="TF1908" s="163"/>
      <c r="TG1908" s="163"/>
      <c r="TH1908" s="163"/>
      <c r="TI1908" s="163"/>
      <c r="TJ1908" s="163"/>
      <c r="TK1908" s="163"/>
      <c r="TL1908" s="163"/>
      <c r="TM1908" s="163"/>
      <c r="TN1908" s="163"/>
      <c r="TO1908" s="163"/>
      <c r="TP1908" s="163"/>
      <c r="TQ1908" s="163"/>
      <c r="TR1908" s="163"/>
      <c r="TS1908" s="163"/>
      <c r="TT1908" s="163"/>
      <c r="TU1908" s="163"/>
      <c r="TV1908" s="163"/>
      <c r="TW1908" s="163"/>
      <c r="TX1908" s="163"/>
      <c r="TY1908" s="163"/>
      <c r="TZ1908" s="163"/>
      <c r="UA1908" s="163"/>
      <c r="UB1908" s="163"/>
      <c r="UC1908" s="163"/>
      <c r="UD1908" s="163"/>
      <c r="UE1908" s="163"/>
      <c r="UF1908" s="163"/>
      <c r="UG1908" s="163"/>
      <c r="UH1908" s="163"/>
      <c r="UI1908" s="163"/>
      <c r="UJ1908" s="163"/>
      <c r="UK1908" s="163"/>
      <c r="UL1908" s="163"/>
      <c r="UM1908" s="163"/>
      <c r="UN1908" s="163"/>
      <c r="UO1908" s="163"/>
      <c r="UP1908" s="163"/>
      <c r="UQ1908" s="163"/>
      <c r="UR1908" s="163"/>
      <c r="US1908" s="163"/>
      <c r="UT1908" s="163"/>
      <c r="UU1908" s="163"/>
      <c r="UV1908" s="163"/>
      <c r="UW1908" s="163"/>
      <c r="UX1908" s="163"/>
      <c r="UY1908" s="163"/>
      <c r="UZ1908" s="163"/>
      <c r="VA1908" s="163"/>
      <c r="VB1908" s="163"/>
      <c r="VC1908" s="163"/>
      <c r="VD1908" s="163"/>
      <c r="VE1908" s="163"/>
      <c r="VF1908" s="163"/>
      <c r="VG1908" s="163"/>
      <c r="VH1908" s="163"/>
      <c r="VI1908" s="163"/>
      <c r="VJ1908" s="163"/>
      <c r="VK1908" s="163"/>
      <c r="VL1908" s="163"/>
      <c r="VM1908" s="163"/>
      <c r="VN1908" s="163"/>
      <c r="VO1908" s="163"/>
      <c r="VP1908" s="163"/>
      <c r="VQ1908" s="163"/>
      <c r="VR1908" s="163"/>
      <c r="VS1908" s="163"/>
      <c r="VT1908" s="163"/>
      <c r="VU1908" s="163"/>
      <c r="VV1908" s="163"/>
      <c r="VW1908" s="163"/>
      <c r="VX1908" s="163"/>
      <c r="VY1908" s="163"/>
      <c r="VZ1908" s="163"/>
      <c r="WA1908" s="163"/>
      <c r="WB1908" s="163"/>
      <c r="WC1908" s="163"/>
      <c r="WD1908" s="163"/>
      <c r="WE1908" s="163"/>
      <c r="WF1908" s="163"/>
      <c r="WG1908" s="163"/>
      <c r="WH1908" s="163"/>
      <c r="WI1908" s="163"/>
      <c r="WJ1908" s="163"/>
      <c r="WK1908" s="163"/>
      <c r="WL1908" s="163"/>
      <c r="WM1908" s="163"/>
      <c r="WN1908" s="163"/>
      <c r="WO1908" s="163"/>
      <c r="WP1908" s="163"/>
      <c r="WQ1908" s="163"/>
      <c r="WR1908" s="163"/>
      <c r="WS1908" s="163"/>
      <c r="WT1908" s="163"/>
      <c r="WU1908" s="163"/>
      <c r="WV1908" s="163"/>
      <c r="WW1908" s="163"/>
      <c r="WX1908" s="163"/>
      <c r="WY1908" s="163"/>
      <c r="WZ1908" s="163"/>
      <c r="XA1908" s="163"/>
      <c r="XB1908" s="163"/>
      <c r="XC1908" s="163"/>
      <c r="XD1908" s="163"/>
      <c r="XE1908" s="163"/>
      <c r="XF1908" s="163"/>
      <c r="XG1908" s="163"/>
      <c r="XH1908" s="163"/>
      <c r="XI1908" s="163"/>
      <c r="XJ1908" s="163"/>
      <c r="XK1908" s="163"/>
      <c r="XL1908" s="163"/>
      <c r="XM1908" s="163"/>
      <c r="XN1908" s="163"/>
      <c r="XO1908" s="163"/>
      <c r="XP1908" s="163"/>
      <c r="XQ1908" s="163"/>
      <c r="XR1908" s="163"/>
      <c r="XS1908" s="163"/>
      <c r="XT1908" s="163"/>
      <c r="XU1908" s="163"/>
      <c r="XV1908" s="163"/>
      <c r="XW1908" s="163"/>
      <c r="XX1908" s="163"/>
      <c r="XY1908" s="163"/>
      <c r="XZ1908" s="163"/>
      <c r="YA1908" s="163"/>
      <c r="YB1908" s="163"/>
      <c r="YC1908" s="163"/>
      <c r="YD1908" s="163"/>
      <c r="YE1908" s="163"/>
      <c r="YF1908" s="163"/>
      <c r="YG1908" s="163"/>
      <c r="YH1908" s="163"/>
      <c r="YI1908" s="163"/>
      <c r="YJ1908" s="163"/>
      <c r="YK1908" s="163"/>
      <c r="YL1908" s="163"/>
      <c r="YM1908" s="163"/>
      <c r="YN1908" s="163"/>
      <c r="YO1908" s="163"/>
      <c r="YP1908" s="163"/>
      <c r="YQ1908" s="163"/>
      <c r="YR1908" s="163"/>
      <c r="YS1908" s="163"/>
      <c r="YT1908" s="163"/>
      <c r="YU1908" s="163"/>
      <c r="YV1908" s="163"/>
      <c r="YW1908" s="163"/>
      <c r="YX1908" s="163"/>
      <c r="YY1908" s="163"/>
      <c r="YZ1908" s="163"/>
      <c r="ZA1908" s="163"/>
      <c r="ZB1908" s="163"/>
      <c r="ZC1908" s="163"/>
      <c r="ZD1908" s="163"/>
      <c r="ZE1908" s="163"/>
      <c r="ZF1908" s="163"/>
      <c r="ZG1908" s="163"/>
      <c r="ZH1908" s="163"/>
      <c r="ZI1908" s="163"/>
      <c r="ZJ1908" s="163"/>
      <c r="ZK1908" s="163"/>
      <c r="ZL1908" s="163"/>
      <c r="ZM1908" s="163"/>
      <c r="ZN1908" s="163"/>
      <c r="ZO1908" s="163"/>
      <c r="ZP1908" s="163"/>
      <c r="ZQ1908" s="163"/>
      <c r="ZR1908" s="163"/>
      <c r="ZS1908" s="163"/>
      <c r="ZT1908" s="163"/>
      <c r="ZU1908" s="163"/>
      <c r="ZV1908" s="163"/>
      <c r="ZW1908" s="163"/>
      <c r="ZX1908" s="163"/>
      <c r="ZY1908" s="163"/>
      <c r="ZZ1908" s="163"/>
      <c r="AAA1908" s="163"/>
      <c r="AAB1908" s="163"/>
      <c r="AAC1908" s="163"/>
      <c r="AAD1908" s="163"/>
      <c r="AAE1908" s="163"/>
      <c r="AAF1908" s="163"/>
      <c r="AAG1908" s="163"/>
      <c r="AAH1908" s="163"/>
      <c r="AAI1908" s="163"/>
      <c r="AAJ1908" s="163"/>
      <c r="AAK1908" s="163"/>
      <c r="AAL1908" s="163"/>
      <c r="AAM1908" s="163"/>
      <c r="AAN1908" s="163"/>
      <c r="AAO1908" s="163"/>
      <c r="AAP1908" s="163"/>
      <c r="AAQ1908" s="163"/>
      <c r="AAR1908" s="163"/>
      <c r="AAS1908" s="163"/>
      <c r="AAT1908" s="163"/>
      <c r="AAU1908" s="163"/>
      <c r="AAV1908" s="163"/>
      <c r="AAW1908" s="163"/>
      <c r="AAX1908" s="163"/>
      <c r="AAY1908" s="163"/>
      <c r="AAZ1908" s="163"/>
      <c r="ABA1908" s="163"/>
      <c r="ABB1908" s="163"/>
      <c r="ABC1908" s="163"/>
      <c r="ABD1908" s="163"/>
      <c r="ABE1908" s="163"/>
      <c r="ABF1908" s="163"/>
      <c r="ABG1908" s="163"/>
      <c r="ABH1908" s="163"/>
      <c r="ABI1908" s="163"/>
      <c r="ABJ1908" s="163"/>
      <c r="ABK1908" s="163"/>
      <c r="ABL1908" s="163"/>
      <c r="ABM1908" s="163"/>
      <c r="ABN1908" s="163"/>
      <c r="ABO1908" s="163"/>
      <c r="ABP1908" s="163"/>
      <c r="ABQ1908" s="163"/>
      <c r="ABR1908" s="163"/>
      <c r="ABS1908" s="163"/>
      <c r="ABT1908" s="163"/>
      <c r="ABU1908" s="163"/>
      <c r="ABV1908" s="163"/>
      <c r="ABW1908" s="163"/>
      <c r="ABX1908" s="163"/>
      <c r="ABY1908" s="163"/>
      <c r="ABZ1908" s="163"/>
      <c r="ACA1908" s="163"/>
      <c r="ACB1908" s="163"/>
      <c r="ACC1908" s="163"/>
      <c r="ACD1908" s="163"/>
      <c r="ACE1908" s="163"/>
      <c r="ACF1908" s="163"/>
      <c r="ACG1908" s="163"/>
      <c r="ACH1908" s="163"/>
      <c r="ACI1908" s="163"/>
      <c r="ACJ1908" s="163"/>
      <c r="ACK1908" s="163"/>
      <c r="ACL1908" s="163"/>
      <c r="ACM1908" s="163"/>
      <c r="ACN1908" s="163"/>
      <c r="ACO1908" s="163"/>
      <c r="ACP1908" s="163"/>
      <c r="ACQ1908" s="163"/>
      <c r="ACR1908" s="163"/>
      <c r="ACS1908" s="163"/>
      <c r="ACT1908" s="163"/>
      <c r="ACU1908" s="163"/>
      <c r="ACV1908" s="163"/>
      <c r="ACW1908" s="163"/>
      <c r="ACX1908" s="163"/>
      <c r="ACY1908" s="163"/>
      <c r="ACZ1908" s="163"/>
      <c r="ADA1908" s="163"/>
      <c r="ADB1908" s="163"/>
      <c r="ADC1908" s="163"/>
      <c r="ADD1908" s="163"/>
      <c r="ADE1908" s="163"/>
      <c r="ADF1908" s="163"/>
      <c r="ADG1908" s="163"/>
      <c r="ADH1908" s="163"/>
      <c r="ADI1908" s="163"/>
      <c r="ADJ1908" s="163"/>
      <c r="ADK1908" s="163"/>
      <c r="ADL1908" s="163"/>
      <c r="ADM1908" s="163"/>
      <c r="ADN1908" s="163"/>
      <c r="ADO1908" s="163"/>
      <c r="ADP1908" s="163"/>
      <c r="ADQ1908" s="163"/>
      <c r="ADR1908" s="163"/>
      <c r="ADS1908" s="163"/>
      <c r="ADT1908" s="163"/>
      <c r="ADU1908" s="163"/>
      <c r="ADV1908" s="163"/>
      <c r="ADW1908" s="163"/>
      <c r="ADX1908" s="163"/>
      <c r="ADY1908" s="163"/>
      <c r="ADZ1908" s="163"/>
      <c r="AEA1908" s="163"/>
      <c r="AEB1908" s="163"/>
      <c r="AEC1908" s="163"/>
      <c r="AED1908" s="163"/>
      <c r="AEE1908" s="163"/>
      <c r="AEF1908" s="163"/>
      <c r="AEG1908" s="163"/>
      <c r="AEH1908" s="163"/>
      <c r="AEI1908" s="163"/>
      <c r="AEJ1908" s="163"/>
      <c r="AEK1908" s="163"/>
      <c r="AEL1908" s="163"/>
      <c r="AEM1908" s="163"/>
      <c r="AEN1908" s="163"/>
      <c r="AEO1908" s="163"/>
      <c r="AEP1908" s="163"/>
      <c r="AEQ1908" s="163"/>
      <c r="AER1908" s="163"/>
      <c r="AES1908" s="163"/>
      <c r="AET1908" s="163"/>
      <c r="AEU1908" s="163"/>
      <c r="AEV1908" s="163"/>
      <c r="AEW1908" s="163"/>
      <c r="AEX1908" s="163"/>
      <c r="AEY1908" s="163"/>
      <c r="AEZ1908" s="163"/>
      <c r="AFA1908" s="163"/>
      <c r="AFB1908" s="163"/>
      <c r="AFC1908" s="163"/>
      <c r="AFD1908" s="163"/>
      <c r="AFE1908" s="163"/>
      <c r="AFF1908" s="163"/>
      <c r="AFG1908" s="163"/>
      <c r="AFH1908" s="163"/>
      <c r="AFI1908" s="163"/>
      <c r="AFJ1908" s="163"/>
      <c r="AFK1908" s="163"/>
      <c r="AFL1908" s="163"/>
      <c r="AFM1908" s="163"/>
      <c r="AFN1908" s="163"/>
      <c r="AFO1908" s="163"/>
      <c r="AFP1908" s="163"/>
      <c r="AFQ1908" s="163"/>
      <c r="AFR1908" s="163"/>
      <c r="AFS1908" s="163"/>
      <c r="AFT1908" s="163"/>
      <c r="AFU1908" s="163"/>
      <c r="AFV1908" s="163"/>
      <c r="AFW1908" s="163"/>
      <c r="AFX1908" s="163"/>
      <c r="AFY1908" s="163"/>
      <c r="AFZ1908" s="163"/>
      <c r="AGA1908" s="163"/>
      <c r="AGB1908" s="163"/>
      <c r="AGC1908" s="163"/>
      <c r="AGD1908" s="163"/>
      <c r="AGE1908" s="163"/>
      <c r="AGF1908" s="163"/>
      <c r="AGG1908" s="163"/>
      <c r="AGH1908" s="163"/>
      <c r="AGI1908" s="163"/>
      <c r="AGJ1908" s="163"/>
      <c r="AGK1908" s="163"/>
      <c r="AGL1908" s="163"/>
      <c r="AGM1908" s="163"/>
      <c r="AGN1908" s="163"/>
      <c r="AGO1908" s="163"/>
      <c r="AGP1908" s="163"/>
      <c r="AGQ1908" s="163"/>
      <c r="AGR1908" s="163"/>
      <c r="AGS1908" s="163"/>
      <c r="AGT1908" s="163"/>
      <c r="AGU1908" s="163"/>
      <c r="AGV1908" s="163"/>
      <c r="AGW1908" s="163"/>
      <c r="AGX1908" s="163"/>
      <c r="AGY1908" s="163"/>
      <c r="AGZ1908" s="163"/>
      <c r="AHA1908" s="163"/>
      <c r="AHB1908" s="163"/>
      <c r="AHC1908" s="163"/>
      <c r="AHD1908" s="163"/>
      <c r="AHE1908" s="163"/>
      <c r="AHF1908" s="163"/>
      <c r="AHG1908" s="163"/>
      <c r="AHH1908" s="163"/>
      <c r="AHI1908" s="163"/>
      <c r="AHJ1908" s="163"/>
      <c r="AHK1908" s="163"/>
      <c r="AHL1908" s="163"/>
      <c r="AHM1908" s="163"/>
      <c r="AHN1908" s="163"/>
      <c r="AHO1908" s="163"/>
      <c r="AHP1908" s="163"/>
      <c r="AHQ1908" s="163"/>
      <c r="AHR1908" s="163"/>
      <c r="AHS1908" s="163"/>
      <c r="AHT1908" s="163"/>
      <c r="AHU1908" s="163"/>
      <c r="AHV1908" s="163"/>
      <c r="AHW1908" s="163"/>
      <c r="AHX1908" s="163"/>
      <c r="AHY1908" s="163"/>
      <c r="AHZ1908" s="163"/>
      <c r="AIA1908" s="163"/>
      <c r="AIB1908" s="163"/>
      <c r="AIC1908" s="163"/>
      <c r="AID1908" s="163"/>
      <c r="AIE1908" s="163"/>
      <c r="AIF1908" s="163"/>
      <c r="AIG1908" s="163"/>
      <c r="AIH1908" s="163"/>
      <c r="AII1908" s="163"/>
      <c r="AIJ1908" s="163"/>
      <c r="AIK1908" s="163"/>
      <c r="AIL1908" s="163"/>
      <c r="AIM1908" s="163"/>
      <c r="AIN1908" s="163"/>
      <c r="AIO1908" s="163"/>
      <c r="AIP1908" s="163"/>
      <c r="AIQ1908" s="163"/>
      <c r="AIR1908" s="163"/>
      <c r="AIS1908" s="163"/>
      <c r="AIT1908" s="163"/>
      <c r="AIU1908" s="163"/>
      <c r="AIV1908" s="163"/>
      <c r="AIW1908" s="163"/>
      <c r="AIX1908" s="163"/>
      <c r="AIY1908" s="163"/>
      <c r="AIZ1908" s="163"/>
      <c r="AJA1908" s="163"/>
      <c r="AJB1908" s="163"/>
      <c r="AJC1908" s="163"/>
      <c r="AJD1908" s="163"/>
      <c r="AJE1908" s="163"/>
      <c r="AJF1908" s="163"/>
      <c r="AJG1908" s="163"/>
      <c r="AJH1908" s="163"/>
      <c r="AJI1908" s="163"/>
      <c r="AJJ1908" s="163"/>
      <c r="AJK1908" s="163"/>
      <c r="AJL1908" s="163"/>
      <c r="AJM1908" s="163"/>
      <c r="AJN1908" s="163"/>
      <c r="AJO1908" s="163"/>
      <c r="AJP1908" s="163"/>
      <c r="AJQ1908" s="163"/>
      <c r="AJR1908" s="163"/>
      <c r="AJS1908" s="163"/>
      <c r="AJT1908" s="163"/>
      <c r="AJU1908" s="163"/>
      <c r="AJV1908" s="163"/>
      <c r="AJW1908" s="163"/>
      <c r="AJX1908" s="163"/>
      <c r="AJY1908" s="163"/>
      <c r="AJZ1908" s="163"/>
      <c r="AKA1908" s="163"/>
      <c r="AKB1908" s="163"/>
      <c r="AKC1908" s="163"/>
      <c r="AKD1908" s="163"/>
      <c r="AKE1908" s="163"/>
      <c r="AKF1908" s="163"/>
      <c r="AKG1908" s="163"/>
      <c r="AKH1908" s="163"/>
      <c r="AKI1908" s="163"/>
      <c r="AKJ1908" s="163"/>
      <c r="AKK1908" s="163"/>
      <c r="AKL1908" s="163"/>
      <c r="AKM1908" s="163"/>
      <c r="AKN1908" s="163"/>
      <c r="AKO1908" s="163"/>
      <c r="AKP1908" s="163"/>
      <c r="AKQ1908" s="163"/>
      <c r="AKR1908" s="163"/>
      <c r="AKS1908" s="163"/>
      <c r="AKT1908" s="163"/>
      <c r="AKU1908" s="163"/>
      <c r="AKV1908" s="163"/>
      <c r="AKW1908" s="163"/>
      <c r="AKX1908" s="163"/>
      <c r="AKY1908" s="163"/>
      <c r="AKZ1908" s="163"/>
      <c r="ALA1908" s="163"/>
      <c r="ALB1908" s="163"/>
      <c r="ALC1908" s="163"/>
      <c r="ALD1908" s="163"/>
      <c r="ALE1908" s="163"/>
      <c r="ALF1908" s="163"/>
      <c r="ALG1908" s="163"/>
      <c r="ALH1908" s="163"/>
      <c r="ALI1908" s="163"/>
      <c r="ALJ1908" s="163"/>
      <c r="ALK1908" s="163"/>
      <c r="ALL1908" s="163"/>
    </row>
    <row r="1909" spans="1:1000" s="165" customFormat="1" ht="15">
      <c r="A1909" s="2">
        <v>1908</v>
      </c>
      <c r="B1909" s="86">
        <v>45150</v>
      </c>
      <c r="C1909" s="85" t="s">
        <v>1913</v>
      </c>
      <c r="D1909" s="162"/>
    </row>
    <row r="1910" spans="1:1000" s="165" customFormat="1" ht="15">
      <c r="A1910" s="2">
        <v>1909</v>
      </c>
      <c r="B1910" s="86">
        <v>45096</v>
      </c>
      <c r="C1910" s="85" t="s">
        <v>1914</v>
      </c>
      <c r="D1910" s="162"/>
      <c r="E1910" s="162"/>
      <c r="F1910" s="163"/>
      <c r="G1910" s="163"/>
      <c r="H1910" s="163"/>
      <c r="I1910" s="163"/>
      <c r="J1910" s="163"/>
      <c r="K1910" s="163"/>
      <c r="L1910" s="163"/>
      <c r="M1910" s="163"/>
      <c r="N1910" s="163"/>
      <c r="O1910" s="163"/>
      <c r="P1910" s="163"/>
      <c r="Q1910" s="163"/>
      <c r="R1910" s="163"/>
      <c r="S1910" s="163"/>
      <c r="T1910" s="163"/>
      <c r="U1910" s="163"/>
      <c r="V1910" s="163"/>
      <c r="W1910" s="163"/>
      <c r="X1910" s="163"/>
      <c r="Y1910" s="163"/>
      <c r="Z1910" s="163"/>
      <c r="AA1910" s="163"/>
      <c r="AB1910" s="163"/>
      <c r="AC1910" s="163"/>
      <c r="AD1910" s="163"/>
      <c r="AE1910" s="163"/>
      <c r="AF1910" s="163"/>
      <c r="AG1910" s="163"/>
      <c r="AH1910" s="163"/>
      <c r="AI1910" s="163"/>
      <c r="AJ1910" s="163"/>
      <c r="AK1910" s="163"/>
      <c r="AL1910" s="163"/>
      <c r="AM1910" s="163"/>
      <c r="AN1910" s="163"/>
      <c r="AO1910" s="163"/>
      <c r="AP1910" s="163"/>
      <c r="AQ1910" s="163"/>
      <c r="AR1910" s="163"/>
      <c r="AS1910" s="163"/>
      <c r="AT1910" s="163"/>
      <c r="AU1910" s="163"/>
      <c r="AV1910" s="163"/>
      <c r="AW1910" s="163"/>
      <c r="AX1910" s="163"/>
      <c r="AY1910" s="163"/>
      <c r="AZ1910" s="163"/>
      <c r="BA1910" s="163"/>
      <c r="BB1910" s="163"/>
      <c r="BC1910" s="163"/>
      <c r="BD1910" s="163"/>
      <c r="BE1910" s="163"/>
      <c r="BF1910" s="163"/>
      <c r="BG1910" s="163"/>
      <c r="BH1910" s="163"/>
      <c r="BI1910" s="163"/>
      <c r="BJ1910" s="163"/>
      <c r="BK1910" s="163"/>
      <c r="BL1910" s="163"/>
      <c r="BM1910" s="163"/>
      <c r="BN1910" s="163"/>
      <c r="BO1910" s="163"/>
      <c r="BP1910" s="163"/>
      <c r="BQ1910" s="163"/>
      <c r="BR1910" s="163"/>
      <c r="BS1910" s="163"/>
      <c r="BT1910" s="163"/>
      <c r="BU1910" s="163"/>
      <c r="BV1910" s="163"/>
      <c r="BW1910" s="163"/>
      <c r="BX1910" s="163"/>
      <c r="BY1910" s="163"/>
      <c r="BZ1910" s="163"/>
      <c r="CA1910" s="163"/>
      <c r="CB1910" s="163"/>
      <c r="CC1910" s="163"/>
      <c r="CD1910" s="163"/>
      <c r="CE1910" s="163"/>
      <c r="CF1910" s="163"/>
      <c r="CG1910" s="163"/>
      <c r="CH1910" s="163"/>
      <c r="CI1910" s="163"/>
      <c r="CJ1910" s="163"/>
      <c r="CK1910" s="163"/>
      <c r="CL1910" s="163"/>
      <c r="CM1910" s="163"/>
      <c r="CN1910" s="163"/>
      <c r="CO1910" s="163"/>
      <c r="CP1910" s="163"/>
      <c r="CQ1910" s="163"/>
      <c r="CR1910" s="163"/>
      <c r="CS1910" s="163"/>
      <c r="CT1910" s="163"/>
      <c r="CU1910" s="163"/>
      <c r="CV1910" s="163"/>
      <c r="CW1910" s="163"/>
      <c r="CX1910" s="163"/>
      <c r="CY1910" s="163"/>
      <c r="CZ1910" s="163"/>
      <c r="DA1910" s="163"/>
      <c r="DB1910" s="163"/>
      <c r="DC1910" s="163"/>
      <c r="DD1910" s="163"/>
      <c r="DE1910" s="163"/>
      <c r="DF1910" s="163"/>
      <c r="DG1910" s="163"/>
      <c r="DH1910" s="163"/>
      <c r="DI1910" s="163"/>
      <c r="DJ1910" s="163"/>
      <c r="DK1910" s="163"/>
      <c r="DL1910" s="163"/>
      <c r="DM1910" s="163"/>
      <c r="DN1910" s="163"/>
      <c r="DO1910" s="163"/>
      <c r="DP1910" s="163"/>
      <c r="DQ1910" s="163"/>
      <c r="DR1910" s="163"/>
      <c r="DS1910" s="163"/>
      <c r="DT1910" s="163"/>
      <c r="DU1910" s="163"/>
      <c r="DV1910" s="163"/>
      <c r="DW1910" s="163"/>
      <c r="DX1910" s="163"/>
      <c r="DY1910" s="163"/>
      <c r="DZ1910" s="163"/>
      <c r="EA1910" s="163"/>
      <c r="EB1910" s="163"/>
      <c r="EC1910" s="163"/>
      <c r="ED1910" s="163"/>
      <c r="EE1910" s="163"/>
      <c r="EF1910" s="163"/>
      <c r="EG1910" s="163"/>
      <c r="EH1910" s="163"/>
      <c r="EI1910" s="163"/>
      <c r="EJ1910" s="163"/>
      <c r="EK1910" s="163"/>
      <c r="EL1910" s="163"/>
      <c r="EM1910" s="163"/>
      <c r="EN1910" s="163"/>
      <c r="EO1910" s="163"/>
      <c r="EP1910" s="163"/>
      <c r="EQ1910" s="163"/>
      <c r="ER1910" s="163"/>
      <c r="ES1910" s="163"/>
      <c r="ET1910" s="163"/>
      <c r="EU1910" s="163"/>
      <c r="EV1910" s="163"/>
      <c r="EW1910" s="163"/>
      <c r="EX1910" s="163"/>
      <c r="EY1910" s="163"/>
      <c r="EZ1910" s="163"/>
      <c r="FA1910" s="163"/>
      <c r="FB1910" s="163"/>
      <c r="FC1910" s="163"/>
      <c r="FD1910" s="163"/>
      <c r="FE1910" s="163"/>
      <c r="FF1910" s="163"/>
      <c r="FG1910" s="163"/>
      <c r="FH1910" s="163"/>
      <c r="FI1910" s="163"/>
      <c r="FJ1910" s="163"/>
      <c r="FK1910" s="163"/>
      <c r="FL1910" s="163"/>
      <c r="FM1910" s="163"/>
      <c r="FN1910" s="163"/>
      <c r="FO1910" s="163"/>
      <c r="FP1910" s="163"/>
      <c r="FQ1910" s="163"/>
      <c r="FR1910" s="163"/>
      <c r="FS1910" s="163"/>
      <c r="FT1910" s="163"/>
      <c r="FU1910" s="163"/>
      <c r="FV1910" s="163"/>
      <c r="FW1910" s="163"/>
      <c r="FX1910" s="163"/>
      <c r="FY1910" s="163"/>
      <c r="FZ1910" s="163"/>
      <c r="GA1910" s="163"/>
      <c r="GB1910" s="163"/>
      <c r="GC1910" s="163"/>
      <c r="GD1910" s="163"/>
      <c r="GE1910" s="163"/>
      <c r="GF1910" s="163"/>
      <c r="GG1910" s="163"/>
      <c r="GH1910" s="163"/>
      <c r="GI1910" s="163"/>
      <c r="GJ1910" s="163"/>
      <c r="GK1910" s="163"/>
      <c r="GL1910" s="163"/>
      <c r="GM1910" s="163"/>
      <c r="GN1910" s="163"/>
      <c r="GO1910" s="163"/>
      <c r="GP1910" s="163"/>
      <c r="GQ1910" s="163"/>
      <c r="GR1910" s="163"/>
      <c r="GS1910" s="163"/>
      <c r="GT1910" s="163"/>
      <c r="GU1910" s="163"/>
      <c r="GV1910" s="163"/>
      <c r="GW1910" s="163"/>
      <c r="GX1910" s="163"/>
      <c r="GY1910" s="163"/>
      <c r="GZ1910" s="163"/>
      <c r="HA1910" s="163"/>
      <c r="HB1910" s="163"/>
      <c r="HC1910" s="163"/>
      <c r="HD1910" s="163"/>
      <c r="HE1910" s="163"/>
      <c r="HF1910" s="163"/>
      <c r="HG1910" s="163"/>
      <c r="HH1910" s="163"/>
      <c r="HI1910" s="163"/>
      <c r="HJ1910" s="163"/>
      <c r="HK1910" s="163"/>
      <c r="HL1910" s="163"/>
      <c r="HM1910" s="163"/>
      <c r="HN1910" s="163"/>
      <c r="HO1910" s="163"/>
      <c r="HP1910" s="163"/>
      <c r="HQ1910" s="163"/>
      <c r="HR1910" s="163"/>
      <c r="HS1910" s="163"/>
      <c r="HT1910" s="163"/>
      <c r="HU1910" s="163"/>
      <c r="HV1910" s="163"/>
      <c r="HW1910" s="163"/>
      <c r="HX1910" s="163"/>
      <c r="HY1910" s="163"/>
      <c r="HZ1910" s="163"/>
      <c r="IA1910" s="163"/>
      <c r="IB1910" s="163"/>
      <c r="IC1910" s="163"/>
      <c r="ID1910" s="163"/>
      <c r="IE1910" s="163"/>
      <c r="IF1910" s="163"/>
      <c r="IG1910" s="163"/>
      <c r="IH1910" s="163"/>
      <c r="II1910" s="163"/>
      <c r="IJ1910" s="163"/>
      <c r="IK1910" s="163"/>
      <c r="IL1910" s="163"/>
      <c r="IM1910" s="163"/>
      <c r="IN1910" s="163"/>
      <c r="IO1910" s="163"/>
      <c r="IP1910" s="163"/>
      <c r="IQ1910" s="163"/>
      <c r="IR1910" s="163"/>
      <c r="IS1910" s="163"/>
      <c r="IT1910" s="163"/>
      <c r="IU1910" s="163"/>
      <c r="IV1910" s="163"/>
      <c r="IW1910" s="163"/>
      <c r="IX1910" s="163"/>
      <c r="IY1910" s="163"/>
      <c r="IZ1910" s="163"/>
      <c r="JA1910" s="163"/>
      <c r="JB1910" s="163"/>
      <c r="JC1910" s="163"/>
      <c r="JD1910" s="163"/>
      <c r="JE1910" s="163"/>
      <c r="JF1910" s="163"/>
      <c r="JG1910" s="163"/>
      <c r="JH1910" s="163"/>
      <c r="JI1910" s="163"/>
      <c r="JJ1910" s="163"/>
      <c r="JK1910" s="163"/>
      <c r="JL1910" s="163"/>
      <c r="JM1910" s="163"/>
      <c r="JN1910" s="163"/>
      <c r="JO1910" s="163"/>
      <c r="JP1910" s="163"/>
      <c r="JQ1910" s="163"/>
      <c r="JR1910" s="163"/>
      <c r="JS1910" s="163"/>
      <c r="JT1910" s="163"/>
      <c r="JU1910" s="163"/>
      <c r="JV1910" s="163"/>
      <c r="JW1910" s="163"/>
      <c r="JX1910" s="163"/>
      <c r="JY1910" s="163"/>
      <c r="JZ1910" s="163"/>
      <c r="KA1910" s="163"/>
      <c r="KB1910" s="163"/>
      <c r="KC1910" s="163"/>
      <c r="KD1910" s="163"/>
      <c r="KE1910" s="163"/>
      <c r="KF1910" s="163"/>
      <c r="KG1910" s="163"/>
      <c r="KH1910" s="163"/>
      <c r="KI1910" s="163"/>
      <c r="KJ1910" s="163"/>
      <c r="KK1910" s="163"/>
      <c r="KL1910" s="163"/>
      <c r="KM1910" s="163"/>
      <c r="KN1910" s="163"/>
      <c r="KO1910" s="163"/>
      <c r="KP1910" s="163"/>
      <c r="KQ1910" s="163"/>
      <c r="KR1910" s="163"/>
      <c r="KS1910" s="163"/>
      <c r="KT1910" s="163"/>
      <c r="KU1910" s="163"/>
      <c r="KV1910" s="163"/>
      <c r="KW1910" s="163"/>
      <c r="KX1910" s="163"/>
      <c r="KY1910" s="163"/>
      <c r="KZ1910" s="163"/>
      <c r="LA1910" s="163"/>
      <c r="LB1910" s="163"/>
      <c r="LC1910" s="163"/>
      <c r="LD1910" s="163"/>
      <c r="LE1910" s="163"/>
      <c r="LF1910" s="163"/>
      <c r="LG1910" s="163"/>
      <c r="LH1910" s="163"/>
      <c r="LI1910" s="163"/>
      <c r="LJ1910" s="163"/>
      <c r="LK1910" s="163"/>
      <c r="LL1910" s="163"/>
      <c r="LM1910" s="163"/>
      <c r="LN1910" s="163"/>
      <c r="LO1910" s="163"/>
      <c r="LP1910" s="163"/>
      <c r="LQ1910" s="163"/>
      <c r="LR1910" s="163"/>
      <c r="LS1910" s="163"/>
      <c r="LT1910" s="163"/>
      <c r="LU1910" s="163"/>
      <c r="LV1910" s="163"/>
      <c r="LW1910" s="163"/>
      <c r="LX1910" s="163"/>
      <c r="LY1910" s="163"/>
      <c r="LZ1910" s="163"/>
      <c r="MA1910" s="163"/>
      <c r="MB1910" s="163"/>
      <c r="MC1910" s="163"/>
      <c r="MD1910" s="163"/>
      <c r="ME1910" s="163"/>
      <c r="MF1910" s="163"/>
      <c r="MG1910" s="163"/>
      <c r="MH1910" s="163"/>
      <c r="MI1910" s="163"/>
      <c r="MJ1910" s="163"/>
      <c r="MK1910" s="163"/>
      <c r="ML1910" s="163"/>
      <c r="MM1910" s="163"/>
      <c r="MN1910" s="163"/>
      <c r="MO1910" s="163"/>
      <c r="MP1910" s="163"/>
      <c r="MQ1910" s="163"/>
      <c r="MR1910" s="163"/>
      <c r="MS1910" s="163"/>
      <c r="MT1910" s="163"/>
      <c r="MU1910" s="163"/>
      <c r="MV1910" s="163"/>
      <c r="MW1910" s="163"/>
      <c r="MX1910" s="163"/>
      <c r="MY1910" s="163"/>
      <c r="MZ1910" s="163"/>
      <c r="NA1910" s="163"/>
      <c r="NB1910" s="163"/>
      <c r="NC1910" s="163"/>
      <c r="ND1910" s="163"/>
      <c r="NE1910" s="163"/>
      <c r="NF1910" s="163"/>
      <c r="NG1910" s="163"/>
      <c r="NH1910" s="163"/>
      <c r="NI1910" s="163"/>
      <c r="NJ1910" s="163"/>
      <c r="NK1910" s="163"/>
      <c r="NL1910" s="163"/>
      <c r="NM1910" s="163"/>
      <c r="NN1910" s="163"/>
      <c r="NO1910" s="163"/>
      <c r="NP1910" s="163"/>
      <c r="NQ1910" s="163"/>
      <c r="NR1910" s="163"/>
      <c r="NS1910" s="163"/>
      <c r="NT1910" s="163"/>
      <c r="NU1910" s="163"/>
      <c r="NV1910" s="163"/>
      <c r="NW1910" s="163"/>
      <c r="NX1910" s="163"/>
      <c r="NY1910" s="163"/>
      <c r="NZ1910" s="163"/>
      <c r="OA1910" s="163"/>
      <c r="OB1910" s="163"/>
      <c r="OC1910" s="163"/>
      <c r="OD1910" s="163"/>
      <c r="OE1910" s="163"/>
      <c r="OF1910" s="163"/>
      <c r="OG1910" s="163"/>
      <c r="OH1910" s="163"/>
      <c r="OI1910" s="163"/>
      <c r="OJ1910" s="163"/>
      <c r="OK1910" s="163"/>
      <c r="OL1910" s="163"/>
      <c r="OM1910" s="163"/>
      <c r="ON1910" s="163"/>
      <c r="OO1910" s="163"/>
      <c r="OP1910" s="163"/>
      <c r="OQ1910" s="163"/>
      <c r="OR1910" s="163"/>
      <c r="OS1910" s="163"/>
      <c r="OT1910" s="163"/>
      <c r="OU1910" s="163"/>
      <c r="OV1910" s="163"/>
      <c r="OW1910" s="163"/>
      <c r="OX1910" s="163"/>
      <c r="OY1910" s="163"/>
      <c r="OZ1910" s="163"/>
      <c r="PA1910" s="163"/>
      <c r="PB1910" s="163"/>
      <c r="PC1910" s="163"/>
      <c r="PD1910" s="163"/>
      <c r="PE1910" s="163"/>
      <c r="PF1910" s="163"/>
      <c r="PG1910" s="163"/>
      <c r="PH1910" s="163"/>
      <c r="PI1910" s="163"/>
      <c r="PJ1910" s="163"/>
      <c r="PK1910" s="163"/>
      <c r="PL1910" s="163"/>
      <c r="PM1910" s="163"/>
      <c r="PN1910" s="163"/>
      <c r="PO1910" s="163"/>
      <c r="PP1910" s="163"/>
      <c r="PQ1910" s="163"/>
      <c r="PR1910" s="163"/>
      <c r="PS1910" s="163"/>
      <c r="PT1910" s="163"/>
      <c r="PU1910" s="163"/>
      <c r="PV1910" s="163"/>
      <c r="PW1910" s="163"/>
      <c r="PX1910" s="163"/>
      <c r="PY1910" s="163"/>
      <c r="PZ1910" s="163"/>
      <c r="QA1910" s="163"/>
      <c r="QB1910" s="163"/>
      <c r="QC1910" s="163"/>
      <c r="QD1910" s="163"/>
      <c r="QE1910" s="163"/>
      <c r="QF1910" s="163"/>
      <c r="QG1910" s="163"/>
      <c r="QH1910" s="163"/>
      <c r="QI1910" s="163"/>
      <c r="QJ1910" s="163"/>
      <c r="QK1910" s="163"/>
      <c r="QL1910" s="163"/>
      <c r="QM1910" s="163"/>
      <c r="QN1910" s="163"/>
      <c r="QO1910" s="163"/>
      <c r="QP1910" s="163"/>
      <c r="QQ1910" s="163"/>
      <c r="QR1910" s="163"/>
      <c r="QS1910" s="163"/>
      <c r="QT1910" s="163"/>
      <c r="QU1910" s="163"/>
      <c r="QV1910" s="163"/>
      <c r="QW1910" s="163"/>
      <c r="QX1910" s="163"/>
      <c r="QY1910" s="163"/>
      <c r="QZ1910" s="163"/>
      <c r="RA1910" s="163"/>
      <c r="RB1910" s="163"/>
      <c r="RC1910" s="163"/>
      <c r="RD1910" s="163"/>
      <c r="RE1910" s="163"/>
      <c r="RF1910" s="163"/>
      <c r="RG1910" s="163"/>
      <c r="RH1910" s="163"/>
      <c r="RI1910" s="163"/>
      <c r="RJ1910" s="163"/>
      <c r="RK1910" s="163"/>
      <c r="RL1910" s="163"/>
      <c r="RM1910" s="163"/>
      <c r="RN1910" s="163"/>
      <c r="RO1910" s="163"/>
      <c r="RP1910" s="163"/>
      <c r="RQ1910" s="163"/>
      <c r="RR1910" s="163"/>
      <c r="RS1910" s="163"/>
      <c r="RT1910" s="163"/>
      <c r="RU1910" s="163"/>
      <c r="RV1910" s="163"/>
      <c r="RW1910" s="163"/>
      <c r="RX1910" s="163"/>
      <c r="RY1910" s="163"/>
      <c r="RZ1910" s="163"/>
      <c r="SA1910" s="163"/>
      <c r="SB1910" s="163"/>
      <c r="SC1910" s="163"/>
      <c r="SD1910" s="163"/>
      <c r="SE1910" s="163"/>
      <c r="SF1910" s="163"/>
      <c r="SG1910" s="163"/>
      <c r="SH1910" s="163"/>
      <c r="SI1910" s="163"/>
      <c r="SJ1910" s="163"/>
      <c r="SK1910" s="163"/>
      <c r="SL1910" s="163"/>
      <c r="SM1910" s="163"/>
      <c r="SN1910" s="163"/>
      <c r="SO1910" s="163"/>
      <c r="SP1910" s="163"/>
      <c r="SQ1910" s="163"/>
      <c r="SR1910" s="163"/>
      <c r="SS1910" s="163"/>
      <c r="ST1910" s="163"/>
      <c r="SU1910" s="163"/>
      <c r="SV1910" s="163"/>
      <c r="SW1910" s="163"/>
      <c r="SX1910" s="163"/>
      <c r="SY1910" s="163"/>
      <c r="SZ1910" s="163"/>
      <c r="TA1910" s="163"/>
      <c r="TB1910" s="163"/>
      <c r="TC1910" s="163"/>
      <c r="TD1910" s="163"/>
      <c r="TE1910" s="163"/>
      <c r="TF1910" s="163"/>
      <c r="TG1910" s="163"/>
      <c r="TH1910" s="163"/>
      <c r="TI1910" s="163"/>
      <c r="TJ1910" s="163"/>
      <c r="TK1910" s="163"/>
      <c r="TL1910" s="163"/>
      <c r="TM1910" s="163"/>
      <c r="TN1910" s="163"/>
      <c r="TO1910" s="163"/>
      <c r="TP1910" s="163"/>
      <c r="TQ1910" s="163"/>
      <c r="TR1910" s="163"/>
      <c r="TS1910" s="163"/>
      <c r="TT1910" s="163"/>
      <c r="TU1910" s="163"/>
      <c r="TV1910" s="163"/>
      <c r="TW1910" s="163"/>
      <c r="TX1910" s="163"/>
      <c r="TY1910" s="163"/>
      <c r="TZ1910" s="163"/>
      <c r="UA1910" s="163"/>
      <c r="UB1910" s="163"/>
      <c r="UC1910" s="163"/>
      <c r="UD1910" s="163"/>
      <c r="UE1910" s="163"/>
      <c r="UF1910" s="163"/>
      <c r="UG1910" s="163"/>
      <c r="UH1910" s="163"/>
      <c r="UI1910" s="163"/>
      <c r="UJ1910" s="163"/>
      <c r="UK1910" s="163"/>
      <c r="UL1910" s="163"/>
      <c r="UM1910" s="163"/>
      <c r="UN1910" s="163"/>
      <c r="UO1910" s="163"/>
      <c r="UP1910" s="163"/>
      <c r="UQ1910" s="163"/>
      <c r="UR1910" s="163"/>
      <c r="US1910" s="163"/>
      <c r="UT1910" s="163"/>
      <c r="UU1910" s="163"/>
      <c r="UV1910" s="163"/>
      <c r="UW1910" s="163"/>
      <c r="UX1910" s="163"/>
      <c r="UY1910" s="163"/>
      <c r="UZ1910" s="163"/>
      <c r="VA1910" s="163"/>
      <c r="VB1910" s="163"/>
      <c r="VC1910" s="163"/>
      <c r="VD1910" s="163"/>
      <c r="VE1910" s="163"/>
      <c r="VF1910" s="163"/>
      <c r="VG1910" s="163"/>
      <c r="VH1910" s="163"/>
      <c r="VI1910" s="163"/>
      <c r="VJ1910" s="163"/>
      <c r="VK1910" s="163"/>
      <c r="VL1910" s="163"/>
      <c r="VM1910" s="163"/>
      <c r="VN1910" s="163"/>
      <c r="VO1910" s="163"/>
      <c r="VP1910" s="163"/>
      <c r="VQ1910" s="163"/>
      <c r="VR1910" s="163"/>
      <c r="VS1910" s="163"/>
      <c r="VT1910" s="163"/>
      <c r="VU1910" s="163"/>
      <c r="VV1910" s="163"/>
      <c r="VW1910" s="163"/>
      <c r="VX1910" s="163"/>
      <c r="VY1910" s="163"/>
      <c r="VZ1910" s="163"/>
      <c r="WA1910" s="163"/>
      <c r="WB1910" s="163"/>
      <c r="WC1910" s="163"/>
      <c r="WD1910" s="163"/>
      <c r="WE1910" s="163"/>
      <c r="WF1910" s="163"/>
      <c r="WG1910" s="163"/>
      <c r="WH1910" s="163"/>
      <c r="WI1910" s="163"/>
      <c r="WJ1910" s="163"/>
      <c r="WK1910" s="163"/>
      <c r="WL1910" s="163"/>
      <c r="WM1910" s="163"/>
      <c r="WN1910" s="163"/>
      <c r="WO1910" s="163"/>
      <c r="WP1910" s="163"/>
      <c r="WQ1910" s="163"/>
      <c r="WR1910" s="163"/>
      <c r="WS1910" s="163"/>
      <c r="WT1910" s="163"/>
      <c r="WU1910" s="163"/>
      <c r="WV1910" s="163"/>
      <c r="WW1910" s="163"/>
      <c r="WX1910" s="163"/>
      <c r="WY1910" s="163"/>
      <c r="WZ1910" s="163"/>
      <c r="XA1910" s="163"/>
      <c r="XB1910" s="163"/>
      <c r="XC1910" s="163"/>
      <c r="XD1910" s="163"/>
      <c r="XE1910" s="163"/>
      <c r="XF1910" s="163"/>
      <c r="XG1910" s="163"/>
      <c r="XH1910" s="163"/>
      <c r="XI1910" s="163"/>
      <c r="XJ1910" s="163"/>
      <c r="XK1910" s="163"/>
      <c r="XL1910" s="163"/>
      <c r="XM1910" s="163"/>
      <c r="XN1910" s="163"/>
      <c r="XO1910" s="163"/>
      <c r="XP1910" s="163"/>
      <c r="XQ1910" s="163"/>
      <c r="XR1910" s="163"/>
      <c r="XS1910" s="163"/>
      <c r="XT1910" s="163"/>
      <c r="XU1910" s="163"/>
      <c r="XV1910" s="163"/>
      <c r="XW1910" s="163"/>
      <c r="XX1910" s="163"/>
      <c r="XY1910" s="163"/>
      <c r="XZ1910" s="163"/>
      <c r="YA1910" s="163"/>
      <c r="YB1910" s="163"/>
      <c r="YC1910" s="163"/>
      <c r="YD1910" s="163"/>
      <c r="YE1910" s="163"/>
      <c r="YF1910" s="163"/>
      <c r="YG1910" s="163"/>
      <c r="YH1910" s="163"/>
      <c r="YI1910" s="163"/>
      <c r="YJ1910" s="163"/>
      <c r="YK1910" s="163"/>
      <c r="YL1910" s="163"/>
      <c r="YM1910" s="163"/>
      <c r="YN1910" s="163"/>
      <c r="YO1910" s="163"/>
      <c r="YP1910" s="163"/>
      <c r="YQ1910" s="163"/>
      <c r="YR1910" s="163"/>
      <c r="YS1910" s="163"/>
      <c r="YT1910" s="163"/>
      <c r="YU1910" s="163"/>
      <c r="YV1910" s="163"/>
      <c r="YW1910" s="163"/>
      <c r="YX1910" s="163"/>
      <c r="YY1910" s="163"/>
      <c r="YZ1910" s="163"/>
      <c r="ZA1910" s="163"/>
      <c r="ZB1910" s="163"/>
      <c r="ZC1910" s="163"/>
      <c r="ZD1910" s="163"/>
      <c r="ZE1910" s="163"/>
      <c r="ZF1910" s="163"/>
      <c r="ZG1910" s="163"/>
      <c r="ZH1910" s="163"/>
      <c r="ZI1910" s="163"/>
      <c r="ZJ1910" s="163"/>
      <c r="ZK1910" s="163"/>
      <c r="ZL1910" s="163"/>
      <c r="ZM1910" s="163"/>
      <c r="ZN1910" s="163"/>
      <c r="ZO1910" s="163"/>
      <c r="ZP1910" s="163"/>
      <c r="ZQ1910" s="163"/>
      <c r="ZR1910" s="163"/>
      <c r="ZS1910" s="163"/>
      <c r="ZT1910" s="163"/>
      <c r="ZU1910" s="163"/>
      <c r="ZV1910" s="163"/>
      <c r="ZW1910" s="163"/>
      <c r="ZX1910" s="163"/>
      <c r="ZY1910" s="163"/>
      <c r="ZZ1910" s="163"/>
      <c r="AAA1910" s="163"/>
      <c r="AAB1910" s="163"/>
      <c r="AAC1910" s="163"/>
      <c r="AAD1910" s="163"/>
      <c r="AAE1910" s="163"/>
      <c r="AAF1910" s="163"/>
      <c r="AAG1910" s="163"/>
      <c r="AAH1910" s="163"/>
      <c r="AAI1910" s="163"/>
      <c r="AAJ1910" s="163"/>
      <c r="AAK1910" s="163"/>
      <c r="AAL1910" s="163"/>
      <c r="AAM1910" s="163"/>
      <c r="AAN1910" s="163"/>
      <c r="AAO1910" s="163"/>
      <c r="AAP1910" s="163"/>
      <c r="AAQ1910" s="163"/>
      <c r="AAR1910" s="163"/>
      <c r="AAS1910" s="163"/>
      <c r="AAT1910" s="163"/>
      <c r="AAU1910" s="163"/>
      <c r="AAV1910" s="163"/>
      <c r="AAW1910" s="163"/>
      <c r="AAX1910" s="163"/>
      <c r="AAY1910" s="163"/>
      <c r="AAZ1910" s="163"/>
      <c r="ABA1910" s="163"/>
      <c r="ABB1910" s="163"/>
      <c r="ABC1910" s="163"/>
      <c r="ABD1910" s="163"/>
      <c r="ABE1910" s="163"/>
      <c r="ABF1910" s="163"/>
      <c r="ABG1910" s="163"/>
      <c r="ABH1910" s="163"/>
      <c r="ABI1910" s="163"/>
      <c r="ABJ1910" s="163"/>
      <c r="ABK1910" s="163"/>
      <c r="ABL1910" s="163"/>
      <c r="ABM1910" s="163"/>
      <c r="ABN1910" s="163"/>
      <c r="ABO1910" s="163"/>
      <c r="ABP1910" s="163"/>
      <c r="ABQ1910" s="163"/>
      <c r="ABR1910" s="163"/>
      <c r="ABS1910" s="163"/>
      <c r="ABT1910" s="163"/>
      <c r="ABU1910" s="163"/>
      <c r="ABV1910" s="163"/>
      <c r="ABW1910" s="163"/>
      <c r="ABX1910" s="163"/>
      <c r="ABY1910" s="163"/>
      <c r="ABZ1910" s="163"/>
      <c r="ACA1910" s="163"/>
      <c r="ACB1910" s="163"/>
      <c r="ACC1910" s="163"/>
      <c r="ACD1910" s="163"/>
      <c r="ACE1910" s="163"/>
      <c r="ACF1910" s="163"/>
      <c r="ACG1910" s="163"/>
      <c r="ACH1910" s="163"/>
      <c r="ACI1910" s="163"/>
      <c r="ACJ1910" s="163"/>
      <c r="ACK1910" s="163"/>
      <c r="ACL1910" s="163"/>
      <c r="ACM1910" s="163"/>
      <c r="ACN1910" s="163"/>
      <c r="ACO1910" s="163"/>
      <c r="ACP1910" s="163"/>
      <c r="ACQ1910" s="163"/>
      <c r="ACR1910" s="163"/>
      <c r="ACS1910" s="163"/>
      <c r="ACT1910" s="163"/>
      <c r="ACU1910" s="163"/>
      <c r="ACV1910" s="163"/>
      <c r="ACW1910" s="163"/>
      <c r="ACX1910" s="163"/>
      <c r="ACY1910" s="163"/>
      <c r="ACZ1910" s="163"/>
      <c r="ADA1910" s="163"/>
      <c r="ADB1910" s="163"/>
      <c r="ADC1910" s="163"/>
      <c r="ADD1910" s="163"/>
      <c r="ADE1910" s="163"/>
      <c r="ADF1910" s="163"/>
      <c r="ADG1910" s="163"/>
      <c r="ADH1910" s="163"/>
      <c r="ADI1910" s="163"/>
      <c r="ADJ1910" s="163"/>
      <c r="ADK1910" s="163"/>
      <c r="ADL1910" s="163"/>
      <c r="ADM1910" s="163"/>
      <c r="ADN1910" s="163"/>
      <c r="ADO1910" s="163"/>
      <c r="ADP1910" s="163"/>
      <c r="ADQ1910" s="163"/>
      <c r="ADR1910" s="163"/>
      <c r="ADS1910" s="163"/>
      <c r="ADT1910" s="163"/>
      <c r="ADU1910" s="163"/>
      <c r="ADV1910" s="163"/>
      <c r="ADW1910" s="163"/>
      <c r="ADX1910" s="163"/>
      <c r="ADY1910" s="163"/>
      <c r="ADZ1910" s="163"/>
      <c r="AEA1910" s="163"/>
      <c r="AEB1910" s="163"/>
      <c r="AEC1910" s="163"/>
      <c r="AED1910" s="163"/>
      <c r="AEE1910" s="163"/>
      <c r="AEF1910" s="163"/>
      <c r="AEG1910" s="163"/>
      <c r="AEH1910" s="163"/>
      <c r="AEI1910" s="163"/>
      <c r="AEJ1910" s="163"/>
      <c r="AEK1910" s="163"/>
      <c r="AEL1910" s="163"/>
      <c r="AEM1910" s="163"/>
      <c r="AEN1910" s="163"/>
      <c r="AEO1910" s="163"/>
      <c r="AEP1910" s="163"/>
      <c r="AEQ1910" s="163"/>
      <c r="AER1910" s="163"/>
      <c r="AES1910" s="163"/>
      <c r="AET1910" s="163"/>
      <c r="AEU1910" s="163"/>
      <c r="AEV1910" s="163"/>
      <c r="AEW1910" s="163"/>
      <c r="AEX1910" s="163"/>
      <c r="AEY1910" s="163"/>
      <c r="AEZ1910" s="163"/>
      <c r="AFA1910" s="163"/>
      <c r="AFB1910" s="163"/>
      <c r="AFC1910" s="163"/>
      <c r="AFD1910" s="163"/>
      <c r="AFE1910" s="163"/>
      <c r="AFF1910" s="163"/>
      <c r="AFG1910" s="163"/>
      <c r="AFH1910" s="163"/>
      <c r="AFI1910" s="163"/>
      <c r="AFJ1910" s="163"/>
      <c r="AFK1910" s="163"/>
      <c r="AFL1910" s="163"/>
      <c r="AFM1910" s="163"/>
      <c r="AFN1910" s="163"/>
      <c r="AFO1910" s="163"/>
      <c r="AFP1910" s="163"/>
      <c r="AFQ1910" s="163"/>
      <c r="AFR1910" s="163"/>
      <c r="AFS1910" s="163"/>
      <c r="AFT1910" s="163"/>
      <c r="AFU1910" s="163"/>
      <c r="AFV1910" s="163"/>
      <c r="AFW1910" s="163"/>
      <c r="AFX1910" s="163"/>
      <c r="AFY1910" s="163"/>
      <c r="AFZ1910" s="163"/>
      <c r="AGA1910" s="163"/>
      <c r="AGB1910" s="163"/>
      <c r="AGC1910" s="163"/>
      <c r="AGD1910" s="163"/>
      <c r="AGE1910" s="163"/>
      <c r="AGF1910" s="163"/>
      <c r="AGG1910" s="163"/>
      <c r="AGH1910" s="163"/>
      <c r="AGI1910" s="163"/>
      <c r="AGJ1910" s="163"/>
      <c r="AGK1910" s="163"/>
      <c r="AGL1910" s="163"/>
      <c r="AGM1910" s="163"/>
      <c r="AGN1910" s="163"/>
      <c r="AGO1910" s="163"/>
      <c r="AGP1910" s="163"/>
      <c r="AGQ1910" s="163"/>
      <c r="AGR1910" s="163"/>
      <c r="AGS1910" s="163"/>
      <c r="AGT1910" s="163"/>
      <c r="AGU1910" s="163"/>
      <c r="AGV1910" s="163"/>
      <c r="AGW1910" s="163"/>
      <c r="AGX1910" s="163"/>
      <c r="AGY1910" s="163"/>
      <c r="AGZ1910" s="163"/>
      <c r="AHA1910" s="163"/>
      <c r="AHB1910" s="163"/>
      <c r="AHC1910" s="163"/>
      <c r="AHD1910" s="163"/>
      <c r="AHE1910" s="163"/>
      <c r="AHF1910" s="163"/>
      <c r="AHG1910" s="163"/>
      <c r="AHH1910" s="163"/>
      <c r="AHI1910" s="163"/>
      <c r="AHJ1910" s="163"/>
      <c r="AHK1910" s="163"/>
      <c r="AHL1910" s="163"/>
      <c r="AHM1910" s="163"/>
      <c r="AHN1910" s="163"/>
      <c r="AHO1910" s="163"/>
      <c r="AHP1910" s="163"/>
      <c r="AHQ1910" s="163"/>
      <c r="AHR1910" s="163"/>
      <c r="AHS1910" s="163"/>
      <c r="AHT1910" s="163"/>
      <c r="AHU1910" s="163"/>
      <c r="AHV1910" s="163"/>
      <c r="AHW1910" s="163"/>
      <c r="AHX1910" s="163"/>
      <c r="AHY1910" s="163"/>
      <c r="AHZ1910" s="163"/>
      <c r="AIA1910" s="163"/>
      <c r="AIB1910" s="163"/>
      <c r="AIC1910" s="163"/>
      <c r="AID1910" s="163"/>
      <c r="AIE1910" s="163"/>
      <c r="AIF1910" s="163"/>
      <c r="AIG1910" s="163"/>
      <c r="AIH1910" s="163"/>
      <c r="AII1910" s="163"/>
      <c r="AIJ1910" s="163"/>
      <c r="AIK1910" s="163"/>
      <c r="AIL1910" s="163"/>
      <c r="AIM1910" s="163"/>
      <c r="AIN1910" s="163"/>
      <c r="AIO1910" s="163"/>
      <c r="AIP1910" s="163"/>
      <c r="AIQ1910" s="163"/>
      <c r="AIR1910" s="163"/>
      <c r="AIS1910" s="163"/>
      <c r="AIT1910" s="163"/>
      <c r="AIU1910" s="163"/>
      <c r="AIV1910" s="163"/>
      <c r="AIW1910" s="163"/>
      <c r="AIX1910" s="163"/>
      <c r="AIY1910" s="163"/>
      <c r="AIZ1910" s="163"/>
      <c r="AJA1910" s="163"/>
      <c r="AJB1910" s="163"/>
      <c r="AJC1910" s="163"/>
      <c r="AJD1910" s="163"/>
      <c r="AJE1910" s="163"/>
      <c r="AJF1910" s="163"/>
      <c r="AJG1910" s="163"/>
      <c r="AJH1910" s="163"/>
      <c r="AJI1910" s="163"/>
      <c r="AJJ1910" s="163"/>
      <c r="AJK1910" s="163"/>
      <c r="AJL1910" s="163"/>
      <c r="AJM1910" s="163"/>
      <c r="AJN1910" s="163"/>
      <c r="AJO1910" s="163"/>
      <c r="AJP1910" s="163"/>
      <c r="AJQ1910" s="163"/>
      <c r="AJR1910" s="163"/>
      <c r="AJS1910" s="163"/>
      <c r="AJT1910" s="163"/>
      <c r="AJU1910" s="163"/>
      <c r="AJV1910" s="163"/>
      <c r="AJW1910" s="163"/>
      <c r="AJX1910" s="163"/>
      <c r="AJY1910" s="163"/>
      <c r="AJZ1910" s="163"/>
      <c r="AKA1910" s="163"/>
      <c r="AKB1910" s="163"/>
      <c r="AKC1910" s="163"/>
      <c r="AKD1910" s="163"/>
      <c r="AKE1910" s="163"/>
      <c r="AKF1910" s="163"/>
      <c r="AKG1910" s="163"/>
      <c r="AKH1910" s="163"/>
      <c r="AKI1910" s="163"/>
      <c r="AKJ1910" s="163"/>
      <c r="AKK1910" s="163"/>
      <c r="AKL1910" s="163"/>
      <c r="AKM1910" s="163"/>
      <c r="AKN1910" s="163"/>
      <c r="AKO1910" s="163"/>
      <c r="AKP1910" s="163"/>
      <c r="AKQ1910" s="163"/>
      <c r="AKR1910" s="163"/>
      <c r="AKS1910" s="163"/>
      <c r="AKT1910" s="163"/>
      <c r="AKU1910" s="163"/>
      <c r="AKV1910" s="163"/>
      <c r="AKW1910" s="163"/>
      <c r="AKX1910" s="163"/>
      <c r="AKY1910" s="163"/>
      <c r="AKZ1910" s="163"/>
      <c r="ALA1910" s="163"/>
      <c r="ALB1910" s="163"/>
      <c r="ALC1910" s="163"/>
      <c r="ALD1910" s="163"/>
      <c r="ALE1910" s="163"/>
      <c r="ALF1910" s="163"/>
      <c r="ALG1910" s="163"/>
      <c r="ALH1910" s="163"/>
      <c r="ALI1910" s="163"/>
      <c r="ALJ1910" s="163"/>
      <c r="ALK1910" s="163"/>
      <c r="ALL1910" s="163"/>
    </row>
    <row r="1911" spans="1:1000" s="165" customFormat="1" ht="15">
      <c r="A1911" s="2">
        <v>1910</v>
      </c>
      <c r="B1911" s="86">
        <v>45150</v>
      </c>
      <c r="C1911" s="85" t="s">
        <v>1915</v>
      </c>
      <c r="D1911" s="162"/>
      <c r="E1911" s="162"/>
      <c r="F1911" s="163"/>
      <c r="G1911" s="163"/>
      <c r="H1911" s="163"/>
      <c r="I1911" s="163"/>
      <c r="J1911" s="163"/>
      <c r="K1911" s="163"/>
      <c r="L1911" s="163"/>
      <c r="M1911" s="163"/>
      <c r="N1911" s="163"/>
      <c r="O1911" s="163"/>
      <c r="P1911" s="163"/>
      <c r="Q1911" s="163"/>
      <c r="R1911" s="163"/>
      <c r="S1911" s="163"/>
      <c r="T1911" s="163"/>
      <c r="U1911" s="163"/>
      <c r="V1911" s="163"/>
      <c r="W1911" s="163"/>
      <c r="X1911" s="163"/>
      <c r="Y1911" s="163"/>
      <c r="Z1911" s="163"/>
      <c r="AA1911" s="163"/>
      <c r="AB1911" s="163"/>
      <c r="AC1911" s="163"/>
      <c r="AD1911" s="163"/>
      <c r="AE1911" s="163"/>
      <c r="AF1911" s="163"/>
      <c r="AG1911" s="163"/>
      <c r="AH1911" s="163"/>
      <c r="AI1911" s="163"/>
      <c r="AJ1911" s="163"/>
      <c r="AK1911" s="163"/>
      <c r="AL1911" s="163"/>
      <c r="AM1911" s="163"/>
      <c r="AN1911" s="163"/>
      <c r="AO1911" s="163"/>
      <c r="AP1911" s="163"/>
      <c r="AQ1911" s="163"/>
      <c r="AR1911" s="163"/>
      <c r="AS1911" s="163"/>
      <c r="AT1911" s="163"/>
      <c r="AU1911" s="163"/>
      <c r="AV1911" s="163"/>
      <c r="AW1911" s="163"/>
      <c r="AX1911" s="163"/>
      <c r="AY1911" s="163"/>
      <c r="AZ1911" s="163"/>
      <c r="BA1911" s="163"/>
      <c r="BB1911" s="163"/>
      <c r="BC1911" s="163"/>
      <c r="BD1911" s="163"/>
      <c r="BE1911" s="163"/>
      <c r="BF1911" s="163"/>
      <c r="BG1911" s="163"/>
      <c r="BH1911" s="163"/>
      <c r="BI1911" s="163"/>
      <c r="BJ1911" s="163"/>
      <c r="BK1911" s="163"/>
      <c r="BL1911" s="163"/>
      <c r="BM1911" s="163"/>
      <c r="BN1911" s="163"/>
      <c r="BO1911" s="163"/>
      <c r="BP1911" s="163"/>
      <c r="BQ1911" s="163"/>
      <c r="BR1911" s="163"/>
      <c r="BS1911" s="163"/>
      <c r="BT1911" s="163"/>
      <c r="BU1911" s="163"/>
      <c r="BV1911" s="163"/>
      <c r="BW1911" s="163"/>
      <c r="BX1911" s="163"/>
      <c r="BY1911" s="163"/>
      <c r="BZ1911" s="163"/>
      <c r="CA1911" s="163"/>
      <c r="CB1911" s="163"/>
      <c r="CC1911" s="163"/>
      <c r="CD1911" s="163"/>
      <c r="CE1911" s="163"/>
      <c r="CF1911" s="163"/>
      <c r="CG1911" s="163"/>
      <c r="CH1911" s="163"/>
      <c r="CI1911" s="163"/>
      <c r="CJ1911" s="163"/>
      <c r="CK1911" s="163"/>
      <c r="CL1911" s="163"/>
      <c r="CM1911" s="163"/>
      <c r="CN1911" s="163"/>
      <c r="CO1911" s="163"/>
      <c r="CP1911" s="163"/>
      <c r="CQ1911" s="163"/>
      <c r="CR1911" s="163"/>
      <c r="CS1911" s="163"/>
      <c r="CT1911" s="163"/>
      <c r="CU1911" s="163"/>
      <c r="CV1911" s="163"/>
      <c r="CW1911" s="163"/>
      <c r="CX1911" s="163"/>
      <c r="CY1911" s="163"/>
      <c r="CZ1911" s="163"/>
      <c r="DA1911" s="163"/>
      <c r="DB1911" s="163"/>
      <c r="DC1911" s="163"/>
      <c r="DD1911" s="163"/>
      <c r="DE1911" s="163"/>
      <c r="DF1911" s="163"/>
      <c r="DG1911" s="163"/>
      <c r="DH1911" s="163"/>
      <c r="DI1911" s="163"/>
      <c r="DJ1911" s="163"/>
      <c r="DK1911" s="163"/>
      <c r="DL1911" s="163"/>
      <c r="DM1911" s="163"/>
      <c r="DN1911" s="163"/>
      <c r="DO1911" s="163"/>
      <c r="DP1911" s="163"/>
      <c r="DQ1911" s="163"/>
      <c r="DR1911" s="163"/>
      <c r="DS1911" s="163"/>
      <c r="DT1911" s="163"/>
      <c r="DU1911" s="163"/>
      <c r="DV1911" s="163"/>
      <c r="DW1911" s="163"/>
      <c r="DX1911" s="163"/>
      <c r="DY1911" s="163"/>
      <c r="DZ1911" s="163"/>
      <c r="EA1911" s="163"/>
      <c r="EB1911" s="163"/>
      <c r="EC1911" s="163"/>
      <c r="ED1911" s="163"/>
      <c r="EE1911" s="163"/>
      <c r="EF1911" s="163"/>
      <c r="EG1911" s="163"/>
      <c r="EH1911" s="163"/>
      <c r="EI1911" s="163"/>
      <c r="EJ1911" s="163"/>
      <c r="EK1911" s="163"/>
      <c r="EL1911" s="163"/>
      <c r="EM1911" s="163"/>
      <c r="EN1911" s="163"/>
      <c r="EO1911" s="163"/>
      <c r="EP1911" s="163"/>
      <c r="EQ1911" s="163"/>
      <c r="ER1911" s="163"/>
      <c r="ES1911" s="163"/>
      <c r="ET1911" s="163"/>
      <c r="EU1911" s="163"/>
      <c r="EV1911" s="163"/>
      <c r="EW1911" s="163"/>
      <c r="EX1911" s="163"/>
      <c r="EY1911" s="163"/>
      <c r="EZ1911" s="163"/>
      <c r="FA1911" s="163"/>
      <c r="FB1911" s="163"/>
      <c r="FC1911" s="163"/>
      <c r="FD1911" s="163"/>
      <c r="FE1911" s="163"/>
      <c r="FF1911" s="163"/>
      <c r="FG1911" s="163"/>
      <c r="FH1911" s="163"/>
      <c r="FI1911" s="163"/>
      <c r="FJ1911" s="163"/>
      <c r="FK1911" s="163"/>
      <c r="FL1911" s="163"/>
      <c r="FM1911" s="163"/>
      <c r="FN1911" s="163"/>
      <c r="FO1911" s="163"/>
      <c r="FP1911" s="163"/>
      <c r="FQ1911" s="163"/>
      <c r="FR1911" s="163"/>
      <c r="FS1911" s="163"/>
      <c r="FT1911" s="163"/>
      <c r="FU1911" s="163"/>
      <c r="FV1911" s="163"/>
      <c r="FW1911" s="163"/>
      <c r="FX1911" s="163"/>
      <c r="FY1911" s="163"/>
      <c r="FZ1911" s="163"/>
      <c r="GA1911" s="163"/>
      <c r="GB1911" s="163"/>
      <c r="GC1911" s="163"/>
      <c r="GD1911" s="163"/>
      <c r="GE1911" s="163"/>
      <c r="GF1911" s="163"/>
      <c r="GG1911" s="163"/>
      <c r="GH1911" s="163"/>
      <c r="GI1911" s="163"/>
      <c r="GJ1911" s="163"/>
      <c r="GK1911" s="163"/>
      <c r="GL1911" s="163"/>
      <c r="GM1911" s="163"/>
      <c r="GN1911" s="163"/>
      <c r="GO1911" s="163"/>
      <c r="GP1911" s="163"/>
      <c r="GQ1911" s="163"/>
      <c r="GR1911" s="163"/>
      <c r="GS1911" s="163"/>
      <c r="GT1911" s="163"/>
      <c r="GU1911" s="163"/>
      <c r="GV1911" s="163"/>
      <c r="GW1911" s="163"/>
      <c r="GX1911" s="163"/>
      <c r="GY1911" s="163"/>
      <c r="GZ1911" s="163"/>
      <c r="HA1911" s="163"/>
      <c r="HB1911" s="163"/>
      <c r="HC1911" s="163"/>
      <c r="HD1911" s="163"/>
      <c r="HE1911" s="163"/>
      <c r="HF1911" s="163"/>
      <c r="HG1911" s="163"/>
      <c r="HH1911" s="163"/>
      <c r="HI1911" s="163"/>
      <c r="HJ1911" s="163"/>
      <c r="HK1911" s="163"/>
      <c r="HL1911" s="163"/>
      <c r="HM1911" s="163"/>
      <c r="HN1911" s="163"/>
      <c r="HO1911" s="163"/>
      <c r="HP1911" s="163"/>
      <c r="HQ1911" s="163"/>
      <c r="HR1911" s="163"/>
      <c r="HS1911" s="163"/>
      <c r="HT1911" s="163"/>
      <c r="HU1911" s="163"/>
      <c r="HV1911" s="163"/>
      <c r="HW1911" s="163"/>
      <c r="HX1911" s="163"/>
      <c r="HY1911" s="163"/>
      <c r="HZ1911" s="163"/>
      <c r="IA1911" s="163"/>
      <c r="IB1911" s="163"/>
      <c r="IC1911" s="163"/>
      <c r="ID1911" s="163"/>
      <c r="IE1911" s="163"/>
      <c r="IF1911" s="163"/>
      <c r="IG1911" s="163"/>
      <c r="IH1911" s="163"/>
      <c r="II1911" s="163"/>
      <c r="IJ1911" s="163"/>
      <c r="IK1911" s="163"/>
      <c r="IL1911" s="163"/>
      <c r="IM1911" s="163"/>
      <c r="IN1911" s="163"/>
      <c r="IO1911" s="163"/>
      <c r="IP1911" s="163"/>
      <c r="IQ1911" s="163"/>
      <c r="IR1911" s="163"/>
      <c r="IS1911" s="163"/>
      <c r="IT1911" s="163"/>
      <c r="IU1911" s="163"/>
      <c r="IV1911" s="163"/>
      <c r="IW1911" s="163"/>
      <c r="IX1911" s="163"/>
      <c r="IY1911" s="163"/>
      <c r="IZ1911" s="163"/>
      <c r="JA1911" s="163"/>
      <c r="JB1911" s="163"/>
      <c r="JC1911" s="163"/>
      <c r="JD1911" s="163"/>
      <c r="JE1911" s="163"/>
      <c r="JF1911" s="163"/>
      <c r="JG1911" s="163"/>
      <c r="JH1911" s="163"/>
      <c r="JI1911" s="163"/>
      <c r="JJ1911" s="163"/>
      <c r="JK1911" s="163"/>
      <c r="JL1911" s="163"/>
      <c r="JM1911" s="163"/>
      <c r="JN1911" s="163"/>
      <c r="JO1911" s="163"/>
      <c r="JP1911" s="163"/>
      <c r="JQ1911" s="163"/>
      <c r="JR1911" s="163"/>
      <c r="JS1911" s="163"/>
      <c r="JT1911" s="163"/>
      <c r="JU1911" s="163"/>
      <c r="JV1911" s="163"/>
      <c r="JW1911" s="163"/>
      <c r="JX1911" s="163"/>
      <c r="JY1911" s="163"/>
      <c r="JZ1911" s="163"/>
      <c r="KA1911" s="163"/>
      <c r="KB1911" s="163"/>
      <c r="KC1911" s="163"/>
      <c r="KD1911" s="163"/>
      <c r="KE1911" s="163"/>
      <c r="KF1911" s="163"/>
      <c r="KG1911" s="163"/>
      <c r="KH1911" s="163"/>
      <c r="KI1911" s="163"/>
      <c r="KJ1911" s="163"/>
      <c r="KK1911" s="163"/>
      <c r="KL1911" s="163"/>
      <c r="KM1911" s="163"/>
      <c r="KN1911" s="163"/>
      <c r="KO1911" s="163"/>
      <c r="KP1911" s="163"/>
      <c r="KQ1911" s="163"/>
      <c r="KR1911" s="163"/>
      <c r="KS1911" s="163"/>
      <c r="KT1911" s="163"/>
      <c r="KU1911" s="163"/>
      <c r="KV1911" s="163"/>
      <c r="KW1911" s="163"/>
      <c r="KX1911" s="163"/>
      <c r="KY1911" s="163"/>
      <c r="KZ1911" s="163"/>
      <c r="LA1911" s="163"/>
      <c r="LB1911" s="163"/>
      <c r="LC1911" s="163"/>
      <c r="LD1911" s="163"/>
      <c r="LE1911" s="163"/>
      <c r="LF1911" s="163"/>
      <c r="LG1911" s="163"/>
      <c r="LH1911" s="163"/>
      <c r="LI1911" s="163"/>
      <c r="LJ1911" s="163"/>
      <c r="LK1911" s="163"/>
      <c r="LL1911" s="163"/>
      <c r="LM1911" s="163"/>
      <c r="LN1911" s="163"/>
      <c r="LO1911" s="163"/>
      <c r="LP1911" s="163"/>
      <c r="LQ1911" s="163"/>
      <c r="LR1911" s="163"/>
      <c r="LS1911" s="163"/>
      <c r="LT1911" s="163"/>
      <c r="LU1911" s="163"/>
      <c r="LV1911" s="163"/>
      <c r="LW1911" s="163"/>
      <c r="LX1911" s="163"/>
      <c r="LY1911" s="163"/>
      <c r="LZ1911" s="163"/>
      <c r="MA1911" s="163"/>
      <c r="MB1911" s="163"/>
      <c r="MC1911" s="163"/>
      <c r="MD1911" s="163"/>
      <c r="ME1911" s="163"/>
      <c r="MF1911" s="163"/>
      <c r="MG1911" s="163"/>
      <c r="MH1911" s="163"/>
      <c r="MI1911" s="163"/>
      <c r="MJ1911" s="163"/>
      <c r="MK1911" s="163"/>
      <c r="ML1911" s="163"/>
      <c r="MM1911" s="163"/>
      <c r="MN1911" s="163"/>
      <c r="MO1911" s="163"/>
      <c r="MP1911" s="163"/>
      <c r="MQ1911" s="163"/>
      <c r="MR1911" s="163"/>
      <c r="MS1911" s="163"/>
      <c r="MT1911" s="163"/>
      <c r="MU1911" s="163"/>
      <c r="MV1911" s="163"/>
      <c r="MW1911" s="163"/>
      <c r="MX1911" s="163"/>
      <c r="MY1911" s="163"/>
      <c r="MZ1911" s="163"/>
      <c r="NA1911" s="163"/>
      <c r="NB1911" s="163"/>
      <c r="NC1911" s="163"/>
      <c r="ND1911" s="163"/>
      <c r="NE1911" s="163"/>
      <c r="NF1911" s="163"/>
      <c r="NG1911" s="163"/>
      <c r="NH1911" s="163"/>
      <c r="NI1911" s="163"/>
      <c r="NJ1911" s="163"/>
      <c r="NK1911" s="163"/>
      <c r="NL1911" s="163"/>
      <c r="NM1911" s="163"/>
      <c r="NN1911" s="163"/>
      <c r="NO1911" s="163"/>
      <c r="NP1911" s="163"/>
      <c r="NQ1911" s="163"/>
      <c r="NR1911" s="163"/>
      <c r="NS1911" s="163"/>
      <c r="NT1911" s="163"/>
      <c r="NU1911" s="163"/>
      <c r="NV1911" s="163"/>
      <c r="NW1911" s="163"/>
      <c r="NX1911" s="163"/>
      <c r="NY1911" s="163"/>
      <c r="NZ1911" s="163"/>
      <c r="OA1911" s="163"/>
      <c r="OB1911" s="163"/>
      <c r="OC1911" s="163"/>
      <c r="OD1911" s="163"/>
      <c r="OE1911" s="163"/>
      <c r="OF1911" s="163"/>
      <c r="OG1911" s="163"/>
      <c r="OH1911" s="163"/>
      <c r="OI1911" s="163"/>
      <c r="OJ1911" s="163"/>
      <c r="OK1911" s="163"/>
      <c r="OL1911" s="163"/>
      <c r="OM1911" s="163"/>
      <c r="ON1911" s="163"/>
      <c r="OO1911" s="163"/>
      <c r="OP1911" s="163"/>
      <c r="OQ1911" s="163"/>
      <c r="OR1911" s="163"/>
      <c r="OS1911" s="163"/>
      <c r="OT1911" s="163"/>
      <c r="OU1911" s="163"/>
      <c r="OV1911" s="163"/>
      <c r="OW1911" s="163"/>
      <c r="OX1911" s="163"/>
      <c r="OY1911" s="163"/>
      <c r="OZ1911" s="163"/>
      <c r="PA1911" s="163"/>
      <c r="PB1911" s="163"/>
      <c r="PC1911" s="163"/>
      <c r="PD1911" s="163"/>
      <c r="PE1911" s="163"/>
      <c r="PF1911" s="163"/>
      <c r="PG1911" s="163"/>
      <c r="PH1911" s="163"/>
      <c r="PI1911" s="163"/>
      <c r="PJ1911" s="163"/>
      <c r="PK1911" s="163"/>
      <c r="PL1911" s="163"/>
      <c r="PM1911" s="163"/>
      <c r="PN1911" s="163"/>
      <c r="PO1911" s="163"/>
      <c r="PP1911" s="163"/>
      <c r="PQ1911" s="163"/>
      <c r="PR1911" s="163"/>
      <c r="PS1911" s="163"/>
      <c r="PT1911" s="163"/>
      <c r="PU1911" s="163"/>
      <c r="PV1911" s="163"/>
      <c r="PW1911" s="163"/>
      <c r="PX1911" s="163"/>
      <c r="PY1911" s="163"/>
      <c r="PZ1911" s="163"/>
      <c r="QA1911" s="163"/>
      <c r="QB1911" s="163"/>
      <c r="QC1911" s="163"/>
      <c r="QD1911" s="163"/>
      <c r="QE1911" s="163"/>
      <c r="QF1911" s="163"/>
      <c r="QG1911" s="163"/>
      <c r="QH1911" s="163"/>
      <c r="QI1911" s="163"/>
      <c r="QJ1911" s="163"/>
      <c r="QK1911" s="163"/>
      <c r="QL1911" s="163"/>
      <c r="QM1911" s="163"/>
      <c r="QN1911" s="163"/>
      <c r="QO1911" s="163"/>
      <c r="QP1911" s="163"/>
      <c r="QQ1911" s="163"/>
      <c r="QR1911" s="163"/>
      <c r="QS1911" s="163"/>
      <c r="QT1911" s="163"/>
      <c r="QU1911" s="163"/>
      <c r="QV1911" s="163"/>
      <c r="QW1911" s="163"/>
      <c r="QX1911" s="163"/>
      <c r="QY1911" s="163"/>
      <c r="QZ1911" s="163"/>
      <c r="RA1911" s="163"/>
      <c r="RB1911" s="163"/>
      <c r="RC1911" s="163"/>
      <c r="RD1911" s="163"/>
      <c r="RE1911" s="163"/>
      <c r="RF1911" s="163"/>
      <c r="RG1911" s="163"/>
      <c r="RH1911" s="163"/>
      <c r="RI1911" s="163"/>
      <c r="RJ1911" s="163"/>
      <c r="RK1911" s="163"/>
      <c r="RL1911" s="163"/>
      <c r="RM1911" s="163"/>
      <c r="RN1911" s="163"/>
      <c r="RO1911" s="163"/>
      <c r="RP1911" s="163"/>
      <c r="RQ1911" s="163"/>
      <c r="RR1911" s="163"/>
      <c r="RS1911" s="163"/>
      <c r="RT1911" s="163"/>
      <c r="RU1911" s="163"/>
      <c r="RV1911" s="163"/>
      <c r="RW1911" s="163"/>
      <c r="RX1911" s="163"/>
      <c r="RY1911" s="163"/>
      <c r="RZ1911" s="163"/>
      <c r="SA1911" s="163"/>
      <c r="SB1911" s="163"/>
      <c r="SC1911" s="163"/>
      <c r="SD1911" s="163"/>
      <c r="SE1911" s="163"/>
      <c r="SF1911" s="163"/>
      <c r="SG1911" s="163"/>
      <c r="SH1911" s="163"/>
      <c r="SI1911" s="163"/>
      <c r="SJ1911" s="163"/>
      <c r="SK1911" s="163"/>
      <c r="SL1911" s="163"/>
      <c r="SM1911" s="163"/>
      <c r="SN1911" s="163"/>
      <c r="SO1911" s="163"/>
      <c r="SP1911" s="163"/>
      <c r="SQ1911" s="163"/>
      <c r="SR1911" s="163"/>
      <c r="SS1911" s="163"/>
      <c r="ST1911" s="163"/>
      <c r="SU1911" s="163"/>
      <c r="SV1911" s="163"/>
      <c r="SW1911" s="163"/>
      <c r="SX1911" s="163"/>
      <c r="SY1911" s="163"/>
      <c r="SZ1911" s="163"/>
      <c r="TA1911" s="163"/>
      <c r="TB1911" s="163"/>
      <c r="TC1911" s="163"/>
      <c r="TD1911" s="163"/>
      <c r="TE1911" s="163"/>
      <c r="TF1911" s="163"/>
      <c r="TG1911" s="163"/>
      <c r="TH1911" s="163"/>
      <c r="TI1911" s="163"/>
      <c r="TJ1911" s="163"/>
      <c r="TK1911" s="163"/>
      <c r="TL1911" s="163"/>
      <c r="TM1911" s="163"/>
      <c r="TN1911" s="163"/>
      <c r="TO1911" s="163"/>
      <c r="TP1911" s="163"/>
      <c r="TQ1911" s="163"/>
      <c r="TR1911" s="163"/>
      <c r="TS1911" s="163"/>
      <c r="TT1911" s="163"/>
      <c r="TU1911" s="163"/>
      <c r="TV1911" s="163"/>
      <c r="TW1911" s="163"/>
      <c r="TX1911" s="163"/>
      <c r="TY1911" s="163"/>
      <c r="TZ1911" s="163"/>
      <c r="UA1911" s="163"/>
      <c r="UB1911" s="163"/>
      <c r="UC1911" s="163"/>
      <c r="UD1911" s="163"/>
      <c r="UE1911" s="163"/>
      <c r="UF1911" s="163"/>
      <c r="UG1911" s="163"/>
      <c r="UH1911" s="163"/>
      <c r="UI1911" s="163"/>
      <c r="UJ1911" s="163"/>
      <c r="UK1911" s="163"/>
      <c r="UL1911" s="163"/>
      <c r="UM1911" s="163"/>
      <c r="UN1911" s="163"/>
      <c r="UO1911" s="163"/>
      <c r="UP1911" s="163"/>
      <c r="UQ1911" s="163"/>
      <c r="UR1911" s="163"/>
      <c r="US1911" s="163"/>
      <c r="UT1911" s="163"/>
      <c r="UU1911" s="163"/>
      <c r="UV1911" s="163"/>
      <c r="UW1911" s="163"/>
      <c r="UX1911" s="163"/>
      <c r="UY1911" s="163"/>
      <c r="UZ1911" s="163"/>
      <c r="VA1911" s="163"/>
      <c r="VB1911" s="163"/>
      <c r="VC1911" s="163"/>
      <c r="VD1911" s="163"/>
      <c r="VE1911" s="163"/>
      <c r="VF1911" s="163"/>
      <c r="VG1911" s="163"/>
      <c r="VH1911" s="163"/>
      <c r="VI1911" s="163"/>
      <c r="VJ1911" s="163"/>
      <c r="VK1911" s="163"/>
      <c r="VL1911" s="163"/>
      <c r="VM1911" s="163"/>
      <c r="VN1911" s="163"/>
      <c r="VO1911" s="163"/>
      <c r="VP1911" s="163"/>
      <c r="VQ1911" s="163"/>
      <c r="VR1911" s="163"/>
      <c r="VS1911" s="163"/>
      <c r="VT1911" s="163"/>
      <c r="VU1911" s="163"/>
      <c r="VV1911" s="163"/>
      <c r="VW1911" s="163"/>
      <c r="VX1911" s="163"/>
      <c r="VY1911" s="163"/>
      <c r="VZ1911" s="163"/>
      <c r="WA1911" s="163"/>
      <c r="WB1911" s="163"/>
      <c r="WC1911" s="163"/>
      <c r="WD1911" s="163"/>
      <c r="WE1911" s="163"/>
      <c r="WF1911" s="163"/>
      <c r="WG1911" s="163"/>
      <c r="WH1911" s="163"/>
      <c r="WI1911" s="163"/>
      <c r="WJ1911" s="163"/>
      <c r="WK1911" s="163"/>
      <c r="WL1911" s="163"/>
      <c r="WM1911" s="163"/>
      <c r="WN1911" s="163"/>
      <c r="WO1911" s="163"/>
      <c r="WP1911" s="163"/>
      <c r="WQ1911" s="163"/>
      <c r="WR1911" s="163"/>
      <c r="WS1911" s="163"/>
      <c r="WT1911" s="163"/>
      <c r="WU1911" s="163"/>
      <c r="WV1911" s="163"/>
      <c r="WW1911" s="163"/>
      <c r="WX1911" s="163"/>
      <c r="WY1911" s="163"/>
      <c r="WZ1911" s="163"/>
      <c r="XA1911" s="163"/>
      <c r="XB1911" s="163"/>
      <c r="XC1911" s="163"/>
      <c r="XD1911" s="163"/>
      <c r="XE1911" s="163"/>
      <c r="XF1911" s="163"/>
      <c r="XG1911" s="163"/>
      <c r="XH1911" s="163"/>
      <c r="XI1911" s="163"/>
      <c r="XJ1911" s="163"/>
      <c r="XK1911" s="163"/>
      <c r="XL1911" s="163"/>
      <c r="XM1911" s="163"/>
      <c r="XN1911" s="163"/>
      <c r="XO1911" s="163"/>
      <c r="XP1911" s="163"/>
      <c r="XQ1911" s="163"/>
      <c r="XR1911" s="163"/>
      <c r="XS1911" s="163"/>
      <c r="XT1911" s="163"/>
      <c r="XU1911" s="163"/>
      <c r="XV1911" s="163"/>
      <c r="XW1911" s="163"/>
      <c r="XX1911" s="163"/>
      <c r="XY1911" s="163"/>
      <c r="XZ1911" s="163"/>
      <c r="YA1911" s="163"/>
      <c r="YB1911" s="163"/>
      <c r="YC1911" s="163"/>
      <c r="YD1911" s="163"/>
      <c r="YE1911" s="163"/>
      <c r="YF1911" s="163"/>
      <c r="YG1911" s="163"/>
      <c r="YH1911" s="163"/>
      <c r="YI1911" s="163"/>
      <c r="YJ1911" s="163"/>
      <c r="YK1911" s="163"/>
      <c r="YL1911" s="163"/>
      <c r="YM1911" s="163"/>
      <c r="YN1911" s="163"/>
      <c r="YO1911" s="163"/>
      <c r="YP1911" s="163"/>
      <c r="YQ1911" s="163"/>
      <c r="YR1911" s="163"/>
      <c r="YS1911" s="163"/>
      <c r="YT1911" s="163"/>
      <c r="YU1911" s="163"/>
      <c r="YV1911" s="163"/>
      <c r="YW1911" s="163"/>
      <c r="YX1911" s="163"/>
      <c r="YY1911" s="163"/>
      <c r="YZ1911" s="163"/>
      <c r="ZA1911" s="163"/>
      <c r="ZB1911" s="163"/>
      <c r="ZC1911" s="163"/>
      <c r="ZD1911" s="163"/>
      <c r="ZE1911" s="163"/>
      <c r="ZF1911" s="163"/>
      <c r="ZG1911" s="163"/>
      <c r="ZH1911" s="163"/>
      <c r="ZI1911" s="163"/>
      <c r="ZJ1911" s="163"/>
      <c r="ZK1911" s="163"/>
      <c r="ZL1911" s="163"/>
      <c r="ZM1911" s="163"/>
      <c r="ZN1911" s="163"/>
      <c r="ZO1911" s="163"/>
      <c r="ZP1911" s="163"/>
      <c r="ZQ1911" s="163"/>
      <c r="ZR1911" s="163"/>
      <c r="ZS1911" s="163"/>
      <c r="ZT1911" s="163"/>
      <c r="ZU1911" s="163"/>
      <c r="ZV1911" s="163"/>
      <c r="ZW1911" s="163"/>
      <c r="ZX1911" s="163"/>
      <c r="ZY1911" s="163"/>
      <c r="ZZ1911" s="163"/>
      <c r="AAA1911" s="163"/>
      <c r="AAB1911" s="163"/>
      <c r="AAC1911" s="163"/>
      <c r="AAD1911" s="163"/>
      <c r="AAE1911" s="163"/>
      <c r="AAF1911" s="163"/>
      <c r="AAG1911" s="163"/>
      <c r="AAH1911" s="163"/>
      <c r="AAI1911" s="163"/>
      <c r="AAJ1911" s="163"/>
      <c r="AAK1911" s="163"/>
      <c r="AAL1911" s="163"/>
      <c r="AAM1911" s="163"/>
      <c r="AAN1911" s="163"/>
      <c r="AAO1911" s="163"/>
      <c r="AAP1911" s="163"/>
      <c r="AAQ1911" s="163"/>
      <c r="AAR1911" s="163"/>
      <c r="AAS1911" s="163"/>
      <c r="AAT1911" s="163"/>
      <c r="AAU1911" s="163"/>
      <c r="AAV1911" s="163"/>
      <c r="AAW1911" s="163"/>
      <c r="AAX1911" s="163"/>
      <c r="AAY1911" s="163"/>
      <c r="AAZ1911" s="163"/>
      <c r="ABA1911" s="163"/>
      <c r="ABB1911" s="163"/>
      <c r="ABC1911" s="163"/>
      <c r="ABD1911" s="163"/>
      <c r="ABE1911" s="163"/>
      <c r="ABF1911" s="163"/>
      <c r="ABG1911" s="163"/>
      <c r="ABH1911" s="163"/>
      <c r="ABI1911" s="163"/>
      <c r="ABJ1911" s="163"/>
      <c r="ABK1911" s="163"/>
      <c r="ABL1911" s="163"/>
      <c r="ABM1911" s="163"/>
      <c r="ABN1911" s="163"/>
      <c r="ABO1911" s="163"/>
      <c r="ABP1911" s="163"/>
      <c r="ABQ1911" s="163"/>
      <c r="ABR1911" s="163"/>
      <c r="ABS1911" s="163"/>
      <c r="ABT1911" s="163"/>
      <c r="ABU1911" s="163"/>
      <c r="ABV1911" s="163"/>
      <c r="ABW1911" s="163"/>
      <c r="ABX1911" s="163"/>
      <c r="ABY1911" s="163"/>
      <c r="ABZ1911" s="163"/>
      <c r="ACA1911" s="163"/>
      <c r="ACB1911" s="163"/>
      <c r="ACC1911" s="163"/>
      <c r="ACD1911" s="163"/>
      <c r="ACE1911" s="163"/>
      <c r="ACF1911" s="163"/>
      <c r="ACG1911" s="163"/>
      <c r="ACH1911" s="163"/>
      <c r="ACI1911" s="163"/>
      <c r="ACJ1911" s="163"/>
      <c r="ACK1911" s="163"/>
      <c r="ACL1911" s="163"/>
      <c r="ACM1911" s="163"/>
      <c r="ACN1911" s="163"/>
      <c r="ACO1911" s="163"/>
      <c r="ACP1911" s="163"/>
      <c r="ACQ1911" s="163"/>
      <c r="ACR1911" s="163"/>
      <c r="ACS1911" s="163"/>
      <c r="ACT1911" s="163"/>
      <c r="ACU1911" s="163"/>
      <c r="ACV1911" s="163"/>
      <c r="ACW1911" s="163"/>
      <c r="ACX1911" s="163"/>
      <c r="ACY1911" s="163"/>
      <c r="ACZ1911" s="163"/>
      <c r="ADA1911" s="163"/>
      <c r="ADB1911" s="163"/>
      <c r="ADC1911" s="163"/>
      <c r="ADD1911" s="163"/>
      <c r="ADE1911" s="163"/>
      <c r="ADF1911" s="163"/>
      <c r="ADG1911" s="163"/>
      <c r="ADH1911" s="163"/>
      <c r="ADI1911" s="163"/>
      <c r="ADJ1911" s="163"/>
      <c r="ADK1911" s="163"/>
      <c r="ADL1911" s="163"/>
      <c r="ADM1911" s="163"/>
      <c r="ADN1911" s="163"/>
      <c r="ADO1911" s="163"/>
      <c r="ADP1911" s="163"/>
      <c r="ADQ1911" s="163"/>
      <c r="ADR1911" s="163"/>
      <c r="ADS1911" s="163"/>
      <c r="ADT1911" s="163"/>
      <c r="ADU1911" s="163"/>
      <c r="ADV1911" s="163"/>
      <c r="ADW1911" s="163"/>
      <c r="ADX1911" s="163"/>
      <c r="ADY1911" s="163"/>
      <c r="ADZ1911" s="163"/>
      <c r="AEA1911" s="163"/>
      <c r="AEB1911" s="163"/>
      <c r="AEC1911" s="163"/>
      <c r="AED1911" s="163"/>
      <c r="AEE1911" s="163"/>
      <c r="AEF1911" s="163"/>
      <c r="AEG1911" s="163"/>
      <c r="AEH1911" s="163"/>
      <c r="AEI1911" s="163"/>
      <c r="AEJ1911" s="163"/>
      <c r="AEK1911" s="163"/>
      <c r="AEL1911" s="163"/>
      <c r="AEM1911" s="163"/>
      <c r="AEN1911" s="163"/>
      <c r="AEO1911" s="163"/>
      <c r="AEP1911" s="163"/>
      <c r="AEQ1911" s="163"/>
      <c r="AER1911" s="163"/>
      <c r="AES1911" s="163"/>
      <c r="AET1911" s="163"/>
      <c r="AEU1911" s="163"/>
      <c r="AEV1911" s="163"/>
      <c r="AEW1911" s="163"/>
      <c r="AEX1911" s="163"/>
      <c r="AEY1911" s="163"/>
      <c r="AEZ1911" s="163"/>
      <c r="AFA1911" s="163"/>
      <c r="AFB1911" s="163"/>
      <c r="AFC1911" s="163"/>
      <c r="AFD1911" s="163"/>
      <c r="AFE1911" s="163"/>
      <c r="AFF1911" s="163"/>
      <c r="AFG1911" s="163"/>
      <c r="AFH1911" s="163"/>
      <c r="AFI1911" s="163"/>
      <c r="AFJ1911" s="163"/>
      <c r="AFK1911" s="163"/>
      <c r="AFL1911" s="163"/>
      <c r="AFM1911" s="163"/>
      <c r="AFN1911" s="163"/>
      <c r="AFO1911" s="163"/>
      <c r="AFP1911" s="163"/>
      <c r="AFQ1911" s="163"/>
      <c r="AFR1911" s="163"/>
      <c r="AFS1911" s="163"/>
      <c r="AFT1911" s="163"/>
      <c r="AFU1911" s="163"/>
      <c r="AFV1911" s="163"/>
      <c r="AFW1911" s="163"/>
      <c r="AFX1911" s="163"/>
      <c r="AFY1911" s="163"/>
      <c r="AFZ1911" s="163"/>
      <c r="AGA1911" s="163"/>
      <c r="AGB1911" s="163"/>
      <c r="AGC1911" s="163"/>
      <c r="AGD1911" s="163"/>
      <c r="AGE1911" s="163"/>
      <c r="AGF1911" s="163"/>
      <c r="AGG1911" s="163"/>
      <c r="AGH1911" s="163"/>
      <c r="AGI1911" s="163"/>
      <c r="AGJ1911" s="163"/>
      <c r="AGK1911" s="163"/>
      <c r="AGL1911" s="163"/>
      <c r="AGM1911" s="163"/>
      <c r="AGN1911" s="163"/>
      <c r="AGO1911" s="163"/>
      <c r="AGP1911" s="163"/>
      <c r="AGQ1911" s="163"/>
      <c r="AGR1911" s="163"/>
      <c r="AGS1911" s="163"/>
      <c r="AGT1911" s="163"/>
      <c r="AGU1911" s="163"/>
      <c r="AGV1911" s="163"/>
      <c r="AGW1911" s="163"/>
      <c r="AGX1911" s="163"/>
      <c r="AGY1911" s="163"/>
      <c r="AGZ1911" s="163"/>
      <c r="AHA1911" s="163"/>
      <c r="AHB1911" s="163"/>
      <c r="AHC1911" s="163"/>
      <c r="AHD1911" s="163"/>
      <c r="AHE1911" s="163"/>
      <c r="AHF1911" s="163"/>
      <c r="AHG1911" s="163"/>
      <c r="AHH1911" s="163"/>
      <c r="AHI1911" s="163"/>
      <c r="AHJ1911" s="163"/>
      <c r="AHK1911" s="163"/>
      <c r="AHL1911" s="163"/>
      <c r="AHM1911" s="163"/>
      <c r="AHN1911" s="163"/>
      <c r="AHO1911" s="163"/>
      <c r="AHP1911" s="163"/>
      <c r="AHQ1911" s="163"/>
      <c r="AHR1911" s="163"/>
      <c r="AHS1911" s="163"/>
      <c r="AHT1911" s="163"/>
      <c r="AHU1911" s="163"/>
      <c r="AHV1911" s="163"/>
      <c r="AHW1911" s="163"/>
      <c r="AHX1911" s="163"/>
      <c r="AHY1911" s="163"/>
      <c r="AHZ1911" s="163"/>
      <c r="AIA1911" s="163"/>
      <c r="AIB1911" s="163"/>
      <c r="AIC1911" s="163"/>
      <c r="AID1911" s="163"/>
      <c r="AIE1911" s="163"/>
      <c r="AIF1911" s="163"/>
      <c r="AIG1911" s="163"/>
      <c r="AIH1911" s="163"/>
      <c r="AII1911" s="163"/>
      <c r="AIJ1911" s="163"/>
      <c r="AIK1911" s="163"/>
      <c r="AIL1911" s="163"/>
      <c r="AIM1911" s="163"/>
      <c r="AIN1911" s="163"/>
      <c r="AIO1911" s="163"/>
      <c r="AIP1911" s="163"/>
      <c r="AIQ1911" s="163"/>
      <c r="AIR1911" s="163"/>
      <c r="AIS1911" s="163"/>
      <c r="AIT1911" s="163"/>
      <c r="AIU1911" s="163"/>
      <c r="AIV1911" s="163"/>
      <c r="AIW1911" s="163"/>
      <c r="AIX1911" s="163"/>
      <c r="AIY1911" s="163"/>
      <c r="AIZ1911" s="163"/>
      <c r="AJA1911" s="163"/>
      <c r="AJB1911" s="163"/>
      <c r="AJC1911" s="163"/>
      <c r="AJD1911" s="163"/>
      <c r="AJE1911" s="163"/>
      <c r="AJF1911" s="163"/>
      <c r="AJG1911" s="163"/>
      <c r="AJH1911" s="163"/>
      <c r="AJI1911" s="163"/>
      <c r="AJJ1911" s="163"/>
      <c r="AJK1911" s="163"/>
      <c r="AJL1911" s="163"/>
      <c r="AJM1911" s="163"/>
      <c r="AJN1911" s="163"/>
      <c r="AJO1911" s="163"/>
      <c r="AJP1911" s="163"/>
      <c r="AJQ1911" s="163"/>
      <c r="AJR1911" s="163"/>
      <c r="AJS1911" s="163"/>
      <c r="AJT1911" s="163"/>
      <c r="AJU1911" s="163"/>
      <c r="AJV1911" s="163"/>
      <c r="AJW1911" s="163"/>
      <c r="AJX1911" s="163"/>
      <c r="AJY1911" s="163"/>
      <c r="AJZ1911" s="163"/>
      <c r="AKA1911" s="163"/>
      <c r="AKB1911" s="163"/>
      <c r="AKC1911" s="163"/>
      <c r="AKD1911" s="163"/>
      <c r="AKE1911" s="163"/>
      <c r="AKF1911" s="163"/>
      <c r="AKG1911" s="163"/>
      <c r="AKH1911" s="163"/>
      <c r="AKI1911" s="163"/>
      <c r="AKJ1911" s="163"/>
      <c r="AKK1911" s="163"/>
      <c r="AKL1911" s="163"/>
      <c r="AKM1911" s="163"/>
      <c r="AKN1911" s="163"/>
      <c r="AKO1911" s="163"/>
      <c r="AKP1911" s="163"/>
      <c r="AKQ1911" s="163"/>
      <c r="AKR1911" s="163"/>
      <c r="AKS1911" s="163"/>
      <c r="AKT1911" s="163"/>
      <c r="AKU1911" s="163"/>
      <c r="AKV1911" s="163"/>
      <c r="AKW1911" s="163"/>
      <c r="AKX1911" s="163"/>
      <c r="AKY1911" s="163"/>
      <c r="AKZ1911" s="163"/>
      <c r="ALA1911" s="163"/>
      <c r="ALB1911" s="163"/>
      <c r="ALC1911" s="163"/>
      <c r="ALD1911" s="163"/>
      <c r="ALE1911" s="163"/>
      <c r="ALF1911" s="163"/>
      <c r="ALG1911" s="163"/>
      <c r="ALH1911" s="163"/>
      <c r="ALI1911" s="163"/>
      <c r="ALJ1911" s="163"/>
      <c r="ALK1911" s="163"/>
      <c r="ALL1911" s="163"/>
    </row>
    <row r="1912" spans="1:1000" s="165" customFormat="1" ht="15">
      <c r="A1912" s="2">
        <v>1911</v>
      </c>
      <c r="B1912" s="86">
        <v>45096</v>
      </c>
      <c r="C1912" s="85" t="s">
        <v>1916</v>
      </c>
      <c r="D1912" s="162"/>
      <c r="E1912" s="162"/>
      <c r="F1912" s="163"/>
      <c r="G1912" s="163"/>
      <c r="H1912" s="163"/>
      <c r="I1912" s="163"/>
      <c r="J1912" s="163"/>
      <c r="K1912" s="163"/>
      <c r="L1912" s="163"/>
      <c r="M1912" s="163"/>
      <c r="N1912" s="163"/>
      <c r="O1912" s="163"/>
      <c r="P1912" s="163"/>
      <c r="Q1912" s="163"/>
      <c r="R1912" s="163"/>
      <c r="S1912" s="163"/>
      <c r="T1912" s="163"/>
      <c r="U1912" s="163"/>
      <c r="V1912" s="163"/>
      <c r="W1912" s="163"/>
      <c r="X1912" s="163"/>
      <c r="Y1912" s="163"/>
      <c r="Z1912" s="163"/>
      <c r="AA1912" s="163"/>
      <c r="AB1912" s="163"/>
      <c r="AC1912" s="163"/>
      <c r="AD1912" s="163"/>
      <c r="AE1912" s="163"/>
      <c r="AF1912" s="163"/>
      <c r="AG1912" s="163"/>
      <c r="AH1912" s="163"/>
      <c r="AI1912" s="163"/>
      <c r="AJ1912" s="163"/>
      <c r="AK1912" s="163"/>
      <c r="AL1912" s="163"/>
      <c r="AM1912" s="163"/>
      <c r="AN1912" s="163"/>
      <c r="AO1912" s="163"/>
      <c r="AP1912" s="163"/>
      <c r="AQ1912" s="163"/>
      <c r="AR1912" s="163"/>
      <c r="AS1912" s="163"/>
      <c r="AT1912" s="163"/>
      <c r="AU1912" s="163"/>
      <c r="AV1912" s="163"/>
      <c r="AW1912" s="163"/>
      <c r="AX1912" s="163"/>
      <c r="AY1912" s="163"/>
      <c r="AZ1912" s="163"/>
      <c r="BA1912" s="163"/>
      <c r="BB1912" s="163"/>
      <c r="BC1912" s="163"/>
      <c r="BD1912" s="163"/>
      <c r="BE1912" s="163"/>
      <c r="BF1912" s="163"/>
      <c r="BG1912" s="163"/>
      <c r="BH1912" s="163"/>
      <c r="BI1912" s="163"/>
      <c r="BJ1912" s="163"/>
      <c r="BK1912" s="163"/>
      <c r="BL1912" s="163"/>
      <c r="BM1912" s="163"/>
      <c r="BN1912" s="163"/>
      <c r="BO1912" s="163"/>
      <c r="BP1912" s="163"/>
      <c r="BQ1912" s="163"/>
      <c r="BR1912" s="163"/>
      <c r="BS1912" s="163"/>
      <c r="BT1912" s="163"/>
      <c r="BU1912" s="163"/>
      <c r="BV1912" s="163"/>
      <c r="BW1912" s="163"/>
      <c r="BX1912" s="163"/>
      <c r="BY1912" s="163"/>
      <c r="BZ1912" s="163"/>
      <c r="CA1912" s="163"/>
      <c r="CB1912" s="163"/>
      <c r="CC1912" s="163"/>
      <c r="CD1912" s="163"/>
      <c r="CE1912" s="163"/>
      <c r="CF1912" s="163"/>
      <c r="CG1912" s="163"/>
      <c r="CH1912" s="163"/>
      <c r="CI1912" s="163"/>
      <c r="CJ1912" s="163"/>
      <c r="CK1912" s="163"/>
      <c r="CL1912" s="163"/>
      <c r="CM1912" s="163"/>
      <c r="CN1912" s="163"/>
      <c r="CO1912" s="163"/>
      <c r="CP1912" s="163"/>
      <c r="CQ1912" s="163"/>
      <c r="CR1912" s="163"/>
      <c r="CS1912" s="163"/>
      <c r="CT1912" s="163"/>
      <c r="CU1912" s="163"/>
      <c r="CV1912" s="163"/>
      <c r="CW1912" s="163"/>
      <c r="CX1912" s="163"/>
      <c r="CY1912" s="163"/>
      <c r="CZ1912" s="163"/>
      <c r="DA1912" s="163"/>
      <c r="DB1912" s="163"/>
      <c r="DC1912" s="163"/>
      <c r="DD1912" s="163"/>
      <c r="DE1912" s="163"/>
      <c r="DF1912" s="163"/>
      <c r="DG1912" s="163"/>
      <c r="DH1912" s="163"/>
      <c r="DI1912" s="163"/>
      <c r="DJ1912" s="163"/>
      <c r="DK1912" s="163"/>
      <c r="DL1912" s="163"/>
      <c r="DM1912" s="163"/>
      <c r="DN1912" s="163"/>
      <c r="DO1912" s="163"/>
      <c r="DP1912" s="163"/>
      <c r="DQ1912" s="163"/>
      <c r="DR1912" s="163"/>
      <c r="DS1912" s="163"/>
      <c r="DT1912" s="163"/>
      <c r="DU1912" s="163"/>
      <c r="DV1912" s="163"/>
      <c r="DW1912" s="163"/>
      <c r="DX1912" s="163"/>
      <c r="DY1912" s="163"/>
      <c r="DZ1912" s="163"/>
      <c r="EA1912" s="163"/>
      <c r="EB1912" s="163"/>
      <c r="EC1912" s="163"/>
      <c r="ED1912" s="163"/>
      <c r="EE1912" s="163"/>
      <c r="EF1912" s="163"/>
      <c r="EG1912" s="163"/>
      <c r="EH1912" s="163"/>
      <c r="EI1912" s="163"/>
      <c r="EJ1912" s="163"/>
      <c r="EK1912" s="163"/>
      <c r="EL1912" s="163"/>
      <c r="EM1912" s="163"/>
      <c r="EN1912" s="163"/>
      <c r="EO1912" s="163"/>
      <c r="EP1912" s="163"/>
      <c r="EQ1912" s="163"/>
      <c r="ER1912" s="163"/>
      <c r="ES1912" s="163"/>
      <c r="ET1912" s="163"/>
      <c r="EU1912" s="163"/>
      <c r="EV1912" s="163"/>
      <c r="EW1912" s="163"/>
      <c r="EX1912" s="163"/>
      <c r="EY1912" s="163"/>
      <c r="EZ1912" s="163"/>
      <c r="FA1912" s="163"/>
      <c r="FB1912" s="163"/>
      <c r="FC1912" s="163"/>
      <c r="FD1912" s="163"/>
      <c r="FE1912" s="163"/>
      <c r="FF1912" s="163"/>
      <c r="FG1912" s="163"/>
      <c r="FH1912" s="163"/>
      <c r="FI1912" s="163"/>
      <c r="FJ1912" s="163"/>
      <c r="FK1912" s="163"/>
      <c r="FL1912" s="163"/>
      <c r="FM1912" s="163"/>
      <c r="FN1912" s="163"/>
      <c r="FO1912" s="163"/>
      <c r="FP1912" s="163"/>
      <c r="FQ1912" s="163"/>
      <c r="FR1912" s="163"/>
      <c r="FS1912" s="163"/>
      <c r="FT1912" s="163"/>
      <c r="FU1912" s="163"/>
      <c r="FV1912" s="163"/>
      <c r="FW1912" s="163"/>
      <c r="FX1912" s="163"/>
      <c r="FY1912" s="163"/>
      <c r="FZ1912" s="163"/>
      <c r="GA1912" s="163"/>
      <c r="GB1912" s="163"/>
      <c r="GC1912" s="163"/>
      <c r="GD1912" s="163"/>
      <c r="GE1912" s="163"/>
      <c r="GF1912" s="163"/>
      <c r="GG1912" s="163"/>
      <c r="GH1912" s="163"/>
      <c r="GI1912" s="163"/>
      <c r="GJ1912" s="163"/>
      <c r="GK1912" s="163"/>
      <c r="GL1912" s="163"/>
      <c r="GM1912" s="163"/>
      <c r="GN1912" s="163"/>
      <c r="GO1912" s="163"/>
      <c r="GP1912" s="163"/>
      <c r="GQ1912" s="163"/>
      <c r="GR1912" s="163"/>
      <c r="GS1912" s="163"/>
      <c r="GT1912" s="163"/>
      <c r="GU1912" s="163"/>
      <c r="GV1912" s="163"/>
      <c r="GW1912" s="163"/>
      <c r="GX1912" s="163"/>
      <c r="GY1912" s="163"/>
      <c r="GZ1912" s="163"/>
      <c r="HA1912" s="163"/>
      <c r="HB1912" s="163"/>
      <c r="HC1912" s="163"/>
      <c r="HD1912" s="163"/>
      <c r="HE1912" s="163"/>
      <c r="HF1912" s="163"/>
      <c r="HG1912" s="163"/>
      <c r="HH1912" s="163"/>
      <c r="HI1912" s="163"/>
      <c r="HJ1912" s="163"/>
      <c r="HK1912" s="163"/>
      <c r="HL1912" s="163"/>
      <c r="HM1912" s="163"/>
      <c r="HN1912" s="163"/>
      <c r="HO1912" s="163"/>
      <c r="HP1912" s="163"/>
      <c r="HQ1912" s="163"/>
      <c r="HR1912" s="163"/>
      <c r="HS1912" s="163"/>
      <c r="HT1912" s="163"/>
      <c r="HU1912" s="163"/>
      <c r="HV1912" s="163"/>
      <c r="HW1912" s="163"/>
      <c r="HX1912" s="163"/>
      <c r="HY1912" s="163"/>
      <c r="HZ1912" s="163"/>
      <c r="IA1912" s="163"/>
      <c r="IB1912" s="163"/>
      <c r="IC1912" s="163"/>
      <c r="ID1912" s="163"/>
      <c r="IE1912" s="163"/>
      <c r="IF1912" s="163"/>
      <c r="IG1912" s="163"/>
      <c r="IH1912" s="163"/>
      <c r="II1912" s="163"/>
      <c r="IJ1912" s="163"/>
      <c r="IK1912" s="163"/>
      <c r="IL1912" s="163"/>
      <c r="IM1912" s="163"/>
      <c r="IN1912" s="163"/>
      <c r="IO1912" s="163"/>
      <c r="IP1912" s="163"/>
      <c r="IQ1912" s="163"/>
      <c r="IR1912" s="163"/>
      <c r="IS1912" s="163"/>
      <c r="IT1912" s="163"/>
      <c r="IU1912" s="163"/>
      <c r="IV1912" s="163"/>
      <c r="IW1912" s="163"/>
      <c r="IX1912" s="163"/>
      <c r="IY1912" s="163"/>
      <c r="IZ1912" s="163"/>
      <c r="JA1912" s="163"/>
      <c r="JB1912" s="163"/>
      <c r="JC1912" s="163"/>
      <c r="JD1912" s="163"/>
      <c r="JE1912" s="163"/>
      <c r="JF1912" s="163"/>
      <c r="JG1912" s="163"/>
      <c r="JH1912" s="163"/>
      <c r="JI1912" s="163"/>
      <c r="JJ1912" s="163"/>
      <c r="JK1912" s="163"/>
      <c r="JL1912" s="163"/>
      <c r="JM1912" s="163"/>
      <c r="JN1912" s="163"/>
      <c r="JO1912" s="163"/>
      <c r="JP1912" s="163"/>
      <c r="JQ1912" s="163"/>
      <c r="JR1912" s="163"/>
      <c r="JS1912" s="163"/>
      <c r="JT1912" s="163"/>
      <c r="JU1912" s="163"/>
      <c r="JV1912" s="163"/>
      <c r="JW1912" s="163"/>
      <c r="JX1912" s="163"/>
      <c r="JY1912" s="163"/>
      <c r="JZ1912" s="163"/>
      <c r="KA1912" s="163"/>
      <c r="KB1912" s="163"/>
      <c r="KC1912" s="163"/>
      <c r="KD1912" s="163"/>
      <c r="KE1912" s="163"/>
      <c r="KF1912" s="163"/>
      <c r="KG1912" s="163"/>
      <c r="KH1912" s="163"/>
      <c r="KI1912" s="163"/>
      <c r="KJ1912" s="163"/>
      <c r="KK1912" s="163"/>
      <c r="KL1912" s="163"/>
      <c r="KM1912" s="163"/>
      <c r="KN1912" s="163"/>
      <c r="KO1912" s="163"/>
      <c r="KP1912" s="163"/>
      <c r="KQ1912" s="163"/>
      <c r="KR1912" s="163"/>
      <c r="KS1912" s="163"/>
      <c r="KT1912" s="163"/>
      <c r="KU1912" s="163"/>
      <c r="KV1912" s="163"/>
      <c r="KW1912" s="163"/>
      <c r="KX1912" s="163"/>
      <c r="KY1912" s="163"/>
      <c r="KZ1912" s="163"/>
      <c r="LA1912" s="163"/>
      <c r="LB1912" s="163"/>
      <c r="LC1912" s="163"/>
      <c r="LD1912" s="163"/>
      <c r="LE1912" s="163"/>
      <c r="LF1912" s="163"/>
      <c r="LG1912" s="163"/>
      <c r="LH1912" s="163"/>
      <c r="LI1912" s="163"/>
      <c r="LJ1912" s="163"/>
      <c r="LK1912" s="163"/>
      <c r="LL1912" s="163"/>
      <c r="LM1912" s="163"/>
      <c r="LN1912" s="163"/>
      <c r="LO1912" s="163"/>
      <c r="LP1912" s="163"/>
      <c r="LQ1912" s="163"/>
      <c r="LR1912" s="163"/>
      <c r="LS1912" s="163"/>
      <c r="LT1912" s="163"/>
      <c r="LU1912" s="163"/>
      <c r="LV1912" s="163"/>
      <c r="LW1912" s="163"/>
      <c r="LX1912" s="163"/>
      <c r="LY1912" s="163"/>
      <c r="LZ1912" s="163"/>
      <c r="MA1912" s="163"/>
      <c r="MB1912" s="163"/>
      <c r="MC1912" s="163"/>
      <c r="MD1912" s="163"/>
      <c r="ME1912" s="163"/>
      <c r="MF1912" s="163"/>
      <c r="MG1912" s="163"/>
      <c r="MH1912" s="163"/>
      <c r="MI1912" s="163"/>
      <c r="MJ1912" s="163"/>
      <c r="MK1912" s="163"/>
      <c r="ML1912" s="163"/>
      <c r="MM1912" s="163"/>
      <c r="MN1912" s="163"/>
      <c r="MO1912" s="163"/>
      <c r="MP1912" s="163"/>
      <c r="MQ1912" s="163"/>
      <c r="MR1912" s="163"/>
      <c r="MS1912" s="163"/>
      <c r="MT1912" s="163"/>
      <c r="MU1912" s="163"/>
      <c r="MV1912" s="163"/>
      <c r="MW1912" s="163"/>
      <c r="MX1912" s="163"/>
      <c r="MY1912" s="163"/>
      <c r="MZ1912" s="163"/>
      <c r="NA1912" s="163"/>
      <c r="NB1912" s="163"/>
      <c r="NC1912" s="163"/>
      <c r="ND1912" s="163"/>
      <c r="NE1912" s="163"/>
      <c r="NF1912" s="163"/>
      <c r="NG1912" s="163"/>
      <c r="NH1912" s="163"/>
      <c r="NI1912" s="163"/>
      <c r="NJ1912" s="163"/>
      <c r="NK1912" s="163"/>
      <c r="NL1912" s="163"/>
      <c r="NM1912" s="163"/>
      <c r="NN1912" s="163"/>
      <c r="NO1912" s="163"/>
      <c r="NP1912" s="163"/>
      <c r="NQ1912" s="163"/>
      <c r="NR1912" s="163"/>
      <c r="NS1912" s="163"/>
      <c r="NT1912" s="163"/>
      <c r="NU1912" s="163"/>
      <c r="NV1912" s="163"/>
      <c r="NW1912" s="163"/>
      <c r="NX1912" s="163"/>
      <c r="NY1912" s="163"/>
      <c r="NZ1912" s="163"/>
      <c r="OA1912" s="163"/>
      <c r="OB1912" s="163"/>
      <c r="OC1912" s="163"/>
      <c r="OD1912" s="163"/>
      <c r="OE1912" s="163"/>
      <c r="OF1912" s="163"/>
      <c r="OG1912" s="163"/>
      <c r="OH1912" s="163"/>
      <c r="OI1912" s="163"/>
      <c r="OJ1912" s="163"/>
      <c r="OK1912" s="163"/>
      <c r="OL1912" s="163"/>
      <c r="OM1912" s="163"/>
      <c r="ON1912" s="163"/>
      <c r="OO1912" s="163"/>
      <c r="OP1912" s="163"/>
      <c r="OQ1912" s="163"/>
      <c r="OR1912" s="163"/>
      <c r="OS1912" s="163"/>
      <c r="OT1912" s="163"/>
      <c r="OU1912" s="163"/>
      <c r="OV1912" s="163"/>
      <c r="OW1912" s="163"/>
      <c r="OX1912" s="163"/>
      <c r="OY1912" s="163"/>
      <c r="OZ1912" s="163"/>
      <c r="PA1912" s="163"/>
      <c r="PB1912" s="163"/>
      <c r="PC1912" s="163"/>
      <c r="PD1912" s="163"/>
      <c r="PE1912" s="163"/>
      <c r="PF1912" s="163"/>
      <c r="PG1912" s="163"/>
      <c r="PH1912" s="163"/>
      <c r="PI1912" s="163"/>
      <c r="PJ1912" s="163"/>
      <c r="PK1912" s="163"/>
      <c r="PL1912" s="163"/>
      <c r="PM1912" s="163"/>
      <c r="PN1912" s="163"/>
      <c r="PO1912" s="163"/>
      <c r="PP1912" s="163"/>
      <c r="PQ1912" s="163"/>
      <c r="PR1912" s="163"/>
      <c r="PS1912" s="163"/>
      <c r="PT1912" s="163"/>
      <c r="PU1912" s="163"/>
      <c r="PV1912" s="163"/>
      <c r="PW1912" s="163"/>
      <c r="PX1912" s="163"/>
      <c r="PY1912" s="163"/>
      <c r="PZ1912" s="163"/>
      <c r="QA1912" s="163"/>
      <c r="QB1912" s="163"/>
      <c r="QC1912" s="163"/>
      <c r="QD1912" s="163"/>
      <c r="QE1912" s="163"/>
      <c r="QF1912" s="163"/>
      <c r="QG1912" s="163"/>
      <c r="QH1912" s="163"/>
      <c r="QI1912" s="163"/>
      <c r="QJ1912" s="163"/>
      <c r="QK1912" s="163"/>
      <c r="QL1912" s="163"/>
      <c r="QM1912" s="163"/>
      <c r="QN1912" s="163"/>
      <c r="QO1912" s="163"/>
      <c r="QP1912" s="163"/>
      <c r="QQ1912" s="163"/>
      <c r="QR1912" s="163"/>
      <c r="QS1912" s="163"/>
      <c r="QT1912" s="163"/>
      <c r="QU1912" s="163"/>
      <c r="QV1912" s="163"/>
      <c r="QW1912" s="163"/>
      <c r="QX1912" s="163"/>
      <c r="QY1912" s="163"/>
      <c r="QZ1912" s="163"/>
      <c r="RA1912" s="163"/>
      <c r="RB1912" s="163"/>
      <c r="RC1912" s="163"/>
      <c r="RD1912" s="163"/>
      <c r="RE1912" s="163"/>
      <c r="RF1912" s="163"/>
      <c r="RG1912" s="163"/>
      <c r="RH1912" s="163"/>
      <c r="RI1912" s="163"/>
      <c r="RJ1912" s="163"/>
      <c r="RK1912" s="163"/>
      <c r="RL1912" s="163"/>
      <c r="RM1912" s="163"/>
      <c r="RN1912" s="163"/>
      <c r="RO1912" s="163"/>
      <c r="RP1912" s="163"/>
      <c r="RQ1912" s="163"/>
      <c r="RR1912" s="163"/>
      <c r="RS1912" s="163"/>
      <c r="RT1912" s="163"/>
      <c r="RU1912" s="163"/>
      <c r="RV1912" s="163"/>
      <c r="RW1912" s="163"/>
      <c r="RX1912" s="163"/>
      <c r="RY1912" s="163"/>
      <c r="RZ1912" s="163"/>
      <c r="SA1912" s="163"/>
      <c r="SB1912" s="163"/>
      <c r="SC1912" s="163"/>
      <c r="SD1912" s="163"/>
      <c r="SE1912" s="163"/>
      <c r="SF1912" s="163"/>
      <c r="SG1912" s="163"/>
      <c r="SH1912" s="163"/>
      <c r="SI1912" s="163"/>
      <c r="SJ1912" s="163"/>
      <c r="SK1912" s="163"/>
      <c r="SL1912" s="163"/>
      <c r="SM1912" s="163"/>
      <c r="SN1912" s="163"/>
      <c r="SO1912" s="163"/>
      <c r="SP1912" s="163"/>
      <c r="SQ1912" s="163"/>
      <c r="SR1912" s="163"/>
      <c r="SS1912" s="163"/>
      <c r="ST1912" s="163"/>
      <c r="SU1912" s="163"/>
      <c r="SV1912" s="163"/>
      <c r="SW1912" s="163"/>
      <c r="SX1912" s="163"/>
      <c r="SY1912" s="163"/>
      <c r="SZ1912" s="163"/>
      <c r="TA1912" s="163"/>
      <c r="TB1912" s="163"/>
      <c r="TC1912" s="163"/>
      <c r="TD1912" s="163"/>
      <c r="TE1912" s="163"/>
      <c r="TF1912" s="163"/>
      <c r="TG1912" s="163"/>
      <c r="TH1912" s="163"/>
      <c r="TI1912" s="163"/>
      <c r="TJ1912" s="163"/>
      <c r="TK1912" s="163"/>
      <c r="TL1912" s="163"/>
      <c r="TM1912" s="163"/>
      <c r="TN1912" s="163"/>
      <c r="TO1912" s="163"/>
      <c r="TP1912" s="163"/>
      <c r="TQ1912" s="163"/>
      <c r="TR1912" s="163"/>
      <c r="TS1912" s="163"/>
      <c r="TT1912" s="163"/>
      <c r="TU1912" s="163"/>
      <c r="TV1912" s="163"/>
      <c r="TW1912" s="163"/>
      <c r="TX1912" s="163"/>
      <c r="TY1912" s="163"/>
      <c r="TZ1912" s="163"/>
      <c r="UA1912" s="163"/>
      <c r="UB1912" s="163"/>
      <c r="UC1912" s="163"/>
      <c r="UD1912" s="163"/>
      <c r="UE1912" s="163"/>
      <c r="UF1912" s="163"/>
      <c r="UG1912" s="163"/>
      <c r="UH1912" s="163"/>
      <c r="UI1912" s="163"/>
      <c r="UJ1912" s="163"/>
      <c r="UK1912" s="163"/>
      <c r="UL1912" s="163"/>
      <c r="UM1912" s="163"/>
      <c r="UN1912" s="163"/>
      <c r="UO1912" s="163"/>
      <c r="UP1912" s="163"/>
      <c r="UQ1912" s="163"/>
      <c r="UR1912" s="163"/>
      <c r="US1912" s="163"/>
      <c r="UT1912" s="163"/>
      <c r="UU1912" s="163"/>
      <c r="UV1912" s="163"/>
      <c r="UW1912" s="163"/>
      <c r="UX1912" s="163"/>
      <c r="UY1912" s="163"/>
      <c r="UZ1912" s="163"/>
      <c r="VA1912" s="163"/>
      <c r="VB1912" s="163"/>
      <c r="VC1912" s="163"/>
      <c r="VD1912" s="163"/>
      <c r="VE1912" s="163"/>
      <c r="VF1912" s="163"/>
      <c r="VG1912" s="163"/>
      <c r="VH1912" s="163"/>
      <c r="VI1912" s="163"/>
      <c r="VJ1912" s="163"/>
      <c r="VK1912" s="163"/>
      <c r="VL1912" s="163"/>
      <c r="VM1912" s="163"/>
      <c r="VN1912" s="163"/>
      <c r="VO1912" s="163"/>
      <c r="VP1912" s="163"/>
      <c r="VQ1912" s="163"/>
      <c r="VR1912" s="163"/>
      <c r="VS1912" s="163"/>
      <c r="VT1912" s="163"/>
      <c r="VU1912" s="163"/>
      <c r="VV1912" s="163"/>
      <c r="VW1912" s="163"/>
      <c r="VX1912" s="163"/>
      <c r="VY1912" s="163"/>
      <c r="VZ1912" s="163"/>
      <c r="WA1912" s="163"/>
      <c r="WB1912" s="163"/>
      <c r="WC1912" s="163"/>
      <c r="WD1912" s="163"/>
      <c r="WE1912" s="163"/>
      <c r="WF1912" s="163"/>
      <c r="WG1912" s="163"/>
      <c r="WH1912" s="163"/>
      <c r="WI1912" s="163"/>
      <c r="WJ1912" s="163"/>
      <c r="WK1912" s="163"/>
      <c r="WL1912" s="163"/>
      <c r="WM1912" s="163"/>
      <c r="WN1912" s="163"/>
      <c r="WO1912" s="163"/>
      <c r="WP1912" s="163"/>
      <c r="WQ1912" s="163"/>
      <c r="WR1912" s="163"/>
      <c r="WS1912" s="163"/>
      <c r="WT1912" s="163"/>
      <c r="WU1912" s="163"/>
      <c r="WV1912" s="163"/>
      <c r="WW1912" s="163"/>
      <c r="WX1912" s="163"/>
      <c r="WY1912" s="163"/>
      <c r="WZ1912" s="163"/>
      <c r="XA1912" s="163"/>
      <c r="XB1912" s="163"/>
      <c r="XC1912" s="163"/>
      <c r="XD1912" s="163"/>
      <c r="XE1912" s="163"/>
      <c r="XF1912" s="163"/>
      <c r="XG1912" s="163"/>
      <c r="XH1912" s="163"/>
      <c r="XI1912" s="163"/>
      <c r="XJ1912" s="163"/>
      <c r="XK1912" s="163"/>
      <c r="XL1912" s="163"/>
      <c r="XM1912" s="163"/>
      <c r="XN1912" s="163"/>
      <c r="XO1912" s="163"/>
      <c r="XP1912" s="163"/>
      <c r="XQ1912" s="163"/>
      <c r="XR1912" s="163"/>
      <c r="XS1912" s="163"/>
      <c r="XT1912" s="163"/>
      <c r="XU1912" s="163"/>
      <c r="XV1912" s="163"/>
      <c r="XW1912" s="163"/>
      <c r="XX1912" s="163"/>
      <c r="XY1912" s="163"/>
      <c r="XZ1912" s="163"/>
      <c r="YA1912" s="163"/>
      <c r="YB1912" s="163"/>
      <c r="YC1912" s="163"/>
      <c r="YD1912" s="163"/>
      <c r="YE1912" s="163"/>
      <c r="YF1912" s="163"/>
      <c r="YG1912" s="163"/>
      <c r="YH1912" s="163"/>
      <c r="YI1912" s="163"/>
      <c r="YJ1912" s="163"/>
      <c r="YK1912" s="163"/>
      <c r="YL1912" s="163"/>
      <c r="YM1912" s="163"/>
      <c r="YN1912" s="163"/>
      <c r="YO1912" s="163"/>
      <c r="YP1912" s="163"/>
      <c r="YQ1912" s="163"/>
      <c r="YR1912" s="163"/>
      <c r="YS1912" s="163"/>
      <c r="YT1912" s="163"/>
      <c r="YU1912" s="163"/>
      <c r="YV1912" s="163"/>
      <c r="YW1912" s="163"/>
      <c r="YX1912" s="163"/>
      <c r="YY1912" s="163"/>
      <c r="YZ1912" s="163"/>
      <c r="ZA1912" s="163"/>
      <c r="ZB1912" s="163"/>
      <c r="ZC1912" s="163"/>
      <c r="ZD1912" s="163"/>
      <c r="ZE1912" s="163"/>
      <c r="ZF1912" s="163"/>
      <c r="ZG1912" s="163"/>
      <c r="ZH1912" s="163"/>
      <c r="ZI1912" s="163"/>
      <c r="ZJ1912" s="163"/>
      <c r="ZK1912" s="163"/>
      <c r="ZL1912" s="163"/>
      <c r="ZM1912" s="163"/>
      <c r="ZN1912" s="163"/>
      <c r="ZO1912" s="163"/>
      <c r="ZP1912" s="163"/>
      <c r="ZQ1912" s="163"/>
      <c r="ZR1912" s="163"/>
      <c r="ZS1912" s="163"/>
      <c r="ZT1912" s="163"/>
      <c r="ZU1912" s="163"/>
      <c r="ZV1912" s="163"/>
      <c r="ZW1912" s="163"/>
      <c r="ZX1912" s="163"/>
      <c r="ZY1912" s="163"/>
      <c r="ZZ1912" s="163"/>
      <c r="AAA1912" s="163"/>
      <c r="AAB1912" s="163"/>
      <c r="AAC1912" s="163"/>
      <c r="AAD1912" s="163"/>
      <c r="AAE1912" s="163"/>
      <c r="AAF1912" s="163"/>
      <c r="AAG1912" s="163"/>
      <c r="AAH1912" s="163"/>
      <c r="AAI1912" s="163"/>
      <c r="AAJ1912" s="163"/>
      <c r="AAK1912" s="163"/>
      <c r="AAL1912" s="163"/>
      <c r="AAM1912" s="163"/>
      <c r="AAN1912" s="163"/>
      <c r="AAO1912" s="163"/>
      <c r="AAP1912" s="163"/>
      <c r="AAQ1912" s="163"/>
      <c r="AAR1912" s="163"/>
      <c r="AAS1912" s="163"/>
      <c r="AAT1912" s="163"/>
      <c r="AAU1912" s="163"/>
      <c r="AAV1912" s="163"/>
      <c r="AAW1912" s="163"/>
      <c r="AAX1912" s="163"/>
      <c r="AAY1912" s="163"/>
      <c r="AAZ1912" s="163"/>
      <c r="ABA1912" s="163"/>
      <c r="ABB1912" s="163"/>
      <c r="ABC1912" s="163"/>
      <c r="ABD1912" s="163"/>
      <c r="ABE1912" s="163"/>
      <c r="ABF1912" s="163"/>
      <c r="ABG1912" s="163"/>
      <c r="ABH1912" s="163"/>
      <c r="ABI1912" s="163"/>
      <c r="ABJ1912" s="163"/>
      <c r="ABK1912" s="163"/>
      <c r="ABL1912" s="163"/>
      <c r="ABM1912" s="163"/>
      <c r="ABN1912" s="163"/>
      <c r="ABO1912" s="163"/>
      <c r="ABP1912" s="163"/>
      <c r="ABQ1912" s="163"/>
      <c r="ABR1912" s="163"/>
      <c r="ABS1912" s="163"/>
      <c r="ABT1912" s="163"/>
      <c r="ABU1912" s="163"/>
      <c r="ABV1912" s="163"/>
      <c r="ABW1912" s="163"/>
      <c r="ABX1912" s="163"/>
      <c r="ABY1912" s="163"/>
      <c r="ABZ1912" s="163"/>
      <c r="ACA1912" s="163"/>
      <c r="ACB1912" s="163"/>
      <c r="ACC1912" s="163"/>
      <c r="ACD1912" s="163"/>
      <c r="ACE1912" s="163"/>
      <c r="ACF1912" s="163"/>
      <c r="ACG1912" s="163"/>
      <c r="ACH1912" s="163"/>
      <c r="ACI1912" s="163"/>
      <c r="ACJ1912" s="163"/>
      <c r="ACK1912" s="163"/>
      <c r="ACL1912" s="163"/>
      <c r="ACM1912" s="163"/>
      <c r="ACN1912" s="163"/>
      <c r="ACO1912" s="163"/>
      <c r="ACP1912" s="163"/>
      <c r="ACQ1912" s="163"/>
      <c r="ACR1912" s="163"/>
      <c r="ACS1912" s="163"/>
      <c r="ACT1912" s="163"/>
      <c r="ACU1912" s="163"/>
      <c r="ACV1912" s="163"/>
      <c r="ACW1912" s="163"/>
      <c r="ACX1912" s="163"/>
      <c r="ACY1912" s="163"/>
      <c r="ACZ1912" s="163"/>
      <c r="ADA1912" s="163"/>
      <c r="ADB1912" s="163"/>
      <c r="ADC1912" s="163"/>
      <c r="ADD1912" s="163"/>
      <c r="ADE1912" s="163"/>
      <c r="ADF1912" s="163"/>
      <c r="ADG1912" s="163"/>
      <c r="ADH1912" s="163"/>
      <c r="ADI1912" s="163"/>
      <c r="ADJ1912" s="163"/>
      <c r="ADK1912" s="163"/>
      <c r="ADL1912" s="163"/>
      <c r="ADM1912" s="163"/>
      <c r="ADN1912" s="163"/>
      <c r="ADO1912" s="163"/>
      <c r="ADP1912" s="163"/>
      <c r="ADQ1912" s="163"/>
      <c r="ADR1912" s="163"/>
      <c r="ADS1912" s="163"/>
      <c r="ADT1912" s="163"/>
      <c r="ADU1912" s="163"/>
      <c r="ADV1912" s="163"/>
      <c r="ADW1912" s="163"/>
      <c r="ADX1912" s="163"/>
      <c r="ADY1912" s="163"/>
      <c r="ADZ1912" s="163"/>
      <c r="AEA1912" s="163"/>
      <c r="AEB1912" s="163"/>
      <c r="AEC1912" s="163"/>
      <c r="AED1912" s="163"/>
      <c r="AEE1912" s="163"/>
      <c r="AEF1912" s="163"/>
      <c r="AEG1912" s="163"/>
      <c r="AEH1912" s="163"/>
      <c r="AEI1912" s="163"/>
      <c r="AEJ1912" s="163"/>
      <c r="AEK1912" s="163"/>
      <c r="AEL1912" s="163"/>
      <c r="AEM1912" s="163"/>
      <c r="AEN1912" s="163"/>
      <c r="AEO1912" s="163"/>
      <c r="AEP1912" s="163"/>
      <c r="AEQ1912" s="163"/>
      <c r="AER1912" s="163"/>
      <c r="AES1912" s="163"/>
      <c r="AET1912" s="163"/>
      <c r="AEU1912" s="163"/>
      <c r="AEV1912" s="163"/>
      <c r="AEW1912" s="163"/>
      <c r="AEX1912" s="163"/>
      <c r="AEY1912" s="163"/>
      <c r="AEZ1912" s="163"/>
      <c r="AFA1912" s="163"/>
      <c r="AFB1912" s="163"/>
      <c r="AFC1912" s="163"/>
      <c r="AFD1912" s="163"/>
      <c r="AFE1912" s="163"/>
      <c r="AFF1912" s="163"/>
      <c r="AFG1912" s="163"/>
      <c r="AFH1912" s="163"/>
      <c r="AFI1912" s="163"/>
      <c r="AFJ1912" s="163"/>
      <c r="AFK1912" s="163"/>
      <c r="AFL1912" s="163"/>
      <c r="AFM1912" s="163"/>
      <c r="AFN1912" s="163"/>
      <c r="AFO1912" s="163"/>
      <c r="AFP1912" s="163"/>
      <c r="AFQ1912" s="163"/>
      <c r="AFR1912" s="163"/>
      <c r="AFS1912" s="163"/>
      <c r="AFT1912" s="163"/>
      <c r="AFU1912" s="163"/>
      <c r="AFV1912" s="163"/>
      <c r="AFW1912" s="163"/>
      <c r="AFX1912" s="163"/>
      <c r="AFY1912" s="163"/>
      <c r="AFZ1912" s="163"/>
      <c r="AGA1912" s="163"/>
      <c r="AGB1912" s="163"/>
      <c r="AGC1912" s="163"/>
      <c r="AGD1912" s="163"/>
      <c r="AGE1912" s="163"/>
      <c r="AGF1912" s="163"/>
      <c r="AGG1912" s="163"/>
      <c r="AGH1912" s="163"/>
      <c r="AGI1912" s="163"/>
      <c r="AGJ1912" s="163"/>
      <c r="AGK1912" s="163"/>
      <c r="AGL1912" s="163"/>
      <c r="AGM1912" s="163"/>
      <c r="AGN1912" s="163"/>
      <c r="AGO1912" s="163"/>
      <c r="AGP1912" s="163"/>
      <c r="AGQ1912" s="163"/>
      <c r="AGR1912" s="163"/>
      <c r="AGS1912" s="163"/>
      <c r="AGT1912" s="163"/>
      <c r="AGU1912" s="163"/>
      <c r="AGV1912" s="163"/>
      <c r="AGW1912" s="163"/>
      <c r="AGX1912" s="163"/>
      <c r="AGY1912" s="163"/>
      <c r="AGZ1912" s="163"/>
      <c r="AHA1912" s="163"/>
      <c r="AHB1912" s="163"/>
      <c r="AHC1912" s="163"/>
      <c r="AHD1912" s="163"/>
      <c r="AHE1912" s="163"/>
      <c r="AHF1912" s="163"/>
      <c r="AHG1912" s="163"/>
      <c r="AHH1912" s="163"/>
      <c r="AHI1912" s="163"/>
      <c r="AHJ1912" s="163"/>
      <c r="AHK1912" s="163"/>
      <c r="AHL1912" s="163"/>
      <c r="AHM1912" s="163"/>
      <c r="AHN1912" s="163"/>
      <c r="AHO1912" s="163"/>
      <c r="AHP1912" s="163"/>
      <c r="AHQ1912" s="163"/>
      <c r="AHR1912" s="163"/>
      <c r="AHS1912" s="163"/>
      <c r="AHT1912" s="163"/>
      <c r="AHU1912" s="163"/>
      <c r="AHV1912" s="163"/>
      <c r="AHW1912" s="163"/>
      <c r="AHX1912" s="163"/>
      <c r="AHY1912" s="163"/>
      <c r="AHZ1912" s="163"/>
      <c r="AIA1912" s="163"/>
      <c r="AIB1912" s="163"/>
      <c r="AIC1912" s="163"/>
      <c r="AID1912" s="163"/>
      <c r="AIE1912" s="163"/>
      <c r="AIF1912" s="163"/>
      <c r="AIG1912" s="163"/>
      <c r="AIH1912" s="163"/>
      <c r="AII1912" s="163"/>
      <c r="AIJ1912" s="163"/>
      <c r="AIK1912" s="163"/>
      <c r="AIL1912" s="163"/>
      <c r="AIM1912" s="163"/>
      <c r="AIN1912" s="163"/>
      <c r="AIO1912" s="163"/>
      <c r="AIP1912" s="163"/>
      <c r="AIQ1912" s="163"/>
      <c r="AIR1912" s="163"/>
      <c r="AIS1912" s="163"/>
      <c r="AIT1912" s="163"/>
      <c r="AIU1912" s="163"/>
      <c r="AIV1912" s="163"/>
      <c r="AIW1912" s="163"/>
      <c r="AIX1912" s="163"/>
      <c r="AIY1912" s="163"/>
      <c r="AIZ1912" s="163"/>
      <c r="AJA1912" s="163"/>
      <c r="AJB1912" s="163"/>
      <c r="AJC1912" s="163"/>
      <c r="AJD1912" s="163"/>
      <c r="AJE1912" s="163"/>
      <c r="AJF1912" s="163"/>
      <c r="AJG1912" s="163"/>
      <c r="AJH1912" s="163"/>
      <c r="AJI1912" s="163"/>
      <c r="AJJ1912" s="163"/>
      <c r="AJK1912" s="163"/>
      <c r="AJL1912" s="163"/>
      <c r="AJM1912" s="163"/>
      <c r="AJN1912" s="163"/>
      <c r="AJO1912" s="163"/>
      <c r="AJP1912" s="163"/>
      <c r="AJQ1912" s="163"/>
      <c r="AJR1912" s="163"/>
      <c r="AJS1912" s="163"/>
      <c r="AJT1912" s="163"/>
      <c r="AJU1912" s="163"/>
      <c r="AJV1912" s="163"/>
      <c r="AJW1912" s="163"/>
      <c r="AJX1912" s="163"/>
      <c r="AJY1912" s="163"/>
      <c r="AJZ1912" s="163"/>
      <c r="AKA1912" s="163"/>
      <c r="AKB1912" s="163"/>
      <c r="AKC1912" s="163"/>
      <c r="AKD1912" s="163"/>
      <c r="AKE1912" s="163"/>
      <c r="AKF1912" s="163"/>
      <c r="AKG1912" s="163"/>
      <c r="AKH1912" s="163"/>
      <c r="AKI1912" s="163"/>
      <c r="AKJ1912" s="163"/>
      <c r="AKK1912" s="163"/>
      <c r="AKL1912" s="163"/>
      <c r="AKM1912" s="163"/>
      <c r="AKN1912" s="163"/>
      <c r="AKO1912" s="163"/>
      <c r="AKP1912" s="163"/>
      <c r="AKQ1912" s="163"/>
      <c r="AKR1912" s="163"/>
      <c r="AKS1912" s="163"/>
      <c r="AKT1912" s="163"/>
      <c r="AKU1912" s="163"/>
      <c r="AKV1912" s="163"/>
      <c r="AKW1912" s="163"/>
      <c r="AKX1912" s="163"/>
      <c r="AKY1912" s="163"/>
      <c r="AKZ1912" s="163"/>
      <c r="ALA1912" s="163"/>
      <c r="ALB1912" s="163"/>
      <c r="ALC1912" s="163"/>
      <c r="ALD1912" s="163"/>
      <c r="ALE1912" s="163"/>
      <c r="ALF1912" s="163"/>
      <c r="ALG1912" s="163"/>
      <c r="ALH1912" s="163"/>
      <c r="ALI1912" s="163"/>
      <c r="ALJ1912" s="163"/>
      <c r="ALK1912" s="163"/>
      <c r="ALL1912" s="163"/>
    </row>
    <row r="1913" spans="1:1000" s="165" customFormat="1" ht="15">
      <c r="A1913" s="2">
        <v>1912</v>
      </c>
      <c r="B1913" s="86">
        <v>45096</v>
      </c>
      <c r="C1913" s="85" t="s">
        <v>1917</v>
      </c>
      <c r="D1913" s="162"/>
      <c r="E1913" s="162"/>
      <c r="F1913" s="163"/>
      <c r="G1913" s="163"/>
      <c r="H1913" s="163"/>
      <c r="I1913" s="163"/>
      <c r="J1913" s="163"/>
      <c r="K1913" s="163"/>
      <c r="L1913" s="163"/>
      <c r="M1913" s="163"/>
      <c r="N1913" s="163"/>
      <c r="O1913" s="163"/>
      <c r="P1913" s="163"/>
      <c r="Q1913" s="163"/>
      <c r="R1913" s="163"/>
      <c r="S1913" s="163"/>
      <c r="T1913" s="163"/>
      <c r="U1913" s="163"/>
      <c r="V1913" s="163"/>
      <c r="W1913" s="163"/>
      <c r="X1913" s="163"/>
      <c r="Y1913" s="163"/>
      <c r="Z1913" s="163"/>
      <c r="AA1913" s="163"/>
      <c r="AB1913" s="163"/>
      <c r="AC1913" s="163"/>
      <c r="AD1913" s="163"/>
      <c r="AE1913" s="163"/>
      <c r="AF1913" s="163"/>
      <c r="AG1913" s="163"/>
      <c r="AH1913" s="163"/>
      <c r="AI1913" s="163"/>
      <c r="AJ1913" s="163"/>
      <c r="AK1913" s="163"/>
      <c r="AL1913" s="163"/>
      <c r="AM1913" s="163"/>
      <c r="AN1913" s="163"/>
      <c r="AO1913" s="163"/>
      <c r="AP1913" s="163"/>
      <c r="AQ1913" s="163"/>
      <c r="AR1913" s="163"/>
      <c r="AS1913" s="163"/>
      <c r="AT1913" s="163"/>
      <c r="AU1913" s="163"/>
      <c r="AV1913" s="163"/>
      <c r="AW1913" s="163"/>
      <c r="AX1913" s="163"/>
      <c r="AY1913" s="163"/>
      <c r="AZ1913" s="163"/>
      <c r="BA1913" s="163"/>
      <c r="BB1913" s="163"/>
      <c r="BC1913" s="163"/>
      <c r="BD1913" s="163"/>
      <c r="BE1913" s="163"/>
      <c r="BF1913" s="163"/>
      <c r="BG1913" s="163"/>
      <c r="BH1913" s="163"/>
      <c r="BI1913" s="163"/>
      <c r="BJ1913" s="163"/>
      <c r="BK1913" s="163"/>
      <c r="BL1913" s="163"/>
      <c r="BM1913" s="163"/>
      <c r="BN1913" s="163"/>
      <c r="BO1913" s="163"/>
      <c r="BP1913" s="163"/>
      <c r="BQ1913" s="163"/>
      <c r="BR1913" s="163"/>
      <c r="BS1913" s="163"/>
      <c r="BT1913" s="163"/>
      <c r="BU1913" s="163"/>
      <c r="BV1913" s="163"/>
      <c r="BW1913" s="163"/>
      <c r="BX1913" s="163"/>
      <c r="BY1913" s="163"/>
      <c r="BZ1913" s="163"/>
      <c r="CA1913" s="163"/>
      <c r="CB1913" s="163"/>
      <c r="CC1913" s="163"/>
      <c r="CD1913" s="163"/>
      <c r="CE1913" s="163"/>
      <c r="CF1913" s="163"/>
      <c r="CG1913" s="163"/>
      <c r="CH1913" s="163"/>
      <c r="CI1913" s="163"/>
      <c r="CJ1913" s="163"/>
      <c r="CK1913" s="163"/>
      <c r="CL1913" s="163"/>
      <c r="CM1913" s="163"/>
      <c r="CN1913" s="163"/>
      <c r="CO1913" s="163"/>
      <c r="CP1913" s="163"/>
      <c r="CQ1913" s="163"/>
      <c r="CR1913" s="163"/>
      <c r="CS1913" s="163"/>
      <c r="CT1913" s="163"/>
      <c r="CU1913" s="163"/>
      <c r="CV1913" s="163"/>
      <c r="CW1913" s="163"/>
      <c r="CX1913" s="163"/>
      <c r="CY1913" s="163"/>
      <c r="CZ1913" s="163"/>
      <c r="DA1913" s="163"/>
      <c r="DB1913" s="163"/>
      <c r="DC1913" s="163"/>
      <c r="DD1913" s="163"/>
      <c r="DE1913" s="163"/>
      <c r="DF1913" s="163"/>
      <c r="DG1913" s="163"/>
      <c r="DH1913" s="163"/>
      <c r="DI1913" s="163"/>
      <c r="DJ1913" s="163"/>
      <c r="DK1913" s="163"/>
      <c r="DL1913" s="163"/>
      <c r="DM1913" s="163"/>
      <c r="DN1913" s="163"/>
      <c r="DO1913" s="163"/>
      <c r="DP1913" s="163"/>
      <c r="DQ1913" s="163"/>
      <c r="DR1913" s="163"/>
      <c r="DS1913" s="163"/>
      <c r="DT1913" s="163"/>
      <c r="DU1913" s="163"/>
      <c r="DV1913" s="163"/>
      <c r="DW1913" s="163"/>
      <c r="DX1913" s="163"/>
      <c r="DY1913" s="163"/>
      <c r="DZ1913" s="163"/>
      <c r="EA1913" s="163"/>
      <c r="EB1913" s="163"/>
      <c r="EC1913" s="163"/>
      <c r="ED1913" s="163"/>
      <c r="EE1913" s="163"/>
      <c r="EF1913" s="163"/>
      <c r="EG1913" s="163"/>
      <c r="EH1913" s="163"/>
      <c r="EI1913" s="163"/>
      <c r="EJ1913" s="163"/>
      <c r="EK1913" s="163"/>
      <c r="EL1913" s="163"/>
      <c r="EM1913" s="163"/>
      <c r="EN1913" s="163"/>
      <c r="EO1913" s="163"/>
      <c r="EP1913" s="163"/>
      <c r="EQ1913" s="163"/>
      <c r="ER1913" s="163"/>
      <c r="ES1913" s="163"/>
      <c r="ET1913" s="163"/>
      <c r="EU1913" s="163"/>
      <c r="EV1913" s="163"/>
      <c r="EW1913" s="163"/>
      <c r="EX1913" s="163"/>
      <c r="EY1913" s="163"/>
      <c r="EZ1913" s="163"/>
      <c r="FA1913" s="163"/>
      <c r="FB1913" s="163"/>
      <c r="FC1913" s="163"/>
      <c r="FD1913" s="163"/>
      <c r="FE1913" s="163"/>
      <c r="FF1913" s="163"/>
      <c r="FG1913" s="163"/>
      <c r="FH1913" s="163"/>
      <c r="FI1913" s="163"/>
      <c r="FJ1913" s="163"/>
      <c r="FK1913" s="163"/>
      <c r="FL1913" s="163"/>
      <c r="FM1913" s="163"/>
      <c r="FN1913" s="163"/>
      <c r="FO1913" s="163"/>
      <c r="FP1913" s="163"/>
      <c r="FQ1913" s="163"/>
      <c r="FR1913" s="163"/>
      <c r="FS1913" s="163"/>
      <c r="FT1913" s="163"/>
      <c r="FU1913" s="163"/>
      <c r="FV1913" s="163"/>
      <c r="FW1913" s="163"/>
      <c r="FX1913" s="163"/>
      <c r="FY1913" s="163"/>
      <c r="FZ1913" s="163"/>
      <c r="GA1913" s="163"/>
      <c r="GB1913" s="163"/>
      <c r="GC1913" s="163"/>
      <c r="GD1913" s="163"/>
      <c r="GE1913" s="163"/>
      <c r="GF1913" s="163"/>
      <c r="GG1913" s="163"/>
      <c r="GH1913" s="163"/>
      <c r="GI1913" s="163"/>
      <c r="GJ1913" s="163"/>
      <c r="GK1913" s="163"/>
      <c r="GL1913" s="163"/>
      <c r="GM1913" s="163"/>
      <c r="GN1913" s="163"/>
      <c r="GO1913" s="163"/>
      <c r="GP1913" s="163"/>
      <c r="GQ1913" s="163"/>
      <c r="GR1913" s="163"/>
      <c r="GS1913" s="163"/>
      <c r="GT1913" s="163"/>
      <c r="GU1913" s="163"/>
      <c r="GV1913" s="163"/>
      <c r="GW1913" s="163"/>
      <c r="GX1913" s="163"/>
      <c r="GY1913" s="163"/>
      <c r="GZ1913" s="163"/>
      <c r="HA1913" s="163"/>
      <c r="HB1913" s="163"/>
      <c r="HC1913" s="163"/>
      <c r="HD1913" s="163"/>
      <c r="HE1913" s="163"/>
      <c r="HF1913" s="163"/>
      <c r="HG1913" s="163"/>
      <c r="HH1913" s="163"/>
      <c r="HI1913" s="163"/>
      <c r="HJ1913" s="163"/>
      <c r="HK1913" s="163"/>
      <c r="HL1913" s="163"/>
      <c r="HM1913" s="163"/>
      <c r="HN1913" s="163"/>
      <c r="HO1913" s="163"/>
      <c r="HP1913" s="163"/>
      <c r="HQ1913" s="163"/>
      <c r="HR1913" s="163"/>
      <c r="HS1913" s="163"/>
      <c r="HT1913" s="163"/>
      <c r="HU1913" s="163"/>
      <c r="HV1913" s="163"/>
      <c r="HW1913" s="163"/>
      <c r="HX1913" s="163"/>
      <c r="HY1913" s="163"/>
      <c r="HZ1913" s="163"/>
      <c r="IA1913" s="163"/>
      <c r="IB1913" s="163"/>
      <c r="IC1913" s="163"/>
      <c r="ID1913" s="163"/>
      <c r="IE1913" s="163"/>
      <c r="IF1913" s="163"/>
      <c r="IG1913" s="163"/>
      <c r="IH1913" s="163"/>
      <c r="II1913" s="163"/>
      <c r="IJ1913" s="163"/>
      <c r="IK1913" s="163"/>
      <c r="IL1913" s="163"/>
      <c r="IM1913" s="163"/>
      <c r="IN1913" s="163"/>
      <c r="IO1913" s="163"/>
      <c r="IP1913" s="163"/>
      <c r="IQ1913" s="163"/>
      <c r="IR1913" s="163"/>
      <c r="IS1913" s="163"/>
      <c r="IT1913" s="163"/>
      <c r="IU1913" s="163"/>
      <c r="IV1913" s="163"/>
      <c r="IW1913" s="163"/>
      <c r="IX1913" s="163"/>
      <c r="IY1913" s="163"/>
      <c r="IZ1913" s="163"/>
      <c r="JA1913" s="163"/>
      <c r="JB1913" s="163"/>
      <c r="JC1913" s="163"/>
      <c r="JD1913" s="163"/>
      <c r="JE1913" s="163"/>
      <c r="JF1913" s="163"/>
      <c r="JG1913" s="163"/>
      <c r="JH1913" s="163"/>
      <c r="JI1913" s="163"/>
      <c r="JJ1913" s="163"/>
      <c r="JK1913" s="163"/>
      <c r="JL1913" s="163"/>
      <c r="JM1913" s="163"/>
      <c r="JN1913" s="163"/>
      <c r="JO1913" s="163"/>
      <c r="JP1913" s="163"/>
      <c r="JQ1913" s="163"/>
      <c r="JR1913" s="163"/>
      <c r="JS1913" s="163"/>
      <c r="JT1913" s="163"/>
      <c r="JU1913" s="163"/>
      <c r="JV1913" s="163"/>
      <c r="JW1913" s="163"/>
      <c r="JX1913" s="163"/>
      <c r="JY1913" s="163"/>
      <c r="JZ1913" s="163"/>
      <c r="KA1913" s="163"/>
      <c r="KB1913" s="163"/>
      <c r="KC1913" s="163"/>
      <c r="KD1913" s="163"/>
      <c r="KE1913" s="163"/>
      <c r="KF1913" s="163"/>
      <c r="KG1913" s="163"/>
      <c r="KH1913" s="163"/>
      <c r="KI1913" s="163"/>
      <c r="KJ1913" s="163"/>
      <c r="KK1913" s="163"/>
      <c r="KL1913" s="163"/>
      <c r="KM1913" s="163"/>
      <c r="KN1913" s="163"/>
      <c r="KO1913" s="163"/>
      <c r="KP1913" s="163"/>
      <c r="KQ1913" s="163"/>
      <c r="KR1913" s="163"/>
      <c r="KS1913" s="163"/>
      <c r="KT1913" s="163"/>
      <c r="KU1913" s="163"/>
      <c r="KV1913" s="163"/>
      <c r="KW1913" s="163"/>
      <c r="KX1913" s="163"/>
      <c r="KY1913" s="163"/>
      <c r="KZ1913" s="163"/>
      <c r="LA1913" s="163"/>
      <c r="LB1913" s="163"/>
      <c r="LC1913" s="163"/>
      <c r="LD1913" s="163"/>
      <c r="LE1913" s="163"/>
      <c r="LF1913" s="163"/>
      <c r="LG1913" s="163"/>
      <c r="LH1913" s="163"/>
      <c r="LI1913" s="163"/>
      <c r="LJ1913" s="163"/>
      <c r="LK1913" s="163"/>
      <c r="LL1913" s="163"/>
      <c r="LM1913" s="163"/>
      <c r="LN1913" s="163"/>
      <c r="LO1913" s="163"/>
      <c r="LP1913" s="163"/>
      <c r="LQ1913" s="163"/>
      <c r="LR1913" s="163"/>
      <c r="LS1913" s="163"/>
      <c r="LT1913" s="163"/>
      <c r="LU1913" s="163"/>
      <c r="LV1913" s="163"/>
      <c r="LW1913" s="163"/>
      <c r="LX1913" s="163"/>
      <c r="LY1913" s="163"/>
      <c r="LZ1913" s="163"/>
      <c r="MA1913" s="163"/>
      <c r="MB1913" s="163"/>
      <c r="MC1913" s="163"/>
      <c r="MD1913" s="163"/>
      <c r="ME1913" s="163"/>
      <c r="MF1913" s="163"/>
      <c r="MG1913" s="163"/>
      <c r="MH1913" s="163"/>
      <c r="MI1913" s="163"/>
      <c r="MJ1913" s="163"/>
      <c r="MK1913" s="163"/>
      <c r="ML1913" s="163"/>
      <c r="MM1913" s="163"/>
      <c r="MN1913" s="163"/>
      <c r="MO1913" s="163"/>
      <c r="MP1913" s="163"/>
      <c r="MQ1913" s="163"/>
      <c r="MR1913" s="163"/>
      <c r="MS1913" s="163"/>
      <c r="MT1913" s="163"/>
      <c r="MU1913" s="163"/>
      <c r="MV1913" s="163"/>
      <c r="MW1913" s="163"/>
      <c r="MX1913" s="163"/>
      <c r="MY1913" s="163"/>
      <c r="MZ1913" s="163"/>
      <c r="NA1913" s="163"/>
      <c r="NB1913" s="163"/>
      <c r="NC1913" s="163"/>
      <c r="ND1913" s="163"/>
      <c r="NE1913" s="163"/>
      <c r="NF1913" s="163"/>
      <c r="NG1913" s="163"/>
      <c r="NH1913" s="163"/>
      <c r="NI1913" s="163"/>
      <c r="NJ1913" s="163"/>
      <c r="NK1913" s="163"/>
      <c r="NL1913" s="163"/>
      <c r="NM1913" s="163"/>
      <c r="NN1913" s="163"/>
      <c r="NO1913" s="163"/>
      <c r="NP1913" s="163"/>
      <c r="NQ1913" s="163"/>
      <c r="NR1913" s="163"/>
      <c r="NS1913" s="163"/>
      <c r="NT1913" s="163"/>
      <c r="NU1913" s="163"/>
      <c r="NV1913" s="163"/>
      <c r="NW1913" s="163"/>
      <c r="NX1913" s="163"/>
      <c r="NY1913" s="163"/>
      <c r="NZ1913" s="163"/>
      <c r="OA1913" s="163"/>
      <c r="OB1913" s="163"/>
      <c r="OC1913" s="163"/>
      <c r="OD1913" s="163"/>
      <c r="OE1913" s="163"/>
      <c r="OF1913" s="163"/>
      <c r="OG1913" s="163"/>
      <c r="OH1913" s="163"/>
      <c r="OI1913" s="163"/>
      <c r="OJ1913" s="163"/>
      <c r="OK1913" s="163"/>
      <c r="OL1913" s="163"/>
      <c r="OM1913" s="163"/>
      <c r="ON1913" s="163"/>
      <c r="OO1913" s="163"/>
      <c r="OP1913" s="163"/>
      <c r="OQ1913" s="163"/>
      <c r="OR1913" s="163"/>
      <c r="OS1913" s="163"/>
      <c r="OT1913" s="163"/>
      <c r="OU1913" s="163"/>
      <c r="OV1913" s="163"/>
      <c r="OW1913" s="163"/>
      <c r="OX1913" s="163"/>
      <c r="OY1913" s="163"/>
      <c r="OZ1913" s="163"/>
      <c r="PA1913" s="163"/>
      <c r="PB1913" s="163"/>
      <c r="PC1913" s="163"/>
      <c r="PD1913" s="163"/>
      <c r="PE1913" s="163"/>
      <c r="PF1913" s="163"/>
      <c r="PG1913" s="163"/>
      <c r="PH1913" s="163"/>
      <c r="PI1913" s="163"/>
      <c r="PJ1913" s="163"/>
      <c r="PK1913" s="163"/>
      <c r="PL1913" s="163"/>
      <c r="PM1913" s="163"/>
      <c r="PN1913" s="163"/>
      <c r="PO1913" s="163"/>
      <c r="PP1913" s="163"/>
      <c r="PQ1913" s="163"/>
      <c r="PR1913" s="163"/>
      <c r="PS1913" s="163"/>
      <c r="PT1913" s="163"/>
      <c r="PU1913" s="163"/>
      <c r="PV1913" s="163"/>
      <c r="PW1913" s="163"/>
      <c r="PX1913" s="163"/>
      <c r="PY1913" s="163"/>
      <c r="PZ1913" s="163"/>
      <c r="QA1913" s="163"/>
      <c r="QB1913" s="163"/>
      <c r="QC1913" s="163"/>
      <c r="QD1913" s="163"/>
      <c r="QE1913" s="163"/>
      <c r="QF1913" s="163"/>
      <c r="QG1913" s="163"/>
      <c r="QH1913" s="163"/>
      <c r="QI1913" s="163"/>
      <c r="QJ1913" s="163"/>
      <c r="QK1913" s="163"/>
      <c r="QL1913" s="163"/>
      <c r="QM1913" s="163"/>
      <c r="QN1913" s="163"/>
      <c r="QO1913" s="163"/>
      <c r="QP1913" s="163"/>
      <c r="QQ1913" s="163"/>
      <c r="QR1913" s="163"/>
      <c r="QS1913" s="163"/>
      <c r="QT1913" s="163"/>
      <c r="QU1913" s="163"/>
      <c r="QV1913" s="163"/>
      <c r="QW1913" s="163"/>
      <c r="QX1913" s="163"/>
      <c r="QY1913" s="163"/>
      <c r="QZ1913" s="163"/>
      <c r="RA1913" s="163"/>
      <c r="RB1913" s="163"/>
      <c r="RC1913" s="163"/>
      <c r="RD1913" s="163"/>
      <c r="RE1913" s="163"/>
      <c r="RF1913" s="163"/>
      <c r="RG1913" s="163"/>
      <c r="RH1913" s="163"/>
      <c r="RI1913" s="163"/>
      <c r="RJ1913" s="163"/>
      <c r="RK1913" s="163"/>
      <c r="RL1913" s="163"/>
      <c r="RM1913" s="163"/>
      <c r="RN1913" s="163"/>
      <c r="RO1913" s="163"/>
      <c r="RP1913" s="163"/>
      <c r="RQ1913" s="163"/>
      <c r="RR1913" s="163"/>
      <c r="RS1913" s="163"/>
      <c r="RT1913" s="163"/>
      <c r="RU1913" s="163"/>
      <c r="RV1913" s="163"/>
      <c r="RW1913" s="163"/>
      <c r="RX1913" s="163"/>
      <c r="RY1913" s="163"/>
      <c r="RZ1913" s="163"/>
      <c r="SA1913" s="163"/>
      <c r="SB1913" s="163"/>
      <c r="SC1913" s="163"/>
      <c r="SD1913" s="163"/>
      <c r="SE1913" s="163"/>
      <c r="SF1913" s="163"/>
      <c r="SG1913" s="163"/>
      <c r="SH1913" s="163"/>
      <c r="SI1913" s="163"/>
      <c r="SJ1913" s="163"/>
      <c r="SK1913" s="163"/>
      <c r="SL1913" s="163"/>
      <c r="SM1913" s="163"/>
      <c r="SN1913" s="163"/>
      <c r="SO1913" s="163"/>
      <c r="SP1913" s="163"/>
      <c r="SQ1913" s="163"/>
      <c r="SR1913" s="163"/>
      <c r="SS1913" s="163"/>
      <c r="ST1913" s="163"/>
      <c r="SU1913" s="163"/>
      <c r="SV1913" s="163"/>
      <c r="SW1913" s="163"/>
      <c r="SX1913" s="163"/>
      <c r="SY1913" s="163"/>
      <c r="SZ1913" s="163"/>
      <c r="TA1913" s="163"/>
      <c r="TB1913" s="163"/>
      <c r="TC1913" s="163"/>
      <c r="TD1913" s="163"/>
      <c r="TE1913" s="163"/>
      <c r="TF1913" s="163"/>
      <c r="TG1913" s="163"/>
      <c r="TH1913" s="163"/>
      <c r="TI1913" s="163"/>
      <c r="TJ1913" s="163"/>
      <c r="TK1913" s="163"/>
      <c r="TL1913" s="163"/>
      <c r="TM1913" s="163"/>
      <c r="TN1913" s="163"/>
      <c r="TO1913" s="163"/>
      <c r="TP1913" s="163"/>
      <c r="TQ1913" s="163"/>
      <c r="TR1913" s="163"/>
      <c r="TS1913" s="163"/>
      <c r="TT1913" s="163"/>
      <c r="TU1913" s="163"/>
      <c r="TV1913" s="163"/>
      <c r="TW1913" s="163"/>
      <c r="TX1913" s="163"/>
      <c r="TY1913" s="163"/>
      <c r="TZ1913" s="163"/>
      <c r="UA1913" s="163"/>
      <c r="UB1913" s="163"/>
      <c r="UC1913" s="163"/>
      <c r="UD1913" s="163"/>
      <c r="UE1913" s="163"/>
      <c r="UF1913" s="163"/>
      <c r="UG1913" s="163"/>
      <c r="UH1913" s="163"/>
      <c r="UI1913" s="163"/>
      <c r="UJ1913" s="163"/>
      <c r="UK1913" s="163"/>
      <c r="UL1913" s="163"/>
      <c r="UM1913" s="163"/>
      <c r="UN1913" s="163"/>
      <c r="UO1913" s="163"/>
      <c r="UP1913" s="163"/>
      <c r="UQ1913" s="163"/>
      <c r="UR1913" s="163"/>
      <c r="US1913" s="163"/>
      <c r="UT1913" s="163"/>
      <c r="UU1913" s="163"/>
      <c r="UV1913" s="163"/>
      <c r="UW1913" s="163"/>
      <c r="UX1913" s="163"/>
      <c r="UY1913" s="163"/>
      <c r="UZ1913" s="163"/>
      <c r="VA1913" s="163"/>
      <c r="VB1913" s="163"/>
      <c r="VC1913" s="163"/>
      <c r="VD1913" s="163"/>
      <c r="VE1913" s="163"/>
      <c r="VF1913" s="163"/>
      <c r="VG1913" s="163"/>
      <c r="VH1913" s="163"/>
      <c r="VI1913" s="163"/>
      <c r="VJ1913" s="163"/>
      <c r="VK1913" s="163"/>
      <c r="VL1913" s="163"/>
      <c r="VM1913" s="163"/>
      <c r="VN1913" s="163"/>
      <c r="VO1913" s="163"/>
      <c r="VP1913" s="163"/>
      <c r="VQ1913" s="163"/>
      <c r="VR1913" s="163"/>
      <c r="VS1913" s="163"/>
      <c r="VT1913" s="163"/>
      <c r="VU1913" s="163"/>
      <c r="VV1913" s="163"/>
      <c r="VW1913" s="163"/>
      <c r="VX1913" s="163"/>
      <c r="VY1913" s="163"/>
      <c r="VZ1913" s="163"/>
      <c r="WA1913" s="163"/>
      <c r="WB1913" s="163"/>
      <c r="WC1913" s="163"/>
      <c r="WD1913" s="163"/>
      <c r="WE1913" s="163"/>
      <c r="WF1913" s="163"/>
      <c r="WG1913" s="163"/>
      <c r="WH1913" s="163"/>
      <c r="WI1913" s="163"/>
      <c r="WJ1913" s="163"/>
      <c r="WK1913" s="163"/>
      <c r="WL1913" s="163"/>
      <c r="WM1913" s="163"/>
      <c r="WN1913" s="163"/>
      <c r="WO1913" s="163"/>
      <c r="WP1913" s="163"/>
      <c r="WQ1913" s="163"/>
      <c r="WR1913" s="163"/>
      <c r="WS1913" s="163"/>
      <c r="WT1913" s="163"/>
      <c r="WU1913" s="163"/>
      <c r="WV1913" s="163"/>
      <c r="WW1913" s="163"/>
      <c r="WX1913" s="163"/>
      <c r="WY1913" s="163"/>
      <c r="WZ1913" s="163"/>
      <c r="XA1913" s="163"/>
      <c r="XB1913" s="163"/>
      <c r="XC1913" s="163"/>
      <c r="XD1913" s="163"/>
      <c r="XE1913" s="163"/>
      <c r="XF1913" s="163"/>
      <c r="XG1913" s="163"/>
      <c r="XH1913" s="163"/>
      <c r="XI1913" s="163"/>
      <c r="XJ1913" s="163"/>
      <c r="XK1913" s="163"/>
      <c r="XL1913" s="163"/>
      <c r="XM1913" s="163"/>
      <c r="XN1913" s="163"/>
      <c r="XO1913" s="163"/>
      <c r="XP1913" s="163"/>
      <c r="XQ1913" s="163"/>
      <c r="XR1913" s="163"/>
      <c r="XS1913" s="163"/>
      <c r="XT1913" s="163"/>
      <c r="XU1913" s="163"/>
      <c r="XV1913" s="163"/>
      <c r="XW1913" s="163"/>
      <c r="XX1913" s="163"/>
      <c r="XY1913" s="163"/>
      <c r="XZ1913" s="163"/>
      <c r="YA1913" s="163"/>
      <c r="YB1913" s="163"/>
      <c r="YC1913" s="163"/>
      <c r="YD1913" s="163"/>
      <c r="YE1913" s="163"/>
      <c r="YF1913" s="163"/>
      <c r="YG1913" s="163"/>
      <c r="YH1913" s="163"/>
      <c r="YI1913" s="163"/>
      <c r="YJ1913" s="163"/>
      <c r="YK1913" s="163"/>
      <c r="YL1913" s="163"/>
      <c r="YM1913" s="163"/>
      <c r="YN1913" s="163"/>
      <c r="YO1913" s="163"/>
      <c r="YP1913" s="163"/>
      <c r="YQ1913" s="163"/>
      <c r="YR1913" s="163"/>
      <c r="YS1913" s="163"/>
      <c r="YT1913" s="163"/>
      <c r="YU1913" s="163"/>
      <c r="YV1913" s="163"/>
      <c r="YW1913" s="163"/>
      <c r="YX1913" s="163"/>
      <c r="YY1913" s="163"/>
      <c r="YZ1913" s="163"/>
      <c r="ZA1913" s="163"/>
      <c r="ZB1913" s="163"/>
      <c r="ZC1913" s="163"/>
      <c r="ZD1913" s="163"/>
      <c r="ZE1913" s="163"/>
      <c r="ZF1913" s="163"/>
      <c r="ZG1913" s="163"/>
      <c r="ZH1913" s="163"/>
      <c r="ZI1913" s="163"/>
      <c r="ZJ1913" s="163"/>
      <c r="ZK1913" s="163"/>
      <c r="ZL1913" s="163"/>
      <c r="ZM1913" s="163"/>
      <c r="ZN1913" s="163"/>
      <c r="ZO1913" s="163"/>
      <c r="ZP1913" s="163"/>
      <c r="ZQ1913" s="163"/>
      <c r="ZR1913" s="163"/>
      <c r="ZS1913" s="163"/>
      <c r="ZT1913" s="163"/>
      <c r="ZU1913" s="163"/>
      <c r="ZV1913" s="163"/>
      <c r="ZW1913" s="163"/>
      <c r="ZX1913" s="163"/>
      <c r="ZY1913" s="163"/>
      <c r="ZZ1913" s="163"/>
      <c r="AAA1913" s="163"/>
      <c r="AAB1913" s="163"/>
      <c r="AAC1913" s="163"/>
      <c r="AAD1913" s="163"/>
      <c r="AAE1913" s="163"/>
      <c r="AAF1913" s="163"/>
      <c r="AAG1913" s="163"/>
      <c r="AAH1913" s="163"/>
      <c r="AAI1913" s="163"/>
      <c r="AAJ1913" s="163"/>
      <c r="AAK1913" s="163"/>
      <c r="AAL1913" s="163"/>
      <c r="AAM1913" s="163"/>
      <c r="AAN1913" s="163"/>
      <c r="AAO1913" s="163"/>
      <c r="AAP1913" s="163"/>
      <c r="AAQ1913" s="163"/>
      <c r="AAR1913" s="163"/>
      <c r="AAS1913" s="163"/>
      <c r="AAT1913" s="163"/>
      <c r="AAU1913" s="163"/>
      <c r="AAV1913" s="163"/>
      <c r="AAW1913" s="163"/>
      <c r="AAX1913" s="163"/>
      <c r="AAY1913" s="163"/>
      <c r="AAZ1913" s="163"/>
      <c r="ABA1913" s="163"/>
      <c r="ABB1913" s="163"/>
      <c r="ABC1913" s="163"/>
      <c r="ABD1913" s="163"/>
      <c r="ABE1913" s="163"/>
      <c r="ABF1913" s="163"/>
      <c r="ABG1913" s="163"/>
      <c r="ABH1913" s="163"/>
      <c r="ABI1913" s="163"/>
      <c r="ABJ1913" s="163"/>
      <c r="ABK1913" s="163"/>
      <c r="ABL1913" s="163"/>
      <c r="ABM1913" s="163"/>
      <c r="ABN1913" s="163"/>
      <c r="ABO1913" s="163"/>
      <c r="ABP1913" s="163"/>
      <c r="ABQ1913" s="163"/>
      <c r="ABR1913" s="163"/>
      <c r="ABS1913" s="163"/>
      <c r="ABT1913" s="163"/>
      <c r="ABU1913" s="163"/>
      <c r="ABV1913" s="163"/>
      <c r="ABW1913" s="163"/>
      <c r="ABX1913" s="163"/>
      <c r="ABY1913" s="163"/>
      <c r="ABZ1913" s="163"/>
      <c r="ACA1913" s="163"/>
      <c r="ACB1913" s="163"/>
      <c r="ACC1913" s="163"/>
      <c r="ACD1913" s="163"/>
      <c r="ACE1913" s="163"/>
      <c r="ACF1913" s="163"/>
      <c r="ACG1913" s="163"/>
      <c r="ACH1913" s="163"/>
      <c r="ACI1913" s="163"/>
      <c r="ACJ1913" s="163"/>
      <c r="ACK1913" s="163"/>
      <c r="ACL1913" s="163"/>
      <c r="ACM1913" s="163"/>
      <c r="ACN1913" s="163"/>
      <c r="ACO1913" s="163"/>
      <c r="ACP1913" s="163"/>
      <c r="ACQ1913" s="163"/>
      <c r="ACR1913" s="163"/>
      <c r="ACS1913" s="163"/>
      <c r="ACT1913" s="163"/>
      <c r="ACU1913" s="163"/>
      <c r="ACV1913" s="163"/>
      <c r="ACW1913" s="163"/>
      <c r="ACX1913" s="163"/>
      <c r="ACY1913" s="163"/>
      <c r="ACZ1913" s="163"/>
      <c r="ADA1913" s="163"/>
      <c r="ADB1913" s="163"/>
      <c r="ADC1913" s="163"/>
      <c r="ADD1913" s="163"/>
      <c r="ADE1913" s="163"/>
      <c r="ADF1913" s="163"/>
      <c r="ADG1913" s="163"/>
      <c r="ADH1913" s="163"/>
      <c r="ADI1913" s="163"/>
      <c r="ADJ1913" s="163"/>
      <c r="ADK1913" s="163"/>
      <c r="ADL1913" s="163"/>
      <c r="ADM1913" s="163"/>
      <c r="ADN1913" s="163"/>
      <c r="ADO1913" s="163"/>
      <c r="ADP1913" s="163"/>
      <c r="ADQ1913" s="163"/>
      <c r="ADR1913" s="163"/>
      <c r="ADS1913" s="163"/>
      <c r="ADT1913" s="163"/>
      <c r="ADU1913" s="163"/>
      <c r="ADV1913" s="163"/>
      <c r="ADW1913" s="163"/>
      <c r="ADX1913" s="163"/>
      <c r="ADY1913" s="163"/>
      <c r="ADZ1913" s="163"/>
      <c r="AEA1913" s="163"/>
      <c r="AEB1913" s="163"/>
      <c r="AEC1913" s="163"/>
      <c r="AED1913" s="163"/>
      <c r="AEE1913" s="163"/>
      <c r="AEF1913" s="163"/>
      <c r="AEG1913" s="163"/>
      <c r="AEH1913" s="163"/>
      <c r="AEI1913" s="163"/>
      <c r="AEJ1913" s="163"/>
      <c r="AEK1913" s="163"/>
      <c r="AEL1913" s="163"/>
      <c r="AEM1913" s="163"/>
      <c r="AEN1913" s="163"/>
      <c r="AEO1913" s="163"/>
      <c r="AEP1913" s="163"/>
      <c r="AEQ1913" s="163"/>
      <c r="AER1913" s="163"/>
      <c r="AES1913" s="163"/>
      <c r="AET1913" s="163"/>
      <c r="AEU1913" s="163"/>
      <c r="AEV1913" s="163"/>
      <c r="AEW1913" s="163"/>
      <c r="AEX1913" s="163"/>
      <c r="AEY1913" s="163"/>
      <c r="AEZ1913" s="163"/>
      <c r="AFA1913" s="163"/>
      <c r="AFB1913" s="163"/>
      <c r="AFC1913" s="163"/>
      <c r="AFD1913" s="163"/>
      <c r="AFE1913" s="163"/>
      <c r="AFF1913" s="163"/>
      <c r="AFG1913" s="163"/>
      <c r="AFH1913" s="163"/>
      <c r="AFI1913" s="163"/>
      <c r="AFJ1913" s="163"/>
      <c r="AFK1913" s="163"/>
      <c r="AFL1913" s="163"/>
      <c r="AFM1913" s="163"/>
      <c r="AFN1913" s="163"/>
      <c r="AFO1913" s="163"/>
      <c r="AFP1913" s="163"/>
      <c r="AFQ1913" s="163"/>
      <c r="AFR1913" s="163"/>
      <c r="AFS1913" s="163"/>
      <c r="AFT1913" s="163"/>
      <c r="AFU1913" s="163"/>
      <c r="AFV1913" s="163"/>
      <c r="AFW1913" s="163"/>
      <c r="AFX1913" s="163"/>
      <c r="AFY1913" s="163"/>
      <c r="AFZ1913" s="163"/>
      <c r="AGA1913" s="163"/>
      <c r="AGB1913" s="163"/>
      <c r="AGC1913" s="163"/>
      <c r="AGD1913" s="163"/>
      <c r="AGE1913" s="163"/>
      <c r="AGF1913" s="163"/>
      <c r="AGG1913" s="163"/>
      <c r="AGH1913" s="163"/>
      <c r="AGI1913" s="163"/>
      <c r="AGJ1913" s="163"/>
      <c r="AGK1913" s="163"/>
      <c r="AGL1913" s="163"/>
      <c r="AGM1913" s="163"/>
      <c r="AGN1913" s="163"/>
      <c r="AGO1913" s="163"/>
      <c r="AGP1913" s="163"/>
      <c r="AGQ1913" s="163"/>
      <c r="AGR1913" s="163"/>
      <c r="AGS1913" s="163"/>
      <c r="AGT1913" s="163"/>
      <c r="AGU1913" s="163"/>
      <c r="AGV1913" s="163"/>
      <c r="AGW1913" s="163"/>
      <c r="AGX1913" s="163"/>
      <c r="AGY1913" s="163"/>
      <c r="AGZ1913" s="163"/>
      <c r="AHA1913" s="163"/>
      <c r="AHB1913" s="163"/>
      <c r="AHC1913" s="163"/>
      <c r="AHD1913" s="163"/>
      <c r="AHE1913" s="163"/>
      <c r="AHF1913" s="163"/>
      <c r="AHG1913" s="163"/>
      <c r="AHH1913" s="163"/>
      <c r="AHI1913" s="163"/>
      <c r="AHJ1913" s="163"/>
      <c r="AHK1913" s="163"/>
      <c r="AHL1913" s="163"/>
      <c r="AHM1913" s="163"/>
      <c r="AHN1913" s="163"/>
      <c r="AHO1913" s="163"/>
      <c r="AHP1913" s="163"/>
      <c r="AHQ1913" s="163"/>
      <c r="AHR1913" s="163"/>
      <c r="AHS1913" s="163"/>
      <c r="AHT1913" s="163"/>
      <c r="AHU1913" s="163"/>
      <c r="AHV1913" s="163"/>
      <c r="AHW1913" s="163"/>
      <c r="AHX1913" s="163"/>
      <c r="AHY1913" s="163"/>
      <c r="AHZ1913" s="163"/>
      <c r="AIA1913" s="163"/>
      <c r="AIB1913" s="163"/>
      <c r="AIC1913" s="163"/>
      <c r="AID1913" s="163"/>
      <c r="AIE1913" s="163"/>
      <c r="AIF1913" s="163"/>
      <c r="AIG1913" s="163"/>
      <c r="AIH1913" s="163"/>
      <c r="AII1913" s="163"/>
      <c r="AIJ1913" s="163"/>
      <c r="AIK1913" s="163"/>
      <c r="AIL1913" s="163"/>
      <c r="AIM1913" s="163"/>
      <c r="AIN1913" s="163"/>
      <c r="AIO1913" s="163"/>
      <c r="AIP1913" s="163"/>
      <c r="AIQ1913" s="163"/>
      <c r="AIR1913" s="163"/>
      <c r="AIS1913" s="163"/>
      <c r="AIT1913" s="163"/>
      <c r="AIU1913" s="163"/>
      <c r="AIV1913" s="163"/>
      <c r="AIW1913" s="163"/>
      <c r="AIX1913" s="163"/>
      <c r="AIY1913" s="163"/>
      <c r="AIZ1913" s="163"/>
      <c r="AJA1913" s="163"/>
      <c r="AJB1913" s="163"/>
      <c r="AJC1913" s="163"/>
      <c r="AJD1913" s="163"/>
      <c r="AJE1913" s="163"/>
      <c r="AJF1913" s="163"/>
      <c r="AJG1913" s="163"/>
      <c r="AJH1913" s="163"/>
      <c r="AJI1913" s="163"/>
      <c r="AJJ1913" s="163"/>
      <c r="AJK1913" s="163"/>
      <c r="AJL1913" s="163"/>
      <c r="AJM1913" s="163"/>
      <c r="AJN1913" s="163"/>
      <c r="AJO1913" s="163"/>
      <c r="AJP1913" s="163"/>
      <c r="AJQ1913" s="163"/>
      <c r="AJR1913" s="163"/>
      <c r="AJS1913" s="163"/>
      <c r="AJT1913" s="163"/>
      <c r="AJU1913" s="163"/>
      <c r="AJV1913" s="163"/>
      <c r="AJW1913" s="163"/>
      <c r="AJX1913" s="163"/>
      <c r="AJY1913" s="163"/>
      <c r="AJZ1913" s="163"/>
      <c r="AKA1913" s="163"/>
      <c r="AKB1913" s="163"/>
      <c r="AKC1913" s="163"/>
      <c r="AKD1913" s="163"/>
      <c r="AKE1913" s="163"/>
      <c r="AKF1913" s="163"/>
      <c r="AKG1913" s="163"/>
      <c r="AKH1913" s="163"/>
      <c r="AKI1913" s="163"/>
      <c r="AKJ1913" s="163"/>
      <c r="AKK1913" s="163"/>
      <c r="AKL1913" s="163"/>
      <c r="AKM1913" s="163"/>
      <c r="AKN1913" s="163"/>
      <c r="AKO1913" s="163"/>
      <c r="AKP1913" s="163"/>
      <c r="AKQ1913" s="163"/>
      <c r="AKR1913" s="163"/>
      <c r="AKS1913" s="163"/>
      <c r="AKT1913" s="163"/>
      <c r="AKU1913" s="163"/>
      <c r="AKV1913" s="163"/>
      <c r="AKW1913" s="163"/>
      <c r="AKX1913" s="163"/>
      <c r="AKY1913" s="163"/>
      <c r="AKZ1913" s="163"/>
      <c r="ALA1913" s="163"/>
      <c r="ALB1913" s="163"/>
      <c r="ALC1913" s="163"/>
      <c r="ALD1913" s="163"/>
      <c r="ALE1913" s="163"/>
      <c r="ALF1913" s="163"/>
      <c r="ALG1913" s="163"/>
      <c r="ALH1913" s="163"/>
      <c r="ALI1913" s="163"/>
      <c r="ALJ1913" s="163"/>
      <c r="ALK1913" s="163"/>
      <c r="ALL1913" s="163"/>
    </row>
    <row r="1914" spans="1:1000" s="165" customFormat="1" ht="15">
      <c r="A1914" s="2">
        <v>1913</v>
      </c>
      <c r="B1914" s="86">
        <v>45096</v>
      </c>
      <c r="C1914" s="85" t="s">
        <v>1918</v>
      </c>
      <c r="D1914" s="162"/>
      <c r="E1914" s="162"/>
      <c r="F1914" s="163"/>
      <c r="G1914" s="163"/>
      <c r="H1914" s="163"/>
      <c r="I1914" s="163"/>
      <c r="J1914" s="163"/>
      <c r="K1914" s="163"/>
      <c r="L1914" s="163"/>
      <c r="M1914" s="163"/>
      <c r="N1914" s="163"/>
      <c r="O1914" s="163"/>
      <c r="P1914" s="163"/>
      <c r="Q1914" s="163"/>
      <c r="R1914" s="163"/>
      <c r="S1914" s="163"/>
      <c r="T1914" s="163"/>
      <c r="U1914" s="163"/>
      <c r="V1914" s="163"/>
      <c r="W1914" s="163"/>
      <c r="X1914" s="163"/>
      <c r="Y1914" s="163"/>
      <c r="Z1914" s="163"/>
      <c r="AA1914" s="163"/>
      <c r="AB1914" s="163"/>
      <c r="AC1914" s="163"/>
      <c r="AD1914" s="163"/>
      <c r="AE1914" s="163"/>
      <c r="AF1914" s="163"/>
      <c r="AG1914" s="163"/>
      <c r="AH1914" s="163"/>
      <c r="AI1914" s="163"/>
      <c r="AJ1914" s="163"/>
      <c r="AK1914" s="163"/>
      <c r="AL1914" s="163"/>
      <c r="AM1914" s="163"/>
      <c r="AN1914" s="163"/>
      <c r="AO1914" s="163"/>
      <c r="AP1914" s="163"/>
      <c r="AQ1914" s="163"/>
      <c r="AR1914" s="163"/>
      <c r="AS1914" s="163"/>
      <c r="AT1914" s="163"/>
      <c r="AU1914" s="163"/>
      <c r="AV1914" s="163"/>
      <c r="AW1914" s="163"/>
      <c r="AX1914" s="163"/>
      <c r="AY1914" s="163"/>
      <c r="AZ1914" s="163"/>
      <c r="BA1914" s="163"/>
      <c r="BB1914" s="163"/>
      <c r="BC1914" s="163"/>
      <c r="BD1914" s="163"/>
      <c r="BE1914" s="163"/>
      <c r="BF1914" s="163"/>
      <c r="BG1914" s="163"/>
      <c r="BH1914" s="163"/>
      <c r="BI1914" s="163"/>
      <c r="BJ1914" s="163"/>
      <c r="BK1914" s="163"/>
      <c r="BL1914" s="163"/>
      <c r="BM1914" s="163"/>
      <c r="BN1914" s="163"/>
      <c r="BO1914" s="163"/>
      <c r="BP1914" s="163"/>
      <c r="BQ1914" s="163"/>
      <c r="BR1914" s="163"/>
      <c r="BS1914" s="163"/>
      <c r="BT1914" s="163"/>
      <c r="BU1914" s="163"/>
      <c r="BV1914" s="163"/>
      <c r="BW1914" s="163"/>
      <c r="BX1914" s="163"/>
      <c r="BY1914" s="163"/>
      <c r="BZ1914" s="163"/>
      <c r="CA1914" s="163"/>
      <c r="CB1914" s="163"/>
      <c r="CC1914" s="163"/>
      <c r="CD1914" s="163"/>
      <c r="CE1914" s="163"/>
      <c r="CF1914" s="163"/>
      <c r="CG1914" s="163"/>
      <c r="CH1914" s="163"/>
      <c r="CI1914" s="163"/>
      <c r="CJ1914" s="163"/>
      <c r="CK1914" s="163"/>
      <c r="CL1914" s="163"/>
      <c r="CM1914" s="163"/>
      <c r="CN1914" s="163"/>
      <c r="CO1914" s="163"/>
      <c r="CP1914" s="163"/>
      <c r="CQ1914" s="163"/>
      <c r="CR1914" s="163"/>
      <c r="CS1914" s="163"/>
      <c r="CT1914" s="163"/>
      <c r="CU1914" s="163"/>
      <c r="CV1914" s="163"/>
      <c r="CW1914" s="163"/>
      <c r="CX1914" s="163"/>
      <c r="CY1914" s="163"/>
      <c r="CZ1914" s="163"/>
      <c r="DA1914" s="163"/>
      <c r="DB1914" s="163"/>
      <c r="DC1914" s="163"/>
      <c r="DD1914" s="163"/>
      <c r="DE1914" s="163"/>
      <c r="DF1914" s="163"/>
      <c r="DG1914" s="163"/>
      <c r="DH1914" s="163"/>
      <c r="DI1914" s="163"/>
      <c r="DJ1914" s="163"/>
      <c r="DK1914" s="163"/>
      <c r="DL1914" s="163"/>
      <c r="DM1914" s="163"/>
      <c r="DN1914" s="163"/>
      <c r="DO1914" s="163"/>
      <c r="DP1914" s="163"/>
      <c r="DQ1914" s="163"/>
      <c r="DR1914" s="163"/>
      <c r="DS1914" s="163"/>
      <c r="DT1914" s="163"/>
      <c r="DU1914" s="163"/>
      <c r="DV1914" s="163"/>
      <c r="DW1914" s="163"/>
      <c r="DX1914" s="163"/>
      <c r="DY1914" s="163"/>
      <c r="DZ1914" s="163"/>
      <c r="EA1914" s="163"/>
      <c r="EB1914" s="163"/>
      <c r="EC1914" s="163"/>
      <c r="ED1914" s="163"/>
      <c r="EE1914" s="163"/>
      <c r="EF1914" s="163"/>
      <c r="EG1914" s="163"/>
      <c r="EH1914" s="163"/>
      <c r="EI1914" s="163"/>
      <c r="EJ1914" s="163"/>
      <c r="EK1914" s="163"/>
      <c r="EL1914" s="163"/>
      <c r="EM1914" s="163"/>
      <c r="EN1914" s="163"/>
      <c r="EO1914" s="163"/>
      <c r="EP1914" s="163"/>
      <c r="EQ1914" s="163"/>
      <c r="ER1914" s="163"/>
      <c r="ES1914" s="163"/>
      <c r="ET1914" s="163"/>
      <c r="EU1914" s="163"/>
      <c r="EV1914" s="163"/>
      <c r="EW1914" s="163"/>
      <c r="EX1914" s="163"/>
      <c r="EY1914" s="163"/>
      <c r="EZ1914" s="163"/>
      <c r="FA1914" s="163"/>
      <c r="FB1914" s="163"/>
      <c r="FC1914" s="163"/>
      <c r="FD1914" s="163"/>
      <c r="FE1914" s="163"/>
      <c r="FF1914" s="163"/>
      <c r="FG1914" s="163"/>
      <c r="FH1914" s="163"/>
      <c r="FI1914" s="163"/>
      <c r="FJ1914" s="163"/>
      <c r="FK1914" s="163"/>
      <c r="FL1914" s="163"/>
      <c r="FM1914" s="163"/>
      <c r="FN1914" s="163"/>
      <c r="FO1914" s="163"/>
      <c r="FP1914" s="163"/>
      <c r="FQ1914" s="163"/>
      <c r="FR1914" s="163"/>
      <c r="FS1914" s="163"/>
      <c r="FT1914" s="163"/>
      <c r="FU1914" s="163"/>
      <c r="FV1914" s="163"/>
      <c r="FW1914" s="163"/>
      <c r="FX1914" s="163"/>
      <c r="FY1914" s="163"/>
      <c r="FZ1914" s="163"/>
      <c r="GA1914" s="163"/>
      <c r="GB1914" s="163"/>
      <c r="GC1914" s="163"/>
      <c r="GD1914" s="163"/>
      <c r="GE1914" s="163"/>
      <c r="GF1914" s="163"/>
      <c r="GG1914" s="163"/>
      <c r="GH1914" s="163"/>
      <c r="GI1914" s="163"/>
      <c r="GJ1914" s="163"/>
      <c r="GK1914" s="163"/>
      <c r="GL1914" s="163"/>
      <c r="GM1914" s="163"/>
      <c r="GN1914" s="163"/>
      <c r="GO1914" s="163"/>
      <c r="GP1914" s="163"/>
      <c r="GQ1914" s="163"/>
      <c r="GR1914" s="163"/>
      <c r="GS1914" s="163"/>
      <c r="GT1914" s="163"/>
      <c r="GU1914" s="163"/>
      <c r="GV1914" s="163"/>
      <c r="GW1914" s="163"/>
      <c r="GX1914" s="163"/>
      <c r="GY1914" s="163"/>
      <c r="GZ1914" s="163"/>
      <c r="HA1914" s="163"/>
      <c r="HB1914" s="163"/>
      <c r="HC1914" s="163"/>
      <c r="HD1914" s="163"/>
      <c r="HE1914" s="163"/>
      <c r="HF1914" s="163"/>
      <c r="HG1914" s="163"/>
      <c r="HH1914" s="163"/>
      <c r="HI1914" s="163"/>
      <c r="HJ1914" s="163"/>
      <c r="HK1914" s="163"/>
      <c r="HL1914" s="163"/>
      <c r="HM1914" s="163"/>
      <c r="HN1914" s="163"/>
      <c r="HO1914" s="163"/>
      <c r="HP1914" s="163"/>
      <c r="HQ1914" s="163"/>
      <c r="HR1914" s="163"/>
      <c r="HS1914" s="163"/>
      <c r="HT1914" s="163"/>
      <c r="HU1914" s="163"/>
      <c r="HV1914" s="163"/>
      <c r="HW1914" s="163"/>
      <c r="HX1914" s="163"/>
      <c r="HY1914" s="163"/>
      <c r="HZ1914" s="163"/>
      <c r="IA1914" s="163"/>
      <c r="IB1914" s="163"/>
      <c r="IC1914" s="163"/>
      <c r="ID1914" s="163"/>
      <c r="IE1914" s="163"/>
      <c r="IF1914" s="163"/>
      <c r="IG1914" s="163"/>
      <c r="IH1914" s="163"/>
      <c r="II1914" s="163"/>
      <c r="IJ1914" s="163"/>
      <c r="IK1914" s="163"/>
      <c r="IL1914" s="163"/>
      <c r="IM1914" s="163"/>
      <c r="IN1914" s="163"/>
      <c r="IO1914" s="163"/>
      <c r="IP1914" s="163"/>
      <c r="IQ1914" s="163"/>
      <c r="IR1914" s="163"/>
      <c r="IS1914" s="163"/>
      <c r="IT1914" s="163"/>
      <c r="IU1914" s="163"/>
      <c r="IV1914" s="163"/>
      <c r="IW1914" s="163"/>
      <c r="IX1914" s="163"/>
      <c r="IY1914" s="163"/>
      <c r="IZ1914" s="163"/>
      <c r="JA1914" s="163"/>
      <c r="JB1914" s="163"/>
      <c r="JC1914" s="163"/>
      <c r="JD1914" s="163"/>
      <c r="JE1914" s="163"/>
      <c r="JF1914" s="163"/>
      <c r="JG1914" s="163"/>
      <c r="JH1914" s="163"/>
      <c r="JI1914" s="163"/>
      <c r="JJ1914" s="163"/>
      <c r="JK1914" s="163"/>
      <c r="JL1914" s="163"/>
      <c r="JM1914" s="163"/>
      <c r="JN1914" s="163"/>
      <c r="JO1914" s="163"/>
      <c r="JP1914" s="163"/>
      <c r="JQ1914" s="163"/>
      <c r="JR1914" s="163"/>
      <c r="JS1914" s="163"/>
      <c r="JT1914" s="163"/>
      <c r="JU1914" s="163"/>
      <c r="JV1914" s="163"/>
      <c r="JW1914" s="163"/>
      <c r="JX1914" s="163"/>
      <c r="JY1914" s="163"/>
      <c r="JZ1914" s="163"/>
      <c r="KA1914" s="163"/>
      <c r="KB1914" s="163"/>
      <c r="KC1914" s="163"/>
      <c r="KD1914" s="163"/>
      <c r="KE1914" s="163"/>
      <c r="KF1914" s="163"/>
      <c r="KG1914" s="163"/>
      <c r="KH1914" s="163"/>
      <c r="KI1914" s="163"/>
      <c r="KJ1914" s="163"/>
      <c r="KK1914" s="163"/>
      <c r="KL1914" s="163"/>
      <c r="KM1914" s="163"/>
      <c r="KN1914" s="163"/>
      <c r="KO1914" s="163"/>
      <c r="KP1914" s="163"/>
      <c r="KQ1914" s="163"/>
      <c r="KR1914" s="163"/>
      <c r="KS1914" s="163"/>
      <c r="KT1914" s="163"/>
      <c r="KU1914" s="163"/>
      <c r="KV1914" s="163"/>
      <c r="KW1914" s="163"/>
      <c r="KX1914" s="163"/>
      <c r="KY1914" s="163"/>
      <c r="KZ1914" s="163"/>
      <c r="LA1914" s="163"/>
      <c r="LB1914" s="163"/>
      <c r="LC1914" s="163"/>
      <c r="LD1914" s="163"/>
      <c r="LE1914" s="163"/>
      <c r="LF1914" s="163"/>
      <c r="LG1914" s="163"/>
      <c r="LH1914" s="163"/>
      <c r="LI1914" s="163"/>
      <c r="LJ1914" s="163"/>
      <c r="LK1914" s="163"/>
      <c r="LL1914" s="163"/>
      <c r="LM1914" s="163"/>
      <c r="LN1914" s="163"/>
      <c r="LO1914" s="163"/>
      <c r="LP1914" s="163"/>
      <c r="LQ1914" s="163"/>
      <c r="LR1914" s="163"/>
      <c r="LS1914" s="163"/>
      <c r="LT1914" s="163"/>
      <c r="LU1914" s="163"/>
      <c r="LV1914" s="163"/>
      <c r="LW1914" s="163"/>
      <c r="LX1914" s="163"/>
      <c r="LY1914" s="163"/>
      <c r="LZ1914" s="163"/>
      <c r="MA1914" s="163"/>
      <c r="MB1914" s="163"/>
      <c r="MC1914" s="163"/>
      <c r="MD1914" s="163"/>
      <c r="ME1914" s="163"/>
      <c r="MF1914" s="163"/>
      <c r="MG1914" s="163"/>
      <c r="MH1914" s="163"/>
      <c r="MI1914" s="163"/>
      <c r="MJ1914" s="163"/>
      <c r="MK1914" s="163"/>
      <c r="ML1914" s="163"/>
      <c r="MM1914" s="163"/>
      <c r="MN1914" s="163"/>
      <c r="MO1914" s="163"/>
      <c r="MP1914" s="163"/>
      <c r="MQ1914" s="163"/>
      <c r="MR1914" s="163"/>
      <c r="MS1914" s="163"/>
      <c r="MT1914" s="163"/>
      <c r="MU1914" s="163"/>
      <c r="MV1914" s="163"/>
      <c r="MW1914" s="163"/>
      <c r="MX1914" s="163"/>
      <c r="MY1914" s="163"/>
      <c r="MZ1914" s="163"/>
      <c r="NA1914" s="163"/>
      <c r="NB1914" s="163"/>
      <c r="NC1914" s="163"/>
      <c r="ND1914" s="163"/>
      <c r="NE1914" s="163"/>
      <c r="NF1914" s="163"/>
      <c r="NG1914" s="163"/>
      <c r="NH1914" s="163"/>
      <c r="NI1914" s="163"/>
      <c r="NJ1914" s="163"/>
      <c r="NK1914" s="163"/>
      <c r="NL1914" s="163"/>
      <c r="NM1914" s="163"/>
      <c r="NN1914" s="163"/>
      <c r="NO1914" s="163"/>
      <c r="NP1914" s="163"/>
      <c r="NQ1914" s="163"/>
      <c r="NR1914" s="163"/>
      <c r="NS1914" s="163"/>
      <c r="NT1914" s="163"/>
      <c r="NU1914" s="163"/>
      <c r="NV1914" s="163"/>
      <c r="NW1914" s="163"/>
      <c r="NX1914" s="163"/>
      <c r="NY1914" s="163"/>
      <c r="NZ1914" s="163"/>
      <c r="OA1914" s="163"/>
      <c r="OB1914" s="163"/>
      <c r="OC1914" s="163"/>
      <c r="OD1914" s="163"/>
      <c r="OE1914" s="163"/>
      <c r="OF1914" s="163"/>
      <c r="OG1914" s="163"/>
      <c r="OH1914" s="163"/>
      <c r="OI1914" s="163"/>
      <c r="OJ1914" s="163"/>
      <c r="OK1914" s="163"/>
      <c r="OL1914" s="163"/>
      <c r="OM1914" s="163"/>
      <c r="ON1914" s="163"/>
      <c r="OO1914" s="163"/>
      <c r="OP1914" s="163"/>
      <c r="OQ1914" s="163"/>
      <c r="OR1914" s="163"/>
      <c r="OS1914" s="163"/>
      <c r="OT1914" s="163"/>
      <c r="OU1914" s="163"/>
      <c r="OV1914" s="163"/>
      <c r="OW1914" s="163"/>
      <c r="OX1914" s="163"/>
      <c r="OY1914" s="163"/>
      <c r="OZ1914" s="163"/>
      <c r="PA1914" s="163"/>
      <c r="PB1914" s="163"/>
      <c r="PC1914" s="163"/>
      <c r="PD1914" s="163"/>
      <c r="PE1914" s="163"/>
      <c r="PF1914" s="163"/>
      <c r="PG1914" s="163"/>
      <c r="PH1914" s="163"/>
      <c r="PI1914" s="163"/>
      <c r="PJ1914" s="163"/>
      <c r="PK1914" s="163"/>
      <c r="PL1914" s="163"/>
      <c r="PM1914" s="163"/>
      <c r="PN1914" s="163"/>
      <c r="PO1914" s="163"/>
      <c r="PP1914" s="163"/>
      <c r="PQ1914" s="163"/>
      <c r="PR1914" s="163"/>
      <c r="PS1914" s="163"/>
      <c r="PT1914" s="163"/>
      <c r="PU1914" s="163"/>
      <c r="PV1914" s="163"/>
      <c r="PW1914" s="163"/>
      <c r="PX1914" s="163"/>
      <c r="PY1914" s="163"/>
      <c r="PZ1914" s="163"/>
      <c r="QA1914" s="163"/>
      <c r="QB1914" s="163"/>
      <c r="QC1914" s="163"/>
      <c r="QD1914" s="163"/>
      <c r="QE1914" s="163"/>
      <c r="QF1914" s="163"/>
      <c r="QG1914" s="163"/>
      <c r="QH1914" s="163"/>
      <c r="QI1914" s="163"/>
      <c r="QJ1914" s="163"/>
      <c r="QK1914" s="163"/>
      <c r="QL1914" s="163"/>
      <c r="QM1914" s="163"/>
      <c r="QN1914" s="163"/>
      <c r="QO1914" s="163"/>
      <c r="QP1914" s="163"/>
      <c r="QQ1914" s="163"/>
      <c r="QR1914" s="163"/>
      <c r="QS1914" s="163"/>
      <c r="QT1914" s="163"/>
      <c r="QU1914" s="163"/>
      <c r="QV1914" s="163"/>
      <c r="QW1914" s="163"/>
      <c r="QX1914" s="163"/>
      <c r="QY1914" s="163"/>
      <c r="QZ1914" s="163"/>
      <c r="RA1914" s="163"/>
      <c r="RB1914" s="163"/>
      <c r="RC1914" s="163"/>
      <c r="RD1914" s="163"/>
      <c r="RE1914" s="163"/>
      <c r="RF1914" s="163"/>
      <c r="RG1914" s="163"/>
      <c r="RH1914" s="163"/>
      <c r="RI1914" s="163"/>
      <c r="RJ1914" s="163"/>
      <c r="RK1914" s="163"/>
      <c r="RL1914" s="163"/>
      <c r="RM1914" s="163"/>
      <c r="RN1914" s="163"/>
      <c r="RO1914" s="163"/>
      <c r="RP1914" s="163"/>
      <c r="RQ1914" s="163"/>
      <c r="RR1914" s="163"/>
      <c r="RS1914" s="163"/>
      <c r="RT1914" s="163"/>
      <c r="RU1914" s="163"/>
      <c r="RV1914" s="163"/>
      <c r="RW1914" s="163"/>
      <c r="RX1914" s="163"/>
      <c r="RY1914" s="163"/>
      <c r="RZ1914" s="163"/>
      <c r="SA1914" s="163"/>
      <c r="SB1914" s="163"/>
      <c r="SC1914" s="163"/>
      <c r="SD1914" s="163"/>
      <c r="SE1914" s="163"/>
      <c r="SF1914" s="163"/>
      <c r="SG1914" s="163"/>
      <c r="SH1914" s="163"/>
      <c r="SI1914" s="163"/>
      <c r="SJ1914" s="163"/>
      <c r="SK1914" s="163"/>
      <c r="SL1914" s="163"/>
      <c r="SM1914" s="163"/>
      <c r="SN1914" s="163"/>
      <c r="SO1914" s="163"/>
      <c r="SP1914" s="163"/>
      <c r="SQ1914" s="163"/>
      <c r="SR1914" s="163"/>
      <c r="SS1914" s="163"/>
      <c r="ST1914" s="163"/>
      <c r="SU1914" s="163"/>
      <c r="SV1914" s="163"/>
      <c r="SW1914" s="163"/>
      <c r="SX1914" s="163"/>
      <c r="SY1914" s="163"/>
      <c r="SZ1914" s="163"/>
      <c r="TA1914" s="163"/>
      <c r="TB1914" s="163"/>
      <c r="TC1914" s="163"/>
      <c r="TD1914" s="163"/>
      <c r="TE1914" s="163"/>
      <c r="TF1914" s="163"/>
      <c r="TG1914" s="163"/>
      <c r="TH1914" s="163"/>
      <c r="TI1914" s="163"/>
      <c r="TJ1914" s="163"/>
      <c r="TK1914" s="163"/>
      <c r="TL1914" s="163"/>
      <c r="TM1914" s="163"/>
      <c r="TN1914" s="163"/>
      <c r="TO1914" s="163"/>
      <c r="TP1914" s="163"/>
      <c r="TQ1914" s="163"/>
      <c r="TR1914" s="163"/>
      <c r="TS1914" s="163"/>
      <c r="TT1914" s="163"/>
      <c r="TU1914" s="163"/>
      <c r="TV1914" s="163"/>
      <c r="TW1914" s="163"/>
      <c r="TX1914" s="163"/>
      <c r="TY1914" s="163"/>
      <c r="TZ1914" s="163"/>
      <c r="UA1914" s="163"/>
      <c r="UB1914" s="163"/>
      <c r="UC1914" s="163"/>
      <c r="UD1914" s="163"/>
      <c r="UE1914" s="163"/>
      <c r="UF1914" s="163"/>
      <c r="UG1914" s="163"/>
      <c r="UH1914" s="163"/>
      <c r="UI1914" s="163"/>
      <c r="UJ1914" s="163"/>
      <c r="UK1914" s="163"/>
      <c r="UL1914" s="163"/>
      <c r="UM1914" s="163"/>
      <c r="UN1914" s="163"/>
      <c r="UO1914" s="163"/>
      <c r="UP1914" s="163"/>
      <c r="UQ1914" s="163"/>
      <c r="UR1914" s="163"/>
      <c r="US1914" s="163"/>
      <c r="UT1914" s="163"/>
      <c r="UU1914" s="163"/>
      <c r="UV1914" s="163"/>
      <c r="UW1914" s="163"/>
      <c r="UX1914" s="163"/>
      <c r="UY1914" s="163"/>
      <c r="UZ1914" s="163"/>
      <c r="VA1914" s="163"/>
      <c r="VB1914" s="163"/>
      <c r="VC1914" s="163"/>
      <c r="VD1914" s="163"/>
      <c r="VE1914" s="163"/>
      <c r="VF1914" s="163"/>
      <c r="VG1914" s="163"/>
      <c r="VH1914" s="163"/>
      <c r="VI1914" s="163"/>
      <c r="VJ1914" s="163"/>
      <c r="VK1914" s="163"/>
      <c r="VL1914" s="163"/>
      <c r="VM1914" s="163"/>
      <c r="VN1914" s="163"/>
      <c r="VO1914" s="163"/>
      <c r="VP1914" s="163"/>
      <c r="VQ1914" s="163"/>
      <c r="VR1914" s="163"/>
      <c r="VS1914" s="163"/>
      <c r="VT1914" s="163"/>
      <c r="VU1914" s="163"/>
      <c r="VV1914" s="163"/>
      <c r="VW1914" s="163"/>
      <c r="VX1914" s="163"/>
      <c r="VY1914" s="163"/>
      <c r="VZ1914" s="163"/>
      <c r="WA1914" s="163"/>
      <c r="WB1914" s="163"/>
      <c r="WC1914" s="163"/>
      <c r="WD1914" s="163"/>
      <c r="WE1914" s="163"/>
      <c r="WF1914" s="163"/>
      <c r="WG1914" s="163"/>
      <c r="WH1914" s="163"/>
      <c r="WI1914" s="163"/>
      <c r="WJ1914" s="163"/>
      <c r="WK1914" s="163"/>
      <c r="WL1914" s="163"/>
      <c r="WM1914" s="163"/>
      <c r="WN1914" s="163"/>
      <c r="WO1914" s="163"/>
      <c r="WP1914" s="163"/>
      <c r="WQ1914" s="163"/>
      <c r="WR1914" s="163"/>
      <c r="WS1914" s="163"/>
      <c r="WT1914" s="163"/>
      <c r="WU1914" s="163"/>
      <c r="WV1914" s="163"/>
      <c r="WW1914" s="163"/>
      <c r="WX1914" s="163"/>
      <c r="WY1914" s="163"/>
      <c r="WZ1914" s="163"/>
      <c r="XA1914" s="163"/>
      <c r="XB1914" s="163"/>
      <c r="XC1914" s="163"/>
      <c r="XD1914" s="163"/>
      <c r="XE1914" s="163"/>
      <c r="XF1914" s="163"/>
      <c r="XG1914" s="163"/>
      <c r="XH1914" s="163"/>
      <c r="XI1914" s="163"/>
      <c r="XJ1914" s="163"/>
      <c r="XK1914" s="163"/>
      <c r="XL1914" s="163"/>
      <c r="XM1914" s="163"/>
      <c r="XN1914" s="163"/>
      <c r="XO1914" s="163"/>
      <c r="XP1914" s="163"/>
      <c r="XQ1914" s="163"/>
      <c r="XR1914" s="163"/>
      <c r="XS1914" s="163"/>
      <c r="XT1914" s="163"/>
      <c r="XU1914" s="163"/>
      <c r="XV1914" s="163"/>
      <c r="XW1914" s="163"/>
      <c r="XX1914" s="163"/>
      <c r="XY1914" s="163"/>
      <c r="XZ1914" s="163"/>
      <c r="YA1914" s="163"/>
      <c r="YB1914" s="163"/>
      <c r="YC1914" s="163"/>
      <c r="YD1914" s="163"/>
      <c r="YE1914" s="163"/>
      <c r="YF1914" s="163"/>
      <c r="YG1914" s="163"/>
      <c r="YH1914" s="163"/>
      <c r="YI1914" s="163"/>
      <c r="YJ1914" s="163"/>
      <c r="YK1914" s="163"/>
      <c r="YL1914" s="163"/>
      <c r="YM1914" s="163"/>
      <c r="YN1914" s="163"/>
      <c r="YO1914" s="163"/>
      <c r="YP1914" s="163"/>
      <c r="YQ1914" s="163"/>
      <c r="YR1914" s="163"/>
      <c r="YS1914" s="163"/>
      <c r="YT1914" s="163"/>
      <c r="YU1914" s="163"/>
      <c r="YV1914" s="163"/>
      <c r="YW1914" s="163"/>
      <c r="YX1914" s="163"/>
      <c r="YY1914" s="163"/>
      <c r="YZ1914" s="163"/>
      <c r="ZA1914" s="163"/>
      <c r="ZB1914" s="163"/>
      <c r="ZC1914" s="163"/>
      <c r="ZD1914" s="163"/>
      <c r="ZE1914" s="163"/>
      <c r="ZF1914" s="163"/>
      <c r="ZG1914" s="163"/>
      <c r="ZH1914" s="163"/>
      <c r="ZI1914" s="163"/>
      <c r="ZJ1914" s="163"/>
      <c r="ZK1914" s="163"/>
      <c r="ZL1914" s="163"/>
      <c r="ZM1914" s="163"/>
      <c r="ZN1914" s="163"/>
      <c r="ZO1914" s="163"/>
      <c r="ZP1914" s="163"/>
      <c r="ZQ1914" s="163"/>
      <c r="ZR1914" s="163"/>
      <c r="ZS1914" s="163"/>
      <c r="ZT1914" s="163"/>
      <c r="ZU1914" s="163"/>
      <c r="ZV1914" s="163"/>
      <c r="ZW1914" s="163"/>
      <c r="ZX1914" s="163"/>
      <c r="ZY1914" s="163"/>
      <c r="ZZ1914" s="163"/>
      <c r="AAA1914" s="163"/>
      <c r="AAB1914" s="163"/>
      <c r="AAC1914" s="163"/>
      <c r="AAD1914" s="163"/>
      <c r="AAE1914" s="163"/>
      <c r="AAF1914" s="163"/>
      <c r="AAG1914" s="163"/>
      <c r="AAH1914" s="163"/>
      <c r="AAI1914" s="163"/>
      <c r="AAJ1914" s="163"/>
      <c r="AAK1914" s="163"/>
      <c r="AAL1914" s="163"/>
      <c r="AAM1914" s="163"/>
      <c r="AAN1914" s="163"/>
      <c r="AAO1914" s="163"/>
      <c r="AAP1914" s="163"/>
      <c r="AAQ1914" s="163"/>
      <c r="AAR1914" s="163"/>
      <c r="AAS1914" s="163"/>
      <c r="AAT1914" s="163"/>
      <c r="AAU1914" s="163"/>
      <c r="AAV1914" s="163"/>
      <c r="AAW1914" s="163"/>
      <c r="AAX1914" s="163"/>
      <c r="AAY1914" s="163"/>
      <c r="AAZ1914" s="163"/>
      <c r="ABA1914" s="163"/>
      <c r="ABB1914" s="163"/>
      <c r="ABC1914" s="163"/>
      <c r="ABD1914" s="163"/>
      <c r="ABE1914" s="163"/>
      <c r="ABF1914" s="163"/>
      <c r="ABG1914" s="163"/>
      <c r="ABH1914" s="163"/>
      <c r="ABI1914" s="163"/>
      <c r="ABJ1914" s="163"/>
      <c r="ABK1914" s="163"/>
      <c r="ABL1914" s="163"/>
      <c r="ABM1914" s="163"/>
      <c r="ABN1914" s="163"/>
      <c r="ABO1914" s="163"/>
      <c r="ABP1914" s="163"/>
      <c r="ABQ1914" s="163"/>
      <c r="ABR1914" s="163"/>
      <c r="ABS1914" s="163"/>
      <c r="ABT1914" s="163"/>
      <c r="ABU1914" s="163"/>
      <c r="ABV1914" s="163"/>
      <c r="ABW1914" s="163"/>
      <c r="ABX1914" s="163"/>
      <c r="ABY1914" s="163"/>
      <c r="ABZ1914" s="163"/>
      <c r="ACA1914" s="163"/>
      <c r="ACB1914" s="163"/>
      <c r="ACC1914" s="163"/>
      <c r="ACD1914" s="163"/>
      <c r="ACE1914" s="163"/>
      <c r="ACF1914" s="163"/>
      <c r="ACG1914" s="163"/>
      <c r="ACH1914" s="163"/>
      <c r="ACI1914" s="163"/>
      <c r="ACJ1914" s="163"/>
      <c r="ACK1914" s="163"/>
      <c r="ACL1914" s="163"/>
      <c r="ACM1914" s="163"/>
      <c r="ACN1914" s="163"/>
      <c r="ACO1914" s="163"/>
      <c r="ACP1914" s="163"/>
      <c r="ACQ1914" s="163"/>
      <c r="ACR1914" s="163"/>
      <c r="ACS1914" s="163"/>
      <c r="ACT1914" s="163"/>
      <c r="ACU1914" s="163"/>
      <c r="ACV1914" s="163"/>
      <c r="ACW1914" s="163"/>
      <c r="ACX1914" s="163"/>
      <c r="ACY1914" s="163"/>
      <c r="ACZ1914" s="163"/>
      <c r="ADA1914" s="163"/>
      <c r="ADB1914" s="163"/>
      <c r="ADC1914" s="163"/>
      <c r="ADD1914" s="163"/>
      <c r="ADE1914" s="163"/>
      <c r="ADF1914" s="163"/>
      <c r="ADG1914" s="163"/>
      <c r="ADH1914" s="163"/>
      <c r="ADI1914" s="163"/>
      <c r="ADJ1914" s="163"/>
      <c r="ADK1914" s="163"/>
      <c r="ADL1914" s="163"/>
      <c r="ADM1914" s="163"/>
      <c r="ADN1914" s="163"/>
      <c r="ADO1914" s="163"/>
      <c r="ADP1914" s="163"/>
      <c r="ADQ1914" s="163"/>
      <c r="ADR1914" s="163"/>
      <c r="ADS1914" s="163"/>
      <c r="ADT1914" s="163"/>
      <c r="ADU1914" s="163"/>
      <c r="ADV1914" s="163"/>
      <c r="ADW1914" s="163"/>
      <c r="ADX1914" s="163"/>
      <c r="ADY1914" s="163"/>
      <c r="ADZ1914" s="163"/>
      <c r="AEA1914" s="163"/>
      <c r="AEB1914" s="163"/>
      <c r="AEC1914" s="163"/>
      <c r="AED1914" s="163"/>
      <c r="AEE1914" s="163"/>
      <c r="AEF1914" s="163"/>
      <c r="AEG1914" s="163"/>
      <c r="AEH1914" s="163"/>
      <c r="AEI1914" s="163"/>
      <c r="AEJ1914" s="163"/>
      <c r="AEK1914" s="163"/>
      <c r="AEL1914" s="163"/>
      <c r="AEM1914" s="163"/>
      <c r="AEN1914" s="163"/>
      <c r="AEO1914" s="163"/>
      <c r="AEP1914" s="163"/>
      <c r="AEQ1914" s="163"/>
      <c r="AER1914" s="163"/>
      <c r="AES1914" s="163"/>
      <c r="AET1914" s="163"/>
      <c r="AEU1914" s="163"/>
      <c r="AEV1914" s="163"/>
      <c r="AEW1914" s="163"/>
      <c r="AEX1914" s="163"/>
      <c r="AEY1914" s="163"/>
      <c r="AEZ1914" s="163"/>
      <c r="AFA1914" s="163"/>
      <c r="AFB1914" s="163"/>
      <c r="AFC1914" s="163"/>
      <c r="AFD1914" s="163"/>
      <c r="AFE1914" s="163"/>
      <c r="AFF1914" s="163"/>
      <c r="AFG1914" s="163"/>
      <c r="AFH1914" s="163"/>
      <c r="AFI1914" s="163"/>
      <c r="AFJ1914" s="163"/>
      <c r="AFK1914" s="163"/>
      <c r="AFL1914" s="163"/>
      <c r="AFM1914" s="163"/>
      <c r="AFN1914" s="163"/>
      <c r="AFO1914" s="163"/>
      <c r="AFP1914" s="163"/>
      <c r="AFQ1914" s="163"/>
      <c r="AFR1914" s="163"/>
      <c r="AFS1914" s="163"/>
      <c r="AFT1914" s="163"/>
      <c r="AFU1914" s="163"/>
      <c r="AFV1914" s="163"/>
      <c r="AFW1914" s="163"/>
      <c r="AFX1914" s="163"/>
      <c r="AFY1914" s="163"/>
      <c r="AFZ1914" s="163"/>
      <c r="AGA1914" s="163"/>
      <c r="AGB1914" s="163"/>
      <c r="AGC1914" s="163"/>
      <c r="AGD1914" s="163"/>
      <c r="AGE1914" s="163"/>
      <c r="AGF1914" s="163"/>
      <c r="AGG1914" s="163"/>
      <c r="AGH1914" s="163"/>
      <c r="AGI1914" s="163"/>
      <c r="AGJ1914" s="163"/>
      <c r="AGK1914" s="163"/>
      <c r="AGL1914" s="163"/>
      <c r="AGM1914" s="163"/>
      <c r="AGN1914" s="163"/>
      <c r="AGO1914" s="163"/>
      <c r="AGP1914" s="163"/>
      <c r="AGQ1914" s="163"/>
      <c r="AGR1914" s="163"/>
      <c r="AGS1914" s="163"/>
      <c r="AGT1914" s="163"/>
      <c r="AGU1914" s="163"/>
      <c r="AGV1914" s="163"/>
      <c r="AGW1914" s="163"/>
      <c r="AGX1914" s="163"/>
      <c r="AGY1914" s="163"/>
      <c r="AGZ1914" s="163"/>
      <c r="AHA1914" s="163"/>
      <c r="AHB1914" s="163"/>
      <c r="AHC1914" s="163"/>
      <c r="AHD1914" s="163"/>
      <c r="AHE1914" s="163"/>
      <c r="AHF1914" s="163"/>
      <c r="AHG1914" s="163"/>
      <c r="AHH1914" s="163"/>
      <c r="AHI1914" s="163"/>
      <c r="AHJ1914" s="163"/>
      <c r="AHK1914" s="163"/>
      <c r="AHL1914" s="163"/>
      <c r="AHM1914" s="163"/>
      <c r="AHN1914" s="163"/>
      <c r="AHO1914" s="163"/>
      <c r="AHP1914" s="163"/>
      <c r="AHQ1914" s="163"/>
      <c r="AHR1914" s="163"/>
      <c r="AHS1914" s="163"/>
      <c r="AHT1914" s="163"/>
      <c r="AHU1914" s="163"/>
      <c r="AHV1914" s="163"/>
      <c r="AHW1914" s="163"/>
      <c r="AHX1914" s="163"/>
      <c r="AHY1914" s="163"/>
      <c r="AHZ1914" s="163"/>
      <c r="AIA1914" s="163"/>
      <c r="AIB1914" s="163"/>
      <c r="AIC1914" s="163"/>
      <c r="AID1914" s="163"/>
      <c r="AIE1914" s="163"/>
      <c r="AIF1914" s="163"/>
      <c r="AIG1914" s="163"/>
      <c r="AIH1914" s="163"/>
      <c r="AII1914" s="163"/>
      <c r="AIJ1914" s="163"/>
      <c r="AIK1914" s="163"/>
      <c r="AIL1914" s="163"/>
      <c r="AIM1914" s="163"/>
      <c r="AIN1914" s="163"/>
      <c r="AIO1914" s="163"/>
      <c r="AIP1914" s="163"/>
      <c r="AIQ1914" s="163"/>
      <c r="AIR1914" s="163"/>
      <c r="AIS1914" s="163"/>
      <c r="AIT1914" s="163"/>
      <c r="AIU1914" s="163"/>
      <c r="AIV1914" s="163"/>
      <c r="AIW1914" s="163"/>
      <c r="AIX1914" s="163"/>
      <c r="AIY1914" s="163"/>
      <c r="AIZ1914" s="163"/>
      <c r="AJA1914" s="163"/>
      <c r="AJB1914" s="163"/>
      <c r="AJC1914" s="163"/>
      <c r="AJD1914" s="163"/>
      <c r="AJE1914" s="163"/>
      <c r="AJF1914" s="163"/>
      <c r="AJG1914" s="163"/>
      <c r="AJH1914" s="163"/>
      <c r="AJI1914" s="163"/>
      <c r="AJJ1914" s="163"/>
      <c r="AJK1914" s="163"/>
      <c r="AJL1914" s="163"/>
      <c r="AJM1914" s="163"/>
      <c r="AJN1914" s="163"/>
      <c r="AJO1914" s="163"/>
      <c r="AJP1914" s="163"/>
      <c r="AJQ1914" s="163"/>
      <c r="AJR1914" s="163"/>
      <c r="AJS1914" s="163"/>
      <c r="AJT1914" s="163"/>
      <c r="AJU1914" s="163"/>
      <c r="AJV1914" s="163"/>
      <c r="AJW1914" s="163"/>
      <c r="AJX1914" s="163"/>
      <c r="AJY1914" s="163"/>
      <c r="AJZ1914" s="163"/>
      <c r="AKA1914" s="163"/>
      <c r="AKB1914" s="163"/>
      <c r="AKC1914" s="163"/>
      <c r="AKD1914" s="163"/>
      <c r="AKE1914" s="163"/>
      <c r="AKF1914" s="163"/>
      <c r="AKG1914" s="163"/>
      <c r="AKH1914" s="163"/>
      <c r="AKI1914" s="163"/>
      <c r="AKJ1914" s="163"/>
      <c r="AKK1914" s="163"/>
      <c r="AKL1914" s="163"/>
      <c r="AKM1914" s="163"/>
      <c r="AKN1914" s="163"/>
      <c r="AKO1914" s="163"/>
      <c r="AKP1914" s="163"/>
      <c r="AKQ1914" s="163"/>
      <c r="AKR1914" s="163"/>
      <c r="AKS1914" s="163"/>
      <c r="AKT1914" s="163"/>
      <c r="AKU1914" s="163"/>
      <c r="AKV1914" s="163"/>
      <c r="AKW1914" s="163"/>
      <c r="AKX1914" s="163"/>
      <c r="AKY1914" s="163"/>
      <c r="AKZ1914" s="163"/>
      <c r="ALA1914" s="163"/>
      <c r="ALB1914" s="163"/>
      <c r="ALC1914" s="163"/>
      <c r="ALD1914" s="163"/>
      <c r="ALE1914" s="163"/>
      <c r="ALF1914" s="163"/>
      <c r="ALG1914" s="163"/>
      <c r="ALH1914" s="163"/>
      <c r="ALI1914" s="163"/>
      <c r="ALJ1914" s="163"/>
      <c r="ALK1914" s="163"/>
      <c r="ALL1914" s="163"/>
    </row>
    <row r="1915" spans="1:1000" s="165" customFormat="1" ht="15">
      <c r="A1915" s="2">
        <v>1914</v>
      </c>
      <c r="B1915" s="86">
        <v>45096</v>
      </c>
      <c r="C1915" s="85" t="s">
        <v>1919</v>
      </c>
      <c r="D1915" s="162"/>
      <c r="E1915" s="162"/>
      <c r="F1915" s="163"/>
      <c r="G1915" s="163"/>
      <c r="H1915" s="163"/>
      <c r="I1915" s="163"/>
      <c r="J1915" s="163"/>
      <c r="K1915" s="163"/>
      <c r="L1915" s="163"/>
      <c r="M1915" s="163"/>
      <c r="N1915" s="163"/>
      <c r="O1915" s="163"/>
      <c r="P1915" s="163"/>
      <c r="Q1915" s="163"/>
      <c r="R1915" s="163"/>
      <c r="S1915" s="163"/>
      <c r="T1915" s="163"/>
      <c r="U1915" s="163"/>
      <c r="V1915" s="163"/>
      <c r="W1915" s="163"/>
      <c r="X1915" s="163"/>
      <c r="Y1915" s="163"/>
      <c r="Z1915" s="163"/>
      <c r="AA1915" s="163"/>
      <c r="AB1915" s="163"/>
      <c r="AC1915" s="163"/>
      <c r="AD1915" s="163"/>
      <c r="AE1915" s="163"/>
      <c r="AF1915" s="163"/>
      <c r="AG1915" s="163"/>
      <c r="AH1915" s="163"/>
      <c r="AI1915" s="163"/>
      <c r="AJ1915" s="163"/>
      <c r="AK1915" s="163"/>
      <c r="AL1915" s="163"/>
      <c r="AM1915" s="163"/>
      <c r="AN1915" s="163"/>
      <c r="AO1915" s="163"/>
      <c r="AP1915" s="163"/>
      <c r="AQ1915" s="163"/>
      <c r="AR1915" s="163"/>
      <c r="AS1915" s="163"/>
      <c r="AT1915" s="163"/>
      <c r="AU1915" s="163"/>
      <c r="AV1915" s="163"/>
      <c r="AW1915" s="163"/>
      <c r="AX1915" s="163"/>
      <c r="AY1915" s="163"/>
      <c r="AZ1915" s="163"/>
      <c r="BA1915" s="163"/>
      <c r="BB1915" s="163"/>
      <c r="BC1915" s="163"/>
      <c r="BD1915" s="163"/>
      <c r="BE1915" s="163"/>
      <c r="BF1915" s="163"/>
      <c r="BG1915" s="163"/>
      <c r="BH1915" s="163"/>
      <c r="BI1915" s="163"/>
      <c r="BJ1915" s="163"/>
      <c r="BK1915" s="163"/>
      <c r="BL1915" s="163"/>
      <c r="BM1915" s="163"/>
      <c r="BN1915" s="163"/>
      <c r="BO1915" s="163"/>
      <c r="BP1915" s="163"/>
      <c r="BQ1915" s="163"/>
      <c r="BR1915" s="163"/>
      <c r="BS1915" s="163"/>
      <c r="BT1915" s="163"/>
      <c r="BU1915" s="163"/>
      <c r="BV1915" s="163"/>
      <c r="BW1915" s="163"/>
      <c r="BX1915" s="163"/>
      <c r="BY1915" s="163"/>
      <c r="BZ1915" s="163"/>
      <c r="CA1915" s="163"/>
      <c r="CB1915" s="163"/>
      <c r="CC1915" s="163"/>
      <c r="CD1915" s="163"/>
      <c r="CE1915" s="163"/>
      <c r="CF1915" s="163"/>
      <c r="CG1915" s="163"/>
      <c r="CH1915" s="163"/>
      <c r="CI1915" s="163"/>
      <c r="CJ1915" s="163"/>
      <c r="CK1915" s="163"/>
      <c r="CL1915" s="163"/>
      <c r="CM1915" s="163"/>
      <c r="CN1915" s="163"/>
      <c r="CO1915" s="163"/>
      <c r="CP1915" s="163"/>
      <c r="CQ1915" s="163"/>
      <c r="CR1915" s="163"/>
      <c r="CS1915" s="163"/>
      <c r="CT1915" s="163"/>
      <c r="CU1915" s="163"/>
      <c r="CV1915" s="163"/>
      <c r="CW1915" s="163"/>
      <c r="CX1915" s="163"/>
      <c r="CY1915" s="163"/>
      <c r="CZ1915" s="163"/>
      <c r="DA1915" s="163"/>
      <c r="DB1915" s="163"/>
      <c r="DC1915" s="163"/>
      <c r="DD1915" s="163"/>
      <c r="DE1915" s="163"/>
      <c r="DF1915" s="163"/>
      <c r="DG1915" s="163"/>
      <c r="DH1915" s="163"/>
      <c r="DI1915" s="163"/>
      <c r="DJ1915" s="163"/>
      <c r="DK1915" s="163"/>
      <c r="DL1915" s="163"/>
      <c r="DM1915" s="163"/>
      <c r="DN1915" s="163"/>
      <c r="DO1915" s="163"/>
      <c r="DP1915" s="163"/>
      <c r="DQ1915" s="163"/>
      <c r="DR1915" s="163"/>
      <c r="DS1915" s="163"/>
      <c r="DT1915" s="163"/>
      <c r="DU1915" s="163"/>
      <c r="DV1915" s="163"/>
      <c r="DW1915" s="163"/>
      <c r="DX1915" s="163"/>
      <c r="DY1915" s="163"/>
      <c r="DZ1915" s="163"/>
      <c r="EA1915" s="163"/>
      <c r="EB1915" s="163"/>
      <c r="EC1915" s="163"/>
      <c r="ED1915" s="163"/>
      <c r="EE1915" s="163"/>
      <c r="EF1915" s="163"/>
      <c r="EG1915" s="163"/>
      <c r="EH1915" s="163"/>
      <c r="EI1915" s="163"/>
      <c r="EJ1915" s="163"/>
      <c r="EK1915" s="163"/>
      <c r="EL1915" s="163"/>
      <c r="EM1915" s="163"/>
      <c r="EN1915" s="163"/>
      <c r="EO1915" s="163"/>
      <c r="EP1915" s="163"/>
      <c r="EQ1915" s="163"/>
      <c r="ER1915" s="163"/>
      <c r="ES1915" s="163"/>
      <c r="ET1915" s="163"/>
      <c r="EU1915" s="163"/>
      <c r="EV1915" s="163"/>
      <c r="EW1915" s="163"/>
      <c r="EX1915" s="163"/>
      <c r="EY1915" s="163"/>
      <c r="EZ1915" s="163"/>
      <c r="FA1915" s="163"/>
      <c r="FB1915" s="163"/>
      <c r="FC1915" s="163"/>
      <c r="FD1915" s="163"/>
      <c r="FE1915" s="163"/>
      <c r="FF1915" s="163"/>
      <c r="FG1915" s="163"/>
      <c r="FH1915" s="163"/>
      <c r="FI1915" s="163"/>
      <c r="FJ1915" s="163"/>
      <c r="FK1915" s="163"/>
      <c r="FL1915" s="163"/>
      <c r="FM1915" s="163"/>
      <c r="FN1915" s="163"/>
      <c r="FO1915" s="163"/>
      <c r="FP1915" s="163"/>
      <c r="FQ1915" s="163"/>
      <c r="FR1915" s="163"/>
      <c r="FS1915" s="163"/>
      <c r="FT1915" s="163"/>
      <c r="FU1915" s="163"/>
      <c r="FV1915" s="163"/>
      <c r="FW1915" s="163"/>
      <c r="FX1915" s="163"/>
      <c r="FY1915" s="163"/>
      <c r="FZ1915" s="163"/>
      <c r="GA1915" s="163"/>
      <c r="GB1915" s="163"/>
      <c r="GC1915" s="163"/>
      <c r="GD1915" s="163"/>
      <c r="GE1915" s="163"/>
      <c r="GF1915" s="163"/>
      <c r="GG1915" s="163"/>
      <c r="GH1915" s="163"/>
      <c r="GI1915" s="163"/>
      <c r="GJ1915" s="163"/>
      <c r="GK1915" s="163"/>
      <c r="GL1915" s="163"/>
      <c r="GM1915" s="163"/>
      <c r="GN1915" s="163"/>
      <c r="GO1915" s="163"/>
      <c r="GP1915" s="163"/>
      <c r="GQ1915" s="163"/>
      <c r="GR1915" s="163"/>
      <c r="GS1915" s="163"/>
      <c r="GT1915" s="163"/>
      <c r="GU1915" s="163"/>
      <c r="GV1915" s="163"/>
      <c r="GW1915" s="163"/>
      <c r="GX1915" s="163"/>
      <c r="GY1915" s="163"/>
      <c r="GZ1915" s="163"/>
      <c r="HA1915" s="163"/>
      <c r="HB1915" s="163"/>
      <c r="HC1915" s="163"/>
      <c r="HD1915" s="163"/>
      <c r="HE1915" s="163"/>
      <c r="HF1915" s="163"/>
      <c r="HG1915" s="163"/>
      <c r="HH1915" s="163"/>
      <c r="HI1915" s="163"/>
      <c r="HJ1915" s="163"/>
      <c r="HK1915" s="163"/>
      <c r="HL1915" s="163"/>
      <c r="HM1915" s="163"/>
      <c r="HN1915" s="163"/>
      <c r="HO1915" s="163"/>
      <c r="HP1915" s="163"/>
      <c r="HQ1915" s="163"/>
      <c r="HR1915" s="163"/>
      <c r="HS1915" s="163"/>
      <c r="HT1915" s="163"/>
      <c r="HU1915" s="163"/>
      <c r="HV1915" s="163"/>
      <c r="HW1915" s="163"/>
      <c r="HX1915" s="163"/>
      <c r="HY1915" s="163"/>
      <c r="HZ1915" s="163"/>
      <c r="IA1915" s="163"/>
      <c r="IB1915" s="163"/>
      <c r="IC1915" s="163"/>
      <c r="ID1915" s="163"/>
      <c r="IE1915" s="163"/>
      <c r="IF1915" s="163"/>
      <c r="IG1915" s="163"/>
      <c r="IH1915" s="163"/>
      <c r="II1915" s="163"/>
      <c r="IJ1915" s="163"/>
      <c r="IK1915" s="163"/>
      <c r="IL1915" s="163"/>
      <c r="IM1915" s="163"/>
      <c r="IN1915" s="163"/>
      <c r="IO1915" s="163"/>
      <c r="IP1915" s="163"/>
      <c r="IQ1915" s="163"/>
      <c r="IR1915" s="163"/>
      <c r="IS1915" s="163"/>
      <c r="IT1915" s="163"/>
      <c r="IU1915" s="163"/>
      <c r="IV1915" s="163"/>
      <c r="IW1915" s="163"/>
      <c r="IX1915" s="163"/>
      <c r="IY1915" s="163"/>
      <c r="IZ1915" s="163"/>
      <c r="JA1915" s="163"/>
      <c r="JB1915" s="163"/>
      <c r="JC1915" s="163"/>
      <c r="JD1915" s="163"/>
      <c r="JE1915" s="163"/>
      <c r="JF1915" s="163"/>
      <c r="JG1915" s="163"/>
      <c r="JH1915" s="163"/>
      <c r="JI1915" s="163"/>
      <c r="JJ1915" s="163"/>
      <c r="JK1915" s="163"/>
      <c r="JL1915" s="163"/>
      <c r="JM1915" s="163"/>
      <c r="JN1915" s="163"/>
      <c r="JO1915" s="163"/>
      <c r="JP1915" s="163"/>
      <c r="JQ1915" s="163"/>
      <c r="JR1915" s="163"/>
      <c r="JS1915" s="163"/>
      <c r="JT1915" s="163"/>
      <c r="JU1915" s="163"/>
      <c r="JV1915" s="163"/>
      <c r="JW1915" s="163"/>
      <c r="JX1915" s="163"/>
      <c r="JY1915" s="163"/>
      <c r="JZ1915" s="163"/>
      <c r="KA1915" s="163"/>
      <c r="KB1915" s="163"/>
      <c r="KC1915" s="163"/>
      <c r="KD1915" s="163"/>
      <c r="KE1915" s="163"/>
      <c r="KF1915" s="163"/>
      <c r="KG1915" s="163"/>
      <c r="KH1915" s="163"/>
      <c r="KI1915" s="163"/>
      <c r="KJ1915" s="163"/>
      <c r="KK1915" s="163"/>
      <c r="KL1915" s="163"/>
      <c r="KM1915" s="163"/>
      <c r="KN1915" s="163"/>
      <c r="KO1915" s="163"/>
      <c r="KP1915" s="163"/>
      <c r="KQ1915" s="163"/>
      <c r="KR1915" s="163"/>
      <c r="KS1915" s="163"/>
      <c r="KT1915" s="163"/>
      <c r="KU1915" s="163"/>
      <c r="KV1915" s="163"/>
      <c r="KW1915" s="163"/>
      <c r="KX1915" s="163"/>
      <c r="KY1915" s="163"/>
      <c r="KZ1915" s="163"/>
      <c r="LA1915" s="163"/>
      <c r="LB1915" s="163"/>
      <c r="LC1915" s="163"/>
      <c r="LD1915" s="163"/>
      <c r="LE1915" s="163"/>
      <c r="LF1915" s="163"/>
      <c r="LG1915" s="163"/>
      <c r="LH1915" s="163"/>
      <c r="LI1915" s="163"/>
      <c r="LJ1915" s="163"/>
      <c r="LK1915" s="163"/>
      <c r="LL1915" s="163"/>
      <c r="LM1915" s="163"/>
      <c r="LN1915" s="163"/>
      <c r="LO1915" s="163"/>
      <c r="LP1915" s="163"/>
      <c r="LQ1915" s="163"/>
      <c r="LR1915" s="163"/>
      <c r="LS1915" s="163"/>
      <c r="LT1915" s="163"/>
      <c r="LU1915" s="163"/>
      <c r="LV1915" s="163"/>
      <c r="LW1915" s="163"/>
      <c r="LX1915" s="163"/>
      <c r="LY1915" s="163"/>
      <c r="LZ1915" s="163"/>
      <c r="MA1915" s="163"/>
      <c r="MB1915" s="163"/>
      <c r="MC1915" s="163"/>
      <c r="MD1915" s="163"/>
      <c r="ME1915" s="163"/>
      <c r="MF1915" s="163"/>
      <c r="MG1915" s="163"/>
      <c r="MH1915" s="163"/>
      <c r="MI1915" s="163"/>
      <c r="MJ1915" s="163"/>
      <c r="MK1915" s="163"/>
      <c r="ML1915" s="163"/>
      <c r="MM1915" s="163"/>
      <c r="MN1915" s="163"/>
      <c r="MO1915" s="163"/>
      <c r="MP1915" s="163"/>
      <c r="MQ1915" s="163"/>
      <c r="MR1915" s="163"/>
      <c r="MS1915" s="163"/>
      <c r="MT1915" s="163"/>
      <c r="MU1915" s="163"/>
      <c r="MV1915" s="163"/>
      <c r="MW1915" s="163"/>
      <c r="MX1915" s="163"/>
      <c r="MY1915" s="163"/>
      <c r="MZ1915" s="163"/>
      <c r="NA1915" s="163"/>
      <c r="NB1915" s="163"/>
      <c r="NC1915" s="163"/>
      <c r="ND1915" s="163"/>
      <c r="NE1915" s="163"/>
      <c r="NF1915" s="163"/>
      <c r="NG1915" s="163"/>
      <c r="NH1915" s="163"/>
      <c r="NI1915" s="163"/>
      <c r="NJ1915" s="163"/>
      <c r="NK1915" s="163"/>
      <c r="NL1915" s="163"/>
      <c r="NM1915" s="163"/>
      <c r="NN1915" s="163"/>
      <c r="NO1915" s="163"/>
      <c r="NP1915" s="163"/>
      <c r="NQ1915" s="163"/>
      <c r="NR1915" s="163"/>
      <c r="NS1915" s="163"/>
      <c r="NT1915" s="163"/>
      <c r="NU1915" s="163"/>
      <c r="NV1915" s="163"/>
      <c r="NW1915" s="163"/>
      <c r="NX1915" s="163"/>
      <c r="NY1915" s="163"/>
      <c r="NZ1915" s="163"/>
      <c r="OA1915" s="163"/>
      <c r="OB1915" s="163"/>
      <c r="OC1915" s="163"/>
      <c r="OD1915" s="163"/>
      <c r="OE1915" s="163"/>
      <c r="OF1915" s="163"/>
      <c r="OG1915" s="163"/>
      <c r="OH1915" s="163"/>
      <c r="OI1915" s="163"/>
      <c r="OJ1915" s="163"/>
      <c r="OK1915" s="163"/>
      <c r="OL1915" s="163"/>
      <c r="OM1915" s="163"/>
      <c r="ON1915" s="163"/>
      <c r="OO1915" s="163"/>
      <c r="OP1915" s="163"/>
      <c r="OQ1915" s="163"/>
      <c r="OR1915" s="163"/>
      <c r="OS1915" s="163"/>
      <c r="OT1915" s="163"/>
      <c r="OU1915" s="163"/>
      <c r="OV1915" s="163"/>
      <c r="OW1915" s="163"/>
      <c r="OX1915" s="163"/>
      <c r="OY1915" s="163"/>
      <c r="OZ1915" s="163"/>
      <c r="PA1915" s="163"/>
      <c r="PB1915" s="163"/>
      <c r="PC1915" s="163"/>
      <c r="PD1915" s="163"/>
      <c r="PE1915" s="163"/>
      <c r="PF1915" s="163"/>
      <c r="PG1915" s="163"/>
      <c r="PH1915" s="163"/>
      <c r="PI1915" s="163"/>
      <c r="PJ1915" s="163"/>
      <c r="PK1915" s="163"/>
      <c r="PL1915" s="163"/>
      <c r="PM1915" s="163"/>
      <c r="PN1915" s="163"/>
      <c r="PO1915" s="163"/>
      <c r="PP1915" s="163"/>
      <c r="PQ1915" s="163"/>
      <c r="PR1915" s="163"/>
      <c r="PS1915" s="163"/>
      <c r="PT1915" s="163"/>
      <c r="PU1915" s="163"/>
      <c r="PV1915" s="163"/>
      <c r="PW1915" s="163"/>
      <c r="PX1915" s="163"/>
      <c r="PY1915" s="163"/>
      <c r="PZ1915" s="163"/>
      <c r="QA1915" s="163"/>
      <c r="QB1915" s="163"/>
      <c r="QC1915" s="163"/>
      <c r="QD1915" s="163"/>
      <c r="QE1915" s="163"/>
      <c r="QF1915" s="163"/>
      <c r="QG1915" s="163"/>
      <c r="QH1915" s="163"/>
      <c r="QI1915" s="163"/>
      <c r="QJ1915" s="163"/>
      <c r="QK1915" s="163"/>
      <c r="QL1915" s="163"/>
      <c r="QM1915" s="163"/>
      <c r="QN1915" s="163"/>
      <c r="QO1915" s="163"/>
      <c r="QP1915" s="163"/>
      <c r="QQ1915" s="163"/>
      <c r="QR1915" s="163"/>
      <c r="QS1915" s="163"/>
      <c r="QT1915" s="163"/>
      <c r="QU1915" s="163"/>
      <c r="QV1915" s="163"/>
      <c r="QW1915" s="163"/>
      <c r="QX1915" s="163"/>
      <c r="QY1915" s="163"/>
      <c r="QZ1915" s="163"/>
      <c r="RA1915" s="163"/>
      <c r="RB1915" s="163"/>
      <c r="RC1915" s="163"/>
      <c r="RD1915" s="163"/>
      <c r="RE1915" s="163"/>
      <c r="RF1915" s="163"/>
      <c r="RG1915" s="163"/>
      <c r="RH1915" s="163"/>
      <c r="RI1915" s="163"/>
      <c r="RJ1915" s="163"/>
      <c r="RK1915" s="163"/>
      <c r="RL1915" s="163"/>
      <c r="RM1915" s="163"/>
      <c r="RN1915" s="163"/>
      <c r="RO1915" s="163"/>
      <c r="RP1915" s="163"/>
      <c r="RQ1915" s="163"/>
      <c r="RR1915" s="163"/>
      <c r="RS1915" s="163"/>
      <c r="RT1915" s="163"/>
      <c r="RU1915" s="163"/>
      <c r="RV1915" s="163"/>
      <c r="RW1915" s="163"/>
      <c r="RX1915" s="163"/>
      <c r="RY1915" s="163"/>
      <c r="RZ1915" s="163"/>
      <c r="SA1915" s="163"/>
      <c r="SB1915" s="163"/>
      <c r="SC1915" s="163"/>
      <c r="SD1915" s="163"/>
      <c r="SE1915" s="163"/>
      <c r="SF1915" s="163"/>
      <c r="SG1915" s="163"/>
      <c r="SH1915" s="163"/>
      <c r="SI1915" s="163"/>
      <c r="SJ1915" s="163"/>
      <c r="SK1915" s="163"/>
      <c r="SL1915" s="163"/>
      <c r="SM1915" s="163"/>
      <c r="SN1915" s="163"/>
      <c r="SO1915" s="163"/>
      <c r="SP1915" s="163"/>
      <c r="SQ1915" s="163"/>
      <c r="SR1915" s="163"/>
      <c r="SS1915" s="163"/>
      <c r="ST1915" s="163"/>
      <c r="SU1915" s="163"/>
      <c r="SV1915" s="163"/>
      <c r="SW1915" s="163"/>
      <c r="SX1915" s="163"/>
      <c r="SY1915" s="163"/>
      <c r="SZ1915" s="163"/>
      <c r="TA1915" s="163"/>
      <c r="TB1915" s="163"/>
      <c r="TC1915" s="163"/>
      <c r="TD1915" s="163"/>
      <c r="TE1915" s="163"/>
      <c r="TF1915" s="163"/>
      <c r="TG1915" s="163"/>
      <c r="TH1915" s="163"/>
      <c r="TI1915" s="163"/>
      <c r="TJ1915" s="163"/>
      <c r="TK1915" s="163"/>
      <c r="TL1915" s="163"/>
      <c r="TM1915" s="163"/>
      <c r="TN1915" s="163"/>
      <c r="TO1915" s="163"/>
      <c r="TP1915" s="163"/>
      <c r="TQ1915" s="163"/>
      <c r="TR1915" s="163"/>
      <c r="TS1915" s="163"/>
      <c r="TT1915" s="163"/>
      <c r="TU1915" s="163"/>
      <c r="TV1915" s="163"/>
      <c r="TW1915" s="163"/>
      <c r="TX1915" s="163"/>
      <c r="TY1915" s="163"/>
      <c r="TZ1915" s="163"/>
      <c r="UA1915" s="163"/>
      <c r="UB1915" s="163"/>
      <c r="UC1915" s="163"/>
      <c r="UD1915" s="163"/>
      <c r="UE1915" s="163"/>
      <c r="UF1915" s="163"/>
      <c r="UG1915" s="163"/>
      <c r="UH1915" s="163"/>
      <c r="UI1915" s="163"/>
      <c r="UJ1915" s="163"/>
      <c r="UK1915" s="163"/>
      <c r="UL1915" s="163"/>
      <c r="UM1915" s="163"/>
      <c r="UN1915" s="163"/>
      <c r="UO1915" s="163"/>
      <c r="UP1915" s="163"/>
      <c r="UQ1915" s="163"/>
      <c r="UR1915" s="163"/>
      <c r="US1915" s="163"/>
      <c r="UT1915" s="163"/>
      <c r="UU1915" s="163"/>
      <c r="UV1915" s="163"/>
      <c r="UW1915" s="163"/>
      <c r="UX1915" s="163"/>
      <c r="UY1915" s="163"/>
      <c r="UZ1915" s="163"/>
      <c r="VA1915" s="163"/>
      <c r="VB1915" s="163"/>
      <c r="VC1915" s="163"/>
      <c r="VD1915" s="163"/>
      <c r="VE1915" s="163"/>
      <c r="VF1915" s="163"/>
      <c r="VG1915" s="163"/>
      <c r="VH1915" s="163"/>
      <c r="VI1915" s="163"/>
      <c r="VJ1915" s="163"/>
      <c r="VK1915" s="163"/>
      <c r="VL1915" s="163"/>
      <c r="VM1915" s="163"/>
      <c r="VN1915" s="163"/>
      <c r="VO1915" s="163"/>
      <c r="VP1915" s="163"/>
      <c r="VQ1915" s="163"/>
      <c r="VR1915" s="163"/>
      <c r="VS1915" s="163"/>
      <c r="VT1915" s="163"/>
      <c r="VU1915" s="163"/>
      <c r="VV1915" s="163"/>
      <c r="VW1915" s="163"/>
      <c r="VX1915" s="163"/>
      <c r="VY1915" s="163"/>
      <c r="VZ1915" s="163"/>
      <c r="WA1915" s="163"/>
      <c r="WB1915" s="163"/>
      <c r="WC1915" s="163"/>
      <c r="WD1915" s="163"/>
      <c r="WE1915" s="163"/>
      <c r="WF1915" s="163"/>
      <c r="WG1915" s="163"/>
      <c r="WH1915" s="163"/>
      <c r="WI1915" s="163"/>
      <c r="WJ1915" s="163"/>
      <c r="WK1915" s="163"/>
      <c r="WL1915" s="163"/>
      <c r="WM1915" s="163"/>
      <c r="WN1915" s="163"/>
      <c r="WO1915" s="163"/>
      <c r="WP1915" s="163"/>
      <c r="WQ1915" s="163"/>
      <c r="WR1915" s="163"/>
      <c r="WS1915" s="163"/>
      <c r="WT1915" s="163"/>
      <c r="WU1915" s="163"/>
      <c r="WV1915" s="163"/>
      <c r="WW1915" s="163"/>
      <c r="WX1915" s="163"/>
      <c r="WY1915" s="163"/>
      <c r="WZ1915" s="163"/>
      <c r="XA1915" s="163"/>
      <c r="XB1915" s="163"/>
      <c r="XC1915" s="163"/>
      <c r="XD1915" s="163"/>
      <c r="XE1915" s="163"/>
      <c r="XF1915" s="163"/>
      <c r="XG1915" s="163"/>
      <c r="XH1915" s="163"/>
      <c r="XI1915" s="163"/>
      <c r="XJ1915" s="163"/>
      <c r="XK1915" s="163"/>
      <c r="XL1915" s="163"/>
      <c r="XM1915" s="163"/>
      <c r="XN1915" s="163"/>
      <c r="XO1915" s="163"/>
      <c r="XP1915" s="163"/>
      <c r="XQ1915" s="163"/>
      <c r="XR1915" s="163"/>
      <c r="XS1915" s="163"/>
      <c r="XT1915" s="163"/>
      <c r="XU1915" s="163"/>
      <c r="XV1915" s="163"/>
      <c r="XW1915" s="163"/>
      <c r="XX1915" s="163"/>
      <c r="XY1915" s="163"/>
      <c r="XZ1915" s="163"/>
      <c r="YA1915" s="163"/>
      <c r="YB1915" s="163"/>
      <c r="YC1915" s="163"/>
      <c r="YD1915" s="163"/>
      <c r="YE1915" s="163"/>
      <c r="YF1915" s="163"/>
      <c r="YG1915" s="163"/>
      <c r="YH1915" s="163"/>
      <c r="YI1915" s="163"/>
      <c r="YJ1915" s="163"/>
      <c r="YK1915" s="163"/>
      <c r="YL1915" s="163"/>
      <c r="YM1915" s="163"/>
      <c r="YN1915" s="163"/>
      <c r="YO1915" s="163"/>
      <c r="YP1915" s="163"/>
      <c r="YQ1915" s="163"/>
      <c r="YR1915" s="163"/>
      <c r="YS1915" s="163"/>
      <c r="YT1915" s="163"/>
      <c r="YU1915" s="163"/>
      <c r="YV1915" s="163"/>
      <c r="YW1915" s="163"/>
      <c r="YX1915" s="163"/>
      <c r="YY1915" s="163"/>
      <c r="YZ1915" s="163"/>
      <c r="ZA1915" s="163"/>
      <c r="ZB1915" s="163"/>
      <c r="ZC1915" s="163"/>
      <c r="ZD1915" s="163"/>
      <c r="ZE1915" s="163"/>
      <c r="ZF1915" s="163"/>
      <c r="ZG1915" s="163"/>
      <c r="ZH1915" s="163"/>
      <c r="ZI1915" s="163"/>
      <c r="ZJ1915" s="163"/>
      <c r="ZK1915" s="163"/>
      <c r="ZL1915" s="163"/>
      <c r="ZM1915" s="163"/>
      <c r="ZN1915" s="163"/>
      <c r="ZO1915" s="163"/>
      <c r="ZP1915" s="163"/>
      <c r="ZQ1915" s="163"/>
      <c r="ZR1915" s="163"/>
      <c r="ZS1915" s="163"/>
      <c r="ZT1915" s="163"/>
      <c r="ZU1915" s="163"/>
      <c r="ZV1915" s="163"/>
      <c r="ZW1915" s="163"/>
      <c r="ZX1915" s="163"/>
      <c r="ZY1915" s="163"/>
      <c r="ZZ1915" s="163"/>
      <c r="AAA1915" s="163"/>
      <c r="AAB1915" s="163"/>
      <c r="AAC1915" s="163"/>
      <c r="AAD1915" s="163"/>
      <c r="AAE1915" s="163"/>
      <c r="AAF1915" s="163"/>
      <c r="AAG1915" s="163"/>
      <c r="AAH1915" s="163"/>
      <c r="AAI1915" s="163"/>
      <c r="AAJ1915" s="163"/>
      <c r="AAK1915" s="163"/>
      <c r="AAL1915" s="163"/>
      <c r="AAM1915" s="163"/>
      <c r="AAN1915" s="163"/>
      <c r="AAO1915" s="163"/>
      <c r="AAP1915" s="163"/>
      <c r="AAQ1915" s="163"/>
      <c r="AAR1915" s="163"/>
      <c r="AAS1915" s="163"/>
      <c r="AAT1915" s="163"/>
      <c r="AAU1915" s="163"/>
      <c r="AAV1915" s="163"/>
      <c r="AAW1915" s="163"/>
      <c r="AAX1915" s="163"/>
      <c r="AAY1915" s="163"/>
      <c r="AAZ1915" s="163"/>
      <c r="ABA1915" s="163"/>
      <c r="ABB1915" s="163"/>
      <c r="ABC1915" s="163"/>
      <c r="ABD1915" s="163"/>
      <c r="ABE1915" s="163"/>
      <c r="ABF1915" s="163"/>
      <c r="ABG1915" s="163"/>
      <c r="ABH1915" s="163"/>
      <c r="ABI1915" s="163"/>
      <c r="ABJ1915" s="163"/>
      <c r="ABK1915" s="163"/>
      <c r="ABL1915" s="163"/>
      <c r="ABM1915" s="163"/>
      <c r="ABN1915" s="163"/>
      <c r="ABO1915" s="163"/>
      <c r="ABP1915" s="163"/>
      <c r="ABQ1915" s="163"/>
      <c r="ABR1915" s="163"/>
      <c r="ABS1915" s="163"/>
      <c r="ABT1915" s="163"/>
      <c r="ABU1915" s="163"/>
      <c r="ABV1915" s="163"/>
      <c r="ABW1915" s="163"/>
      <c r="ABX1915" s="163"/>
      <c r="ABY1915" s="163"/>
      <c r="ABZ1915" s="163"/>
      <c r="ACA1915" s="163"/>
      <c r="ACB1915" s="163"/>
      <c r="ACC1915" s="163"/>
      <c r="ACD1915" s="163"/>
      <c r="ACE1915" s="163"/>
      <c r="ACF1915" s="163"/>
      <c r="ACG1915" s="163"/>
      <c r="ACH1915" s="163"/>
      <c r="ACI1915" s="163"/>
      <c r="ACJ1915" s="163"/>
      <c r="ACK1915" s="163"/>
      <c r="ACL1915" s="163"/>
      <c r="ACM1915" s="163"/>
      <c r="ACN1915" s="163"/>
      <c r="ACO1915" s="163"/>
      <c r="ACP1915" s="163"/>
      <c r="ACQ1915" s="163"/>
      <c r="ACR1915" s="163"/>
      <c r="ACS1915" s="163"/>
      <c r="ACT1915" s="163"/>
      <c r="ACU1915" s="163"/>
      <c r="ACV1915" s="163"/>
      <c r="ACW1915" s="163"/>
      <c r="ACX1915" s="163"/>
      <c r="ACY1915" s="163"/>
      <c r="ACZ1915" s="163"/>
      <c r="ADA1915" s="163"/>
      <c r="ADB1915" s="163"/>
      <c r="ADC1915" s="163"/>
      <c r="ADD1915" s="163"/>
      <c r="ADE1915" s="163"/>
      <c r="ADF1915" s="163"/>
      <c r="ADG1915" s="163"/>
      <c r="ADH1915" s="163"/>
      <c r="ADI1915" s="163"/>
      <c r="ADJ1915" s="163"/>
      <c r="ADK1915" s="163"/>
      <c r="ADL1915" s="163"/>
      <c r="ADM1915" s="163"/>
      <c r="ADN1915" s="163"/>
      <c r="ADO1915" s="163"/>
      <c r="ADP1915" s="163"/>
      <c r="ADQ1915" s="163"/>
      <c r="ADR1915" s="163"/>
      <c r="ADS1915" s="163"/>
      <c r="ADT1915" s="163"/>
      <c r="ADU1915" s="163"/>
      <c r="ADV1915" s="163"/>
      <c r="ADW1915" s="163"/>
      <c r="ADX1915" s="163"/>
      <c r="ADY1915" s="163"/>
      <c r="ADZ1915" s="163"/>
      <c r="AEA1915" s="163"/>
      <c r="AEB1915" s="163"/>
      <c r="AEC1915" s="163"/>
      <c r="AED1915" s="163"/>
      <c r="AEE1915" s="163"/>
      <c r="AEF1915" s="163"/>
      <c r="AEG1915" s="163"/>
      <c r="AEH1915" s="163"/>
      <c r="AEI1915" s="163"/>
      <c r="AEJ1915" s="163"/>
      <c r="AEK1915" s="163"/>
      <c r="AEL1915" s="163"/>
      <c r="AEM1915" s="163"/>
      <c r="AEN1915" s="163"/>
      <c r="AEO1915" s="163"/>
      <c r="AEP1915" s="163"/>
      <c r="AEQ1915" s="163"/>
      <c r="AER1915" s="163"/>
      <c r="AES1915" s="163"/>
      <c r="AET1915" s="163"/>
      <c r="AEU1915" s="163"/>
      <c r="AEV1915" s="163"/>
      <c r="AEW1915" s="163"/>
      <c r="AEX1915" s="163"/>
      <c r="AEY1915" s="163"/>
      <c r="AEZ1915" s="163"/>
      <c r="AFA1915" s="163"/>
      <c r="AFB1915" s="163"/>
      <c r="AFC1915" s="163"/>
      <c r="AFD1915" s="163"/>
      <c r="AFE1915" s="163"/>
      <c r="AFF1915" s="163"/>
      <c r="AFG1915" s="163"/>
      <c r="AFH1915" s="163"/>
      <c r="AFI1915" s="163"/>
      <c r="AFJ1915" s="163"/>
      <c r="AFK1915" s="163"/>
      <c r="AFL1915" s="163"/>
      <c r="AFM1915" s="163"/>
      <c r="AFN1915" s="163"/>
      <c r="AFO1915" s="163"/>
      <c r="AFP1915" s="163"/>
      <c r="AFQ1915" s="163"/>
      <c r="AFR1915" s="163"/>
      <c r="AFS1915" s="163"/>
      <c r="AFT1915" s="163"/>
      <c r="AFU1915" s="163"/>
      <c r="AFV1915" s="163"/>
      <c r="AFW1915" s="163"/>
      <c r="AFX1915" s="163"/>
      <c r="AFY1915" s="163"/>
      <c r="AFZ1915" s="163"/>
      <c r="AGA1915" s="163"/>
      <c r="AGB1915" s="163"/>
      <c r="AGC1915" s="163"/>
      <c r="AGD1915" s="163"/>
      <c r="AGE1915" s="163"/>
      <c r="AGF1915" s="163"/>
      <c r="AGG1915" s="163"/>
      <c r="AGH1915" s="163"/>
      <c r="AGI1915" s="163"/>
      <c r="AGJ1915" s="163"/>
      <c r="AGK1915" s="163"/>
      <c r="AGL1915" s="163"/>
      <c r="AGM1915" s="163"/>
      <c r="AGN1915" s="163"/>
      <c r="AGO1915" s="163"/>
      <c r="AGP1915" s="163"/>
      <c r="AGQ1915" s="163"/>
      <c r="AGR1915" s="163"/>
      <c r="AGS1915" s="163"/>
      <c r="AGT1915" s="163"/>
      <c r="AGU1915" s="163"/>
      <c r="AGV1915" s="163"/>
      <c r="AGW1915" s="163"/>
      <c r="AGX1915" s="163"/>
      <c r="AGY1915" s="163"/>
      <c r="AGZ1915" s="163"/>
      <c r="AHA1915" s="163"/>
      <c r="AHB1915" s="163"/>
      <c r="AHC1915" s="163"/>
      <c r="AHD1915" s="163"/>
      <c r="AHE1915" s="163"/>
      <c r="AHF1915" s="163"/>
      <c r="AHG1915" s="163"/>
      <c r="AHH1915" s="163"/>
      <c r="AHI1915" s="163"/>
      <c r="AHJ1915" s="163"/>
      <c r="AHK1915" s="163"/>
      <c r="AHL1915" s="163"/>
      <c r="AHM1915" s="163"/>
      <c r="AHN1915" s="163"/>
      <c r="AHO1915" s="163"/>
      <c r="AHP1915" s="163"/>
      <c r="AHQ1915" s="163"/>
      <c r="AHR1915" s="163"/>
      <c r="AHS1915" s="163"/>
      <c r="AHT1915" s="163"/>
      <c r="AHU1915" s="163"/>
      <c r="AHV1915" s="163"/>
      <c r="AHW1915" s="163"/>
      <c r="AHX1915" s="163"/>
      <c r="AHY1915" s="163"/>
      <c r="AHZ1915" s="163"/>
      <c r="AIA1915" s="163"/>
      <c r="AIB1915" s="163"/>
      <c r="AIC1915" s="163"/>
      <c r="AID1915" s="163"/>
      <c r="AIE1915" s="163"/>
      <c r="AIF1915" s="163"/>
      <c r="AIG1915" s="163"/>
      <c r="AIH1915" s="163"/>
      <c r="AII1915" s="163"/>
      <c r="AIJ1915" s="163"/>
      <c r="AIK1915" s="163"/>
      <c r="AIL1915" s="163"/>
      <c r="AIM1915" s="163"/>
      <c r="AIN1915" s="163"/>
      <c r="AIO1915" s="163"/>
      <c r="AIP1915" s="163"/>
      <c r="AIQ1915" s="163"/>
      <c r="AIR1915" s="163"/>
      <c r="AIS1915" s="163"/>
      <c r="AIT1915" s="163"/>
      <c r="AIU1915" s="163"/>
      <c r="AIV1915" s="163"/>
      <c r="AIW1915" s="163"/>
      <c r="AIX1915" s="163"/>
      <c r="AIY1915" s="163"/>
      <c r="AIZ1915" s="163"/>
      <c r="AJA1915" s="163"/>
      <c r="AJB1915" s="163"/>
      <c r="AJC1915" s="163"/>
      <c r="AJD1915" s="163"/>
      <c r="AJE1915" s="163"/>
      <c r="AJF1915" s="163"/>
      <c r="AJG1915" s="163"/>
      <c r="AJH1915" s="163"/>
      <c r="AJI1915" s="163"/>
      <c r="AJJ1915" s="163"/>
      <c r="AJK1915" s="163"/>
      <c r="AJL1915" s="163"/>
      <c r="AJM1915" s="163"/>
      <c r="AJN1915" s="163"/>
      <c r="AJO1915" s="163"/>
      <c r="AJP1915" s="163"/>
      <c r="AJQ1915" s="163"/>
      <c r="AJR1915" s="163"/>
      <c r="AJS1915" s="163"/>
      <c r="AJT1915" s="163"/>
      <c r="AJU1915" s="163"/>
      <c r="AJV1915" s="163"/>
      <c r="AJW1915" s="163"/>
      <c r="AJX1915" s="163"/>
      <c r="AJY1915" s="163"/>
      <c r="AJZ1915" s="163"/>
      <c r="AKA1915" s="163"/>
      <c r="AKB1915" s="163"/>
      <c r="AKC1915" s="163"/>
      <c r="AKD1915" s="163"/>
      <c r="AKE1915" s="163"/>
      <c r="AKF1915" s="163"/>
      <c r="AKG1915" s="163"/>
      <c r="AKH1915" s="163"/>
      <c r="AKI1915" s="163"/>
      <c r="AKJ1915" s="163"/>
      <c r="AKK1915" s="163"/>
      <c r="AKL1915" s="163"/>
      <c r="AKM1915" s="163"/>
      <c r="AKN1915" s="163"/>
      <c r="AKO1915" s="163"/>
      <c r="AKP1915" s="163"/>
      <c r="AKQ1915" s="163"/>
      <c r="AKR1915" s="163"/>
      <c r="AKS1915" s="163"/>
      <c r="AKT1915" s="163"/>
      <c r="AKU1915" s="163"/>
      <c r="AKV1915" s="163"/>
      <c r="AKW1915" s="163"/>
      <c r="AKX1915" s="163"/>
      <c r="AKY1915" s="163"/>
      <c r="AKZ1915" s="163"/>
      <c r="ALA1915" s="163"/>
      <c r="ALB1915" s="163"/>
      <c r="ALC1915" s="163"/>
      <c r="ALD1915" s="163"/>
      <c r="ALE1915" s="163"/>
      <c r="ALF1915" s="163"/>
      <c r="ALG1915" s="163"/>
      <c r="ALH1915" s="163"/>
      <c r="ALI1915" s="163"/>
      <c r="ALJ1915" s="163"/>
      <c r="ALK1915" s="163"/>
      <c r="ALL1915" s="163"/>
    </row>
    <row r="1916" spans="1:1000" s="165" customFormat="1" ht="15">
      <c r="A1916" s="2">
        <v>1915</v>
      </c>
      <c r="B1916" s="86">
        <v>45096</v>
      </c>
      <c r="C1916" s="85" t="s">
        <v>1920</v>
      </c>
      <c r="D1916" s="162"/>
      <c r="E1916" s="162"/>
      <c r="F1916" s="163"/>
      <c r="G1916" s="163"/>
      <c r="H1916" s="163"/>
      <c r="I1916" s="163"/>
      <c r="J1916" s="163"/>
      <c r="K1916" s="163"/>
      <c r="L1916" s="163"/>
      <c r="M1916" s="163"/>
      <c r="N1916" s="163"/>
      <c r="O1916" s="163"/>
      <c r="P1916" s="163"/>
      <c r="Q1916" s="163"/>
      <c r="R1916" s="163"/>
      <c r="S1916" s="163"/>
      <c r="T1916" s="163"/>
      <c r="U1916" s="163"/>
      <c r="V1916" s="163"/>
      <c r="W1916" s="163"/>
      <c r="X1916" s="163"/>
      <c r="Y1916" s="163"/>
      <c r="Z1916" s="163"/>
      <c r="AA1916" s="163"/>
      <c r="AB1916" s="163"/>
      <c r="AC1916" s="163"/>
      <c r="AD1916" s="163"/>
      <c r="AE1916" s="163"/>
      <c r="AF1916" s="163"/>
      <c r="AG1916" s="163"/>
      <c r="AH1916" s="163"/>
      <c r="AI1916" s="163"/>
      <c r="AJ1916" s="163"/>
      <c r="AK1916" s="163"/>
      <c r="AL1916" s="163"/>
      <c r="AM1916" s="163"/>
      <c r="AN1916" s="163"/>
      <c r="AO1916" s="163"/>
      <c r="AP1916" s="163"/>
      <c r="AQ1916" s="163"/>
      <c r="AR1916" s="163"/>
      <c r="AS1916" s="163"/>
      <c r="AT1916" s="163"/>
      <c r="AU1916" s="163"/>
      <c r="AV1916" s="163"/>
      <c r="AW1916" s="163"/>
      <c r="AX1916" s="163"/>
      <c r="AY1916" s="163"/>
      <c r="AZ1916" s="163"/>
      <c r="BA1916" s="163"/>
      <c r="BB1916" s="163"/>
      <c r="BC1916" s="163"/>
      <c r="BD1916" s="163"/>
      <c r="BE1916" s="163"/>
      <c r="BF1916" s="163"/>
      <c r="BG1916" s="163"/>
      <c r="BH1916" s="163"/>
      <c r="BI1916" s="163"/>
      <c r="BJ1916" s="163"/>
      <c r="BK1916" s="163"/>
      <c r="BL1916" s="163"/>
      <c r="BM1916" s="163"/>
      <c r="BN1916" s="163"/>
      <c r="BO1916" s="163"/>
      <c r="BP1916" s="163"/>
      <c r="BQ1916" s="163"/>
      <c r="BR1916" s="163"/>
      <c r="BS1916" s="163"/>
      <c r="BT1916" s="163"/>
      <c r="BU1916" s="163"/>
      <c r="BV1916" s="163"/>
      <c r="BW1916" s="163"/>
      <c r="BX1916" s="163"/>
      <c r="BY1916" s="163"/>
      <c r="BZ1916" s="163"/>
      <c r="CA1916" s="163"/>
      <c r="CB1916" s="163"/>
      <c r="CC1916" s="163"/>
      <c r="CD1916" s="163"/>
      <c r="CE1916" s="163"/>
      <c r="CF1916" s="163"/>
      <c r="CG1916" s="163"/>
      <c r="CH1916" s="163"/>
      <c r="CI1916" s="163"/>
      <c r="CJ1916" s="163"/>
      <c r="CK1916" s="163"/>
      <c r="CL1916" s="163"/>
      <c r="CM1916" s="163"/>
      <c r="CN1916" s="163"/>
      <c r="CO1916" s="163"/>
      <c r="CP1916" s="163"/>
      <c r="CQ1916" s="163"/>
      <c r="CR1916" s="163"/>
      <c r="CS1916" s="163"/>
      <c r="CT1916" s="163"/>
      <c r="CU1916" s="163"/>
      <c r="CV1916" s="163"/>
      <c r="CW1916" s="163"/>
      <c r="CX1916" s="163"/>
      <c r="CY1916" s="163"/>
      <c r="CZ1916" s="163"/>
      <c r="DA1916" s="163"/>
      <c r="DB1916" s="163"/>
      <c r="DC1916" s="163"/>
      <c r="DD1916" s="163"/>
      <c r="DE1916" s="163"/>
      <c r="DF1916" s="163"/>
      <c r="DG1916" s="163"/>
      <c r="DH1916" s="163"/>
      <c r="DI1916" s="163"/>
      <c r="DJ1916" s="163"/>
      <c r="DK1916" s="163"/>
      <c r="DL1916" s="163"/>
      <c r="DM1916" s="163"/>
      <c r="DN1916" s="163"/>
      <c r="DO1916" s="163"/>
      <c r="DP1916" s="163"/>
      <c r="DQ1916" s="163"/>
      <c r="DR1916" s="163"/>
      <c r="DS1916" s="163"/>
      <c r="DT1916" s="163"/>
      <c r="DU1916" s="163"/>
      <c r="DV1916" s="163"/>
      <c r="DW1916" s="163"/>
      <c r="DX1916" s="163"/>
      <c r="DY1916" s="163"/>
      <c r="DZ1916" s="163"/>
      <c r="EA1916" s="163"/>
      <c r="EB1916" s="163"/>
      <c r="EC1916" s="163"/>
      <c r="ED1916" s="163"/>
      <c r="EE1916" s="163"/>
      <c r="EF1916" s="163"/>
      <c r="EG1916" s="163"/>
      <c r="EH1916" s="163"/>
      <c r="EI1916" s="163"/>
      <c r="EJ1916" s="163"/>
      <c r="EK1916" s="163"/>
      <c r="EL1916" s="163"/>
      <c r="EM1916" s="163"/>
      <c r="EN1916" s="163"/>
      <c r="EO1916" s="163"/>
      <c r="EP1916" s="163"/>
      <c r="EQ1916" s="163"/>
      <c r="ER1916" s="163"/>
      <c r="ES1916" s="163"/>
      <c r="ET1916" s="163"/>
      <c r="EU1916" s="163"/>
      <c r="EV1916" s="163"/>
      <c r="EW1916" s="163"/>
      <c r="EX1916" s="163"/>
      <c r="EY1916" s="163"/>
      <c r="EZ1916" s="163"/>
      <c r="FA1916" s="163"/>
      <c r="FB1916" s="163"/>
      <c r="FC1916" s="163"/>
      <c r="FD1916" s="163"/>
      <c r="FE1916" s="163"/>
      <c r="FF1916" s="163"/>
      <c r="FG1916" s="163"/>
      <c r="FH1916" s="163"/>
      <c r="FI1916" s="163"/>
      <c r="FJ1916" s="163"/>
      <c r="FK1916" s="163"/>
      <c r="FL1916" s="163"/>
      <c r="FM1916" s="163"/>
      <c r="FN1916" s="163"/>
      <c r="FO1916" s="163"/>
      <c r="FP1916" s="163"/>
      <c r="FQ1916" s="163"/>
      <c r="FR1916" s="163"/>
      <c r="FS1916" s="163"/>
      <c r="FT1916" s="163"/>
      <c r="FU1916" s="163"/>
      <c r="FV1916" s="163"/>
      <c r="FW1916" s="163"/>
      <c r="FX1916" s="163"/>
      <c r="FY1916" s="163"/>
      <c r="FZ1916" s="163"/>
      <c r="GA1916" s="163"/>
      <c r="GB1916" s="163"/>
      <c r="GC1916" s="163"/>
      <c r="GD1916" s="163"/>
      <c r="GE1916" s="163"/>
      <c r="GF1916" s="163"/>
      <c r="GG1916" s="163"/>
      <c r="GH1916" s="163"/>
      <c r="GI1916" s="163"/>
      <c r="GJ1916" s="163"/>
      <c r="GK1916" s="163"/>
      <c r="GL1916" s="163"/>
      <c r="GM1916" s="163"/>
      <c r="GN1916" s="163"/>
      <c r="GO1916" s="163"/>
      <c r="GP1916" s="163"/>
      <c r="GQ1916" s="163"/>
      <c r="GR1916" s="163"/>
      <c r="GS1916" s="163"/>
      <c r="GT1916" s="163"/>
      <c r="GU1916" s="163"/>
      <c r="GV1916" s="163"/>
      <c r="GW1916" s="163"/>
      <c r="GX1916" s="163"/>
      <c r="GY1916" s="163"/>
      <c r="GZ1916" s="163"/>
      <c r="HA1916" s="163"/>
      <c r="HB1916" s="163"/>
      <c r="HC1916" s="163"/>
      <c r="HD1916" s="163"/>
      <c r="HE1916" s="163"/>
      <c r="HF1916" s="163"/>
      <c r="HG1916" s="163"/>
      <c r="HH1916" s="163"/>
      <c r="HI1916" s="163"/>
      <c r="HJ1916" s="163"/>
      <c r="HK1916" s="163"/>
      <c r="HL1916" s="163"/>
      <c r="HM1916" s="163"/>
      <c r="HN1916" s="163"/>
      <c r="HO1916" s="163"/>
      <c r="HP1916" s="163"/>
      <c r="HQ1916" s="163"/>
      <c r="HR1916" s="163"/>
      <c r="HS1916" s="163"/>
      <c r="HT1916" s="163"/>
      <c r="HU1916" s="163"/>
      <c r="HV1916" s="163"/>
      <c r="HW1916" s="163"/>
      <c r="HX1916" s="163"/>
      <c r="HY1916" s="163"/>
      <c r="HZ1916" s="163"/>
      <c r="IA1916" s="163"/>
      <c r="IB1916" s="163"/>
      <c r="IC1916" s="163"/>
      <c r="ID1916" s="163"/>
      <c r="IE1916" s="163"/>
      <c r="IF1916" s="163"/>
      <c r="IG1916" s="163"/>
      <c r="IH1916" s="163"/>
      <c r="II1916" s="163"/>
      <c r="IJ1916" s="163"/>
      <c r="IK1916" s="163"/>
      <c r="IL1916" s="163"/>
      <c r="IM1916" s="163"/>
      <c r="IN1916" s="163"/>
      <c r="IO1916" s="163"/>
      <c r="IP1916" s="163"/>
      <c r="IQ1916" s="163"/>
      <c r="IR1916" s="163"/>
      <c r="IS1916" s="163"/>
      <c r="IT1916" s="163"/>
      <c r="IU1916" s="163"/>
      <c r="IV1916" s="163"/>
      <c r="IW1916" s="163"/>
      <c r="IX1916" s="163"/>
      <c r="IY1916" s="163"/>
      <c r="IZ1916" s="163"/>
      <c r="JA1916" s="163"/>
      <c r="JB1916" s="163"/>
      <c r="JC1916" s="163"/>
      <c r="JD1916" s="163"/>
      <c r="JE1916" s="163"/>
      <c r="JF1916" s="163"/>
      <c r="JG1916" s="163"/>
      <c r="JH1916" s="163"/>
      <c r="JI1916" s="163"/>
      <c r="JJ1916" s="163"/>
      <c r="JK1916" s="163"/>
      <c r="JL1916" s="163"/>
      <c r="JM1916" s="163"/>
      <c r="JN1916" s="163"/>
      <c r="JO1916" s="163"/>
      <c r="JP1916" s="163"/>
      <c r="JQ1916" s="163"/>
      <c r="JR1916" s="163"/>
      <c r="JS1916" s="163"/>
      <c r="JT1916" s="163"/>
      <c r="JU1916" s="163"/>
      <c r="JV1916" s="163"/>
      <c r="JW1916" s="163"/>
      <c r="JX1916" s="163"/>
      <c r="JY1916" s="163"/>
      <c r="JZ1916" s="163"/>
      <c r="KA1916" s="163"/>
      <c r="KB1916" s="163"/>
      <c r="KC1916" s="163"/>
      <c r="KD1916" s="163"/>
      <c r="KE1916" s="163"/>
      <c r="KF1916" s="163"/>
      <c r="KG1916" s="163"/>
      <c r="KH1916" s="163"/>
      <c r="KI1916" s="163"/>
      <c r="KJ1916" s="163"/>
      <c r="KK1916" s="163"/>
      <c r="KL1916" s="163"/>
      <c r="KM1916" s="163"/>
      <c r="KN1916" s="163"/>
      <c r="KO1916" s="163"/>
      <c r="KP1916" s="163"/>
      <c r="KQ1916" s="163"/>
      <c r="KR1916" s="163"/>
      <c r="KS1916" s="163"/>
      <c r="KT1916" s="163"/>
      <c r="KU1916" s="163"/>
      <c r="KV1916" s="163"/>
      <c r="KW1916" s="163"/>
      <c r="KX1916" s="163"/>
      <c r="KY1916" s="163"/>
      <c r="KZ1916" s="163"/>
      <c r="LA1916" s="163"/>
      <c r="LB1916" s="163"/>
      <c r="LC1916" s="163"/>
      <c r="LD1916" s="163"/>
      <c r="LE1916" s="163"/>
      <c r="LF1916" s="163"/>
      <c r="LG1916" s="163"/>
      <c r="LH1916" s="163"/>
      <c r="LI1916" s="163"/>
      <c r="LJ1916" s="163"/>
      <c r="LK1916" s="163"/>
      <c r="LL1916" s="163"/>
      <c r="LM1916" s="163"/>
      <c r="LN1916" s="163"/>
      <c r="LO1916" s="163"/>
      <c r="LP1916" s="163"/>
      <c r="LQ1916" s="163"/>
      <c r="LR1916" s="163"/>
      <c r="LS1916" s="163"/>
      <c r="LT1916" s="163"/>
      <c r="LU1916" s="163"/>
      <c r="LV1916" s="163"/>
      <c r="LW1916" s="163"/>
      <c r="LX1916" s="163"/>
      <c r="LY1916" s="163"/>
      <c r="LZ1916" s="163"/>
      <c r="MA1916" s="163"/>
      <c r="MB1916" s="163"/>
      <c r="MC1916" s="163"/>
      <c r="MD1916" s="163"/>
      <c r="ME1916" s="163"/>
      <c r="MF1916" s="163"/>
      <c r="MG1916" s="163"/>
      <c r="MH1916" s="163"/>
      <c r="MI1916" s="163"/>
      <c r="MJ1916" s="163"/>
      <c r="MK1916" s="163"/>
      <c r="ML1916" s="163"/>
      <c r="MM1916" s="163"/>
      <c r="MN1916" s="163"/>
      <c r="MO1916" s="163"/>
      <c r="MP1916" s="163"/>
      <c r="MQ1916" s="163"/>
      <c r="MR1916" s="163"/>
      <c r="MS1916" s="163"/>
      <c r="MT1916" s="163"/>
      <c r="MU1916" s="163"/>
      <c r="MV1916" s="163"/>
      <c r="MW1916" s="163"/>
      <c r="MX1916" s="163"/>
      <c r="MY1916" s="163"/>
      <c r="MZ1916" s="163"/>
      <c r="NA1916" s="163"/>
      <c r="NB1916" s="163"/>
      <c r="NC1916" s="163"/>
      <c r="ND1916" s="163"/>
      <c r="NE1916" s="163"/>
      <c r="NF1916" s="163"/>
      <c r="NG1916" s="163"/>
      <c r="NH1916" s="163"/>
      <c r="NI1916" s="163"/>
      <c r="NJ1916" s="163"/>
      <c r="NK1916" s="163"/>
      <c r="NL1916" s="163"/>
      <c r="NM1916" s="163"/>
      <c r="NN1916" s="163"/>
      <c r="NO1916" s="163"/>
      <c r="NP1916" s="163"/>
      <c r="NQ1916" s="163"/>
      <c r="NR1916" s="163"/>
      <c r="NS1916" s="163"/>
      <c r="NT1916" s="163"/>
      <c r="NU1916" s="163"/>
      <c r="NV1916" s="163"/>
      <c r="NW1916" s="163"/>
      <c r="NX1916" s="163"/>
      <c r="NY1916" s="163"/>
      <c r="NZ1916" s="163"/>
      <c r="OA1916" s="163"/>
      <c r="OB1916" s="163"/>
      <c r="OC1916" s="163"/>
      <c r="OD1916" s="163"/>
      <c r="OE1916" s="163"/>
      <c r="OF1916" s="163"/>
      <c r="OG1916" s="163"/>
      <c r="OH1916" s="163"/>
      <c r="OI1916" s="163"/>
      <c r="OJ1916" s="163"/>
      <c r="OK1916" s="163"/>
      <c r="OL1916" s="163"/>
      <c r="OM1916" s="163"/>
      <c r="ON1916" s="163"/>
      <c r="OO1916" s="163"/>
      <c r="OP1916" s="163"/>
      <c r="OQ1916" s="163"/>
      <c r="OR1916" s="163"/>
      <c r="OS1916" s="163"/>
      <c r="OT1916" s="163"/>
      <c r="OU1916" s="163"/>
      <c r="OV1916" s="163"/>
      <c r="OW1916" s="163"/>
      <c r="OX1916" s="163"/>
      <c r="OY1916" s="163"/>
      <c r="OZ1916" s="163"/>
      <c r="PA1916" s="163"/>
      <c r="PB1916" s="163"/>
      <c r="PC1916" s="163"/>
      <c r="PD1916" s="163"/>
      <c r="PE1916" s="163"/>
      <c r="PF1916" s="163"/>
      <c r="PG1916" s="163"/>
      <c r="PH1916" s="163"/>
      <c r="PI1916" s="163"/>
      <c r="PJ1916" s="163"/>
      <c r="PK1916" s="163"/>
      <c r="PL1916" s="163"/>
      <c r="PM1916" s="163"/>
      <c r="PN1916" s="163"/>
      <c r="PO1916" s="163"/>
      <c r="PP1916" s="163"/>
      <c r="PQ1916" s="163"/>
      <c r="PR1916" s="163"/>
      <c r="PS1916" s="163"/>
      <c r="PT1916" s="163"/>
      <c r="PU1916" s="163"/>
      <c r="PV1916" s="163"/>
      <c r="PW1916" s="163"/>
      <c r="PX1916" s="163"/>
      <c r="PY1916" s="163"/>
      <c r="PZ1916" s="163"/>
      <c r="QA1916" s="163"/>
      <c r="QB1916" s="163"/>
      <c r="QC1916" s="163"/>
      <c r="QD1916" s="163"/>
      <c r="QE1916" s="163"/>
      <c r="QF1916" s="163"/>
      <c r="QG1916" s="163"/>
      <c r="QH1916" s="163"/>
      <c r="QI1916" s="163"/>
      <c r="QJ1916" s="163"/>
      <c r="QK1916" s="163"/>
      <c r="QL1916" s="163"/>
      <c r="QM1916" s="163"/>
      <c r="QN1916" s="163"/>
      <c r="QO1916" s="163"/>
      <c r="QP1916" s="163"/>
      <c r="QQ1916" s="163"/>
      <c r="QR1916" s="163"/>
      <c r="QS1916" s="163"/>
      <c r="QT1916" s="163"/>
      <c r="QU1916" s="163"/>
      <c r="QV1916" s="163"/>
      <c r="QW1916" s="163"/>
      <c r="QX1916" s="163"/>
      <c r="QY1916" s="163"/>
      <c r="QZ1916" s="163"/>
      <c r="RA1916" s="163"/>
      <c r="RB1916" s="163"/>
      <c r="RC1916" s="163"/>
      <c r="RD1916" s="163"/>
      <c r="RE1916" s="163"/>
      <c r="RF1916" s="163"/>
      <c r="RG1916" s="163"/>
      <c r="RH1916" s="163"/>
      <c r="RI1916" s="163"/>
      <c r="RJ1916" s="163"/>
      <c r="RK1916" s="163"/>
      <c r="RL1916" s="163"/>
      <c r="RM1916" s="163"/>
      <c r="RN1916" s="163"/>
      <c r="RO1916" s="163"/>
      <c r="RP1916" s="163"/>
      <c r="RQ1916" s="163"/>
      <c r="RR1916" s="163"/>
      <c r="RS1916" s="163"/>
      <c r="RT1916" s="163"/>
      <c r="RU1916" s="163"/>
      <c r="RV1916" s="163"/>
      <c r="RW1916" s="163"/>
      <c r="RX1916" s="163"/>
      <c r="RY1916" s="163"/>
      <c r="RZ1916" s="163"/>
      <c r="SA1916" s="163"/>
      <c r="SB1916" s="163"/>
      <c r="SC1916" s="163"/>
      <c r="SD1916" s="163"/>
      <c r="SE1916" s="163"/>
      <c r="SF1916" s="163"/>
      <c r="SG1916" s="163"/>
      <c r="SH1916" s="163"/>
      <c r="SI1916" s="163"/>
      <c r="SJ1916" s="163"/>
      <c r="SK1916" s="163"/>
      <c r="SL1916" s="163"/>
      <c r="SM1916" s="163"/>
      <c r="SN1916" s="163"/>
      <c r="SO1916" s="163"/>
      <c r="SP1916" s="163"/>
      <c r="SQ1916" s="163"/>
      <c r="SR1916" s="163"/>
      <c r="SS1916" s="163"/>
      <c r="ST1916" s="163"/>
      <c r="SU1916" s="163"/>
      <c r="SV1916" s="163"/>
      <c r="SW1916" s="163"/>
      <c r="SX1916" s="163"/>
      <c r="SY1916" s="163"/>
      <c r="SZ1916" s="163"/>
      <c r="TA1916" s="163"/>
      <c r="TB1916" s="163"/>
      <c r="TC1916" s="163"/>
      <c r="TD1916" s="163"/>
      <c r="TE1916" s="163"/>
      <c r="TF1916" s="163"/>
      <c r="TG1916" s="163"/>
      <c r="TH1916" s="163"/>
      <c r="TI1916" s="163"/>
      <c r="TJ1916" s="163"/>
      <c r="TK1916" s="163"/>
      <c r="TL1916" s="163"/>
      <c r="TM1916" s="163"/>
      <c r="TN1916" s="163"/>
      <c r="TO1916" s="163"/>
      <c r="TP1916" s="163"/>
      <c r="TQ1916" s="163"/>
      <c r="TR1916" s="163"/>
      <c r="TS1916" s="163"/>
      <c r="TT1916" s="163"/>
      <c r="TU1916" s="163"/>
      <c r="TV1916" s="163"/>
      <c r="TW1916" s="163"/>
      <c r="TX1916" s="163"/>
      <c r="TY1916" s="163"/>
      <c r="TZ1916" s="163"/>
      <c r="UA1916" s="163"/>
      <c r="UB1916" s="163"/>
      <c r="UC1916" s="163"/>
      <c r="UD1916" s="163"/>
      <c r="UE1916" s="163"/>
      <c r="UF1916" s="163"/>
      <c r="UG1916" s="163"/>
      <c r="UH1916" s="163"/>
      <c r="UI1916" s="163"/>
      <c r="UJ1916" s="163"/>
      <c r="UK1916" s="163"/>
      <c r="UL1916" s="163"/>
      <c r="UM1916" s="163"/>
      <c r="UN1916" s="163"/>
      <c r="UO1916" s="163"/>
      <c r="UP1916" s="163"/>
      <c r="UQ1916" s="163"/>
      <c r="UR1916" s="163"/>
      <c r="US1916" s="163"/>
      <c r="UT1916" s="163"/>
      <c r="UU1916" s="163"/>
      <c r="UV1916" s="163"/>
      <c r="UW1916" s="163"/>
      <c r="UX1916" s="163"/>
      <c r="UY1916" s="163"/>
      <c r="UZ1916" s="163"/>
      <c r="VA1916" s="163"/>
      <c r="VB1916" s="163"/>
      <c r="VC1916" s="163"/>
      <c r="VD1916" s="163"/>
      <c r="VE1916" s="163"/>
      <c r="VF1916" s="163"/>
      <c r="VG1916" s="163"/>
      <c r="VH1916" s="163"/>
      <c r="VI1916" s="163"/>
      <c r="VJ1916" s="163"/>
      <c r="VK1916" s="163"/>
      <c r="VL1916" s="163"/>
      <c r="VM1916" s="163"/>
      <c r="VN1916" s="163"/>
      <c r="VO1916" s="163"/>
      <c r="VP1916" s="163"/>
      <c r="VQ1916" s="163"/>
      <c r="VR1916" s="163"/>
      <c r="VS1916" s="163"/>
      <c r="VT1916" s="163"/>
      <c r="VU1916" s="163"/>
      <c r="VV1916" s="163"/>
      <c r="VW1916" s="163"/>
      <c r="VX1916" s="163"/>
      <c r="VY1916" s="163"/>
      <c r="VZ1916" s="163"/>
      <c r="WA1916" s="163"/>
      <c r="WB1916" s="163"/>
      <c r="WC1916" s="163"/>
      <c r="WD1916" s="163"/>
      <c r="WE1916" s="163"/>
      <c r="WF1916" s="163"/>
      <c r="WG1916" s="163"/>
      <c r="WH1916" s="163"/>
      <c r="WI1916" s="163"/>
      <c r="WJ1916" s="163"/>
      <c r="WK1916" s="163"/>
      <c r="WL1916" s="163"/>
      <c r="WM1916" s="163"/>
      <c r="WN1916" s="163"/>
      <c r="WO1916" s="163"/>
      <c r="WP1916" s="163"/>
      <c r="WQ1916" s="163"/>
      <c r="WR1916" s="163"/>
      <c r="WS1916" s="163"/>
      <c r="WT1916" s="163"/>
      <c r="WU1916" s="163"/>
      <c r="WV1916" s="163"/>
      <c r="WW1916" s="163"/>
      <c r="WX1916" s="163"/>
      <c r="WY1916" s="163"/>
      <c r="WZ1916" s="163"/>
      <c r="XA1916" s="163"/>
      <c r="XB1916" s="163"/>
      <c r="XC1916" s="163"/>
      <c r="XD1916" s="163"/>
      <c r="XE1916" s="163"/>
      <c r="XF1916" s="163"/>
      <c r="XG1916" s="163"/>
      <c r="XH1916" s="163"/>
      <c r="XI1916" s="163"/>
      <c r="XJ1916" s="163"/>
      <c r="XK1916" s="163"/>
      <c r="XL1916" s="163"/>
      <c r="XM1916" s="163"/>
      <c r="XN1916" s="163"/>
      <c r="XO1916" s="163"/>
      <c r="XP1916" s="163"/>
      <c r="XQ1916" s="163"/>
      <c r="XR1916" s="163"/>
      <c r="XS1916" s="163"/>
      <c r="XT1916" s="163"/>
      <c r="XU1916" s="163"/>
      <c r="XV1916" s="163"/>
      <c r="XW1916" s="163"/>
      <c r="XX1916" s="163"/>
      <c r="XY1916" s="163"/>
      <c r="XZ1916" s="163"/>
      <c r="YA1916" s="163"/>
      <c r="YB1916" s="163"/>
      <c r="YC1916" s="163"/>
      <c r="YD1916" s="163"/>
      <c r="YE1916" s="163"/>
      <c r="YF1916" s="163"/>
      <c r="YG1916" s="163"/>
      <c r="YH1916" s="163"/>
      <c r="YI1916" s="163"/>
      <c r="YJ1916" s="163"/>
      <c r="YK1916" s="163"/>
      <c r="YL1916" s="163"/>
      <c r="YM1916" s="163"/>
      <c r="YN1916" s="163"/>
      <c r="YO1916" s="163"/>
      <c r="YP1916" s="163"/>
      <c r="YQ1916" s="163"/>
      <c r="YR1916" s="163"/>
      <c r="YS1916" s="163"/>
      <c r="YT1916" s="163"/>
      <c r="YU1916" s="163"/>
      <c r="YV1916" s="163"/>
      <c r="YW1916" s="163"/>
      <c r="YX1916" s="163"/>
      <c r="YY1916" s="163"/>
      <c r="YZ1916" s="163"/>
      <c r="ZA1916" s="163"/>
      <c r="ZB1916" s="163"/>
      <c r="ZC1916" s="163"/>
      <c r="ZD1916" s="163"/>
      <c r="ZE1916" s="163"/>
      <c r="ZF1916" s="163"/>
      <c r="ZG1916" s="163"/>
      <c r="ZH1916" s="163"/>
      <c r="ZI1916" s="163"/>
      <c r="ZJ1916" s="163"/>
      <c r="ZK1916" s="163"/>
      <c r="ZL1916" s="163"/>
      <c r="ZM1916" s="163"/>
      <c r="ZN1916" s="163"/>
      <c r="ZO1916" s="163"/>
      <c r="ZP1916" s="163"/>
      <c r="ZQ1916" s="163"/>
      <c r="ZR1916" s="163"/>
      <c r="ZS1916" s="163"/>
      <c r="ZT1916" s="163"/>
      <c r="ZU1916" s="163"/>
      <c r="ZV1916" s="163"/>
      <c r="ZW1916" s="163"/>
      <c r="ZX1916" s="163"/>
      <c r="ZY1916" s="163"/>
      <c r="ZZ1916" s="163"/>
      <c r="AAA1916" s="163"/>
      <c r="AAB1916" s="163"/>
      <c r="AAC1916" s="163"/>
      <c r="AAD1916" s="163"/>
      <c r="AAE1916" s="163"/>
      <c r="AAF1916" s="163"/>
      <c r="AAG1916" s="163"/>
      <c r="AAH1916" s="163"/>
      <c r="AAI1916" s="163"/>
      <c r="AAJ1916" s="163"/>
      <c r="AAK1916" s="163"/>
      <c r="AAL1916" s="163"/>
      <c r="AAM1916" s="163"/>
      <c r="AAN1916" s="163"/>
      <c r="AAO1916" s="163"/>
      <c r="AAP1916" s="163"/>
      <c r="AAQ1916" s="163"/>
      <c r="AAR1916" s="163"/>
      <c r="AAS1916" s="163"/>
      <c r="AAT1916" s="163"/>
      <c r="AAU1916" s="163"/>
      <c r="AAV1916" s="163"/>
      <c r="AAW1916" s="163"/>
      <c r="AAX1916" s="163"/>
      <c r="AAY1916" s="163"/>
      <c r="AAZ1916" s="163"/>
      <c r="ABA1916" s="163"/>
      <c r="ABB1916" s="163"/>
      <c r="ABC1916" s="163"/>
      <c r="ABD1916" s="163"/>
      <c r="ABE1916" s="163"/>
      <c r="ABF1916" s="163"/>
      <c r="ABG1916" s="163"/>
      <c r="ABH1916" s="163"/>
      <c r="ABI1916" s="163"/>
      <c r="ABJ1916" s="163"/>
      <c r="ABK1916" s="163"/>
      <c r="ABL1916" s="163"/>
      <c r="ABM1916" s="163"/>
      <c r="ABN1916" s="163"/>
      <c r="ABO1916" s="163"/>
      <c r="ABP1916" s="163"/>
      <c r="ABQ1916" s="163"/>
      <c r="ABR1916" s="163"/>
      <c r="ABS1916" s="163"/>
      <c r="ABT1916" s="163"/>
      <c r="ABU1916" s="163"/>
      <c r="ABV1916" s="163"/>
      <c r="ABW1916" s="163"/>
      <c r="ABX1916" s="163"/>
      <c r="ABY1916" s="163"/>
      <c r="ABZ1916" s="163"/>
      <c r="ACA1916" s="163"/>
      <c r="ACB1916" s="163"/>
      <c r="ACC1916" s="163"/>
      <c r="ACD1916" s="163"/>
      <c r="ACE1916" s="163"/>
      <c r="ACF1916" s="163"/>
      <c r="ACG1916" s="163"/>
      <c r="ACH1916" s="163"/>
      <c r="ACI1916" s="163"/>
      <c r="ACJ1916" s="163"/>
      <c r="ACK1916" s="163"/>
      <c r="ACL1916" s="163"/>
      <c r="ACM1916" s="163"/>
      <c r="ACN1916" s="163"/>
      <c r="ACO1916" s="163"/>
      <c r="ACP1916" s="163"/>
      <c r="ACQ1916" s="163"/>
      <c r="ACR1916" s="163"/>
      <c r="ACS1916" s="163"/>
      <c r="ACT1916" s="163"/>
      <c r="ACU1916" s="163"/>
      <c r="ACV1916" s="163"/>
      <c r="ACW1916" s="163"/>
      <c r="ACX1916" s="163"/>
      <c r="ACY1916" s="163"/>
      <c r="ACZ1916" s="163"/>
      <c r="ADA1916" s="163"/>
      <c r="ADB1916" s="163"/>
      <c r="ADC1916" s="163"/>
      <c r="ADD1916" s="163"/>
      <c r="ADE1916" s="163"/>
      <c r="ADF1916" s="163"/>
      <c r="ADG1916" s="163"/>
      <c r="ADH1916" s="163"/>
      <c r="ADI1916" s="163"/>
      <c r="ADJ1916" s="163"/>
      <c r="ADK1916" s="163"/>
      <c r="ADL1916" s="163"/>
      <c r="ADM1916" s="163"/>
      <c r="ADN1916" s="163"/>
      <c r="ADO1916" s="163"/>
      <c r="ADP1916" s="163"/>
      <c r="ADQ1916" s="163"/>
      <c r="ADR1916" s="163"/>
      <c r="ADS1916" s="163"/>
      <c r="ADT1916" s="163"/>
      <c r="ADU1916" s="163"/>
      <c r="ADV1916" s="163"/>
      <c r="ADW1916" s="163"/>
      <c r="ADX1916" s="163"/>
      <c r="ADY1916" s="163"/>
      <c r="ADZ1916" s="163"/>
      <c r="AEA1916" s="163"/>
      <c r="AEB1916" s="163"/>
      <c r="AEC1916" s="163"/>
      <c r="AED1916" s="163"/>
      <c r="AEE1916" s="163"/>
      <c r="AEF1916" s="163"/>
      <c r="AEG1916" s="163"/>
      <c r="AEH1916" s="163"/>
      <c r="AEI1916" s="163"/>
      <c r="AEJ1916" s="163"/>
      <c r="AEK1916" s="163"/>
      <c r="AEL1916" s="163"/>
      <c r="AEM1916" s="163"/>
      <c r="AEN1916" s="163"/>
      <c r="AEO1916" s="163"/>
      <c r="AEP1916" s="163"/>
      <c r="AEQ1916" s="163"/>
      <c r="AER1916" s="163"/>
      <c r="AES1916" s="163"/>
      <c r="AET1916" s="163"/>
      <c r="AEU1916" s="163"/>
      <c r="AEV1916" s="163"/>
      <c r="AEW1916" s="163"/>
      <c r="AEX1916" s="163"/>
      <c r="AEY1916" s="163"/>
      <c r="AEZ1916" s="163"/>
      <c r="AFA1916" s="163"/>
      <c r="AFB1916" s="163"/>
      <c r="AFC1916" s="163"/>
      <c r="AFD1916" s="163"/>
      <c r="AFE1916" s="163"/>
      <c r="AFF1916" s="163"/>
      <c r="AFG1916" s="163"/>
      <c r="AFH1916" s="163"/>
      <c r="AFI1916" s="163"/>
      <c r="AFJ1916" s="163"/>
      <c r="AFK1916" s="163"/>
      <c r="AFL1916" s="163"/>
      <c r="AFM1916" s="163"/>
      <c r="AFN1916" s="163"/>
      <c r="AFO1916" s="163"/>
      <c r="AFP1916" s="163"/>
      <c r="AFQ1916" s="163"/>
      <c r="AFR1916" s="163"/>
      <c r="AFS1916" s="163"/>
      <c r="AFT1916" s="163"/>
      <c r="AFU1916" s="163"/>
      <c r="AFV1916" s="163"/>
      <c r="AFW1916" s="163"/>
      <c r="AFX1916" s="163"/>
      <c r="AFY1916" s="163"/>
      <c r="AFZ1916" s="163"/>
      <c r="AGA1916" s="163"/>
      <c r="AGB1916" s="163"/>
      <c r="AGC1916" s="163"/>
      <c r="AGD1916" s="163"/>
      <c r="AGE1916" s="163"/>
      <c r="AGF1916" s="163"/>
      <c r="AGG1916" s="163"/>
      <c r="AGH1916" s="163"/>
      <c r="AGI1916" s="163"/>
      <c r="AGJ1916" s="163"/>
      <c r="AGK1916" s="163"/>
      <c r="AGL1916" s="163"/>
      <c r="AGM1916" s="163"/>
      <c r="AGN1916" s="163"/>
      <c r="AGO1916" s="163"/>
      <c r="AGP1916" s="163"/>
      <c r="AGQ1916" s="163"/>
      <c r="AGR1916" s="163"/>
      <c r="AGS1916" s="163"/>
      <c r="AGT1916" s="163"/>
      <c r="AGU1916" s="163"/>
      <c r="AGV1916" s="163"/>
      <c r="AGW1916" s="163"/>
      <c r="AGX1916" s="163"/>
      <c r="AGY1916" s="163"/>
      <c r="AGZ1916" s="163"/>
      <c r="AHA1916" s="163"/>
      <c r="AHB1916" s="163"/>
      <c r="AHC1916" s="163"/>
      <c r="AHD1916" s="163"/>
      <c r="AHE1916" s="163"/>
      <c r="AHF1916" s="163"/>
      <c r="AHG1916" s="163"/>
      <c r="AHH1916" s="163"/>
      <c r="AHI1916" s="163"/>
      <c r="AHJ1916" s="163"/>
      <c r="AHK1916" s="163"/>
      <c r="AHL1916" s="163"/>
      <c r="AHM1916" s="163"/>
      <c r="AHN1916" s="163"/>
      <c r="AHO1916" s="163"/>
      <c r="AHP1916" s="163"/>
      <c r="AHQ1916" s="163"/>
      <c r="AHR1916" s="163"/>
      <c r="AHS1916" s="163"/>
      <c r="AHT1916" s="163"/>
      <c r="AHU1916" s="163"/>
      <c r="AHV1916" s="163"/>
      <c r="AHW1916" s="163"/>
      <c r="AHX1916" s="163"/>
      <c r="AHY1916" s="163"/>
      <c r="AHZ1916" s="163"/>
      <c r="AIA1916" s="163"/>
      <c r="AIB1916" s="163"/>
      <c r="AIC1916" s="163"/>
      <c r="AID1916" s="163"/>
      <c r="AIE1916" s="163"/>
      <c r="AIF1916" s="163"/>
      <c r="AIG1916" s="163"/>
      <c r="AIH1916" s="163"/>
      <c r="AII1916" s="163"/>
      <c r="AIJ1916" s="163"/>
      <c r="AIK1916" s="163"/>
      <c r="AIL1916" s="163"/>
      <c r="AIM1916" s="163"/>
      <c r="AIN1916" s="163"/>
      <c r="AIO1916" s="163"/>
      <c r="AIP1916" s="163"/>
      <c r="AIQ1916" s="163"/>
      <c r="AIR1916" s="163"/>
      <c r="AIS1916" s="163"/>
      <c r="AIT1916" s="163"/>
      <c r="AIU1916" s="163"/>
      <c r="AIV1916" s="163"/>
      <c r="AIW1916" s="163"/>
      <c r="AIX1916" s="163"/>
      <c r="AIY1916" s="163"/>
      <c r="AIZ1916" s="163"/>
      <c r="AJA1916" s="163"/>
      <c r="AJB1916" s="163"/>
      <c r="AJC1916" s="163"/>
      <c r="AJD1916" s="163"/>
      <c r="AJE1916" s="163"/>
      <c r="AJF1916" s="163"/>
      <c r="AJG1916" s="163"/>
      <c r="AJH1916" s="163"/>
      <c r="AJI1916" s="163"/>
      <c r="AJJ1916" s="163"/>
      <c r="AJK1916" s="163"/>
      <c r="AJL1916" s="163"/>
      <c r="AJM1916" s="163"/>
      <c r="AJN1916" s="163"/>
      <c r="AJO1916" s="163"/>
      <c r="AJP1916" s="163"/>
      <c r="AJQ1916" s="163"/>
      <c r="AJR1916" s="163"/>
      <c r="AJS1916" s="163"/>
      <c r="AJT1916" s="163"/>
      <c r="AJU1916" s="163"/>
      <c r="AJV1916" s="163"/>
      <c r="AJW1916" s="163"/>
      <c r="AJX1916" s="163"/>
      <c r="AJY1916" s="163"/>
      <c r="AJZ1916" s="163"/>
      <c r="AKA1916" s="163"/>
      <c r="AKB1916" s="163"/>
      <c r="AKC1916" s="163"/>
      <c r="AKD1916" s="163"/>
      <c r="AKE1916" s="163"/>
      <c r="AKF1916" s="163"/>
      <c r="AKG1916" s="163"/>
      <c r="AKH1916" s="163"/>
      <c r="AKI1916" s="163"/>
      <c r="AKJ1916" s="163"/>
      <c r="AKK1916" s="163"/>
      <c r="AKL1916" s="163"/>
      <c r="AKM1916" s="163"/>
      <c r="AKN1916" s="163"/>
      <c r="AKO1916" s="163"/>
      <c r="AKP1916" s="163"/>
      <c r="AKQ1916" s="163"/>
      <c r="AKR1916" s="163"/>
      <c r="AKS1916" s="163"/>
      <c r="AKT1916" s="163"/>
      <c r="AKU1916" s="163"/>
      <c r="AKV1916" s="163"/>
      <c r="AKW1916" s="163"/>
      <c r="AKX1916" s="163"/>
      <c r="AKY1916" s="163"/>
      <c r="AKZ1916" s="163"/>
      <c r="ALA1916" s="163"/>
      <c r="ALB1916" s="163"/>
      <c r="ALC1916" s="163"/>
      <c r="ALD1916" s="163"/>
      <c r="ALE1916" s="163"/>
      <c r="ALF1916" s="163"/>
      <c r="ALG1916" s="163"/>
      <c r="ALH1916" s="163"/>
      <c r="ALI1916" s="163"/>
      <c r="ALJ1916" s="163"/>
      <c r="ALK1916" s="163"/>
      <c r="ALL1916" s="163"/>
    </row>
    <row r="1917" spans="1:1000" s="163" customFormat="1" ht="15">
      <c r="A1917" s="2">
        <v>1916</v>
      </c>
      <c r="B1917" s="86">
        <v>45096</v>
      </c>
      <c r="C1917" s="85" t="s">
        <v>1921</v>
      </c>
      <c r="D1917" s="162"/>
      <c r="E1917" s="162"/>
    </row>
    <row r="1918" spans="1:1000" s="165" customFormat="1" ht="15">
      <c r="A1918" s="2">
        <v>1917</v>
      </c>
      <c r="B1918" s="86">
        <v>45096</v>
      </c>
      <c r="C1918" s="85" t="s">
        <v>1922</v>
      </c>
      <c r="D1918" s="162"/>
      <c r="E1918" s="162"/>
      <c r="F1918" s="163"/>
      <c r="G1918" s="163"/>
      <c r="H1918" s="163"/>
      <c r="I1918" s="163"/>
      <c r="J1918" s="163"/>
      <c r="K1918" s="163"/>
      <c r="L1918" s="163"/>
      <c r="M1918" s="163"/>
      <c r="N1918" s="163"/>
      <c r="O1918" s="163"/>
      <c r="P1918" s="163"/>
      <c r="Q1918" s="163"/>
      <c r="R1918" s="163"/>
      <c r="S1918" s="163"/>
      <c r="T1918" s="163"/>
      <c r="U1918" s="163"/>
      <c r="V1918" s="163"/>
      <c r="W1918" s="163"/>
      <c r="X1918" s="163"/>
      <c r="Y1918" s="163"/>
      <c r="Z1918" s="163"/>
      <c r="AA1918" s="163"/>
      <c r="AB1918" s="163"/>
      <c r="AC1918" s="163"/>
      <c r="AD1918" s="163"/>
      <c r="AE1918" s="163"/>
      <c r="AF1918" s="163"/>
      <c r="AG1918" s="163"/>
      <c r="AH1918" s="163"/>
      <c r="AI1918" s="163"/>
      <c r="AJ1918" s="163"/>
      <c r="AK1918" s="163"/>
      <c r="AL1918" s="163"/>
      <c r="AM1918" s="163"/>
      <c r="AN1918" s="163"/>
      <c r="AO1918" s="163"/>
      <c r="AP1918" s="163"/>
      <c r="AQ1918" s="163"/>
      <c r="AR1918" s="163"/>
      <c r="AS1918" s="163"/>
      <c r="AT1918" s="163"/>
      <c r="AU1918" s="163"/>
      <c r="AV1918" s="163"/>
      <c r="AW1918" s="163"/>
      <c r="AX1918" s="163"/>
      <c r="AY1918" s="163"/>
      <c r="AZ1918" s="163"/>
      <c r="BA1918" s="163"/>
      <c r="BB1918" s="163"/>
      <c r="BC1918" s="163"/>
      <c r="BD1918" s="163"/>
      <c r="BE1918" s="163"/>
      <c r="BF1918" s="163"/>
      <c r="BG1918" s="163"/>
      <c r="BH1918" s="163"/>
      <c r="BI1918" s="163"/>
      <c r="BJ1918" s="163"/>
      <c r="BK1918" s="163"/>
      <c r="BL1918" s="163"/>
      <c r="BM1918" s="163"/>
      <c r="BN1918" s="163"/>
      <c r="BO1918" s="163"/>
      <c r="BP1918" s="163"/>
      <c r="BQ1918" s="163"/>
      <c r="BR1918" s="163"/>
      <c r="BS1918" s="163"/>
      <c r="BT1918" s="163"/>
      <c r="BU1918" s="163"/>
      <c r="BV1918" s="163"/>
      <c r="BW1918" s="163"/>
      <c r="BX1918" s="163"/>
      <c r="BY1918" s="163"/>
      <c r="BZ1918" s="163"/>
      <c r="CA1918" s="163"/>
      <c r="CB1918" s="163"/>
      <c r="CC1918" s="163"/>
      <c r="CD1918" s="163"/>
      <c r="CE1918" s="163"/>
      <c r="CF1918" s="163"/>
      <c r="CG1918" s="163"/>
      <c r="CH1918" s="163"/>
      <c r="CI1918" s="163"/>
      <c r="CJ1918" s="163"/>
      <c r="CK1918" s="163"/>
      <c r="CL1918" s="163"/>
      <c r="CM1918" s="163"/>
      <c r="CN1918" s="163"/>
      <c r="CO1918" s="163"/>
      <c r="CP1918" s="163"/>
      <c r="CQ1918" s="163"/>
      <c r="CR1918" s="163"/>
      <c r="CS1918" s="163"/>
      <c r="CT1918" s="163"/>
      <c r="CU1918" s="163"/>
      <c r="CV1918" s="163"/>
      <c r="CW1918" s="163"/>
      <c r="CX1918" s="163"/>
      <c r="CY1918" s="163"/>
      <c r="CZ1918" s="163"/>
      <c r="DA1918" s="163"/>
      <c r="DB1918" s="163"/>
      <c r="DC1918" s="163"/>
      <c r="DD1918" s="163"/>
      <c r="DE1918" s="163"/>
      <c r="DF1918" s="163"/>
      <c r="DG1918" s="163"/>
      <c r="DH1918" s="163"/>
      <c r="DI1918" s="163"/>
      <c r="DJ1918" s="163"/>
      <c r="DK1918" s="163"/>
      <c r="DL1918" s="163"/>
      <c r="DM1918" s="163"/>
      <c r="DN1918" s="163"/>
      <c r="DO1918" s="163"/>
      <c r="DP1918" s="163"/>
      <c r="DQ1918" s="163"/>
      <c r="DR1918" s="163"/>
      <c r="DS1918" s="163"/>
      <c r="DT1918" s="163"/>
      <c r="DU1918" s="163"/>
      <c r="DV1918" s="163"/>
      <c r="DW1918" s="163"/>
      <c r="DX1918" s="163"/>
      <c r="DY1918" s="163"/>
      <c r="DZ1918" s="163"/>
      <c r="EA1918" s="163"/>
      <c r="EB1918" s="163"/>
      <c r="EC1918" s="163"/>
      <c r="ED1918" s="163"/>
      <c r="EE1918" s="163"/>
      <c r="EF1918" s="163"/>
      <c r="EG1918" s="163"/>
      <c r="EH1918" s="163"/>
      <c r="EI1918" s="163"/>
      <c r="EJ1918" s="163"/>
      <c r="EK1918" s="163"/>
      <c r="EL1918" s="163"/>
      <c r="EM1918" s="163"/>
      <c r="EN1918" s="163"/>
      <c r="EO1918" s="163"/>
      <c r="EP1918" s="163"/>
      <c r="EQ1918" s="163"/>
      <c r="ER1918" s="163"/>
      <c r="ES1918" s="163"/>
      <c r="ET1918" s="163"/>
      <c r="EU1918" s="163"/>
      <c r="EV1918" s="163"/>
      <c r="EW1918" s="163"/>
      <c r="EX1918" s="163"/>
      <c r="EY1918" s="163"/>
      <c r="EZ1918" s="163"/>
      <c r="FA1918" s="163"/>
      <c r="FB1918" s="163"/>
      <c r="FC1918" s="163"/>
      <c r="FD1918" s="163"/>
      <c r="FE1918" s="163"/>
      <c r="FF1918" s="163"/>
      <c r="FG1918" s="163"/>
      <c r="FH1918" s="163"/>
      <c r="FI1918" s="163"/>
      <c r="FJ1918" s="163"/>
      <c r="FK1918" s="163"/>
      <c r="FL1918" s="163"/>
      <c r="FM1918" s="163"/>
      <c r="FN1918" s="163"/>
      <c r="FO1918" s="163"/>
      <c r="FP1918" s="163"/>
      <c r="FQ1918" s="163"/>
      <c r="FR1918" s="163"/>
      <c r="FS1918" s="163"/>
      <c r="FT1918" s="163"/>
      <c r="FU1918" s="163"/>
      <c r="FV1918" s="163"/>
      <c r="FW1918" s="163"/>
      <c r="FX1918" s="163"/>
      <c r="FY1918" s="163"/>
      <c r="FZ1918" s="163"/>
      <c r="GA1918" s="163"/>
      <c r="GB1918" s="163"/>
      <c r="GC1918" s="163"/>
      <c r="GD1918" s="163"/>
      <c r="GE1918" s="163"/>
      <c r="GF1918" s="163"/>
      <c r="GG1918" s="163"/>
      <c r="GH1918" s="163"/>
      <c r="GI1918" s="163"/>
      <c r="GJ1918" s="163"/>
      <c r="GK1918" s="163"/>
      <c r="GL1918" s="163"/>
      <c r="GM1918" s="163"/>
      <c r="GN1918" s="163"/>
      <c r="GO1918" s="163"/>
      <c r="GP1918" s="163"/>
      <c r="GQ1918" s="163"/>
      <c r="GR1918" s="163"/>
      <c r="GS1918" s="163"/>
      <c r="GT1918" s="163"/>
      <c r="GU1918" s="163"/>
      <c r="GV1918" s="163"/>
      <c r="GW1918" s="163"/>
      <c r="GX1918" s="163"/>
      <c r="GY1918" s="163"/>
      <c r="GZ1918" s="163"/>
      <c r="HA1918" s="163"/>
      <c r="HB1918" s="163"/>
      <c r="HC1918" s="163"/>
      <c r="HD1918" s="163"/>
      <c r="HE1918" s="163"/>
      <c r="HF1918" s="163"/>
      <c r="HG1918" s="163"/>
      <c r="HH1918" s="163"/>
      <c r="HI1918" s="163"/>
      <c r="HJ1918" s="163"/>
      <c r="HK1918" s="163"/>
      <c r="HL1918" s="163"/>
      <c r="HM1918" s="163"/>
      <c r="HN1918" s="163"/>
      <c r="HO1918" s="163"/>
      <c r="HP1918" s="163"/>
      <c r="HQ1918" s="163"/>
      <c r="HR1918" s="163"/>
      <c r="HS1918" s="163"/>
      <c r="HT1918" s="163"/>
      <c r="HU1918" s="163"/>
      <c r="HV1918" s="163"/>
      <c r="HW1918" s="163"/>
      <c r="HX1918" s="163"/>
      <c r="HY1918" s="163"/>
      <c r="HZ1918" s="163"/>
      <c r="IA1918" s="163"/>
      <c r="IB1918" s="163"/>
      <c r="IC1918" s="163"/>
      <c r="ID1918" s="163"/>
      <c r="IE1918" s="163"/>
      <c r="IF1918" s="163"/>
      <c r="IG1918" s="163"/>
      <c r="IH1918" s="163"/>
      <c r="II1918" s="163"/>
      <c r="IJ1918" s="163"/>
      <c r="IK1918" s="163"/>
      <c r="IL1918" s="163"/>
      <c r="IM1918" s="163"/>
      <c r="IN1918" s="163"/>
      <c r="IO1918" s="163"/>
      <c r="IP1918" s="163"/>
      <c r="IQ1918" s="163"/>
      <c r="IR1918" s="163"/>
      <c r="IS1918" s="163"/>
      <c r="IT1918" s="163"/>
      <c r="IU1918" s="163"/>
      <c r="IV1918" s="163"/>
      <c r="IW1918" s="163"/>
      <c r="IX1918" s="163"/>
      <c r="IY1918" s="163"/>
      <c r="IZ1918" s="163"/>
      <c r="JA1918" s="163"/>
      <c r="JB1918" s="163"/>
      <c r="JC1918" s="163"/>
      <c r="JD1918" s="163"/>
      <c r="JE1918" s="163"/>
      <c r="JF1918" s="163"/>
      <c r="JG1918" s="163"/>
      <c r="JH1918" s="163"/>
      <c r="JI1918" s="163"/>
      <c r="JJ1918" s="163"/>
      <c r="JK1918" s="163"/>
      <c r="JL1918" s="163"/>
      <c r="JM1918" s="163"/>
      <c r="JN1918" s="163"/>
      <c r="JO1918" s="163"/>
      <c r="JP1918" s="163"/>
      <c r="JQ1918" s="163"/>
      <c r="JR1918" s="163"/>
      <c r="JS1918" s="163"/>
      <c r="JT1918" s="163"/>
      <c r="JU1918" s="163"/>
      <c r="JV1918" s="163"/>
      <c r="JW1918" s="163"/>
      <c r="JX1918" s="163"/>
      <c r="JY1918" s="163"/>
      <c r="JZ1918" s="163"/>
      <c r="KA1918" s="163"/>
      <c r="KB1918" s="163"/>
      <c r="KC1918" s="163"/>
      <c r="KD1918" s="163"/>
      <c r="KE1918" s="163"/>
      <c r="KF1918" s="163"/>
      <c r="KG1918" s="163"/>
      <c r="KH1918" s="163"/>
      <c r="KI1918" s="163"/>
      <c r="KJ1918" s="163"/>
      <c r="KK1918" s="163"/>
      <c r="KL1918" s="163"/>
      <c r="KM1918" s="163"/>
      <c r="KN1918" s="163"/>
      <c r="KO1918" s="163"/>
      <c r="KP1918" s="163"/>
      <c r="KQ1918" s="163"/>
      <c r="KR1918" s="163"/>
      <c r="KS1918" s="163"/>
      <c r="KT1918" s="163"/>
      <c r="KU1918" s="163"/>
      <c r="KV1918" s="163"/>
      <c r="KW1918" s="163"/>
      <c r="KX1918" s="163"/>
      <c r="KY1918" s="163"/>
      <c r="KZ1918" s="163"/>
      <c r="LA1918" s="163"/>
      <c r="LB1918" s="163"/>
      <c r="LC1918" s="163"/>
      <c r="LD1918" s="163"/>
      <c r="LE1918" s="163"/>
      <c r="LF1918" s="163"/>
      <c r="LG1918" s="163"/>
      <c r="LH1918" s="163"/>
      <c r="LI1918" s="163"/>
      <c r="LJ1918" s="163"/>
      <c r="LK1918" s="163"/>
      <c r="LL1918" s="163"/>
      <c r="LM1918" s="163"/>
      <c r="LN1918" s="163"/>
      <c r="LO1918" s="163"/>
      <c r="LP1918" s="163"/>
      <c r="LQ1918" s="163"/>
      <c r="LR1918" s="163"/>
      <c r="LS1918" s="163"/>
      <c r="LT1918" s="163"/>
      <c r="LU1918" s="163"/>
      <c r="LV1918" s="163"/>
      <c r="LW1918" s="163"/>
      <c r="LX1918" s="163"/>
      <c r="LY1918" s="163"/>
      <c r="LZ1918" s="163"/>
      <c r="MA1918" s="163"/>
      <c r="MB1918" s="163"/>
      <c r="MC1918" s="163"/>
      <c r="MD1918" s="163"/>
      <c r="ME1918" s="163"/>
      <c r="MF1918" s="163"/>
      <c r="MG1918" s="163"/>
      <c r="MH1918" s="163"/>
      <c r="MI1918" s="163"/>
      <c r="MJ1918" s="163"/>
      <c r="MK1918" s="163"/>
      <c r="ML1918" s="163"/>
      <c r="MM1918" s="163"/>
      <c r="MN1918" s="163"/>
      <c r="MO1918" s="163"/>
      <c r="MP1918" s="163"/>
      <c r="MQ1918" s="163"/>
      <c r="MR1918" s="163"/>
      <c r="MS1918" s="163"/>
      <c r="MT1918" s="163"/>
      <c r="MU1918" s="163"/>
      <c r="MV1918" s="163"/>
      <c r="MW1918" s="163"/>
      <c r="MX1918" s="163"/>
      <c r="MY1918" s="163"/>
      <c r="MZ1918" s="163"/>
      <c r="NA1918" s="163"/>
      <c r="NB1918" s="163"/>
      <c r="NC1918" s="163"/>
      <c r="ND1918" s="163"/>
      <c r="NE1918" s="163"/>
      <c r="NF1918" s="163"/>
      <c r="NG1918" s="163"/>
      <c r="NH1918" s="163"/>
      <c r="NI1918" s="163"/>
      <c r="NJ1918" s="163"/>
      <c r="NK1918" s="163"/>
      <c r="NL1918" s="163"/>
      <c r="NM1918" s="163"/>
      <c r="NN1918" s="163"/>
      <c r="NO1918" s="163"/>
      <c r="NP1918" s="163"/>
      <c r="NQ1918" s="163"/>
      <c r="NR1918" s="163"/>
      <c r="NS1918" s="163"/>
      <c r="NT1918" s="163"/>
      <c r="NU1918" s="163"/>
      <c r="NV1918" s="163"/>
      <c r="NW1918" s="163"/>
      <c r="NX1918" s="163"/>
      <c r="NY1918" s="163"/>
      <c r="NZ1918" s="163"/>
      <c r="OA1918" s="163"/>
      <c r="OB1918" s="163"/>
      <c r="OC1918" s="163"/>
      <c r="OD1918" s="163"/>
      <c r="OE1918" s="163"/>
      <c r="OF1918" s="163"/>
      <c r="OG1918" s="163"/>
      <c r="OH1918" s="163"/>
      <c r="OI1918" s="163"/>
      <c r="OJ1918" s="163"/>
      <c r="OK1918" s="163"/>
      <c r="OL1918" s="163"/>
      <c r="OM1918" s="163"/>
      <c r="ON1918" s="163"/>
      <c r="OO1918" s="163"/>
      <c r="OP1918" s="163"/>
      <c r="OQ1918" s="163"/>
      <c r="OR1918" s="163"/>
      <c r="OS1918" s="163"/>
      <c r="OT1918" s="163"/>
      <c r="OU1918" s="163"/>
      <c r="OV1918" s="163"/>
      <c r="OW1918" s="163"/>
      <c r="OX1918" s="163"/>
      <c r="OY1918" s="163"/>
      <c r="OZ1918" s="163"/>
      <c r="PA1918" s="163"/>
      <c r="PB1918" s="163"/>
      <c r="PC1918" s="163"/>
      <c r="PD1918" s="163"/>
      <c r="PE1918" s="163"/>
      <c r="PF1918" s="163"/>
      <c r="PG1918" s="163"/>
      <c r="PH1918" s="163"/>
      <c r="PI1918" s="163"/>
      <c r="PJ1918" s="163"/>
      <c r="PK1918" s="163"/>
      <c r="PL1918" s="163"/>
      <c r="PM1918" s="163"/>
      <c r="PN1918" s="163"/>
      <c r="PO1918" s="163"/>
      <c r="PP1918" s="163"/>
      <c r="PQ1918" s="163"/>
      <c r="PR1918" s="163"/>
      <c r="PS1918" s="163"/>
      <c r="PT1918" s="163"/>
      <c r="PU1918" s="163"/>
      <c r="PV1918" s="163"/>
      <c r="PW1918" s="163"/>
      <c r="PX1918" s="163"/>
      <c r="PY1918" s="163"/>
      <c r="PZ1918" s="163"/>
      <c r="QA1918" s="163"/>
      <c r="QB1918" s="163"/>
      <c r="QC1918" s="163"/>
      <c r="QD1918" s="163"/>
      <c r="QE1918" s="163"/>
      <c r="QF1918" s="163"/>
      <c r="QG1918" s="163"/>
      <c r="QH1918" s="163"/>
      <c r="QI1918" s="163"/>
      <c r="QJ1918" s="163"/>
      <c r="QK1918" s="163"/>
      <c r="QL1918" s="163"/>
      <c r="QM1918" s="163"/>
      <c r="QN1918" s="163"/>
      <c r="QO1918" s="163"/>
      <c r="QP1918" s="163"/>
      <c r="QQ1918" s="163"/>
      <c r="QR1918" s="163"/>
      <c r="QS1918" s="163"/>
      <c r="QT1918" s="163"/>
      <c r="QU1918" s="163"/>
      <c r="QV1918" s="163"/>
      <c r="QW1918" s="163"/>
      <c r="QX1918" s="163"/>
      <c r="QY1918" s="163"/>
      <c r="QZ1918" s="163"/>
      <c r="RA1918" s="163"/>
      <c r="RB1918" s="163"/>
      <c r="RC1918" s="163"/>
      <c r="RD1918" s="163"/>
      <c r="RE1918" s="163"/>
      <c r="RF1918" s="163"/>
      <c r="RG1918" s="163"/>
      <c r="RH1918" s="163"/>
      <c r="RI1918" s="163"/>
      <c r="RJ1918" s="163"/>
      <c r="RK1918" s="163"/>
      <c r="RL1918" s="163"/>
      <c r="RM1918" s="163"/>
      <c r="RN1918" s="163"/>
      <c r="RO1918" s="163"/>
      <c r="RP1918" s="163"/>
      <c r="RQ1918" s="163"/>
      <c r="RR1918" s="163"/>
      <c r="RS1918" s="163"/>
      <c r="RT1918" s="163"/>
      <c r="RU1918" s="163"/>
      <c r="RV1918" s="163"/>
      <c r="RW1918" s="163"/>
      <c r="RX1918" s="163"/>
      <c r="RY1918" s="163"/>
      <c r="RZ1918" s="163"/>
      <c r="SA1918" s="163"/>
      <c r="SB1918" s="163"/>
      <c r="SC1918" s="163"/>
      <c r="SD1918" s="163"/>
      <c r="SE1918" s="163"/>
      <c r="SF1918" s="163"/>
      <c r="SG1918" s="163"/>
      <c r="SH1918" s="163"/>
      <c r="SI1918" s="163"/>
      <c r="SJ1918" s="163"/>
      <c r="SK1918" s="163"/>
      <c r="SL1918" s="163"/>
      <c r="SM1918" s="163"/>
      <c r="SN1918" s="163"/>
      <c r="SO1918" s="163"/>
      <c r="SP1918" s="163"/>
      <c r="SQ1918" s="163"/>
      <c r="SR1918" s="163"/>
      <c r="SS1918" s="163"/>
      <c r="ST1918" s="163"/>
      <c r="SU1918" s="163"/>
      <c r="SV1918" s="163"/>
      <c r="SW1918" s="163"/>
      <c r="SX1918" s="163"/>
      <c r="SY1918" s="163"/>
      <c r="SZ1918" s="163"/>
      <c r="TA1918" s="163"/>
      <c r="TB1918" s="163"/>
      <c r="TC1918" s="163"/>
      <c r="TD1918" s="163"/>
      <c r="TE1918" s="163"/>
      <c r="TF1918" s="163"/>
      <c r="TG1918" s="163"/>
      <c r="TH1918" s="163"/>
      <c r="TI1918" s="163"/>
      <c r="TJ1918" s="163"/>
      <c r="TK1918" s="163"/>
      <c r="TL1918" s="163"/>
      <c r="TM1918" s="163"/>
      <c r="TN1918" s="163"/>
      <c r="TO1918" s="163"/>
      <c r="TP1918" s="163"/>
      <c r="TQ1918" s="163"/>
      <c r="TR1918" s="163"/>
      <c r="TS1918" s="163"/>
      <c r="TT1918" s="163"/>
      <c r="TU1918" s="163"/>
      <c r="TV1918" s="163"/>
      <c r="TW1918" s="163"/>
      <c r="TX1918" s="163"/>
      <c r="TY1918" s="163"/>
      <c r="TZ1918" s="163"/>
      <c r="UA1918" s="163"/>
      <c r="UB1918" s="163"/>
      <c r="UC1918" s="163"/>
      <c r="UD1918" s="163"/>
      <c r="UE1918" s="163"/>
      <c r="UF1918" s="163"/>
      <c r="UG1918" s="163"/>
      <c r="UH1918" s="163"/>
      <c r="UI1918" s="163"/>
      <c r="UJ1918" s="163"/>
      <c r="UK1918" s="163"/>
      <c r="UL1918" s="163"/>
      <c r="UM1918" s="163"/>
      <c r="UN1918" s="163"/>
      <c r="UO1918" s="163"/>
      <c r="UP1918" s="163"/>
      <c r="UQ1918" s="163"/>
      <c r="UR1918" s="163"/>
      <c r="US1918" s="163"/>
      <c r="UT1918" s="163"/>
      <c r="UU1918" s="163"/>
      <c r="UV1918" s="163"/>
      <c r="UW1918" s="163"/>
      <c r="UX1918" s="163"/>
      <c r="UY1918" s="163"/>
      <c r="UZ1918" s="163"/>
      <c r="VA1918" s="163"/>
      <c r="VB1918" s="163"/>
      <c r="VC1918" s="163"/>
      <c r="VD1918" s="163"/>
      <c r="VE1918" s="163"/>
      <c r="VF1918" s="163"/>
      <c r="VG1918" s="163"/>
      <c r="VH1918" s="163"/>
      <c r="VI1918" s="163"/>
      <c r="VJ1918" s="163"/>
      <c r="VK1918" s="163"/>
      <c r="VL1918" s="163"/>
      <c r="VM1918" s="163"/>
      <c r="VN1918" s="163"/>
      <c r="VO1918" s="163"/>
      <c r="VP1918" s="163"/>
      <c r="VQ1918" s="163"/>
      <c r="VR1918" s="163"/>
      <c r="VS1918" s="163"/>
      <c r="VT1918" s="163"/>
      <c r="VU1918" s="163"/>
      <c r="VV1918" s="163"/>
      <c r="VW1918" s="163"/>
      <c r="VX1918" s="163"/>
      <c r="VY1918" s="163"/>
      <c r="VZ1918" s="163"/>
      <c r="WA1918" s="163"/>
      <c r="WB1918" s="163"/>
      <c r="WC1918" s="163"/>
      <c r="WD1918" s="163"/>
      <c r="WE1918" s="163"/>
      <c r="WF1918" s="163"/>
      <c r="WG1918" s="163"/>
      <c r="WH1918" s="163"/>
      <c r="WI1918" s="163"/>
      <c r="WJ1918" s="163"/>
      <c r="WK1918" s="163"/>
      <c r="WL1918" s="163"/>
      <c r="WM1918" s="163"/>
      <c r="WN1918" s="163"/>
      <c r="WO1918" s="163"/>
      <c r="WP1918" s="163"/>
      <c r="WQ1918" s="163"/>
      <c r="WR1918" s="163"/>
      <c r="WS1918" s="163"/>
      <c r="WT1918" s="163"/>
      <c r="WU1918" s="163"/>
      <c r="WV1918" s="163"/>
      <c r="WW1918" s="163"/>
      <c r="WX1918" s="163"/>
      <c r="WY1918" s="163"/>
      <c r="WZ1918" s="163"/>
      <c r="XA1918" s="163"/>
      <c r="XB1918" s="163"/>
      <c r="XC1918" s="163"/>
      <c r="XD1918" s="163"/>
      <c r="XE1918" s="163"/>
      <c r="XF1918" s="163"/>
      <c r="XG1918" s="163"/>
      <c r="XH1918" s="163"/>
      <c r="XI1918" s="163"/>
      <c r="XJ1918" s="163"/>
      <c r="XK1918" s="163"/>
      <c r="XL1918" s="163"/>
      <c r="XM1918" s="163"/>
      <c r="XN1918" s="163"/>
      <c r="XO1918" s="163"/>
      <c r="XP1918" s="163"/>
      <c r="XQ1918" s="163"/>
      <c r="XR1918" s="163"/>
      <c r="XS1918" s="163"/>
      <c r="XT1918" s="163"/>
      <c r="XU1918" s="163"/>
      <c r="XV1918" s="163"/>
      <c r="XW1918" s="163"/>
      <c r="XX1918" s="163"/>
      <c r="XY1918" s="163"/>
      <c r="XZ1918" s="163"/>
      <c r="YA1918" s="163"/>
      <c r="YB1918" s="163"/>
      <c r="YC1918" s="163"/>
      <c r="YD1918" s="163"/>
      <c r="YE1918" s="163"/>
      <c r="YF1918" s="163"/>
      <c r="YG1918" s="163"/>
      <c r="YH1918" s="163"/>
      <c r="YI1918" s="163"/>
      <c r="YJ1918" s="163"/>
      <c r="YK1918" s="163"/>
      <c r="YL1918" s="163"/>
      <c r="YM1918" s="163"/>
      <c r="YN1918" s="163"/>
      <c r="YO1918" s="163"/>
      <c r="YP1918" s="163"/>
      <c r="YQ1918" s="163"/>
      <c r="YR1918" s="163"/>
      <c r="YS1918" s="163"/>
      <c r="YT1918" s="163"/>
      <c r="YU1918" s="163"/>
      <c r="YV1918" s="163"/>
      <c r="YW1918" s="163"/>
      <c r="YX1918" s="163"/>
      <c r="YY1918" s="163"/>
      <c r="YZ1918" s="163"/>
      <c r="ZA1918" s="163"/>
      <c r="ZB1918" s="163"/>
      <c r="ZC1918" s="163"/>
      <c r="ZD1918" s="163"/>
      <c r="ZE1918" s="163"/>
      <c r="ZF1918" s="163"/>
      <c r="ZG1918" s="163"/>
      <c r="ZH1918" s="163"/>
      <c r="ZI1918" s="163"/>
      <c r="ZJ1918" s="163"/>
      <c r="ZK1918" s="163"/>
      <c r="ZL1918" s="163"/>
      <c r="ZM1918" s="163"/>
      <c r="ZN1918" s="163"/>
      <c r="ZO1918" s="163"/>
      <c r="ZP1918" s="163"/>
      <c r="ZQ1918" s="163"/>
      <c r="ZR1918" s="163"/>
      <c r="ZS1918" s="163"/>
      <c r="ZT1918" s="163"/>
      <c r="ZU1918" s="163"/>
      <c r="ZV1918" s="163"/>
      <c r="ZW1918" s="163"/>
      <c r="ZX1918" s="163"/>
      <c r="ZY1918" s="163"/>
      <c r="ZZ1918" s="163"/>
      <c r="AAA1918" s="163"/>
      <c r="AAB1918" s="163"/>
      <c r="AAC1918" s="163"/>
      <c r="AAD1918" s="163"/>
      <c r="AAE1918" s="163"/>
      <c r="AAF1918" s="163"/>
      <c r="AAG1918" s="163"/>
      <c r="AAH1918" s="163"/>
      <c r="AAI1918" s="163"/>
      <c r="AAJ1918" s="163"/>
      <c r="AAK1918" s="163"/>
      <c r="AAL1918" s="163"/>
      <c r="AAM1918" s="163"/>
      <c r="AAN1918" s="163"/>
      <c r="AAO1918" s="163"/>
      <c r="AAP1918" s="163"/>
      <c r="AAQ1918" s="163"/>
      <c r="AAR1918" s="163"/>
      <c r="AAS1918" s="163"/>
      <c r="AAT1918" s="163"/>
      <c r="AAU1918" s="163"/>
      <c r="AAV1918" s="163"/>
      <c r="AAW1918" s="163"/>
      <c r="AAX1918" s="163"/>
      <c r="AAY1918" s="163"/>
      <c r="AAZ1918" s="163"/>
      <c r="ABA1918" s="163"/>
      <c r="ABB1918" s="163"/>
      <c r="ABC1918" s="163"/>
      <c r="ABD1918" s="163"/>
      <c r="ABE1918" s="163"/>
      <c r="ABF1918" s="163"/>
      <c r="ABG1918" s="163"/>
      <c r="ABH1918" s="163"/>
      <c r="ABI1918" s="163"/>
      <c r="ABJ1918" s="163"/>
      <c r="ABK1918" s="163"/>
      <c r="ABL1918" s="163"/>
      <c r="ABM1918" s="163"/>
      <c r="ABN1918" s="163"/>
      <c r="ABO1918" s="163"/>
      <c r="ABP1918" s="163"/>
      <c r="ABQ1918" s="163"/>
      <c r="ABR1918" s="163"/>
      <c r="ABS1918" s="163"/>
      <c r="ABT1918" s="163"/>
      <c r="ABU1918" s="163"/>
      <c r="ABV1918" s="163"/>
      <c r="ABW1918" s="163"/>
      <c r="ABX1918" s="163"/>
      <c r="ABY1918" s="163"/>
      <c r="ABZ1918" s="163"/>
      <c r="ACA1918" s="163"/>
      <c r="ACB1918" s="163"/>
      <c r="ACC1918" s="163"/>
      <c r="ACD1918" s="163"/>
      <c r="ACE1918" s="163"/>
      <c r="ACF1918" s="163"/>
      <c r="ACG1918" s="163"/>
      <c r="ACH1918" s="163"/>
      <c r="ACI1918" s="163"/>
      <c r="ACJ1918" s="163"/>
      <c r="ACK1918" s="163"/>
      <c r="ACL1918" s="163"/>
      <c r="ACM1918" s="163"/>
      <c r="ACN1918" s="163"/>
      <c r="ACO1918" s="163"/>
      <c r="ACP1918" s="163"/>
      <c r="ACQ1918" s="163"/>
      <c r="ACR1918" s="163"/>
      <c r="ACS1918" s="163"/>
      <c r="ACT1918" s="163"/>
      <c r="ACU1918" s="163"/>
      <c r="ACV1918" s="163"/>
      <c r="ACW1918" s="163"/>
      <c r="ACX1918" s="163"/>
      <c r="ACY1918" s="163"/>
      <c r="ACZ1918" s="163"/>
      <c r="ADA1918" s="163"/>
      <c r="ADB1918" s="163"/>
      <c r="ADC1918" s="163"/>
      <c r="ADD1918" s="163"/>
      <c r="ADE1918" s="163"/>
      <c r="ADF1918" s="163"/>
      <c r="ADG1918" s="163"/>
      <c r="ADH1918" s="163"/>
      <c r="ADI1918" s="163"/>
      <c r="ADJ1918" s="163"/>
      <c r="ADK1918" s="163"/>
      <c r="ADL1918" s="163"/>
      <c r="ADM1918" s="163"/>
      <c r="ADN1918" s="163"/>
      <c r="ADO1918" s="163"/>
      <c r="ADP1918" s="163"/>
      <c r="ADQ1918" s="163"/>
      <c r="ADR1918" s="163"/>
      <c r="ADS1918" s="163"/>
      <c r="ADT1918" s="163"/>
      <c r="ADU1918" s="163"/>
      <c r="ADV1918" s="163"/>
      <c r="ADW1918" s="163"/>
      <c r="ADX1918" s="163"/>
      <c r="ADY1918" s="163"/>
      <c r="ADZ1918" s="163"/>
      <c r="AEA1918" s="163"/>
      <c r="AEB1918" s="163"/>
      <c r="AEC1918" s="163"/>
      <c r="AED1918" s="163"/>
      <c r="AEE1918" s="163"/>
      <c r="AEF1918" s="163"/>
      <c r="AEG1918" s="163"/>
      <c r="AEH1918" s="163"/>
      <c r="AEI1918" s="163"/>
      <c r="AEJ1918" s="163"/>
      <c r="AEK1918" s="163"/>
      <c r="AEL1918" s="163"/>
      <c r="AEM1918" s="163"/>
      <c r="AEN1918" s="163"/>
      <c r="AEO1918" s="163"/>
      <c r="AEP1918" s="163"/>
      <c r="AEQ1918" s="163"/>
      <c r="AER1918" s="163"/>
      <c r="AES1918" s="163"/>
      <c r="AET1918" s="163"/>
      <c r="AEU1918" s="163"/>
      <c r="AEV1918" s="163"/>
      <c r="AEW1918" s="163"/>
      <c r="AEX1918" s="163"/>
      <c r="AEY1918" s="163"/>
      <c r="AEZ1918" s="163"/>
      <c r="AFA1918" s="163"/>
      <c r="AFB1918" s="163"/>
      <c r="AFC1918" s="163"/>
      <c r="AFD1918" s="163"/>
      <c r="AFE1918" s="163"/>
      <c r="AFF1918" s="163"/>
      <c r="AFG1918" s="163"/>
      <c r="AFH1918" s="163"/>
      <c r="AFI1918" s="163"/>
      <c r="AFJ1918" s="163"/>
      <c r="AFK1918" s="163"/>
      <c r="AFL1918" s="163"/>
      <c r="AFM1918" s="163"/>
      <c r="AFN1918" s="163"/>
      <c r="AFO1918" s="163"/>
      <c r="AFP1918" s="163"/>
      <c r="AFQ1918" s="163"/>
      <c r="AFR1918" s="163"/>
      <c r="AFS1918" s="163"/>
      <c r="AFT1918" s="163"/>
      <c r="AFU1918" s="163"/>
      <c r="AFV1918" s="163"/>
      <c r="AFW1918" s="163"/>
      <c r="AFX1918" s="163"/>
      <c r="AFY1918" s="163"/>
      <c r="AFZ1918" s="163"/>
      <c r="AGA1918" s="163"/>
      <c r="AGB1918" s="163"/>
      <c r="AGC1918" s="163"/>
      <c r="AGD1918" s="163"/>
      <c r="AGE1918" s="163"/>
      <c r="AGF1918" s="163"/>
      <c r="AGG1918" s="163"/>
      <c r="AGH1918" s="163"/>
      <c r="AGI1918" s="163"/>
      <c r="AGJ1918" s="163"/>
      <c r="AGK1918" s="163"/>
      <c r="AGL1918" s="163"/>
      <c r="AGM1918" s="163"/>
      <c r="AGN1918" s="163"/>
      <c r="AGO1918" s="163"/>
      <c r="AGP1918" s="163"/>
      <c r="AGQ1918" s="163"/>
      <c r="AGR1918" s="163"/>
      <c r="AGS1918" s="163"/>
      <c r="AGT1918" s="163"/>
      <c r="AGU1918" s="163"/>
      <c r="AGV1918" s="163"/>
      <c r="AGW1918" s="163"/>
      <c r="AGX1918" s="163"/>
      <c r="AGY1918" s="163"/>
      <c r="AGZ1918" s="163"/>
      <c r="AHA1918" s="163"/>
      <c r="AHB1918" s="163"/>
      <c r="AHC1918" s="163"/>
      <c r="AHD1918" s="163"/>
      <c r="AHE1918" s="163"/>
      <c r="AHF1918" s="163"/>
      <c r="AHG1918" s="163"/>
      <c r="AHH1918" s="163"/>
      <c r="AHI1918" s="163"/>
      <c r="AHJ1918" s="163"/>
      <c r="AHK1918" s="163"/>
      <c r="AHL1918" s="163"/>
      <c r="AHM1918" s="163"/>
      <c r="AHN1918" s="163"/>
      <c r="AHO1918" s="163"/>
      <c r="AHP1918" s="163"/>
      <c r="AHQ1918" s="163"/>
      <c r="AHR1918" s="163"/>
      <c r="AHS1918" s="163"/>
      <c r="AHT1918" s="163"/>
      <c r="AHU1918" s="163"/>
      <c r="AHV1918" s="163"/>
      <c r="AHW1918" s="163"/>
      <c r="AHX1918" s="163"/>
      <c r="AHY1918" s="163"/>
      <c r="AHZ1918" s="163"/>
      <c r="AIA1918" s="163"/>
      <c r="AIB1918" s="163"/>
      <c r="AIC1918" s="163"/>
      <c r="AID1918" s="163"/>
      <c r="AIE1918" s="163"/>
      <c r="AIF1918" s="163"/>
      <c r="AIG1918" s="163"/>
      <c r="AIH1918" s="163"/>
      <c r="AII1918" s="163"/>
      <c r="AIJ1918" s="163"/>
      <c r="AIK1918" s="163"/>
      <c r="AIL1918" s="163"/>
      <c r="AIM1918" s="163"/>
      <c r="AIN1918" s="163"/>
      <c r="AIO1918" s="163"/>
      <c r="AIP1918" s="163"/>
      <c r="AIQ1918" s="163"/>
      <c r="AIR1918" s="163"/>
      <c r="AIS1918" s="163"/>
      <c r="AIT1918" s="163"/>
      <c r="AIU1918" s="163"/>
      <c r="AIV1918" s="163"/>
      <c r="AIW1918" s="163"/>
      <c r="AIX1918" s="163"/>
      <c r="AIY1918" s="163"/>
      <c r="AIZ1918" s="163"/>
      <c r="AJA1918" s="163"/>
      <c r="AJB1918" s="163"/>
      <c r="AJC1918" s="163"/>
      <c r="AJD1918" s="163"/>
      <c r="AJE1918" s="163"/>
      <c r="AJF1918" s="163"/>
      <c r="AJG1918" s="163"/>
      <c r="AJH1918" s="163"/>
      <c r="AJI1918" s="163"/>
      <c r="AJJ1918" s="163"/>
      <c r="AJK1918" s="163"/>
      <c r="AJL1918" s="163"/>
      <c r="AJM1918" s="163"/>
      <c r="AJN1918" s="163"/>
      <c r="AJO1918" s="163"/>
      <c r="AJP1918" s="163"/>
      <c r="AJQ1918" s="163"/>
      <c r="AJR1918" s="163"/>
      <c r="AJS1918" s="163"/>
      <c r="AJT1918" s="163"/>
      <c r="AJU1918" s="163"/>
      <c r="AJV1918" s="163"/>
      <c r="AJW1918" s="163"/>
      <c r="AJX1918" s="163"/>
      <c r="AJY1918" s="163"/>
      <c r="AJZ1918" s="163"/>
      <c r="AKA1918" s="163"/>
      <c r="AKB1918" s="163"/>
      <c r="AKC1918" s="163"/>
      <c r="AKD1918" s="163"/>
      <c r="AKE1918" s="163"/>
      <c r="AKF1918" s="163"/>
      <c r="AKG1918" s="163"/>
      <c r="AKH1918" s="163"/>
      <c r="AKI1918" s="163"/>
      <c r="AKJ1918" s="163"/>
      <c r="AKK1918" s="163"/>
      <c r="AKL1918" s="163"/>
      <c r="AKM1918" s="163"/>
      <c r="AKN1918" s="163"/>
      <c r="AKO1918" s="163"/>
      <c r="AKP1918" s="163"/>
      <c r="AKQ1918" s="163"/>
      <c r="AKR1918" s="163"/>
      <c r="AKS1918" s="163"/>
      <c r="AKT1918" s="163"/>
      <c r="AKU1918" s="163"/>
      <c r="AKV1918" s="163"/>
      <c r="AKW1918" s="163"/>
      <c r="AKX1918" s="163"/>
      <c r="AKY1918" s="163"/>
      <c r="AKZ1918" s="163"/>
      <c r="ALA1918" s="163"/>
      <c r="ALB1918" s="163"/>
      <c r="ALC1918" s="163"/>
      <c r="ALD1918" s="163"/>
      <c r="ALE1918" s="163"/>
      <c r="ALF1918" s="163"/>
      <c r="ALG1918" s="163"/>
      <c r="ALH1918" s="163"/>
      <c r="ALI1918" s="163"/>
      <c r="ALJ1918" s="163"/>
      <c r="ALK1918" s="163"/>
      <c r="ALL1918" s="163"/>
    </row>
    <row r="1919" spans="1:1000" s="163" customFormat="1" ht="15">
      <c r="A1919" s="88">
        <v>1918</v>
      </c>
      <c r="B1919" s="86">
        <v>45089</v>
      </c>
      <c r="C1919" s="85" t="s">
        <v>1923</v>
      </c>
      <c r="D1919" s="162"/>
      <c r="E1919" s="162"/>
    </row>
    <row r="1920" spans="1:1000" s="165" customFormat="1" ht="15">
      <c r="A1920" s="89">
        <v>1919</v>
      </c>
      <c r="B1920" s="86">
        <v>45111</v>
      </c>
      <c r="C1920" s="85" t="s">
        <v>1924</v>
      </c>
      <c r="E1920" s="162"/>
      <c r="F1920" s="163"/>
      <c r="G1920" s="163"/>
      <c r="H1920" s="163"/>
      <c r="I1920" s="163"/>
      <c r="J1920" s="163"/>
      <c r="K1920" s="163"/>
      <c r="L1920" s="163"/>
      <c r="M1920" s="163"/>
      <c r="N1920" s="163"/>
      <c r="O1920" s="163"/>
      <c r="P1920" s="163"/>
      <c r="Q1920" s="163"/>
      <c r="R1920" s="163"/>
      <c r="S1920" s="163"/>
      <c r="T1920" s="163"/>
      <c r="U1920" s="163"/>
      <c r="V1920" s="163"/>
      <c r="W1920" s="163"/>
      <c r="X1920" s="163"/>
      <c r="Y1920" s="163"/>
      <c r="Z1920" s="163"/>
      <c r="AA1920" s="163"/>
      <c r="AB1920" s="163"/>
      <c r="AC1920" s="163"/>
      <c r="AD1920" s="163"/>
      <c r="AE1920" s="163"/>
      <c r="AF1920" s="163"/>
      <c r="AG1920" s="163"/>
      <c r="AH1920" s="163"/>
      <c r="AI1920" s="163"/>
      <c r="AJ1920" s="163"/>
      <c r="AK1920" s="163"/>
      <c r="AL1920" s="163"/>
      <c r="AM1920" s="163"/>
      <c r="AN1920" s="163"/>
      <c r="AO1920" s="163"/>
      <c r="AP1920" s="163"/>
      <c r="AQ1920" s="163"/>
      <c r="AR1920" s="163"/>
      <c r="AS1920" s="163"/>
      <c r="AT1920" s="163"/>
      <c r="AU1920" s="163"/>
      <c r="AV1920" s="163"/>
      <c r="AW1920" s="163"/>
      <c r="AX1920" s="163"/>
      <c r="AY1920" s="163"/>
      <c r="AZ1920" s="163"/>
      <c r="BA1920" s="163"/>
      <c r="BB1920" s="163"/>
      <c r="BC1920" s="163"/>
      <c r="BD1920" s="163"/>
      <c r="BE1920" s="163"/>
      <c r="BF1920" s="163"/>
      <c r="BG1920" s="163"/>
      <c r="BH1920" s="163"/>
      <c r="BI1920" s="163"/>
      <c r="BJ1920" s="163"/>
      <c r="BK1920" s="163"/>
      <c r="BL1920" s="163"/>
      <c r="BM1920" s="163"/>
      <c r="BN1920" s="163"/>
      <c r="BO1920" s="163"/>
      <c r="BP1920" s="163"/>
      <c r="BQ1920" s="163"/>
      <c r="BR1920" s="163"/>
      <c r="BS1920" s="163"/>
      <c r="BT1920" s="163"/>
      <c r="BU1920" s="163"/>
      <c r="BV1920" s="163"/>
      <c r="BW1920" s="163"/>
      <c r="BX1920" s="163"/>
      <c r="BY1920" s="163"/>
      <c r="BZ1920" s="163"/>
      <c r="CA1920" s="163"/>
      <c r="CB1920" s="163"/>
      <c r="CC1920" s="163"/>
      <c r="CD1920" s="163"/>
      <c r="CE1920" s="163"/>
      <c r="CF1920" s="163"/>
      <c r="CG1920" s="163"/>
      <c r="CH1920" s="163"/>
      <c r="CI1920" s="163"/>
      <c r="CJ1920" s="163"/>
      <c r="CK1920" s="163"/>
      <c r="CL1920" s="163"/>
      <c r="CM1920" s="163"/>
      <c r="CN1920" s="163"/>
      <c r="CO1920" s="163"/>
      <c r="CP1920" s="163"/>
      <c r="CQ1920" s="163"/>
      <c r="CR1920" s="163"/>
      <c r="CS1920" s="163"/>
      <c r="CT1920" s="163"/>
      <c r="CU1920" s="163"/>
      <c r="CV1920" s="163"/>
      <c r="CW1920" s="163"/>
      <c r="CX1920" s="163"/>
      <c r="CY1920" s="163"/>
      <c r="CZ1920" s="163"/>
      <c r="DA1920" s="163"/>
      <c r="DB1920" s="163"/>
      <c r="DC1920" s="163"/>
      <c r="DD1920" s="163"/>
      <c r="DE1920" s="163"/>
      <c r="DF1920" s="163"/>
      <c r="DG1920" s="163"/>
      <c r="DH1920" s="163"/>
      <c r="DI1920" s="163"/>
      <c r="DJ1920" s="163"/>
      <c r="DK1920" s="163"/>
      <c r="DL1920" s="163"/>
      <c r="DM1920" s="163"/>
      <c r="DN1920" s="163"/>
      <c r="DO1920" s="163"/>
      <c r="DP1920" s="163"/>
      <c r="DQ1920" s="163"/>
      <c r="DR1920" s="163"/>
      <c r="DS1920" s="163"/>
      <c r="DT1920" s="163"/>
      <c r="DU1920" s="163"/>
      <c r="DV1920" s="163"/>
      <c r="DW1920" s="163"/>
      <c r="DX1920" s="163"/>
      <c r="DY1920" s="163"/>
      <c r="DZ1920" s="163"/>
      <c r="EA1920" s="163"/>
      <c r="EB1920" s="163"/>
      <c r="EC1920" s="163"/>
      <c r="ED1920" s="163"/>
      <c r="EE1920" s="163"/>
      <c r="EF1920" s="163"/>
      <c r="EG1920" s="163"/>
      <c r="EH1920" s="163"/>
      <c r="EI1920" s="163"/>
      <c r="EJ1920" s="163"/>
      <c r="EK1920" s="163"/>
      <c r="EL1920" s="163"/>
      <c r="EM1920" s="163"/>
      <c r="EN1920" s="163"/>
      <c r="EO1920" s="163"/>
      <c r="EP1920" s="163"/>
      <c r="EQ1920" s="163"/>
      <c r="ER1920" s="163"/>
      <c r="ES1920" s="163"/>
      <c r="ET1920" s="163"/>
      <c r="EU1920" s="163"/>
      <c r="EV1920" s="163"/>
      <c r="EW1920" s="163"/>
      <c r="EX1920" s="163"/>
      <c r="EY1920" s="163"/>
      <c r="EZ1920" s="163"/>
      <c r="FA1920" s="163"/>
      <c r="FB1920" s="163"/>
      <c r="FC1920" s="163"/>
      <c r="FD1920" s="163"/>
      <c r="FE1920" s="163"/>
      <c r="FF1920" s="163"/>
      <c r="FG1920" s="163"/>
      <c r="FH1920" s="163"/>
      <c r="FI1920" s="163"/>
      <c r="FJ1920" s="163"/>
      <c r="FK1920" s="163"/>
      <c r="FL1920" s="163"/>
      <c r="FM1920" s="163"/>
      <c r="FN1920" s="163"/>
      <c r="FO1920" s="163"/>
      <c r="FP1920" s="163"/>
      <c r="FQ1920" s="163"/>
      <c r="FR1920" s="163"/>
      <c r="FS1920" s="163"/>
      <c r="FT1920" s="163"/>
      <c r="FU1920" s="163"/>
      <c r="FV1920" s="163"/>
      <c r="FW1920" s="163"/>
      <c r="FX1920" s="163"/>
      <c r="FY1920" s="163"/>
      <c r="FZ1920" s="163"/>
      <c r="GA1920" s="163"/>
      <c r="GB1920" s="163"/>
      <c r="GC1920" s="163"/>
      <c r="GD1920" s="163"/>
      <c r="GE1920" s="163"/>
      <c r="GF1920" s="163"/>
      <c r="GG1920" s="163"/>
      <c r="GH1920" s="163"/>
      <c r="GI1920" s="163"/>
      <c r="GJ1920" s="163"/>
      <c r="GK1920" s="163"/>
      <c r="GL1920" s="163"/>
      <c r="GM1920" s="163"/>
      <c r="GN1920" s="163"/>
      <c r="GO1920" s="163"/>
      <c r="GP1920" s="163"/>
      <c r="GQ1920" s="163"/>
      <c r="GR1920" s="163"/>
      <c r="GS1920" s="163"/>
      <c r="GT1920" s="163"/>
      <c r="GU1920" s="163"/>
      <c r="GV1920" s="163"/>
      <c r="GW1920" s="163"/>
      <c r="GX1920" s="163"/>
      <c r="GY1920" s="163"/>
      <c r="GZ1920" s="163"/>
      <c r="HA1920" s="163"/>
      <c r="HB1920" s="163"/>
      <c r="HC1920" s="163"/>
      <c r="HD1920" s="163"/>
      <c r="HE1920" s="163"/>
      <c r="HF1920" s="163"/>
      <c r="HG1920" s="163"/>
      <c r="HH1920" s="163"/>
      <c r="HI1920" s="163"/>
      <c r="HJ1920" s="163"/>
      <c r="HK1920" s="163"/>
      <c r="HL1920" s="163"/>
      <c r="HM1920" s="163"/>
      <c r="HN1920" s="163"/>
      <c r="HO1920" s="163"/>
      <c r="HP1920" s="163"/>
      <c r="HQ1920" s="163"/>
      <c r="HR1920" s="163"/>
      <c r="HS1920" s="163"/>
      <c r="HT1920" s="163"/>
      <c r="HU1920" s="163"/>
      <c r="HV1920" s="163"/>
      <c r="HW1920" s="163"/>
      <c r="HX1920" s="163"/>
      <c r="HY1920" s="163"/>
      <c r="HZ1920" s="163"/>
      <c r="IA1920" s="163"/>
      <c r="IB1920" s="163"/>
      <c r="IC1920" s="163"/>
      <c r="ID1920" s="163"/>
      <c r="IE1920" s="163"/>
      <c r="IF1920" s="163"/>
      <c r="IG1920" s="163"/>
      <c r="IH1920" s="163"/>
      <c r="II1920" s="163"/>
      <c r="IJ1920" s="163"/>
      <c r="IK1920" s="163"/>
      <c r="IL1920" s="163"/>
      <c r="IM1920" s="163"/>
      <c r="IN1920" s="163"/>
      <c r="IO1920" s="163"/>
      <c r="IP1920" s="163"/>
      <c r="IQ1920" s="163"/>
      <c r="IR1920" s="163"/>
      <c r="IS1920" s="163"/>
      <c r="IT1920" s="163"/>
      <c r="IU1920" s="163"/>
      <c r="IV1920" s="163"/>
      <c r="IW1920" s="163"/>
      <c r="IX1920" s="163"/>
      <c r="IY1920" s="163"/>
      <c r="IZ1920" s="163"/>
      <c r="JA1920" s="163"/>
      <c r="JB1920" s="163"/>
      <c r="JC1920" s="163"/>
      <c r="JD1920" s="163"/>
      <c r="JE1920" s="163"/>
      <c r="JF1920" s="163"/>
      <c r="JG1920" s="163"/>
      <c r="JH1920" s="163"/>
      <c r="JI1920" s="163"/>
      <c r="JJ1920" s="163"/>
      <c r="JK1920" s="163"/>
      <c r="JL1920" s="163"/>
      <c r="JM1920" s="163"/>
      <c r="JN1920" s="163"/>
      <c r="JO1920" s="163"/>
      <c r="JP1920" s="163"/>
      <c r="JQ1920" s="163"/>
      <c r="JR1920" s="163"/>
      <c r="JS1920" s="163"/>
      <c r="JT1920" s="163"/>
      <c r="JU1920" s="163"/>
      <c r="JV1920" s="163"/>
      <c r="JW1920" s="163"/>
      <c r="JX1920" s="163"/>
      <c r="JY1920" s="163"/>
      <c r="JZ1920" s="163"/>
      <c r="KA1920" s="163"/>
      <c r="KB1920" s="163"/>
      <c r="KC1920" s="163"/>
      <c r="KD1920" s="163"/>
      <c r="KE1920" s="163"/>
      <c r="KF1920" s="163"/>
      <c r="KG1920" s="163"/>
      <c r="KH1920" s="163"/>
      <c r="KI1920" s="163"/>
      <c r="KJ1920" s="163"/>
      <c r="KK1920" s="163"/>
      <c r="KL1920" s="163"/>
      <c r="KM1920" s="163"/>
      <c r="KN1920" s="163"/>
      <c r="KO1920" s="163"/>
      <c r="KP1920" s="163"/>
      <c r="KQ1920" s="163"/>
      <c r="KR1920" s="163"/>
      <c r="KS1920" s="163"/>
      <c r="KT1920" s="163"/>
      <c r="KU1920" s="163"/>
      <c r="KV1920" s="163"/>
      <c r="KW1920" s="163"/>
      <c r="KX1920" s="163"/>
      <c r="KY1920" s="163"/>
      <c r="KZ1920" s="163"/>
      <c r="LA1920" s="163"/>
      <c r="LB1920" s="163"/>
      <c r="LC1920" s="163"/>
      <c r="LD1920" s="163"/>
      <c r="LE1920" s="163"/>
      <c r="LF1920" s="163"/>
      <c r="LG1920" s="163"/>
      <c r="LH1920" s="163"/>
      <c r="LI1920" s="163"/>
      <c r="LJ1920" s="163"/>
      <c r="LK1920" s="163"/>
      <c r="LL1920" s="163"/>
      <c r="LM1920" s="163"/>
      <c r="LN1920" s="163"/>
      <c r="LO1920" s="163"/>
      <c r="LP1920" s="163"/>
      <c r="LQ1920" s="163"/>
      <c r="LR1920" s="163"/>
      <c r="LS1920" s="163"/>
      <c r="LT1920" s="163"/>
      <c r="LU1920" s="163"/>
      <c r="LV1920" s="163"/>
      <c r="LW1920" s="163"/>
      <c r="LX1920" s="163"/>
      <c r="LY1920" s="163"/>
      <c r="LZ1920" s="163"/>
      <c r="MA1920" s="163"/>
      <c r="MB1920" s="163"/>
      <c r="MC1920" s="163"/>
      <c r="MD1920" s="163"/>
      <c r="ME1920" s="163"/>
      <c r="MF1920" s="163"/>
      <c r="MG1920" s="163"/>
      <c r="MH1920" s="163"/>
      <c r="MI1920" s="163"/>
      <c r="MJ1920" s="163"/>
      <c r="MK1920" s="163"/>
      <c r="ML1920" s="163"/>
      <c r="MM1920" s="163"/>
      <c r="MN1920" s="163"/>
      <c r="MO1920" s="163"/>
      <c r="MP1920" s="163"/>
      <c r="MQ1920" s="163"/>
      <c r="MR1920" s="163"/>
      <c r="MS1920" s="163"/>
      <c r="MT1920" s="163"/>
      <c r="MU1920" s="163"/>
      <c r="MV1920" s="163"/>
      <c r="MW1920" s="163"/>
      <c r="MX1920" s="163"/>
      <c r="MY1920" s="163"/>
      <c r="MZ1920" s="163"/>
      <c r="NA1920" s="163"/>
      <c r="NB1920" s="163"/>
      <c r="NC1920" s="163"/>
      <c r="ND1920" s="163"/>
      <c r="NE1920" s="163"/>
      <c r="NF1920" s="163"/>
      <c r="NG1920" s="163"/>
      <c r="NH1920" s="163"/>
      <c r="NI1920" s="163"/>
      <c r="NJ1920" s="163"/>
      <c r="NK1920" s="163"/>
      <c r="NL1920" s="163"/>
      <c r="NM1920" s="163"/>
      <c r="NN1920" s="163"/>
      <c r="NO1920" s="163"/>
      <c r="NP1920" s="163"/>
      <c r="NQ1920" s="163"/>
      <c r="NR1920" s="163"/>
      <c r="NS1920" s="163"/>
      <c r="NT1920" s="163"/>
      <c r="NU1920" s="163"/>
      <c r="NV1920" s="163"/>
      <c r="NW1920" s="163"/>
      <c r="NX1920" s="163"/>
      <c r="NY1920" s="163"/>
      <c r="NZ1920" s="163"/>
      <c r="OA1920" s="163"/>
      <c r="OB1920" s="163"/>
      <c r="OC1920" s="163"/>
      <c r="OD1920" s="163"/>
      <c r="OE1920" s="163"/>
      <c r="OF1920" s="163"/>
      <c r="OG1920" s="163"/>
      <c r="OH1920" s="163"/>
      <c r="OI1920" s="163"/>
      <c r="OJ1920" s="163"/>
      <c r="OK1920" s="163"/>
      <c r="OL1920" s="163"/>
      <c r="OM1920" s="163"/>
      <c r="ON1920" s="163"/>
      <c r="OO1920" s="163"/>
      <c r="OP1920" s="163"/>
      <c r="OQ1920" s="163"/>
      <c r="OR1920" s="163"/>
      <c r="OS1920" s="163"/>
      <c r="OT1920" s="163"/>
      <c r="OU1920" s="163"/>
      <c r="OV1920" s="163"/>
      <c r="OW1920" s="163"/>
      <c r="OX1920" s="163"/>
      <c r="OY1920" s="163"/>
      <c r="OZ1920" s="163"/>
      <c r="PA1920" s="163"/>
      <c r="PB1920" s="163"/>
      <c r="PC1920" s="163"/>
      <c r="PD1920" s="163"/>
      <c r="PE1920" s="163"/>
      <c r="PF1920" s="163"/>
      <c r="PG1920" s="163"/>
      <c r="PH1920" s="163"/>
      <c r="PI1920" s="163"/>
      <c r="PJ1920" s="163"/>
      <c r="PK1920" s="163"/>
      <c r="PL1920" s="163"/>
      <c r="PM1920" s="163"/>
      <c r="PN1920" s="163"/>
      <c r="PO1920" s="163"/>
      <c r="PP1920" s="163"/>
      <c r="PQ1920" s="163"/>
      <c r="PR1920" s="163"/>
      <c r="PS1920" s="163"/>
      <c r="PT1920" s="163"/>
      <c r="PU1920" s="163"/>
      <c r="PV1920" s="163"/>
      <c r="PW1920" s="163"/>
      <c r="PX1920" s="163"/>
      <c r="PY1920" s="163"/>
      <c r="PZ1920" s="163"/>
      <c r="QA1920" s="163"/>
      <c r="QB1920" s="163"/>
      <c r="QC1920" s="163"/>
      <c r="QD1920" s="163"/>
      <c r="QE1920" s="163"/>
      <c r="QF1920" s="163"/>
      <c r="QG1920" s="163"/>
      <c r="QH1920" s="163"/>
      <c r="QI1920" s="163"/>
      <c r="QJ1920" s="163"/>
      <c r="QK1920" s="163"/>
      <c r="QL1920" s="163"/>
      <c r="QM1920" s="163"/>
      <c r="QN1920" s="163"/>
      <c r="QO1920" s="163"/>
      <c r="QP1920" s="163"/>
      <c r="QQ1920" s="163"/>
      <c r="QR1920" s="163"/>
      <c r="QS1920" s="163"/>
      <c r="QT1920" s="163"/>
      <c r="QU1920" s="163"/>
      <c r="QV1920" s="163"/>
      <c r="QW1920" s="163"/>
      <c r="QX1920" s="163"/>
      <c r="QY1920" s="163"/>
      <c r="QZ1920" s="163"/>
      <c r="RA1920" s="163"/>
      <c r="RB1920" s="163"/>
      <c r="RC1920" s="163"/>
      <c r="RD1920" s="163"/>
      <c r="RE1920" s="163"/>
      <c r="RF1920" s="163"/>
      <c r="RG1920" s="163"/>
      <c r="RH1920" s="163"/>
      <c r="RI1920" s="163"/>
      <c r="RJ1920" s="163"/>
      <c r="RK1920" s="163"/>
      <c r="RL1920" s="163"/>
      <c r="RM1920" s="163"/>
      <c r="RN1920" s="163"/>
      <c r="RO1920" s="163"/>
      <c r="RP1920" s="163"/>
      <c r="RQ1920" s="163"/>
      <c r="RR1920" s="163"/>
      <c r="RS1920" s="163"/>
      <c r="RT1920" s="163"/>
      <c r="RU1920" s="163"/>
      <c r="RV1920" s="163"/>
      <c r="RW1920" s="163"/>
      <c r="RX1920" s="163"/>
      <c r="RY1920" s="163"/>
      <c r="RZ1920" s="163"/>
      <c r="SA1920" s="163"/>
      <c r="SB1920" s="163"/>
      <c r="SC1920" s="163"/>
      <c r="SD1920" s="163"/>
      <c r="SE1920" s="163"/>
      <c r="SF1920" s="163"/>
      <c r="SG1920" s="163"/>
      <c r="SH1920" s="163"/>
      <c r="SI1920" s="163"/>
      <c r="SJ1920" s="163"/>
      <c r="SK1920" s="163"/>
      <c r="SL1920" s="163"/>
      <c r="SM1920" s="163"/>
      <c r="SN1920" s="163"/>
      <c r="SO1920" s="163"/>
      <c r="SP1920" s="163"/>
      <c r="SQ1920" s="163"/>
      <c r="SR1920" s="163"/>
      <c r="SS1920" s="163"/>
      <c r="ST1920" s="163"/>
      <c r="SU1920" s="163"/>
      <c r="SV1920" s="163"/>
      <c r="SW1920" s="163"/>
      <c r="SX1920" s="163"/>
      <c r="SY1920" s="163"/>
      <c r="SZ1920" s="163"/>
      <c r="TA1920" s="163"/>
      <c r="TB1920" s="163"/>
      <c r="TC1920" s="163"/>
      <c r="TD1920" s="163"/>
      <c r="TE1920" s="163"/>
      <c r="TF1920" s="163"/>
      <c r="TG1920" s="163"/>
      <c r="TH1920" s="163"/>
      <c r="TI1920" s="163"/>
      <c r="TJ1920" s="163"/>
      <c r="TK1920" s="163"/>
      <c r="TL1920" s="163"/>
      <c r="TM1920" s="163"/>
      <c r="TN1920" s="163"/>
      <c r="TO1920" s="163"/>
      <c r="TP1920" s="163"/>
      <c r="TQ1920" s="163"/>
      <c r="TR1920" s="163"/>
      <c r="TS1920" s="163"/>
      <c r="TT1920" s="163"/>
      <c r="TU1920" s="163"/>
      <c r="TV1920" s="163"/>
      <c r="TW1920" s="163"/>
      <c r="TX1920" s="163"/>
      <c r="TY1920" s="163"/>
      <c r="TZ1920" s="163"/>
      <c r="UA1920" s="163"/>
      <c r="UB1920" s="163"/>
      <c r="UC1920" s="163"/>
      <c r="UD1920" s="163"/>
      <c r="UE1920" s="163"/>
      <c r="UF1920" s="163"/>
      <c r="UG1920" s="163"/>
      <c r="UH1920" s="163"/>
      <c r="UI1920" s="163"/>
      <c r="UJ1920" s="163"/>
      <c r="UK1920" s="163"/>
      <c r="UL1920" s="163"/>
      <c r="UM1920" s="163"/>
      <c r="UN1920" s="163"/>
      <c r="UO1920" s="163"/>
      <c r="UP1920" s="163"/>
      <c r="UQ1920" s="163"/>
      <c r="UR1920" s="163"/>
      <c r="US1920" s="163"/>
      <c r="UT1920" s="163"/>
      <c r="UU1920" s="163"/>
      <c r="UV1920" s="163"/>
      <c r="UW1920" s="163"/>
      <c r="UX1920" s="163"/>
      <c r="UY1920" s="163"/>
      <c r="UZ1920" s="163"/>
      <c r="VA1920" s="163"/>
      <c r="VB1920" s="163"/>
      <c r="VC1920" s="163"/>
      <c r="VD1920" s="163"/>
      <c r="VE1920" s="163"/>
      <c r="VF1920" s="163"/>
      <c r="VG1920" s="163"/>
      <c r="VH1920" s="163"/>
      <c r="VI1920" s="163"/>
      <c r="VJ1920" s="163"/>
      <c r="VK1920" s="163"/>
      <c r="VL1920" s="163"/>
      <c r="VM1920" s="163"/>
      <c r="VN1920" s="163"/>
      <c r="VO1920" s="163"/>
      <c r="VP1920" s="163"/>
      <c r="VQ1920" s="163"/>
      <c r="VR1920" s="163"/>
      <c r="VS1920" s="163"/>
      <c r="VT1920" s="163"/>
      <c r="VU1920" s="163"/>
      <c r="VV1920" s="163"/>
      <c r="VW1920" s="163"/>
      <c r="VX1920" s="163"/>
      <c r="VY1920" s="163"/>
      <c r="VZ1920" s="163"/>
      <c r="WA1920" s="163"/>
      <c r="WB1920" s="163"/>
      <c r="WC1920" s="163"/>
      <c r="WD1920" s="163"/>
      <c r="WE1920" s="163"/>
      <c r="WF1920" s="163"/>
      <c r="WG1920" s="163"/>
      <c r="WH1920" s="163"/>
      <c r="WI1920" s="163"/>
      <c r="WJ1920" s="163"/>
      <c r="WK1920" s="163"/>
      <c r="WL1920" s="163"/>
      <c r="WM1920" s="163"/>
      <c r="WN1920" s="163"/>
      <c r="WO1920" s="163"/>
      <c r="WP1920" s="163"/>
      <c r="WQ1920" s="163"/>
      <c r="WR1920" s="163"/>
      <c r="WS1920" s="163"/>
      <c r="WT1920" s="163"/>
      <c r="WU1920" s="163"/>
      <c r="WV1920" s="163"/>
      <c r="WW1920" s="163"/>
      <c r="WX1920" s="163"/>
      <c r="WY1920" s="163"/>
      <c r="WZ1920" s="163"/>
      <c r="XA1920" s="163"/>
      <c r="XB1920" s="163"/>
      <c r="XC1920" s="163"/>
      <c r="XD1920" s="163"/>
      <c r="XE1920" s="163"/>
      <c r="XF1920" s="163"/>
      <c r="XG1920" s="163"/>
      <c r="XH1920" s="163"/>
      <c r="XI1920" s="163"/>
      <c r="XJ1920" s="163"/>
      <c r="XK1920" s="163"/>
      <c r="XL1920" s="163"/>
      <c r="XM1920" s="163"/>
      <c r="XN1920" s="163"/>
      <c r="XO1920" s="163"/>
      <c r="XP1920" s="163"/>
      <c r="XQ1920" s="163"/>
      <c r="XR1920" s="163"/>
      <c r="XS1920" s="163"/>
      <c r="XT1920" s="163"/>
      <c r="XU1920" s="163"/>
      <c r="XV1920" s="163"/>
      <c r="XW1920" s="163"/>
      <c r="XX1920" s="163"/>
      <c r="XY1920" s="163"/>
      <c r="XZ1920" s="163"/>
      <c r="YA1920" s="163"/>
      <c r="YB1920" s="163"/>
      <c r="YC1920" s="163"/>
      <c r="YD1920" s="163"/>
      <c r="YE1920" s="163"/>
      <c r="YF1920" s="163"/>
      <c r="YG1920" s="163"/>
      <c r="YH1920" s="163"/>
      <c r="YI1920" s="163"/>
      <c r="YJ1920" s="163"/>
      <c r="YK1920" s="163"/>
      <c r="YL1920" s="163"/>
      <c r="YM1920" s="163"/>
      <c r="YN1920" s="163"/>
      <c r="YO1920" s="163"/>
      <c r="YP1920" s="163"/>
      <c r="YQ1920" s="163"/>
      <c r="YR1920" s="163"/>
      <c r="YS1920" s="163"/>
      <c r="YT1920" s="163"/>
      <c r="YU1920" s="163"/>
      <c r="YV1920" s="163"/>
      <c r="YW1920" s="163"/>
      <c r="YX1920" s="163"/>
      <c r="YY1920" s="163"/>
      <c r="YZ1920" s="163"/>
      <c r="ZA1920" s="163"/>
      <c r="ZB1920" s="163"/>
      <c r="ZC1920" s="163"/>
      <c r="ZD1920" s="163"/>
      <c r="ZE1920" s="163"/>
      <c r="ZF1920" s="163"/>
      <c r="ZG1920" s="163"/>
      <c r="ZH1920" s="163"/>
      <c r="ZI1920" s="163"/>
      <c r="ZJ1920" s="163"/>
      <c r="ZK1920" s="163"/>
      <c r="ZL1920" s="163"/>
      <c r="ZM1920" s="163"/>
      <c r="ZN1920" s="163"/>
      <c r="ZO1920" s="163"/>
      <c r="ZP1920" s="163"/>
      <c r="ZQ1920" s="163"/>
      <c r="ZR1920" s="163"/>
      <c r="ZS1920" s="163"/>
      <c r="ZT1920" s="163"/>
      <c r="ZU1920" s="163"/>
      <c r="ZV1920" s="163"/>
      <c r="ZW1920" s="163"/>
      <c r="ZX1920" s="163"/>
      <c r="ZY1920" s="163"/>
      <c r="ZZ1920" s="163"/>
      <c r="AAA1920" s="163"/>
      <c r="AAB1920" s="163"/>
      <c r="AAC1920" s="163"/>
      <c r="AAD1920" s="163"/>
      <c r="AAE1920" s="163"/>
      <c r="AAF1920" s="163"/>
      <c r="AAG1920" s="163"/>
      <c r="AAH1920" s="163"/>
      <c r="AAI1920" s="163"/>
      <c r="AAJ1920" s="163"/>
      <c r="AAK1920" s="163"/>
      <c r="AAL1920" s="163"/>
      <c r="AAM1920" s="163"/>
      <c r="AAN1920" s="163"/>
      <c r="AAO1920" s="163"/>
      <c r="AAP1920" s="163"/>
      <c r="AAQ1920" s="163"/>
      <c r="AAR1920" s="163"/>
      <c r="AAS1920" s="163"/>
      <c r="AAT1920" s="163"/>
      <c r="AAU1920" s="163"/>
      <c r="AAV1920" s="163"/>
      <c r="AAW1920" s="163"/>
      <c r="AAX1920" s="163"/>
      <c r="AAY1920" s="163"/>
      <c r="AAZ1920" s="163"/>
      <c r="ABA1920" s="163"/>
      <c r="ABB1920" s="163"/>
      <c r="ABC1920" s="163"/>
      <c r="ABD1920" s="163"/>
      <c r="ABE1920" s="163"/>
      <c r="ABF1920" s="163"/>
      <c r="ABG1920" s="163"/>
      <c r="ABH1920" s="163"/>
      <c r="ABI1920" s="163"/>
      <c r="ABJ1920" s="163"/>
      <c r="ABK1920" s="163"/>
      <c r="ABL1920" s="163"/>
      <c r="ABM1920" s="163"/>
      <c r="ABN1920" s="163"/>
      <c r="ABO1920" s="163"/>
      <c r="ABP1920" s="163"/>
      <c r="ABQ1920" s="163"/>
      <c r="ABR1920" s="163"/>
      <c r="ABS1920" s="163"/>
      <c r="ABT1920" s="163"/>
      <c r="ABU1920" s="163"/>
      <c r="ABV1920" s="163"/>
      <c r="ABW1920" s="163"/>
      <c r="ABX1920" s="163"/>
      <c r="ABY1920" s="163"/>
      <c r="ABZ1920" s="163"/>
      <c r="ACA1920" s="163"/>
      <c r="ACB1920" s="163"/>
      <c r="ACC1920" s="163"/>
      <c r="ACD1920" s="163"/>
      <c r="ACE1920" s="163"/>
      <c r="ACF1920" s="163"/>
      <c r="ACG1920" s="163"/>
      <c r="ACH1920" s="163"/>
      <c r="ACI1920" s="163"/>
      <c r="ACJ1920" s="163"/>
      <c r="ACK1920" s="163"/>
      <c r="ACL1920" s="163"/>
      <c r="ACM1920" s="163"/>
      <c r="ACN1920" s="163"/>
      <c r="ACO1920" s="163"/>
      <c r="ACP1920" s="163"/>
      <c r="ACQ1920" s="163"/>
      <c r="ACR1920" s="163"/>
      <c r="ACS1920" s="163"/>
      <c r="ACT1920" s="163"/>
      <c r="ACU1920" s="163"/>
      <c r="ACV1920" s="163"/>
      <c r="ACW1920" s="163"/>
      <c r="ACX1920" s="163"/>
      <c r="ACY1920" s="163"/>
      <c r="ACZ1920" s="163"/>
      <c r="ADA1920" s="163"/>
      <c r="ADB1920" s="163"/>
      <c r="ADC1920" s="163"/>
      <c r="ADD1920" s="163"/>
      <c r="ADE1920" s="163"/>
      <c r="ADF1920" s="163"/>
      <c r="ADG1920" s="163"/>
      <c r="ADH1920" s="163"/>
      <c r="ADI1920" s="163"/>
      <c r="ADJ1920" s="163"/>
      <c r="ADK1920" s="163"/>
      <c r="ADL1920" s="163"/>
      <c r="ADM1920" s="163"/>
      <c r="ADN1920" s="163"/>
      <c r="ADO1920" s="163"/>
      <c r="ADP1920" s="163"/>
      <c r="ADQ1920" s="163"/>
      <c r="ADR1920" s="163"/>
      <c r="ADS1920" s="163"/>
      <c r="ADT1920" s="163"/>
      <c r="ADU1920" s="163"/>
      <c r="ADV1920" s="163"/>
      <c r="ADW1920" s="163"/>
      <c r="ADX1920" s="163"/>
      <c r="ADY1920" s="163"/>
      <c r="ADZ1920" s="163"/>
      <c r="AEA1920" s="163"/>
      <c r="AEB1920" s="163"/>
      <c r="AEC1920" s="163"/>
      <c r="AED1920" s="163"/>
      <c r="AEE1920" s="163"/>
      <c r="AEF1920" s="163"/>
      <c r="AEG1920" s="163"/>
      <c r="AEH1920" s="163"/>
      <c r="AEI1920" s="163"/>
      <c r="AEJ1920" s="163"/>
      <c r="AEK1920" s="163"/>
      <c r="AEL1920" s="163"/>
      <c r="AEM1920" s="163"/>
      <c r="AEN1920" s="163"/>
      <c r="AEO1920" s="163"/>
      <c r="AEP1920" s="163"/>
      <c r="AEQ1920" s="163"/>
      <c r="AER1920" s="163"/>
      <c r="AES1920" s="163"/>
      <c r="AET1920" s="163"/>
      <c r="AEU1920" s="163"/>
      <c r="AEV1920" s="163"/>
      <c r="AEW1920" s="163"/>
      <c r="AEX1920" s="163"/>
      <c r="AEY1920" s="163"/>
      <c r="AEZ1920" s="163"/>
      <c r="AFA1920" s="163"/>
      <c r="AFB1920" s="163"/>
      <c r="AFC1920" s="163"/>
      <c r="AFD1920" s="163"/>
      <c r="AFE1920" s="163"/>
      <c r="AFF1920" s="163"/>
      <c r="AFG1920" s="163"/>
      <c r="AFH1920" s="163"/>
      <c r="AFI1920" s="163"/>
      <c r="AFJ1920" s="163"/>
      <c r="AFK1920" s="163"/>
      <c r="AFL1920" s="163"/>
      <c r="AFM1920" s="163"/>
      <c r="AFN1920" s="163"/>
      <c r="AFO1920" s="163"/>
      <c r="AFP1920" s="163"/>
      <c r="AFQ1920" s="163"/>
      <c r="AFR1920" s="163"/>
      <c r="AFS1920" s="163"/>
      <c r="AFT1920" s="163"/>
      <c r="AFU1920" s="163"/>
      <c r="AFV1920" s="163"/>
      <c r="AFW1920" s="163"/>
      <c r="AFX1920" s="163"/>
      <c r="AFY1920" s="163"/>
      <c r="AFZ1920" s="163"/>
      <c r="AGA1920" s="163"/>
      <c r="AGB1920" s="163"/>
      <c r="AGC1920" s="163"/>
      <c r="AGD1920" s="163"/>
      <c r="AGE1920" s="163"/>
      <c r="AGF1920" s="163"/>
      <c r="AGG1920" s="163"/>
      <c r="AGH1920" s="163"/>
      <c r="AGI1920" s="163"/>
      <c r="AGJ1920" s="163"/>
      <c r="AGK1920" s="163"/>
      <c r="AGL1920" s="163"/>
      <c r="AGM1920" s="163"/>
      <c r="AGN1920" s="163"/>
      <c r="AGO1920" s="163"/>
      <c r="AGP1920" s="163"/>
      <c r="AGQ1920" s="163"/>
      <c r="AGR1920" s="163"/>
      <c r="AGS1920" s="163"/>
      <c r="AGT1920" s="163"/>
      <c r="AGU1920" s="163"/>
      <c r="AGV1920" s="163"/>
      <c r="AGW1920" s="163"/>
      <c r="AGX1920" s="163"/>
      <c r="AGY1920" s="163"/>
      <c r="AGZ1920" s="163"/>
      <c r="AHA1920" s="163"/>
      <c r="AHB1920" s="163"/>
      <c r="AHC1920" s="163"/>
      <c r="AHD1920" s="163"/>
      <c r="AHE1920" s="163"/>
      <c r="AHF1920" s="163"/>
      <c r="AHG1920" s="163"/>
      <c r="AHH1920" s="163"/>
      <c r="AHI1920" s="163"/>
      <c r="AHJ1920" s="163"/>
      <c r="AHK1920" s="163"/>
      <c r="AHL1920" s="163"/>
      <c r="AHM1920" s="163"/>
      <c r="AHN1920" s="163"/>
      <c r="AHO1920" s="163"/>
      <c r="AHP1920" s="163"/>
      <c r="AHQ1920" s="163"/>
      <c r="AHR1920" s="163"/>
      <c r="AHS1920" s="163"/>
      <c r="AHT1920" s="163"/>
      <c r="AHU1920" s="163"/>
      <c r="AHV1920" s="163"/>
      <c r="AHW1920" s="163"/>
      <c r="AHX1920" s="163"/>
      <c r="AHY1920" s="163"/>
      <c r="AHZ1920" s="163"/>
      <c r="AIA1920" s="163"/>
      <c r="AIB1920" s="163"/>
      <c r="AIC1920" s="163"/>
      <c r="AID1920" s="163"/>
      <c r="AIE1920" s="163"/>
      <c r="AIF1920" s="163"/>
      <c r="AIG1920" s="163"/>
      <c r="AIH1920" s="163"/>
      <c r="AII1920" s="163"/>
      <c r="AIJ1920" s="163"/>
      <c r="AIK1920" s="163"/>
      <c r="AIL1920" s="163"/>
      <c r="AIM1920" s="163"/>
      <c r="AIN1920" s="163"/>
      <c r="AIO1920" s="163"/>
      <c r="AIP1920" s="163"/>
      <c r="AIQ1920" s="163"/>
      <c r="AIR1920" s="163"/>
      <c r="AIS1920" s="163"/>
      <c r="AIT1920" s="163"/>
      <c r="AIU1920" s="163"/>
      <c r="AIV1920" s="163"/>
      <c r="AIW1920" s="163"/>
      <c r="AIX1920" s="163"/>
      <c r="AIY1920" s="163"/>
      <c r="AIZ1920" s="163"/>
      <c r="AJA1920" s="163"/>
      <c r="AJB1920" s="163"/>
      <c r="AJC1920" s="163"/>
      <c r="AJD1920" s="163"/>
      <c r="AJE1920" s="163"/>
      <c r="AJF1920" s="163"/>
      <c r="AJG1920" s="163"/>
      <c r="AJH1920" s="163"/>
      <c r="AJI1920" s="163"/>
      <c r="AJJ1920" s="163"/>
      <c r="AJK1920" s="163"/>
      <c r="AJL1920" s="163"/>
      <c r="AJM1920" s="163"/>
      <c r="AJN1920" s="163"/>
      <c r="AJO1920" s="163"/>
      <c r="AJP1920" s="163"/>
      <c r="AJQ1920" s="163"/>
      <c r="AJR1920" s="163"/>
      <c r="AJS1920" s="163"/>
      <c r="AJT1920" s="163"/>
      <c r="AJU1920" s="163"/>
      <c r="AJV1920" s="163"/>
      <c r="AJW1920" s="163"/>
      <c r="AJX1920" s="163"/>
      <c r="AJY1920" s="163"/>
      <c r="AJZ1920" s="163"/>
      <c r="AKA1920" s="163"/>
      <c r="AKB1920" s="163"/>
      <c r="AKC1920" s="163"/>
      <c r="AKD1920" s="163"/>
      <c r="AKE1920" s="163"/>
      <c r="AKF1920" s="163"/>
      <c r="AKG1920" s="163"/>
      <c r="AKH1920" s="163"/>
      <c r="AKI1920" s="163"/>
      <c r="AKJ1920" s="163"/>
      <c r="AKK1920" s="163"/>
      <c r="AKL1920" s="163"/>
      <c r="AKM1920" s="163"/>
      <c r="AKN1920" s="163"/>
      <c r="AKO1920" s="163"/>
      <c r="AKP1920" s="163"/>
      <c r="AKQ1920" s="163"/>
      <c r="AKR1920" s="163"/>
      <c r="AKS1920" s="163"/>
      <c r="AKT1920" s="163"/>
      <c r="AKU1920" s="163"/>
      <c r="AKV1920" s="163"/>
      <c r="AKW1920" s="163"/>
      <c r="AKX1920" s="163"/>
      <c r="AKY1920" s="163"/>
      <c r="AKZ1920" s="163"/>
      <c r="ALA1920" s="163"/>
      <c r="ALB1920" s="163"/>
      <c r="ALC1920" s="163"/>
      <c r="ALD1920" s="163"/>
      <c r="ALE1920" s="163"/>
      <c r="ALF1920" s="163"/>
      <c r="ALG1920" s="163"/>
      <c r="ALH1920" s="163"/>
      <c r="ALI1920" s="163"/>
      <c r="ALJ1920" s="163"/>
      <c r="ALK1920" s="163"/>
      <c r="ALL1920" s="163"/>
    </row>
    <row r="1921" spans="1:1000" s="165" customFormat="1" ht="15">
      <c r="A1921" s="88">
        <v>1920</v>
      </c>
      <c r="B1921" s="87">
        <v>45094</v>
      </c>
      <c r="C1921" s="85" t="s">
        <v>1925</v>
      </c>
      <c r="D1921" s="162"/>
      <c r="E1921" s="162"/>
      <c r="F1921" s="163"/>
      <c r="G1921" s="163"/>
      <c r="H1921" s="163"/>
      <c r="I1921" s="163"/>
      <c r="J1921" s="163"/>
      <c r="K1921" s="163"/>
      <c r="L1921" s="163"/>
      <c r="M1921" s="163"/>
      <c r="N1921" s="163"/>
      <c r="O1921" s="163"/>
      <c r="P1921" s="163"/>
      <c r="Q1921" s="163"/>
      <c r="R1921" s="163"/>
      <c r="S1921" s="163"/>
      <c r="T1921" s="163"/>
      <c r="U1921" s="163"/>
      <c r="V1921" s="163"/>
      <c r="W1921" s="163"/>
      <c r="X1921" s="163"/>
      <c r="Y1921" s="163"/>
      <c r="Z1921" s="163"/>
      <c r="AA1921" s="163"/>
      <c r="AB1921" s="163"/>
      <c r="AC1921" s="163"/>
      <c r="AD1921" s="163"/>
      <c r="AE1921" s="163"/>
      <c r="AF1921" s="163"/>
      <c r="AG1921" s="163"/>
      <c r="AH1921" s="163"/>
      <c r="AI1921" s="163"/>
      <c r="AJ1921" s="163"/>
      <c r="AK1921" s="163"/>
      <c r="AL1921" s="163"/>
      <c r="AM1921" s="163"/>
      <c r="AN1921" s="163"/>
      <c r="AO1921" s="163"/>
      <c r="AP1921" s="163"/>
      <c r="AQ1921" s="163"/>
      <c r="AR1921" s="163"/>
      <c r="AS1921" s="163"/>
      <c r="AT1921" s="163"/>
      <c r="AU1921" s="163"/>
      <c r="AV1921" s="163"/>
      <c r="AW1921" s="163"/>
      <c r="AX1921" s="163"/>
      <c r="AY1921" s="163"/>
      <c r="AZ1921" s="163"/>
      <c r="BA1921" s="163"/>
      <c r="BB1921" s="163"/>
      <c r="BC1921" s="163"/>
      <c r="BD1921" s="163"/>
      <c r="BE1921" s="163"/>
      <c r="BF1921" s="163"/>
      <c r="BG1921" s="163"/>
      <c r="BH1921" s="163"/>
      <c r="BI1921" s="163"/>
      <c r="BJ1921" s="163"/>
      <c r="BK1921" s="163"/>
      <c r="BL1921" s="163"/>
      <c r="BM1921" s="163"/>
      <c r="BN1921" s="163"/>
      <c r="BO1921" s="163"/>
      <c r="BP1921" s="163"/>
      <c r="BQ1921" s="163"/>
      <c r="BR1921" s="163"/>
      <c r="BS1921" s="163"/>
      <c r="BT1921" s="163"/>
      <c r="BU1921" s="163"/>
      <c r="BV1921" s="163"/>
      <c r="BW1921" s="163"/>
      <c r="BX1921" s="163"/>
      <c r="BY1921" s="163"/>
      <c r="BZ1921" s="163"/>
      <c r="CA1921" s="163"/>
      <c r="CB1921" s="163"/>
      <c r="CC1921" s="163"/>
      <c r="CD1921" s="163"/>
      <c r="CE1921" s="163"/>
      <c r="CF1921" s="163"/>
      <c r="CG1921" s="163"/>
      <c r="CH1921" s="163"/>
      <c r="CI1921" s="163"/>
      <c r="CJ1921" s="163"/>
      <c r="CK1921" s="163"/>
      <c r="CL1921" s="163"/>
      <c r="CM1921" s="163"/>
      <c r="CN1921" s="163"/>
      <c r="CO1921" s="163"/>
      <c r="CP1921" s="163"/>
      <c r="CQ1921" s="163"/>
      <c r="CR1921" s="163"/>
      <c r="CS1921" s="163"/>
      <c r="CT1921" s="163"/>
      <c r="CU1921" s="163"/>
      <c r="CV1921" s="163"/>
      <c r="CW1921" s="163"/>
      <c r="CX1921" s="163"/>
      <c r="CY1921" s="163"/>
      <c r="CZ1921" s="163"/>
      <c r="DA1921" s="163"/>
      <c r="DB1921" s="163"/>
      <c r="DC1921" s="163"/>
      <c r="DD1921" s="163"/>
      <c r="DE1921" s="163"/>
      <c r="DF1921" s="163"/>
      <c r="DG1921" s="163"/>
      <c r="DH1921" s="163"/>
      <c r="DI1921" s="163"/>
      <c r="DJ1921" s="163"/>
      <c r="DK1921" s="163"/>
      <c r="DL1921" s="163"/>
      <c r="DM1921" s="163"/>
      <c r="DN1921" s="163"/>
      <c r="DO1921" s="163"/>
      <c r="DP1921" s="163"/>
      <c r="DQ1921" s="163"/>
      <c r="DR1921" s="163"/>
      <c r="DS1921" s="163"/>
      <c r="DT1921" s="163"/>
      <c r="DU1921" s="163"/>
      <c r="DV1921" s="163"/>
      <c r="DW1921" s="163"/>
      <c r="DX1921" s="163"/>
      <c r="DY1921" s="163"/>
      <c r="DZ1921" s="163"/>
      <c r="EA1921" s="163"/>
      <c r="EB1921" s="163"/>
      <c r="EC1921" s="163"/>
      <c r="ED1921" s="163"/>
      <c r="EE1921" s="163"/>
      <c r="EF1921" s="163"/>
      <c r="EG1921" s="163"/>
      <c r="EH1921" s="163"/>
      <c r="EI1921" s="163"/>
      <c r="EJ1921" s="163"/>
      <c r="EK1921" s="163"/>
      <c r="EL1921" s="163"/>
      <c r="EM1921" s="163"/>
      <c r="EN1921" s="163"/>
      <c r="EO1921" s="163"/>
      <c r="EP1921" s="163"/>
      <c r="EQ1921" s="163"/>
      <c r="ER1921" s="163"/>
      <c r="ES1921" s="163"/>
      <c r="ET1921" s="163"/>
      <c r="EU1921" s="163"/>
      <c r="EV1921" s="163"/>
      <c r="EW1921" s="163"/>
      <c r="EX1921" s="163"/>
      <c r="EY1921" s="163"/>
      <c r="EZ1921" s="163"/>
      <c r="FA1921" s="163"/>
      <c r="FB1921" s="163"/>
      <c r="FC1921" s="163"/>
      <c r="FD1921" s="163"/>
      <c r="FE1921" s="163"/>
      <c r="FF1921" s="163"/>
      <c r="FG1921" s="163"/>
      <c r="FH1921" s="163"/>
      <c r="FI1921" s="163"/>
      <c r="FJ1921" s="163"/>
      <c r="FK1921" s="163"/>
      <c r="FL1921" s="163"/>
      <c r="FM1921" s="163"/>
      <c r="FN1921" s="163"/>
      <c r="FO1921" s="163"/>
      <c r="FP1921" s="163"/>
      <c r="FQ1921" s="163"/>
      <c r="FR1921" s="163"/>
      <c r="FS1921" s="163"/>
      <c r="FT1921" s="163"/>
      <c r="FU1921" s="163"/>
      <c r="FV1921" s="163"/>
      <c r="FW1921" s="163"/>
      <c r="FX1921" s="163"/>
      <c r="FY1921" s="163"/>
      <c r="FZ1921" s="163"/>
      <c r="GA1921" s="163"/>
      <c r="GB1921" s="163"/>
      <c r="GC1921" s="163"/>
      <c r="GD1921" s="163"/>
      <c r="GE1921" s="163"/>
      <c r="GF1921" s="163"/>
      <c r="GG1921" s="163"/>
      <c r="GH1921" s="163"/>
      <c r="GI1921" s="163"/>
      <c r="GJ1921" s="163"/>
      <c r="GK1921" s="163"/>
      <c r="GL1921" s="163"/>
      <c r="GM1921" s="163"/>
      <c r="GN1921" s="163"/>
      <c r="GO1921" s="163"/>
      <c r="GP1921" s="163"/>
      <c r="GQ1921" s="163"/>
      <c r="GR1921" s="163"/>
      <c r="GS1921" s="163"/>
      <c r="GT1921" s="163"/>
      <c r="GU1921" s="163"/>
      <c r="GV1921" s="163"/>
      <c r="GW1921" s="163"/>
      <c r="GX1921" s="163"/>
      <c r="GY1921" s="163"/>
      <c r="GZ1921" s="163"/>
      <c r="HA1921" s="163"/>
      <c r="HB1921" s="163"/>
      <c r="HC1921" s="163"/>
      <c r="HD1921" s="163"/>
      <c r="HE1921" s="163"/>
      <c r="HF1921" s="163"/>
      <c r="HG1921" s="163"/>
      <c r="HH1921" s="163"/>
      <c r="HI1921" s="163"/>
      <c r="HJ1921" s="163"/>
      <c r="HK1921" s="163"/>
      <c r="HL1921" s="163"/>
      <c r="HM1921" s="163"/>
      <c r="HN1921" s="163"/>
      <c r="HO1921" s="163"/>
      <c r="HP1921" s="163"/>
      <c r="HQ1921" s="163"/>
      <c r="HR1921" s="163"/>
      <c r="HS1921" s="163"/>
      <c r="HT1921" s="163"/>
      <c r="HU1921" s="163"/>
      <c r="HV1921" s="163"/>
      <c r="HW1921" s="163"/>
      <c r="HX1921" s="163"/>
      <c r="HY1921" s="163"/>
      <c r="HZ1921" s="163"/>
      <c r="IA1921" s="163"/>
      <c r="IB1921" s="163"/>
      <c r="IC1921" s="163"/>
      <c r="ID1921" s="163"/>
      <c r="IE1921" s="163"/>
      <c r="IF1921" s="163"/>
      <c r="IG1921" s="163"/>
      <c r="IH1921" s="163"/>
      <c r="II1921" s="163"/>
      <c r="IJ1921" s="163"/>
      <c r="IK1921" s="163"/>
      <c r="IL1921" s="163"/>
      <c r="IM1921" s="163"/>
      <c r="IN1921" s="163"/>
      <c r="IO1921" s="163"/>
      <c r="IP1921" s="163"/>
      <c r="IQ1921" s="163"/>
      <c r="IR1921" s="163"/>
      <c r="IS1921" s="163"/>
      <c r="IT1921" s="163"/>
      <c r="IU1921" s="163"/>
      <c r="IV1921" s="163"/>
      <c r="IW1921" s="163"/>
      <c r="IX1921" s="163"/>
      <c r="IY1921" s="163"/>
      <c r="IZ1921" s="163"/>
      <c r="JA1921" s="163"/>
      <c r="JB1921" s="163"/>
      <c r="JC1921" s="163"/>
      <c r="JD1921" s="163"/>
      <c r="JE1921" s="163"/>
      <c r="JF1921" s="163"/>
      <c r="JG1921" s="163"/>
      <c r="JH1921" s="163"/>
      <c r="JI1921" s="163"/>
      <c r="JJ1921" s="163"/>
      <c r="JK1921" s="163"/>
      <c r="JL1921" s="163"/>
      <c r="JM1921" s="163"/>
      <c r="JN1921" s="163"/>
      <c r="JO1921" s="163"/>
      <c r="JP1921" s="163"/>
      <c r="JQ1921" s="163"/>
      <c r="JR1921" s="163"/>
      <c r="JS1921" s="163"/>
      <c r="JT1921" s="163"/>
      <c r="JU1921" s="163"/>
      <c r="JV1921" s="163"/>
      <c r="JW1921" s="163"/>
      <c r="JX1921" s="163"/>
      <c r="JY1921" s="163"/>
      <c r="JZ1921" s="163"/>
      <c r="KA1921" s="163"/>
      <c r="KB1921" s="163"/>
      <c r="KC1921" s="163"/>
      <c r="KD1921" s="163"/>
      <c r="KE1921" s="163"/>
      <c r="KF1921" s="163"/>
      <c r="KG1921" s="163"/>
      <c r="KH1921" s="163"/>
      <c r="KI1921" s="163"/>
      <c r="KJ1921" s="163"/>
      <c r="KK1921" s="163"/>
      <c r="KL1921" s="163"/>
      <c r="KM1921" s="163"/>
      <c r="KN1921" s="163"/>
      <c r="KO1921" s="163"/>
      <c r="KP1921" s="163"/>
      <c r="KQ1921" s="163"/>
      <c r="KR1921" s="163"/>
      <c r="KS1921" s="163"/>
      <c r="KT1921" s="163"/>
      <c r="KU1921" s="163"/>
      <c r="KV1921" s="163"/>
      <c r="KW1921" s="163"/>
      <c r="KX1921" s="163"/>
      <c r="KY1921" s="163"/>
      <c r="KZ1921" s="163"/>
      <c r="LA1921" s="163"/>
      <c r="LB1921" s="163"/>
      <c r="LC1921" s="163"/>
      <c r="LD1921" s="163"/>
      <c r="LE1921" s="163"/>
      <c r="LF1921" s="163"/>
      <c r="LG1921" s="163"/>
      <c r="LH1921" s="163"/>
      <c r="LI1921" s="163"/>
      <c r="LJ1921" s="163"/>
      <c r="LK1921" s="163"/>
      <c r="LL1921" s="163"/>
      <c r="LM1921" s="163"/>
      <c r="LN1921" s="163"/>
      <c r="LO1921" s="163"/>
      <c r="LP1921" s="163"/>
      <c r="LQ1921" s="163"/>
      <c r="LR1921" s="163"/>
      <c r="LS1921" s="163"/>
      <c r="LT1921" s="163"/>
      <c r="LU1921" s="163"/>
      <c r="LV1921" s="163"/>
      <c r="LW1921" s="163"/>
      <c r="LX1921" s="163"/>
      <c r="LY1921" s="163"/>
      <c r="LZ1921" s="163"/>
      <c r="MA1921" s="163"/>
      <c r="MB1921" s="163"/>
      <c r="MC1921" s="163"/>
      <c r="MD1921" s="163"/>
      <c r="ME1921" s="163"/>
      <c r="MF1921" s="163"/>
      <c r="MG1921" s="163"/>
      <c r="MH1921" s="163"/>
      <c r="MI1921" s="163"/>
      <c r="MJ1921" s="163"/>
      <c r="MK1921" s="163"/>
      <c r="ML1921" s="163"/>
      <c r="MM1921" s="163"/>
      <c r="MN1921" s="163"/>
      <c r="MO1921" s="163"/>
      <c r="MP1921" s="163"/>
      <c r="MQ1921" s="163"/>
      <c r="MR1921" s="163"/>
      <c r="MS1921" s="163"/>
      <c r="MT1921" s="163"/>
      <c r="MU1921" s="163"/>
      <c r="MV1921" s="163"/>
      <c r="MW1921" s="163"/>
      <c r="MX1921" s="163"/>
      <c r="MY1921" s="163"/>
      <c r="MZ1921" s="163"/>
      <c r="NA1921" s="163"/>
      <c r="NB1921" s="163"/>
      <c r="NC1921" s="163"/>
      <c r="ND1921" s="163"/>
      <c r="NE1921" s="163"/>
      <c r="NF1921" s="163"/>
      <c r="NG1921" s="163"/>
      <c r="NH1921" s="163"/>
      <c r="NI1921" s="163"/>
      <c r="NJ1921" s="163"/>
      <c r="NK1921" s="163"/>
      <c r="NL1921" s="163"/>
      <c r="NM1921" s="163"/>
      <c r="NN1921" s="163"/>
      <c r="NO1921" s="163"/>
      <c r="NP1921" s="163"/>
      <c r="NQ1921" s="163"/>
      <c r="NR1921" s="163"/>
      <c r="NS1921" s="163"/>
      <c r="NT1921" s="163"/>
      <c r="NU1921" s="163"/>
      <c r="NV1921" s="163"/>
      <c r="NW1921" s="163"/>
      <c r="NX1921" s="163"/>
      <c r="NY1921" s="163"/>
      <c r="NZ1921" s="163"/>
      <c r="OA1921" s="163"/>
      <c r="OB1921" s="163"/>
      <c r="OC1921" s="163"/>
      <c r="OD1921" s="163"/>
      <c r="OE1921" s="163"/>
      <c r="OF1921" s="163"/>
      <c r="OG1921" s="163"/>
      <c r="OH1921" s="163"/>
      <c r="OI1921" s="163"/>
      <c r="OJ1921" s="163"/>
      <c r="OK1921" s="163"/>
      <c r="OL1921" s="163"/>
      <c r="OM1921" s="163"/>
      <c r="ON1921" s="163"/>
      <c r="OO1921" s="163"/>
      <c r="OP1921" s="163"/>
      <c r="OQ1921" s="163"/>
      <c r="OR1921" s="163"/>
      <c r="OS1921" s="163"/>
      <c r="OT1921" s="163"/>
      <c r="OU1921" s="163"/>
      <c r="OV1921" s="163"/>
      <c r="OW1921" s="163"/>
      <c r="OX1921" s="163"/>
      <c r="OY1921" s="163"/>
      <c r="OZ1921" s="163"/>
      <c r="PA1921" s="163"/>
      <c r="PB1921" s="163"/>
      <c r="PC1921" s="163"/>
      <c r="PD1921" s="163"/>
      <c r="PE1921" s="163"/>
      <c r="PF1921" s="163"/>
      <c r="PG1921" s="163"/>
      <c r="PH1921" s="163"/>
      <c r="PI1921" s="163"/>
      <c r="PJ1921" s="163"/>
      <c r="PK1921" s="163"/>
      <c r="PL1921" s="163"/>
      <c r="PM1921" s="163"/>
      <c r="PN1921" s="163"/>
      <c r="PO1921" s="163"/>
      <c r="PP1921" s="163"/>
      <c r="PQ1921" s="163"/>
      <c r="PR1921" s="163"/>
      <c r="PS1921" s="163"/>
      <c r="PT1921" s="163"/>
      <c r="PU1921" s="163"/>
      <c r="PV1921" s="163"/>
      <c r="PW1921" s="163"/>
      <c r="PX1921" s="163"/>
      <c r="PY1921" s="163"/>
      <c r="PZ1921" s="163"/>
      <c r="QA1921" s="163"/>
      <c r="QB1921" s="163"/>
      <c r="QC1921" s="163"/>
      <c r="QD1921" s="163"/>
      <c r="QE1921" s="163"/>
      <c r="QF1921" s="163"/>
      <c r="QG1921" s="163"/>
      <c r="QH1921" s="163"/>
      <c r="QI1921" s="163"/>
      <c r="QJ1921" s="163"/>
      <c r="QK1921" s="163"/>
      <c r="QL1921" s="163"/>
      <c r="QM1921" s="163"/>
      <c r="QN1921" s="163"/>
      <c r="QO1921" s="163"/>
      <c r="QP1921" s="163"/>
      <c r="QQ1921" s="163"/>
      <c r="QR1921" s="163"/>
      <c r="QS1921" s="163"/>
      <c r="QT1921" s="163"/>
      <c r="QU1921" s="163"/>
      <c r="QV1921" s="163"/>
      <c r="QW1921" s="163"/>
      <c r="QX1921" s="163"/>
      <c r="QY1921" s="163"/>
      <c r="QZ1921" s="163"/>
      <c r="RA1921" s="163"/>
      <c r="RB1921" s="163"/>
      <c r="RC1921" s="163"/>
      <c r="RD1921" s="163"/>
      <c r="RE1921" s="163"/>
      <c r="RF1921" s="163"/>
      <c r="RG1921" s="163"/>
      <c r="RH1921" s="163"/>
      <c r="RI1921" s="163"/>
      <c r="RJ1921" s="163"/>
      <c r="RK1921" s="163"/>
      <c r="RL1921" s="163"/>
      <c r="RM1921" s="163"/>
      <c r="RN1921" s="163"/>
      <c r="RO1921" s="163"/>
      <c r="RP1921" s="163"/>
      <c r="RQ1921" s="163"/>
      <c r="RR1921" s="163"/>
      <c r="RS1921" s="163"/>
      <c r="RT1921" s="163"/>
      <c r="RU1921" s="163"/>
      <c r="RV1921" s="163"/>
      <c r="RW1921" s="163"/>
      <c r="RX1921" s="163"/>
      <c r="RY1921" s="163"/>
      <c r="RZ1921" s="163"/>
      <c r="SA1921" s="163"/>
      <c r="SB1921" s="163"/>
      <c r="SC1921" s="163"/>
      <c r="SD1921" s="163"/>
      <c r="SE1921" s="163"/>
      <c r="SF1921" s="163"/>
      <c r="SG1921" s="163"/>
      <c r="SH1921" s="163"/>
      <c r="SI1921" s="163"/>
      <c r="SJ1921" s="163"/>
      <c r="SK1921" s="163"/>
      <c r="SL1921" s="163"/>
      <c r="SM1921" s="163"/>
      <c r="SN1921" s="163"/>
      <c r="SO1921" s="163"/>
      <c r="SP1921" s="163"/>
      <c r="SQ1921" s="163"/>
      <c r="SR1921" s="163"/>
      <c r="SS1921" s="163"/>
      <c r="ST1921" s="163"/>
      <c r="SU1921" s="163"/>
      <c r="SV1921" s="163"/>
      <c r="SW1921" s="163"/>
      <c r="SX1921" s="163"/>
      <c r="SY1921" s="163"/>
      <c r="SZ1921" s="163"/>
      <c r="TA1921" s="163"/>
      <c r="TB1921" s="163"/>
      <c r="TC1921" s="163"/>
      <c r="TD1921" s="163"/>
      <c r="TE1921" s="163"/>
      <c r="TF1921" s="163"/>
      <c r="TG1921" s="163"/>
      <c r="TH1921" s="163"/>
      <c r="TI1921" s="163"/>
      <c r="TJ1921" s="163"/>
      <c r="TK1921" s="163"/>
      <c r="TL1921" s="163"/>
      <c r="TM1921" s="163"/>
      <c r="TN1921" s="163"/>
      <c r="TO1921" s="163"/>
      <c r="TP1921" s="163"/>
      <c r="TQ1921" s="163"/>
      <c r="TR1921" s="163"/>
      <c r="TS1921" s="163"/>
      <c r="TT1921" s="163"/>
      <c r="TU1921" s="163"/>
      <c r="TV1921" s="163"/>
      <c r="TW1921" s="163"/>
      <c r="TX1921" s="163"/>
      <c r="TY1921" s="163"/>
      <c r="TZ1921" s="163"/>
      <c r="UA1921" s="163"/>
      <c r="UB1921" s="163"/>
      <c r="UC1921" s="163"/>
      <c r="UD1921" s="163"/>
      <c r="UE1921" s="163"/>
      <c r="UF1921" s="163"/>
      <c r="UG1921" s="163"/>
      <c r="UH1921" s="163"/>
      <c r="UI1921" s="163"/>
      <c r="UJ1921" s="163"/>
      <c r="UK1921" s="163"/>
      <c r="UL1921" s="163"/>
      <c r="UM1921" s="163"/>
      <c r="UN1921" s="163"/>
      <c r="UO1921" s="163"/>
      <c r="UP1921" s="163"/>
      <c r="UQ1921" s="163"/>
      <c r="UR1921" s="163"/>
      <c r="US1921" s="163"/>
      <c r="UT1921" s="163"/>
      <c r="UU1921" s="163"/>
      <c r="UV1921" s="163"/>
      <c r="UW1921" s="163"/>
      <c r="UX1921" s="163"/>
      <c r="UY1921" s="163"/>
      <c r="UZ1921" s="163"/>
      <c r="VA1921" s="163"/>
      <c r="VB1921" s="163"/>
      <c r="VC1921" s="163"/>
      <c r="VD1921" s="163"/>
      <c r="VE1921" s="163"/>
      <c r="VF1921" s="163"/>
      <c r="VG1921" s="163"/>
      <c r="VH1921" s="163"/>
      <c r="VI1921" s="163"/>
      <c r="VJ1921" s="163"/>
      <c r="VK1921" s="163"/>
      <c r="VL1921" s="163"/>
      <c r="VM1921" s="163"/>
      <c r="VN1921" s="163"/>
      <c r="VO1921" s="163"/>
      <c r="VP1921" s="163"/>
      <c r="VQ1921" s="163"/>
      <c r="VR1921" s="163"/>
      <c r="VS1921" s="163"/>
      <c r="VT1921" s="163"/>
      <c r="VU1921" s="163"/>
      <c r="VV1921" s="163"/>
      <c r="VW1921" s="163"/>
      <c r="VX1921" s="163"/>
      <c r="VY1921" s="163"/>
      <c r="VZ1921" s="163"/>
      <c r="WA1921" s="163"/>
      <c r="WB1921" s="163"/>
      <c r="WC1921" s="163"/>
      <c r="WD1921" s="163"/>
      <c r="WE1921" s="163"/>
      <c r="WF1921" s="163"/>
      <c r="WG1921" s="163"/>
      <c r="WH1921" s="163"/>
      <c r="WI1921" s="163"/>
      <c r="WJ1921" s="163"/>
      <c r="WK1921" s="163"/>
      <c r="WL1921" s="163"/>
      <c r="WM1921" s="163"/>
      <c r="WN1921" s="163"/>
      <c r="WO1921" s="163"/>
      <c r="WP1921" s="163"/>
      <c r="WQ1921" s="163"/>
      <c r="WR1921" s="163"/>
      <c r="WS1921" s="163"/>
      <c r="WT1921" s="163"/>
      <c r="WU1921" s="163"/>
      <c r="WV1921" s="163"/>
      <c r="WW1921" s="163"/>
      <c r="WX1921" s="163"/>
      <c r="WY1921" s="163"/>
      <c r="WZ1921" s="163"/>
      <c r="XA1921" s="163"/>
      <c r="XB1921" s="163"/>
      <c r="XC1921" s="163"/>
      <c r="XD1921" s="163"/>
      <c r="XE1921" s="163"/>
      <c r="XF1921" s="163"/>
      <c r="XG1921" s="163"/>
      <c r="XH1921" s="163"/>
      <c r="XI1921" s="163"/>
      <c r="XJ1921" s="163"/>
      <c r="XK1921" s="163"/>
      <c r="XL1921" s="163"/>
      <c r="XM1921" s="163"/>
      <c r="XN1921" s="163"/>
      <c r="XO1921" s="163"/>
      <c r="XP1921" s="163"/>
      <c r="XQ1921" s="163"/>
      <c r="XR1921" s="163"/>
      <c r="XS1921" s="163"/>
      <c r="XT1921" s="163"/>
      <c r="XU1921" s="163"/>
      <c r="XV1921" s="163"/>
      <c r="XW1921" s="163"/>
      <c r="XX1921" s="163"/>
      <c r="XY1921" s="163"/>
      <c r="XZ1921" s="163"/>
      <c r="YA1921" s="163"/>
      <c r="YB1921" s="163"/>
      <c r="YC1921" s="163"/>
      <c r="YD1921" s="163"/>
      <c r="YE1921" s="163"/>
      <c r="YF1921" s="163"/>
      <c r="YG1921" s="163"/>
      <c r="YH1921" s="163"/>
      <c r="YI1921" s="163"/>
      <c r="YJ1921" s="163"/>
      <c r="YK1921" s="163"/>
      <c r="YL1921" s="163"/>
      <c r="YM1921" s="163"/>
      <c r="YN1921" s="163"/>
      <c r="YO1921" s="163"/>
      <c r="YP1921" s="163"/>
      <c r="YQ1921" s="163"/>
      <c r="YR1921" s="163"/>
      <c r="YS1921" s="163"/>
      <c r="YT1921" s="163"/>
      <c r="YU1921" s="163"/>
      <c r="YV1921" s="163"/>
      <c r="YW1921" s="163"/>
      <c r="YX1921" s="163"/>
      <c r="YY1921" s="163"/>
      <c r="YZ1921" s="163"/>
      <c r="ZA1921" s="163"/>
      <c r="ZB1921" s="163"/>
      <c r="ZC1921" s="163"/>
      <c r="ZD1921" s="163"/>
      <c r="ZE1921" s="163"/>
      <c r="ZF1921" s="163"/>
      <c r="ZG1921" s="163"/>
      <c r="ZH1921" s="163"/>
      <c r="ZI1921" s="163"/>
      <c r="ZJ1921" s="163"/>
      <c r="ZK1921" s="163"/>
      <c r="ZL1921" s="163"/>
      <c r="ZM1921" s="163"/>
      <c r="ZN1921" s="163"/>
      <c r="ZO1921" s="163"/>
      <c r="ZP1921" s="163"/>
      <c r="ZQ1921" s="163"/>
      <c r="ZR1921" s="163"/>
      <c r="ZS1921" s="163"/>
      <c r="ZT1921" s="163"/>
      <c r="ZU1921" s="163"/>
      <c r="ZV1921" s="163"/>
      <c r="ZW1921" s="163"/>
      <c r="ZX1921" s="163"/>
      <c r="ZY1921" s="163"/>
      <c r="ZZ1921" s="163"/>
      <c r="AAA1921" s="163"/>
      <c r="AAB1921" s="163"/>
      <c r="AAC1921" s="163"/>
      <c r="AAD1921" s="163"/>
      <c r="AAE1921" s="163"/>
      <c r="AAF1921" s="163"/>
      <c r="AAG1921" s="163"/>
      <c r="AAH1921" s="163"/>
      <c r="AAI1921" s="163"/>
      <c r="AAJ1921" s="163"/>
      <c r="AAK1921" s="163"/>
      <c r="AAL1921" s="163"/>
      <c r="AAM1921" s="163"/>
      <c r="AAN1921" s="163"/>
      <c r="AAO1921" s="163"/>
      <c r="AAP1921" s="163"/>
      <c r="AAQ1921" s="163"/>
      <c r="AAR1921" s="163"/>
      <c r="AAS1921" s="163"/>
      <c r="AAT1921" s="163"/>
      <c r="AAU1921" s="163"/>
      <c r="AAV1921" s="163"/>
      <c r="AAW1921" s="163"/>
      <c r="AAX1921" s="163"/>
      <c r="AAY1921" s="163"/>
      <c r="AAZ1921" s="163"/>
      <c r="ABA1921" s="163"/>
      <c r="ABB1921" s="163"/>
      <c r="ABC1921" s="163"/>
      <c r="ABD1921" s="163"/>
      <c r="ABE1921" s="163"/>
      <c r="ABF1921" s="163"/>
      <c r="ABG1921" s="163"/>
      <c r="ABH1921" s="163"/>
      <c r="ABI1921" s="163"/>
      <c r="ABJ1921" s="163"/>
      <c r="ABK1921" s="163"/>
      <c r="ABL1921" s="163"/>
      <c r="ABM1921" s="163"/>
      <c r="ABN1921" s="163"/>
      <c r="ABO1921" s="163"/>
      <c r="ABP1921" s="163"/>
      <c r="ABQ1921" s="163"/>
      <c r="ABR1921" s="163"/>
      <c r="ABS1921" s="163"/>
      <c r="ABT1921" s="163"/>
      <c r="ABU1921" s="163"/>
      <c r="ABV1921" s="163"/>
      <c r="ABW1921" s="163"/>
      <c r="ABX1921" s="163"/>
      <c r="ABY1921" s="163"/>
      <c r="ABZ1921" s="163"/>
      <c r="ACA1921" s="163"/>
      <c r="ACB1921" s="163"/>
      <c r="ACC1921" s="163"/>
      <c r="ACD1921" s="163"/>
      <c r="ACE1921" s="163"/>
      <c r="ACF1921" s="163"/>
      <c r="ACG1921" s="163"/>
      <c r="ACH1921" s="163"/>
      <c r="ACI1921" s="163"/>
      <c r="ACJ1921" s="163"/>
      <c r="ACK1921" s="163"/>
      <c r="ACL1921" s="163"/>
      <c r="ACM1921" s="163"/>
      <c r="ACN1921" s="163"/>
      <c r="ACO1921" s="163"/>
      <c r="ACP1921" s="163"/>
      <c r="ACQ1921" s="163"/>
      <c r="ACR1921" s="163"/>
      <c r="ACS1921" s="163"/>
      <c r="ACT1921" s="163"/>
      <c r="ACU1921" s="163"/>
      <c r="ACV1921" s="163"/>
      <c r="ACW1921" s="163"/>
      <c r="ACX1921" s="163"/>
      <c r="ACY1921" s="163"/>
      <c r="ACZ1921" s="163"/>
      <c r="ADA1921" s="163"/>
      <c r="ADB1921" s="163"/>
      <c r="ADC1921" s="163"/>
      <c r="ADD1921" s="163"/>
      <c r="ADE1921" s="163"/>
      <c r="ADF1921" s="163"/>
      <c r="ADG1921" s="163"/>
      <c r="ADH1921" s="163"/>
      <c r="ADI1921" s="163"/>
      <c r="ADJ1921" s="163"/>
      <c r="ADK1921" s="163"/>
      <c r="ADL1921" s="163"/>
      <c r="ADM1921" s="163"/>
      <c r="ADN1921" s="163"/>
      <c r="ADO1921" s="163"/>
      <c r="ADP1921" s="163"/>
      <c r="ADQ1921" s="163"/>
      <c r="ADR1921" s="163"/>
      <c r="ADS1921" s="163"/>
      <c r="ADT1921" s="163"/>
      <c r="ADU1921" s="163"/>
      <c r="ADV1921" s="163"/>
      <c r="ADW1921" s="163"/>
      <c r="ADX1921" s="163"/>
      <c r="ADY1921" s="163"/>
      <c r="ADZ1921" s="163"/>
      <c r="AEA1921" s="163"/>
      <c r="AEB1921" s="163"/>
      <c r="AEC1921" s="163"/>
      <c r="AED1921" s="163"/>
      <c r="AEE1921" s="163"/>
      <c r="AEF1921" s="163"/>
      <c r="AEG1921" s="163"/>
      <c r="AEH1921" s="163"/>
      <c r="AEI1921" s="163"/>
      <c r="AEJ1921" s="163"/>
      <c r="AEK1921" s="163"/>
      <c r="AEL1921" s="163"/>
      <c r="AEM1921" s="163"/>
      <c r="AEN1921" s="163"/>
      <c r="AEO1921" s="163"/>
      <c r="AEP1921" s="163"/>
      <c r="AEQ1921" s="163"/>
      <c r="AER1921" s="163"/>
      <c r="AES1921" s="163"/>
      <c r="AET1921" s="163"/>
      <c r="AEU1921" s="163"/>
      <c r="AEV1921" s="163"/>
      <c r="AEW1921" s="163"/>
      <c r="AEX1921" s="163"/>
      <c r="AEY1921" s="163"/>
      <c r="AEZ1921" s="163"/>
      <c r="AFA1921" s="163"/>
      <c r="AFB1921" s="163"/>
      <c r="AFC1921" s="163"/>
      <c r="AFD1921" s="163"/>
      <c r="AFE1921" s="163"/>
      <c r="AFF1921" s="163"/>
      <c r="AFG1921" s="163"/>
      <c r="AFH1921" s="163"/>
      <c r="AFI1921" s="163"/>
      <c r="AFJ1921" s="163"/>
      <c r="AFK1921" s="163"/>
      <c r="AFL1921" s="163"/>
      <c r="AFM1921" s="163"/>
      <c r="AFN1921" s="163"/>
      <c r="AFO1921" s="163"/>
      <c r="AFP1921" s="163"/>
      <c r="AFQ1921" s="163"/>
      <c r="AFR1921" s="163"/>
      <c r="AFS1921" s="163"/>
      <c r="AFT1921" s="163"/>
      <c r="AFU1921" s="163"/>
      <c r="AFV1921" s="163"/>
      <c r="AFW1921" s="163"/>
      <c r="AFX1921" s="163"/>
      <c r="AFY1921" s="163"/>
      <c r="AFZ1921" s="163"/>
      <c r="AGA1921" s="163"/>
      <c r="AGB1921" s="163"/>
      <c r="AGC1921" s="163"/>
      <c r="AGD1921" s="163"/>
      <c r="AGE1921" s="163"/>
      <c r="AGF1921" s="163"/>
      <c r="AGG1921" s="163"/>
      <c r="AGH1921" s="163"/>
      <c r="AGI1921" s="163"/>
      <c r="AGJ1921" s="163"/>
      <c r="AGK1921" s="163"/>
      <c r="AGL1921" s="163"/>
      <c r="AGM1921" s="163"/>
      <c r="AGN1921" s="163"/>
      <c r="AGO1921" s="163"/>
      <c r="AGP1921" s="163"/>
      <c r="AGQ1921" s="163"/>
      <c r="AGR1921" s="163"/>
      <c r="AGS1921" s="163"/>
      <c r="AGT1921" s="163"/>
      <c r="AGU1921" s="163"/>
      <c r="AGV1921" s="163"/>
      <c r="AGW1921" s="163"/>
      <c r="AGX1921" s="163"/>
      <c r="AGY1921" s="163"/>
      <c r="AGZ1921" s="163"/>
      <c r="AHA1921" s="163"/>
      <c r="AHB1921" s="163"/>
      <c r="AHC1921" s="163"/>
      <c r="AHD1921" s="163"/>
      <c r="AHE1921" s="163"/>
      <c r="AHF1921" s="163"/>
      <c r="AHG1921" s="163"/>
      <c r="AHH1921" s="163"/>
      <c r="AHI1921" s="163"/>
      <c r="AHJ1921" s="163"/>
      <c r="AHK1921" s="163"/>
      <c r="AHL1921" s="163"/>
      <c r="AHM1921" s="163"/>
      <c r="AHN1921" s="163"/>
      <c r="AHO1921" s="163"/>
      <c r="AHP1921" s="163"/>
      <c r="AHQ1921" s="163"/>
      <c r="AHR1921" s="163"/>
      <c r="AHS1921" s="163"/>
      <c r="AHT1921" s="163"/>
      <c r="AHU1921" s="163"/>
      <c r="AHV1921" s="163"/>
      <c r="AHW1921" s="163"/>
      <c r="AHX1921" s="163"/>
      <c r="AHY1921" s="163"/>
      <c r="AHZ1921" s="163"/>
      <c r="AIA1921" s="163"/>
      <c r="AIB1921" s="163"/>
      <c r="AIC1921" s="163"/>
      <c r="AID1921" s="163"/>
      <c r="AIE1921" s="163"/>
      <c r="AIF1921" s="163"/>
      <c r="AIG1921" s="163"/>
      <c r="AIH1921" s="163"/>
      <c r="AII1921" s="163"/>
      <c r="AIJ1921" s="163"/>
      <c r="AIK1921" s="163"/>
      <c r="AIL1921" s="163"/>
      <c r="AIM1921" s="163"/>
      <c r="AIN1921" s="163"/>
      <c r="AIO1921" s="163"/>
      <c r="AIP1921" s="163"/>
      <c r="AIQ1921" s="163"/>
      <c r="AIR1921" s="163"/>
      <c r="AIS1921" s="163"/>
      <c r="AIT1921" s="163"/>
      <c r="AIU1921" s="163"/>
      <c r="AIV1921" s="163"/>
      <c r="AIW1921" s="163"/>
      <c r="AIX1921" s="163"/>
      <c r="AIY1921" s="163"/>
      <c r="AIZ1921" s="163"/>
      <c r="AJA1921" s="163"/>
      <c r="AJB1921" s="163"/>
      <c r="AJC1921" s="163"/>
      <c r="AJD1921" s="163"/>
      <c r="AJE1921" s="163"/>
      <c r="AJF1921" s="163"/>
      <c r="AJG1921" s="163"/>
      <c r="AJH1921" s="163"/>
      <c r="AJI1921" s="163"/>
      <c r="AJJ1921" s="163"/>
      <c r="AJK1921" s="163"/>
      <c r="AJL1921" s="163"/>
      <c r="AJM1921" s="163"/>
      <c r="AJN1921" s="163"/>
      <c r="AJO1921" s="163"/>
      <c r="AJP1921" s="163"/>
      <c r="AJQ1921" s="163"/>
      <c r="AJR1921" s="163"/>
      <c r="AJS1921" s="163"/>
      <c r="AJT1921" s="163"/>
      <c r="AJU1921" s="163"/>
      <c r="AJV1921" s="163"/>
      <c r="AJW1921" s="163"/>
      <c r="AJX1921" s="163"/>
      <c r="AJY1921" s="163"/>
      <c r="AJZ1921" s="163"/>
      <c r="AKA1921" s="163"/>
      <c r="AKB1921" s="163"/>
      <c r="AKC1921" s="163"/>
      <c r="AKD1921" s="163"/>
      <c r="AKE1921" s="163"/>
      <c r="AKF1921" s="163"/>
      <c r="AKG1921" s="163"/>
      <c r="AKH1921" s="163"/>
      <c r="AKI1921" s="163"/>
      <c r="AKJ1921" s="163"/>
      <c r="AKK1921" s="163"/>
      <c r="AKL1921" s="163"/>
      <c r="AKM1921" s="163"/>
      <c r="AKN1921" s="163"/>
      <c r="AKO1921" s="163"/>
      <c r="AKP1921" s="163"/>
      <c r="AKQ1921" s="163"/>
      <c r="AKR1921" s="163"/>
      <c r="AKS1921" s="163"/>
      <c r="AKT1921" s="163"/>
      <c r="AKU1921" s="163"/>
      <c r="AKV1921" s="163"/>
      <c r="AKW1921" s="163"/>
      <c r="AKX1921" s="163"/>
      <c r="AKY1921" s="163"/>
      <c r="AKZ1921" s="163"/>
      <c r="ALA1921" s="163"/>
      <c r="ALB1921" s="163"/>
      <c r="ALC1921" s="163"/>
      <c r="ALD1921" s="163"/>
      <c r="ALE1921" s="163"/>
      <c r="ALF1921" s="163"/>
      <c r="ALG1921" s="163"/>
      <c r="ALH1921" s="163"/>
      <c r="ALI1921" s="163"/>
      <c r="ALJ1921" s="163"/>
      <c r="ALK1921" s="163"/>
      <c r="ALL1921" s="163"/>
    </row>
    <row r="1922" spans="1:1000" s="165" customFormat="1" ht="15">
      <c r="A1922" s="2">
        <v>1921</v>
      </c>
      <c r="B1922" s="86">
        <v>45121</v>
      </c>
      <c r="C1922" s="85" t="s">
        <v>1926</v>
      </c>
    </row>
    <row r="1923" spans="1:1000" s="165" customFormat="1" ht="15">
      <c r="A1923" s="88">
        <v>1922</v>
      </c>
      <c r="B1923" s="86">
        <v>45094</v>
      </c>
      <c r="C1923" s="85" t="s">
        <v>1927</v>
      </c>
      <c r="D1923" s="162"/>
      <c r="E1923" s="162"/>
      <c r="F1923" s="163"/>
      <c r="G1923" s="163"/>
      <c r="H1923" s="163"/>
      <c r="I1923" s="163"/>
      <c r="J1923" s="163"/>
      <c r="K1923" s="163"/>
      <c r="L1923" s="163"/>
      <c r="M1923" s="163"/>
      <c r="N1923" s="163"/>
      <c r="O1923" s="163"/>
      <c r="P1923" s="163"/>
      <c r="Q1923" s="163"/>
      <c r="R1923" s="163"/>
      <c r="S1923" s="163"/>
      <c r="T1923" s="163"/>
      <c r="U1923" s="163"/>
      <c r="V1923" s="163"/>
      <c r="W1923" s="163"/>
      <c r="X1923" s="163"/>
      <c r="Y1923" s="163"/>
      <c r="Z1923" s="163"/>
      <c r="AA1923" s="163"/>
      <c r="AB1923" s="163"/>
      <c r="AC1923" s="163"/>
      <c r="AD1923" s="163"/>
      <c r="AE1923" s="163"/>
      <c r="AF1923" s="163"/>
      <c r="AG1923" s="163"/>
      <c r="AH1923" s="163"/>
      <c r="AI1923" s="163"/>
      <c r="AJ1923" s="163"/>
      <c r="AK1923" s="163"/>
      <c r="AL1923" s="163"/>
      <c r="AM1923" s="163"/>
      <c r="AN1923" s="163"/>
      <c r="AO1923" s="163"/>
      <c r="AP1923" s="163"/>
      <c r="AQ1923" s="163"/>
      <c r="AR1923" s="163"/>
      <c r="AS1923" s="163"/>
      <c r="AT1923" s="163"/>
      <c r="AU1923" s="163"/>
      <c r="AV1923" s="163"/>
      <c r="AW1923" s="163"/>
      <c r="AX1923" s="163"/>
      <c r="AY1923" s="163"/>
      <c r="AZ1923" s="163"/>
      <c r="BA1923" s="163"/>
      <c r="BB1923" s="163"/>
      <c r="BC1923" s="163"/>
      <c r="BD1923" s="163"/>
      <c r="BE1923" s="163"/>
      <c r="BF1923" s="163"/>
      <c r="BG1923" s="163"/>
      <c r="BH1923" s="163"/>
      <c r="BI1923" s="163"/>
      <c r="BJ1923" s="163"/>
      <c r="BK1923" s="163"/>
      <c r="BL1923" s="163"/>
      <c r="BM1923" s="163"/>
      <c r="BN1923" s="163"/>
      <c r="BO1923" s="163"/>
      <c r="BP1923" s="163"/>
      <c r="BQ1923" s="163"/>
      <c r="BR1923" s="163"/>
      <c r="BS1923" s="163"/>
      <c r="BT1923" s="163"/>
      <c r="BU1923" s="163"/>
      <c r="BV1923" s="163"/>
      <c r="BW1923" s="163"/>
      <c r="BX1923" s="163"/>
      <c r="BY1923" s="163"/>
      <c r="BZ1923" s="163"/>
      <c r="CA1923" s="163"/>
      <c r="CB1923" s="163"/>
      <c r="CC1923" s="163"/>
      <c r="CD1923" s="163"/>
      <c r="CE1923" s="163"/>
      <c r="CF1923" s="163"/>
      <c r="CG1923" s="163"/>
      <c r="CH1923" s="163"/>
      <c r="CI1923" s="163"/>
      <c r="CJ1923" s="163"/>
      <c r="CK1923" s="163"/>
      <c r="CL1923" s="163"/>
      <c r="CM1923" s="163"/>
      <c r="CN1923" s="163"/>
      <c r="CO1923" s="163"/>
      <c r="CP1923" s="163"/>
      <c r="CQ1923" s="163"/>
      <c r="CR1923" s="163"/>
      <c r="CS1923" s="163"/>
      <c r="CT1923" s="163"/>
      <c r="CU1923" s="163"/>
      <c r="CV1923" s="163"/>
      <c r="CW1923" s="163"/>
      <c r="CX1923" s="163"/>
      <c r="CY1923" s="163"/>
      <c r="CZ1923" s="163"/>
      <c r="DA1923" s="163"/>
      <c r="DB1923" s="163"/>
      <c r="DC1923" s="163"/>
      <c r="DD1923" s="163"/>
      <c r="DE1923" s="163"/>
      <c r="DF1923" s="163"/>
      <c r="DG1923" s="163"/>
      <c r="DH1923" s="163"/>
      <c r="DI1923" s="163"/>
      <c r="DJ1923" s="163"/>
      <c r="DK1923" s="163"/>
      <c r="DL1923" s="163"/>
      <c r="DM1923" s="163"/>
      <c r="DN1923" s="163"/>
      <c r="DO1923" s="163"/>
      <c r="DP1923" s="163"/>
      <c r="DQ1923" s="163"/>
      <c r="DR1923" s="163"/>
      <c r="DS1923" s="163"/>
      <c r="DT1923" s="163"/>
      <c r="DU1923" s="163"/>
      <c r="DV1923" s="163"/>
      <c r="DW1923" s="163"/>
      <c r="DX1923" s="163"/>
      <c r="DY1923" s="163"/>
      <c r="DZ1923" s="163"/>
      <c r="EA1923" s="163"/>
      <c r="EB1923" s="163"/>
      <c r="EC1923" s="163"/>
      <c r="ED1923" s="163"/>
      <c r="EE1923" s="163"/>
      <c r="EF1923" s="163"/>
      <c r="EG1923" s="163"/>
      <c r="EH1923" s="163"/>
      <c r="EI1923" s="163"/>
      <c r="EJ1923" s="163"/>
      <c r="EK1923" s="163"/>
      <c r="EL1923" s="163"/>
      <c r="EM1923" s="163"/>
      <c r="EN1923" s="163"/>
      <c r="EO1923" s="163"/>
      <c r="EP1923" s="163"/>
      <c r="EQ1923" s="163"/>
      <c r="ER1923" s="163"/>
      <c r="ES1923" s="163"/>
      <c r="ET1923" s="163"/>
      <c r="EU1923" s="163"/>
      <c r="EV1923" s="163"/>
      <c r="EW1923" s="163"/>
      <c r="EX1923" s="163"/>
      <c r="EY1923" s="163"/>
      <c r="EZ1923" s="163"/>
      <c r="FA1923" s="163"/>
      <c r="FB1923" s="163"/>
      <c r="FC1923" s="163"/>
      <c r="FD1923" s="163"/>
      <c r="FE1923" s="163"/>
      <c r="FF1923" s="163"/>
      <c r="FG1923" s="163"/>
      <c r="FH1923" s="163"/>
      <c r="FI1923" s="163"/>
      <c r="FJ1923" s="163"/>
      <c r="FK1923" s="163"/>
      <c r="FL1923" s="163"/>
      <c r="FM1923" s="163"/>
      <c r="FN1923" s="163"/>
      <c r="FO1923" s="163"/>
      <c r="FP1923" s="163"/>
      <c r="FQ1923" s="163"/>
      <c r="FR1923" s="163"/>
      <c r="FS1923" s="163"/>
      <c r="FT1923" s="163"/>
      <c r="FU1923" s="163"/>
      <c r="FV1923" s="163"/>
      <c r="FW1923" s="163"/>
      <c r="FX1923" s="163"/>
      <c r="FY1923" s="163"/>
      <c r="FZ1923" s="163"/>
      <c r="GA1923" s="163"/>
      <c r="GB1923" s="163"/>
      <c r="GC1923" s="163"/>
      <c r="GD1923" s="163"/>
      <c r="GE1923" s="163"/>
      <c r="GF1923" s="163"/>
      <c r="GG1923" s="163"/>
      <c r="GH1923" s="163"/>
      <c r="GI1923" s="163"/>
      <c r="GJ1923" s="163"/>
      <c r="GK1923" s="163"/>
      <c r="GL1923" s="163"/>
      <c r="GM1923" s="163"/>
      <c r="GN1923" s="163"/>
      <c r="GO1923" s="163"/>
      <c r="GP1923" s="163"/>
      <c r="GQ1923" s="163"/>
      <c r="GR1923" s="163"/>
      <c r="GS1923" s="163"/>
      <c r="GT1923" s="163"/>
      <c r="GU1923" s="163"/>
      <c r="GV1923" s="163"/>
      <c r="GW1923" s="163"/>
      <c r="GX1923" s="163"/>
      <c r="GY1923" s="163"/>
      <c r="GZ1923" s="163"/>
      <c r="HA1923" s="163"/>
      <c r="HB1923" s="163"/>
      <c r="HC1923" s="163"/>
      <c r="HD1923" s="163"/>
      <c r="HE1923" s="163"/>
      <c r="HF1923" s="163"/>
      <c r="HG1923" s="163"/>
      <c r="HH1923" s="163"/>
      <c r="HI1923" s="163"/>
      <c r="HJ1923" s="163"/>
      <c r="HK1923" s="163"/>
      <c r="HL1923" s="163"/>
      <c r="HM1923" s="163"/>
      <c r="HN1923" s="163"/>
      <c r="HO1923" s="163"/>
      <c r="HP1923" s="163"/>
      <c r="HQ1923" s="163"/>
      <c r="HR1923" s="163"/>
      <c r="HS1923" s="163"/>
      <c r="HT1923" s="163"/>
      <c r="HU1923" s="163"/>
      <c r="HV1923" s="163"/>
      <c r="HW1923" s="163"/>
      <c r="HX1923" s="163"/>
      <c r="HY1923" s="163"/>
      <c r="HZ1923" s="163"/>
      <c r="IA1923" s="163"/>
      <c r="IB1923" s="163"/>
      <c r="IC1923" s="163"/>
      <c r="ID1923" s="163"/>
      <c r="IE1923" s="163"/>
      <c r="IF1923" s="163"/>
      <c r="IG1923" s="163"/>
      <c r="IH1923" s="163"/>
      <c r="II1923" s="163"/>
      <c r="IJ1923" s="163"/>
      <c r="IK1923" s="163"/>
      <c r="IL1923" s="163"/>
      <c r="IM1923" s="163"/>
      <c r="IN1923" s="163"/>
      <c r="IO1923" s="163"/>
      <c r="IP1923" s="163"/>
      <c r="IQ1923" s="163"/>
      <c r="IR1923" s="163"/>
      <c r="IS1923" s="163"/>
      <c r="IT1923" s="163"/>
      <c r="IU1923" s="163"/>
      <c r="IV1923" s="163"/>
      <c r="IW1923" s="163"/>
      <c r="IX1923" s="163"/>
      <c r="IY1923" s="163"/>
      <c r="IZ1923" s="163"/>
      <c r="JA1923" s="163"/>
      <c r="JB1923" s="163"/>
      <c r="JC1923" s="163"/>
      <c r="JD1923" s="163"/>
      <c r="JE1923" s="163"/>
      <c r="JF1923" s="163"/>
      <c r="JG1923" s="163"/>
      <c r="JH1923" s="163"/>
      <c r="JI1923" s="163"/>
      <c r="JJ1923" s="163"/>
      <c r="JK1923" s="163"/>
      <c r="JL1923" s="163"/>
      <c r="JM1923" s="163"/>
      <c r="JN1923" s="163"/>
      <c r="JO1923" s="163"/>
      <c r="JP1923" s="163"/>
      <c r="JQ1923" s="163"/>
      <c r="JR1923" s="163"/>
      <c r="JS1923" s="163"/>
      <c r="JT1923" s="163"/>
      <c r="JU1923" s="163"/>
      <c r="JV1923" s="163"/>
      <c r="JW1923" s="163"/>
      <c r="JX1923" s="163"/>
      <c r="JY1923" s="163"/>
      <c r="JZ1923" s="163"/>
      <c r="KA1923" s="163"/>
      <c r="KB1923" s="163"/>
      <c r="KC1923" s="163"/>
      <c r="KD1923" s="163"/>
      <c r="KE1923" s="163"/>
      <c r="KF1923" s="163"/>
      <c r="KG1923" s="163"/>
      <c r="KH1923" s="163"/>
      <c r="KI1923" s="163"/>
      <c r="KJ1923" s="163"/>
      <c r="KK1923" s="163"/>
      <c r="KL1923" s="163"/>
      <c r="KM1923" s="163"/>
      <c r="KN1923" s="163"/>
      <c r="KO1923" s="163"/>
      <c r="KP1923" s="163"/>
      <c r="KQ1923" s="163"/>
      <c r="KR1923" s="163"/>
      <c r="KS1923" s="163"/>
      <c r="KT1923" s="163"/>
      <c r="KU1923" s="163"/>
      <c r="KV1923" s="163"/>
      <c r="KW1923" s="163"/>
      <c r="KX1923" s="163"/>
      <c r="KY1923" s="163"/>
      <c r="KZ1923" s="163"/>
      <c r="LA1923" s="163"/>
      <c r="LB1923" s="163"/>
      <c r="LC1923" s="163"/>
      <c r="LD1923" s="163"/>
      <c r="LE1923" s="163"/>
      <c r="LF1923" s="163"/>
      <c r="LG1923" s="163"/>
      <c r="LH1923" s="163"/>
      <c r="LI1923" s="163"/>
      <c r="LJ1923" s="163"/>
      <c r="LK1923" s="163"/>
      <c r="LL1923" s="163"/>
      <c r="LM1923" s="163"/>
      <c r="LN1923" s="163"/>
      <c r="LO1923" s="163"/>
      <c r="LP1923" s="163"/>
      <c r="LQ1923" s="163"/>
      <c r="LR1923" s="163"/>
      <c r="LS1923" s="163"/>
      <c r="LT1923" s="163"/>
      <c r="LU1923" s="163"/>
      <c r="LV1923" s="163"/>
      <c r="LW1923" s="163"/>
      <c r="LX1923" s="163"/>
      <c r="LY1923" s="163"/>
      <c r="LZ1923" s="163"/>
      <c r="MA1923" s="163"/>
      <c r="MB1923" s="163"/>
      <c r="MC1923" s="163"/>
      <c r="MD1923" s="163"/>
      <c r="ME1923" s="163"/>
      <c r="MF1923" s="163"/>
      <c r="MG1923" s="163"/>
      <c r="MH1923" s="163"/>
      <c r="MI1923" s="163"/>
      <c r="MJ1923" s="163"/>
      <c r="MK1923" s="163"/>
      <c r="ML1923" s="163"/>
      <c r="MM1923" s="163"/>
      <c r="MN1923" s="163"/>
      <c r="MO1923" s="163"/>
      <c r="MP1923" s="163"/>
      <c r="MQ1923" s="163"/>
      <c r="MR1923" s="163"/>
      <c r="MS1923" s="163"/>
      <c r="MT1923" s="163"/>
      <c r="MU1923" s="163"/>
      <c r="MV1923" s="163"/>
      <c r="MW1923" s="163"/>
      <c r="MX1923" s="163"/>
      <c r="MY1923" s="163"/>
      <c r="MZ1923" s="163"/>
      <c r="NA1923" s="163"/>
      <c r="NB1923" s="163"/>
      <c r="NC1923" s="163"/>
      <c r="ND1923" s="163"/>
      <c r="NE1923" s="163"/>
      <c r="NF1923" s="163"/>
      <c r="NG1923" s="163"/>
      <c r="NH1923" s="163"/>
      <c r="NI1923" s="163"/>
      <c r="NJ1923" s="163"/>
      <c r="NK1923" s="163"/>
      <c r="NL1923" s="163"/>
      <c r="NM1923" s="163"/>
      <c r="NN1923" s="163"/>
      <c r="NO1923" s="163"/>
      <c r="NP1923" s="163"/>
      <c r="NQ1923" s="163"/>
      <c r="NR1923" s="163"/>
      <c r="NS1923" s="163"/>
      <c r="NT1923" s="163"/>
      <c r="NU1923" s="163"/>
      <c r="NV1923" s="163"/>
      <c r="NW1923" s="163"/>
      <c r="NX1923" s="163"/>
      <c r="NY1923" s="163"/>
      <c r="NZ1923" s="163"/>
      <c r="OA1923" s="163"/>
      <c r="OB1923" s="163"/>
      <c r="OC1923" s="163"/>
      <c r="OD1923" s="163"/>
      <c r="OE1923" s="163"/>
      <c r="OF1923" s="163"/>
      <c r="OG1923" s="163"/>
      <c r="OH1923" s="163"/>
      <c r="OI1923" s="163"/>
      <c r="OJ1923" s="163"/>
      <c r="OK1923" s="163"/>
      <c r="OL1923" s="163"/>
      <c r="OM1923" s="163"/>
      <c r="ON1923" s="163"/>
      <c r="OO1923" s="163"/>
      <c r="OP1923" s="163"/>
      <c r="OQ1923" s="163"/>
      <c r="OR1923" s="163"/>
      <c r="OS1923" s="163"/>
      <c r="OT1923" s="163"/>
      <c r="OU1923" s="163"/>
      <c r="OV1923" s="163"/>
      <c r="OW1923" s="163"/>
      <c r="OX1923" s="163"/>
      <c r="OY1923" s="163"/>
      <c r="OZ1923" s="163"/>
      <c r="PA1923" s="163"/>
      <c r="PB1923" s="163"/>
      <c r="PC1923" s="163"/>
      <c r="PD1923" s="163"/>
      <c r="PE1923" s="163"/>
      <c r="PF1923" s="163"/>
      <c r="PG1923" s="163"/>
      <c r="PH1923" s="163"/>
      <c r="PI1923" s="163"/>
      <c r="PJ1923" s="163"/>
      <c r="PK1923" s="163"/>
      <c r="PL1923" s="163"/>
      <c r="PM1923" s="163"/>
      <c r="PN1923" s="163"/>
      <c r="PO1923" s="163"/>
      <c r="PP1923" s="163"/>
      <c r="PQ1923" s="163"/>
      <c r="PR1923" s="163"/>
      <c r="PS1923" s="163"/>
      <c r="PT1923" s="163"/>
      <c r="PU1923" s="163"/>
      <c r="PV1923" s="163"/>
      <c r="PW1923" s="163"/>
      <c r="PX1923" s="163"/>
      <c r="PY1923" s="163"/>
      <c r="PZ1923" s="163"/>
      <c r="QA1923" s="163"/>
      <c r="QB1923" s="163"/>
      <c r="QC1923" s="163"/>
      <c r="QD1923" s="163"/>
      <c r="QE1923" s="163"/>
      <c r="QF1923" s="163"/>
      <c r="QG1923" s="163"/>
      <c r="QH1923" s="163"/>
      <c r="QI1923" s="163"/>
      <c r="QJ1923" s="163"/>
      <c r="QK1923" s="163"/>
      <c r="QL1923" s="163"/>
      <c r="QM1923" s="163"/>
      <c r="QN1923" s="163"/>
      <c r="QO1923" s="163"/>
      <c r="QP1923" s="163"/>
      <c r="QQ1923" s="163"/>
      <c r="QR1923" s="163"/>
      <c r="QS1923" s="163"/>
      <c r="QT1923" s="163"/>
      <c r="QU1923" s="163"/>
      <c r="QV1923" s="163"/>
      <c r="QW1923" s="163"/>
      <c r="QX1923" s="163"/>
      <c r="QY1923" s="163"/>
      <c r="QZ1923" s="163"/>
      <c r="RA1923" s="163"/>
      <c r="RB1923" s="163"/>
      <c r="RC1923" s="163"/>
      <c r="RD1923" s="163"/>
      <c r="RE1923" s="163"/>
      <c r="RF1923" s="163"/>
      <c r="RG1923" s="163"/>
      <c r="RH1923" s="163"/>
      <c r="RI1923" s="163"/>
      <c r="RJ1923" s="163"/>
      <c r="RK1923" s="163"/>
      <c r="RL1923" s="163"/>
      <c r="RM1923" s="163"/>
      <c r="RN1923" s="163"/>
      <c r="RO1923" s="163"/>
      <c r="RP1923" s="163"/>
      <c r="RQ1923" s="163"/>
      <c r="RR1923" s="163"/>
      <c r="RS1923" s="163"/>
      <c r="RT1923" s="163"/>
      <c r="RU1923" s="163"/>
      <c r="RV1923" s="163"/>
      <c r="RW1923" s="163"/>
      <c r="RX1923" s="163"/>
      <c r="RY1923" s="163"/>
      <c r="RZ1923" s="163"/>
      <c r="SA1923" s="163"/>
      <c r="SB1923" s="163"/>
      <c r="SC1923" s="163"/>
      <c r="SD1923" s="163"/>
      <c r="SE1923" s="163"/>
      <c r="SF1923" s="163"/>
      <c r="SG1923" s="163"/>
      <c r="SH1923" s="163"/>
      <c r="SI1923" s="163"/>
      <c r="SJ1923" s="163"/>
      <c r="SK1923" s="163"/>
      <c r="SL1923" s="163"/>
      <c r="SM1923" s="163"/>
      <c r="SN1923" s="163"/>
      <c r="SO1923" s="163"/>
      <c r="SP1923" s="163"/>
      <c r="SQ1923" s="163"/>
      <c r="SR1923" s="163"/>
      <c r="SS1923" s="163"/>
      <c r="ST1923" s="163"/>
      <c r="SU1923" s="163"/>
      <c r="SV1923" s="163"/>
      <c r="SW1923" s="163"/>
      <c r="SX1923" s="163"/>
      <c r="SY1923" s="163"/>
      <c r="SZ1923" s="163"/>
      <c r="TA1923" s="163"/>
      <c r="TB1923" s="163"/>
      <c r="TC1923" s="163"/>
      <c r="TD1923" s="163"/>
      <c r="TE1923" s="163"/>
      <c r="TF1923" s="163"/>
      <c r="TG1923" s="163"/>
      <c r="TH1923" s="163"/>
      <c r="TI1923" s="163"/>
      <c r="TJ1923" s="163"/>
      <c r="TK1923" s="163"/>
      <c r="TL1923" s="163"/>
      <c r="TM1923" s="163"/>
      <c r="TN1923" s="163"/>
      <c r="TO1923" s="163"/>
      <c r="TP1923" s="163"/>
      <c r="TQ1923" s="163"/>
      <c r="TR1923" s="163"/>
      <c r="TS1923" s="163"/>
      <c r="TT1923" s="163"/>
      <c r="TU1923" s="163"/>
      <c r="TV1923" s="163"/>
      <c r="TW1923" s="163"/>
      <c r="TX1923" s="163"/>
      <c r="TY1923" s="163"/>
      <c r="TZ1923" s="163"/>
      <c r="UA1923" s="163"/>
      <c r="UB1923" s="163"/>
      <c r="UC1923" s="163"/>
      <c r="UD1923" s="163"/>
      <c r="UE1923" s="163"/>
      <c r="UF1923" s="163"/>
      <c r="UG1923" s="163"/>
      <c r="UH1923" s="163"/>
      <c r="UI1923" s="163"/>
      <c r="UJ1923" s="163"/>
      <c r="UK1923" s="163"/>
      <c r="UL1923" s="163"/>
      <c r="UM1923" s="163"/>
      <c r="UN1923" s="163"/>
      <c r="UO1923" s="163"/>
      <c r="UP1923" s="163"/>
      <c r="UQ1923" s="163"/>
      <c r="UR1923" s="163"/>
      <c r="US1923" s="163"/>
      <c r="UT1923" s="163"/>
      <c r="UU1923" s="163"/>
      <c r="UV1923" s="163"/>
      <c r="UW1923" s="163"/>
      <c r="UX1923" s="163"/>
      <c r="UY1923" s="163"/>
      <c r="UZ1923" s="163"/>
      <c r="VA1923" s="163"/>
      <c r="VB1923" s="163"/>
      <c r="VC1923" s="163"/>
      <c r="VD1923" s="163"/>
      <c r="VE1923" s="163"/>
      <c r="VF1923" s="163"/>
      <c r="VG1923" s="163"/>
      <c r="VH1923" s="163"/>
      <c r="VI1923" s="163"/>
      <c r="VJ1923" s="163"/>
      <c r="VK1923" s="163"/>
      <c r="VL1923" s="163"/>
      <c r="VM1923" s="163"/>
      <c r="VN1923" s="163"/>
      <c r="VO1923" s="163"/>
      <c r="VP1923" s="163"/>
      <c r="VQ1923" s="163"/>
      <c r="VR1923" s="163"/>
      <c r="VS1923" s="163"/>
      <c r="VT1923" s="163"/>
      <c r="VU1923" s="163"/>
      <c r="VV1923" s="163"/>
      <c r="VW1923" s="163"/>
      <c r="VX1923" s="163"/>
      <c r="VY1923" s="163"/>
      <c r="VZ1923" s="163"/>
      <c r="WA1923" s="163"/>
      <c r="WB1923" s="163"/>
      <c r="WC1923" s="163"/>
      <c r="WD1923" s="163"/>
      <c r="WE1923" s="163"/>
      <c r="WF1923" s="163"/>
      <c r="WG1923" s="163"/>
      <c r="WH1923" s="163"/>
      <c r="WI1923" s="163"/>
      <c r="WJ1923" s="163"/>
      <c r="WK1923" s="163"/>
      <c r="WL1923" s="163"/>
      <c r="WM1923" s="163"/>
      <c r="WN1923" s="163"/>
      <c r="WO1923" s="163"/>
      <c r="WP1923" s="163"/>
      <c r="WQ1923" s="163"/>
      <c r="WR1923" s="163"/>
      <c r="WS1923" s="163"/>
      <c r="WT1923" s="163"/>
      <c r="WU1923" s="163"/>
      <c r="WV1923" s="163"/>
      <c r="WW1923" s="163"/>
      <c r="WX1923" s="163"/>
      <c r="WY1923" s="163"/>
      <c r="WZ1923" s="163"/>
      <c r="XA1923" s="163"/>
      <c r="XB1923" s="163"/>
      <c r="XC1923" s="163"/>
      <c r="XD1923" s="163"/>
      <c r="XE1923" s="163"/>
      <c r="XF1923" s="163"/>
      <c r="XG1923" s="163"/>
      <c r="XH1923" s="163"/>
      <c r="XI1923" s="163"/>
      <c r="XJ1923" s="163"/>
      <c r="XK1923" s="163"/>
      <c r="XL1923" s="163"/>
      <c r="XM1923" s="163"/>
      <c r="XN1923" s="163"/>
      <c r="XO1923" s="163"/>
      <c r="XP1923" s="163"/>
      <c r="XQ1923" s="163"/>
      <c r="XR1923" s="163"/>
      <c r="XS1923" s="163"/>
      <c r="XT1923" s="163"/>
      <c r="XU1923" s="163"/>
      <c r="XV1923" s="163"/>
      <c r="XW1923" s="163"/>
      <c r="XX1923" s="163"/>
      <c r="XY1923" s="163"/>
      <c r="XZ1923" s="163"/>
      <c r="YA1923" s="163"/>
      <c r="YB1923" s="163"/>
      <c r="YC1923" s="163"/>
      <c r="YD1923" s="163"/>
      <c r="YE1923" s="163"/>
      <c r="YF1923" s="163"/>
      <c r="YG1923" s="163"/>
      <c r="YH1923" s="163"/>
      <c r="YI1923" s="163"/>
      <c r="YJ1923" s="163"/>
      <c r="YK1923" s="163"/>
      <c r="YL1923" s="163"/>
      <c r="YM1923" s="163"/>
      <c r="YN1923" s="163"/>
      <c r="YO1923" s="163"/>
      <c r="YP1923" s="163"/>
      <c r="YQ1923" s="163"/>
      <c r="YR1923" s="163"/>
      <c r="YS1923" s="163"/>
      <c r="YT1923" s="163"/>
      <c r="YU1923" s="163"/>
      <c r="YV1923" s="163"/>
      <c r="YW1923" s="163"/>
      <c r="YX1923" s="163"/>
      <c r="YY1923" s="163"/>
      <c r="YZ1923" s="163"/>
      <c r="ZA1923" s="163"/>
      <c r="ZB1923" s="163"/>
      <c r="ZC1923" s="163"/>
      <c r="ZD1923" s="163"/>
      <c r="ZE1923" s="163"/>
      <c r="ZF1923" s="163"/>
      <c r="ZG1923" s="163"/>
      <c r="ZH1923" s="163"/>
      <c r="ZI1923" s="163"/>
      <c r="ZJ1923" s="163"/>
      <c r="ZK1923" s="163"/>
      <c r="ZL1923" s="163"/>
      <c r="ZM1923" s="163"/>
      <c r="ZN1923" s="163"/>
      <c r="ZO1923" s="163"/>
      <c r="ZP1923" s="163"/>
      <c r="ZQ1923" s="163"/>
      <c r="ZR1923" s="163"/>
      <c r="ZS1923" s="163"/>
      <c r="ZT1923" s="163"/>
      <c r="ZU1923" s="163"/>
      <c r="ZV1923" s="163"/>
      <c r="ZW1923" s="163"/>
      <c r="ZX1923" s="163"/>
      <c r="ZY1923" s="163"/>
      <c r="ZZ1923" s="163"/>
      <c r="AAA1923" s="163"/>
      <c r="AAB1923" s="163"/>
      <c r="AAC1923" s="163"/>
      <c r="AAD1923" s="163"/>
      <c r="AAE1923" s="163"/>
      <c r="AAF1923" s="163"/>
      <c r="AAG1923" s="163"/>
      <c r="AAH1923" s="163"/>
      <c r="AAI1923" s="163"/>
      <c r="AAJ1923" s="163"/>
      <c r="AAK1923" s="163"/>
      <c r="AAL1923" s="163"/>
      <c r="AAM1923" s="163"/>
      <c r="AAN1923" s="163"/>
      <c r="AAO1923" s="163"/>
      <c r="AAP1923" s="163"/>
      <c r="AAQ1923" s="163"/>
      <c r="AAR1923" s="163"/>
      <c r="AAS1923" s="163"/>
      <c r="AAT1923" s="163"/>
      <c r="AAU1923" s="163"/>
      <c r="AAV1923" s="163"/>
      <c r="AAW1923" s="163"/>
      <c r="AAX1923" s="163"/>
      <c r="AAY1923" s="163"/>
      <c r="AAZ1923" s="163"/>
      <c r="ABA1923" s="163"/>
      <c r="ABB1923" s="163"/>
      <c r="ABC1923" s="163"/>
      <c r="ABD1923" s="163"/>
      <c r="ABE1923" s="163"/>
      <c r="ABF1923" s="163"/>
      <c r="ABG1923" s="163"/>
      <c r="ABH1923" s="163"/>
      <c r="ABI1923" s="163"/>
      <c r="ABJ1923" s="163"/>
      <c r="ABK1923" s="163"/>
      <c r="ABL1923" s="163"/>
      <c r="ABM1923" s="163"/>
      <c r="ABN1923" s="163"/>
      <c r="ABO1923" s="163"/>
      <c r="ABP1923" s="163"/>
      <c r="ABQ1923" s="163"/>
      <c r="ABR1923" s="163"/>
      <c r="ABS1923" s="163"/>
      <c r="ABT1923" s="163"/>
      <c r="ABU1923" s="163"/>
      <c r="ABV1923" s="163"/>
      <c r="ABW1923" s="163"/>
      <c r="ABX1923" s="163"/>
      <c r="ABY1923" s="163"/>
      <c r="ABZ1923" s="163"/>
      <c r="ACA1923" s="163"/>
      <c r="ACB1923" s="163"/>
      <c r="ACC1923" s="163"/>
      <c r="ACD1923" s="163"/>
      <c r="ACE1923" s="163"/>
      <c r="ACF1923" s="163"/>
      <c r="ACG1923" s="163"/>
      <c r="ACH1923" s="163"/>
      <c r="ACI1923" s="163"/>
      <c r="ACJ1923" s="163"/>
      <c r="ACK1923" s="163"/>
      <c r="ACL1923" s="163"/>
      <c r="ACM1923" s="163"/>
      <c r="ACN1923" s="163"/>
      <c r="ACO1923" s="163"/>
      <c r="ACP1923" s="163"/>
      <c r="ACQ1923" s="163"/>
      <c r="ACR1923" s="163"/>
      <c r="ACS1923" s="163"/>
      <c r="ACT1923" s="163"/>
      <c r="ACU1923" s="163"/>
      <c r="ACV1923" s="163"/>
      <c r="ACW1923" s="163"/>
      <c r="ACX1923" s="163"/>
      <c r="ACY1923" s="163"/>
      <c r="ACZ1923" s="163"/>
      <c r="ADA1923" s="163"/>
      <c r="ADB1923" s="163"/>
      <c r="ADC1923" s="163"/>
      <c r="ADD1923" s="163"/>
      <c r="ADE1923" s="163"/>
      <c r="ADF1923" s="163"/>
      <c r="ADG1923" s="163"/>
      <c r="ADH1923" s="163"/>
      <c r="ADI1923" s="163"/>
      <c r="ADJ1923" s="163"/>
      <c r="ADK1923" s="163"/>
      <c r="ADL1923" s="163"/>
      <c r="ADM1923" s="163"/>
      <c r="ADN1923" s="163"/>
      <c r="ADO1923" s="163"/>
      <c r="ADP1923" s="163"/>
      <c r="ADQ1923" s="163"/>
      <c r="ADR1923" s="163"/>
      <c r="ADS1923" s="163"/>
      <c r="ADT1923" s="163"/>
      <c r="ADU1923" s="163"/>
      <c r="ADV1923" s="163"/>
      <c r="ADW1923" s="163"/>
      <c r="ADX1923" s="163"/>
      <c r="ADY1923" s="163"/>
      <c r="ADZ1923" s="163"/>
      <c r="AEA1923" s="163"/>
      <c r="AEB1923" s="163"/>
      <c r="AEC1923" s="163"/>
      <c r="AED1923" s="163"/>
      <c r="AEE1923" s="163"/>
      <c r="AEF1923" s="163"/>
      <c r="AEG1923" s="163"/>
      <c r="AEH1923" s="163"/>
      <c r="AEI1923" s="163"/>
      <c r="AEJ1923" s="163"/>
      <c r="AEK1923" s="163"/>
      <c r="AEL1923" s="163"/>
      <c r="AEM1923" s="163"/>
      <c r="AEN1923" s="163"/>
      <c r="AEO1923" s="163"/>
      <c r="AEP1923" s="163"/>
      <c r="AEQ1923" s="163"/>
      <c r="AER1923" s="163"/>
      <c r="AES1923" s="163"/>
      <c r="AET1923" s="163"/>
      <c r="AEU1923" s="163"/>
      <c r="AEV1923" s="163"/>
      <c r="AEW1923" s="163"/>
      <c r="AEX1923" s="163"/>
      <c r="AEY1923" s="163"/>
      <c r="AEZ1923" s="163"/>
      <c r="AFA1923" s="163"/>
      <c r="AFB1923" s="163"/>
      <c r="AFC1923" s="163"/>
      <c r="AFD1923" s="163"/>
      <c r="AFE1923" s="163"/>
      <c r="AFF1923" s="163"/>
      <c r="AFG1923" s="163"/>
      <c r="AFH1923" s="163"/>
      <c r="AFI1923" s="163"/>
      <c r="AFJ1923" s="163"/>
      <c r="AFK1923" s="163"/>
      <c r="AFL1923" s="163"/>
      <c r="AFM1923" s="163"/>
      <c r="AFN1923" s="163"/>
      <c r="AFO1923" s="163"/>
      <c r="AFP1923" s="163"/>
      <c r="AFQ1923" s="163"/>
      <c r="AFR1923" s="163"/>
      <c r="AFS1923" s="163"/>
      <c r="AFT1923" s="163"/>
      <c r="AFU1923" s="163"/>
      <c r="AFV1923" s="163"/>
      <c r="AFW1923" s="163"/>
      <c r="AFX1923" s="163"/>
      <c r="AFY1923" s="163"/>
      <c r="AFZ1923" s="163"/>
      <c r="AGA1923" s="163"/>
      <c r="AGB1923" s="163"/>
      <c r="AGC1923" s="163"/>
      <c r="AGD1923" s="163"/>
      <c r="AGE1923" s="163"/>
      <c r="AGF1923" s="163"/>
      <c r="AGG1923" s="163"/>
      <c r="AGH1923" s="163"/>
      <c r="AGI1923" s="163"/>
      <c r="AGJ1923" s="163"/>
      <c r="AGK1923" s="163"/>
      <c r="AGL1923" s="163"/>
      <c r="AGM1923" s="163"/>
      <c r="AGN1923" s="163"/>
      <c r="AGO1923" s="163"/>
      <c r="AGP1923" s="163"/>
      <c r="AGQ1923" s="163"/>
      <c r="AGR1923" s="163"/>
      <c r="AGS1923" s="163"/>
      <c r="AGT1923" s="163"/>
      <c r="AGU1923" s="163"/>
      <c r="AGV1923" s="163"/>
      <c r="AGW1923" s="163"/>
      <c r="AGX1923" s="163"/>
      <c r="AGY1923" s="163"/>
      <c r="AGZ1923" s="163"/>
      <c r="AHA1923" s="163"/>
      <c r="AHB1923" s="163"/>
      <c r="AHC1923" s="163"/>
      <c r="AHD1923" s="163"/>
      <c r="AHE1923" s="163"/>
      <c r="AHF1923" s="163"/>
      <c r="AHG1923" s="163"/>
      <c r="AHH1923" s="163"/>
      <c r="AHI1923" s="163"/>
      <c r="AHJ1923" s="163"/>
      <c r="AHK1923" s="163"/>
      <c r="AHL1923" s="163"/>
      <c r="AHM1923" s="163"/>
      <c r="AHN1923" s="163"/>
      <c r="AHO1923" s="163"/>
      <c r="AHP1923" s="163"/>
      <c r="AHQ1923" s="163"/>
      <c r="AHR1923" s="163"/>
      <c r="AHS1923" s="163"/>
      <c r="AHT1923" s="163"/>
      <c r="AHU1923" s="163"/>
      <c r="AHV1923" s="163"/>
      <c r="AHW1923" s="163"/>
      <c r="AHX1923" s="163"/>
      <c r="AHY1923" s="163"/>
      <c r="AHZ1923" s="163"/>
      <c r="AIA1923" s="163"/>
      <c r="AIB1923" s="163"/>
      <c r="AIC1923" s="163"/>
      <c r="AID1923" s="163"/>
      <c r="AIE1923" s="163"/>
      <c r="AIF1923" s="163"/>
      <c r="AIG1923" s="163"/>
      <c r="AIH1923" s="163"/>
      <c r="AII1923" s="163"/>
      <c r="AIJ1923" s="163"/>
      <c r="AIK1923" s="163"/>
      <c r="AIL1923" s="163"/>
      <c r="AIM1923" s="163"/>
      <c r="AIN1923" s="163"/>
      <c r="AIO1923" s="163"/>
      <c r="AIP1923" s="163"/>
      <c r="AIQ1923" s="163"/>
      <c r="AIR1923" s="163"/>
      <c r="AIS1923" s="163"/>
      <c r="AIT1923" s="163"/>
      <c r="AIU1923" s="163"/>
      <c r="AIV1923" s="163"/>
      <c r="AIW1923" s="163"/>
      <c r="AIX1923" s="163"/>
      <c r="AIY1923" s="163"/>
      <c r="AIZ1923" s="163"/>
      <c r="AJA1923" s="163"/>
      <c r="AJB1923" s="163"/>
      <c r="AJC1923" s="163"/>
      <c r="AJD1923" s="163"/>
      <c r="AJE1923" s="163"/>
      <c r="AJF1923" s="163"/>
      <c r="AJG1923" s="163"/>
      <c r="AJH1923" s="163"/>
      <c r="AJI1923" s="163"/>
      <c r="AJJ1923" s="163"/>
      <c r="AJK1923" s="163"/>
      <c r="AJL1923" s="163"/>
      <c r="AJM1923" s="163"/>
      <c r="AJN1923" s="163"/>
      <c r="AJO1923" s="163"/>
      <c r="AJP1923" s="163"/>
      <c r="AJQ1923" s="163"/>
      <c r="AJR1923" s="163"/>
      <c r="AJS1923" s="163"/>
      <c r="AJT1923" s="163"/>
      <c r="AJU1923" s="163"/>
      <c r="AJV1923" s="163"/>
      <c r="AJW1923" s="163"/>
      <c r="AJX1923" s="163"/>
      <c r="AJY1923" s="163"/>
      <c r="AJZ1923" s="163"/>
      <c r="AKA1923" s="163"/>
      <c r="AKB1923" s="163"/>
      <c r="AKC1923" s="163"/>
      <c r="AKD1923" s="163"/>
      <c r="AKE1923" s="163"/>
      <c r="AKF1923" s="163"/>
      <c r="AKG1923" s="163"/>
      <c r="AKH1923" s="163"/>
      <c r="AKI1923" s="163"/>
      <c r="AKJ1923" s="163"/>
      <c r="AKK1923" s="163"/>
      <c r="AKL1923" s="163"/>
      <c r="AKM1923" s="163"/>
      <c r="AKN1923" s="163"/>
      <c r="AKO1923" s="163"/>
      <c r="AKP1923" s="163"/>
      <c r="AKQ1923" s="163"/>
      <c r="AKR1923" s="163"/>
      <c r="AKS1923" s="163"/>
      <c r="AKT1923" s="163"/>
      <c r="AKU1923" s="163"/>
      <c r="AKV1923" s="163"/>
      <c r="AKW1923" s="163"/>
      <c r="AKX1923" s="163"/>
      <c r="AKY1923" s="163"/>
      <c r="AKZ1923" s="163"/>
      <c r="ALA1923" s="163"/>
      <c r="ALB1923" s="163"/>
      <c r="ALC1923" s="163"/>
      <c r="ALD1923" s="163"/>
      <c r="ALE1923" s="163"/>
      <c r="ALF1923" s="163"/>
      <c r="ALG1923" s="163"/>
      <c r="ALH1923" s="163"/>
      <c r="ALI1923" s="163"/>
      <c r="ALJ1923" s="163"/>
      <c r="ALK1923" s="163"/>
      <c r="ALL1923" s="163"/>
    </row>
    <row r="1924" spans="1:1000" s="165" customFormat="1" ht="15">
      <c r="A1924" s="2">
        <v>1923</v>
      </c>
      <c r="B1924" s="86">
        <v>45121</v>
      </c>
      <c r="C1924" s="85" t="s">
        <v>1928</v>
      </c>
      <c r="D1924" s="162"/>
      <c r="E1924" s="162"/>
      <c r="F1924" s="163"/>
      <c r="G1924" s="163"/>
      <c r="H1924" s="163"/>
      <c r="I1924" s="163"/>
      <c r="J1924" s="163"/>
      <c r="K1924" s="163"/>
      <c r="L1924" s="163"/>
      <c r="M1924" s="163"/>
      <c r="N1924" s="163"/>
      <c r="O1924" s="163"/>
      <c r="P1924" s="163"/>
      <c r="Q1924" s="163"/>
      <c r="R1924" s="163"/>
      <c r="S1924" s="163"/>
      <c r="T1924" s="163"/>
      <c r="U1924" s="163"/>
      <c r="V1924" s="163"/>
      <c r="W1924" s="163"/>
      <c r="X1924" s="163"/>
      <c r="Y1924" s="163"/>
      <c r="Z1924" s="163"/>
      <c r="AA1924" s="163"/>
      <c r="AB1924" s="163"/>
      <c r="AC1924" s="163"/>
      <c r="AD1924" s="163"/>
      <c r="AE1924" s="163"/>
      <c r="AF1924" s="163"/>
      <c r="AG1924" s="163"/>
      <c r="AH1924" s="163"/>
      <c r="AI1924" s="163"/>
      <c r="AJ1924" s="163"/>
      <c r="AK1924" s="163"/>
      <c r="AL1924" s="163"/>
      <c r="AM1924" s="163"/>
      <c r="AN1924" s="163"/>
      <c r="AO1924" s="163"/>
      <c r="AP1924" s="163"/>
      <c r="AQ1924" s="163"/>
      <c r="AR1924" s="163"/>
      <c r="AS1924" s="163"/>
      <c r="AT1924" s="163"/>
      <c r="AU1924" s="163"/>
      <c r="AV1924" s="163"/>
      <c r="AW1924" s="163"/>
      <c r="AX1924" s="163"/>
      <c r="AY1924" s="163"/>
      <c r="AZ1924" s="163"/>
      <c r="BA1924" s="163"/>
      <c r="BB1924" s="163"/>
      <c r="BC1924" s="163"/>
      <c r="BD1924" s="163"/>
      <c r="BE1924" s="163"/>
      <c r="BF1924" s="163"/>
      <c r="BG1924" s="163"/>
      <c r="BH1924" s="163"/>
      <c r="BI1924" s="163"/>
      <c r="BJ1924" s="163"/>
      <c r="BK1924" s="163"/>
      <c r="BL1924" s="163"/>
      <c r="BM1924" s="163"/>
      <c r="BN1924" s="163"/>
      <c r="BO1924" s="163"/>
      <c r="BP1924" s="163"/>
      <c r="BQ1924" s="163"/>
      <c r="BR1924" s="163"/>
      <c r="BS1924" s="163"/>
      <c r="BT1924" s="163"/>
      <c r="BU1924" s="163"/>
      <c r="BV1924" s="163"/>
      <c r="BW1924" s="163"/>
      <c r="BX1924" s="163"/>
      <c r="BY1924" s="163"/>
      <c r="BZ1924" s="163"/>
      <c r="CA1924" s="163"/>
      <c r="CB1924" s="163"/>
      <c r="CC1924" s="163"/>
      <c r="CD1924" s="163"/>
      <c r="CE1924" s="163"/>
      <c r="CF1924" s="163"/>
      <c r="CG1924" s="163"/>
      <c r="CH1924" s="163"/>
      <c r="CI1924" s="163"/>
      <c r="CJ1924" s="163"/>
      <c r="CK1924" s="163"/>
      <c r="CL1924" s="163"/>
      <c r="CM1924" s="163"/>
      <c r="CN1924" s="163"/>
      <c r="CO1924" s="163"/>
      <c r="CP1924" s="163"/>
      <c r="CQ1924" s="163"/>
      <c r="CR1924" s="163"/>
      <c r="CS1924" s="163"/>
      <c r="CT1924" s="163"/>
      <c r="CU1924" s="163"/>
      <c r="CV1924" s="163"/>
      <c r="CW1924" s="163"/>
      <c r="CX1924" s="163"/>
      <c r="CY1924" s="163"/>
      <c r="CZ1924" s="163"/>
      <c r="DA1924" s="163"/>
      <c r="DB1924" s="163"/>
      <c r="DC1924" s="163"/>
      <c r="DD1924" s="163"/>
      <c r="DE1924" s="163"/>
      <c r="DF1924" s="163"/>
      <c r="DG1924" s="163"/>
      <c r="DH1924" s="163"/>
      <c r="DI1924" s="163"/>
      <c r="DJ1924" s="163"/>
      <c r="DK1924" s="163"/>
      <c r="DL1924" s="163"/>
      <c r="DM1924" s="163"/>
      <c r="DN1924" s="163"/>
      <c r="DO1924" s="163"/>
      <c r="DP1924" s="163"/>
      <c r="DQ1924" s="163"/>
      <c r="DR1924" s="163"/>
      <c r="DS1924" s="163"/>
      <c r="DT1924" s="163"/>
      <c r="DU1924" s="163"/>
      <c r="DV1924" s="163"/>
      <c r="DW1924" s="163"/>
      <c r="DX1924" s="163"/>
      <c r="DY1924" s="163"/>
      <c r="DZ1924" s="163"/>
      <c r="EA1924" s="163"/>
      <c r="EB1924" s="163"/>
      <c r="EC1924" s="163"/>
      <c r="ED1924" s="163"/>
      <c r="EE1924" s="163"/>
      <c r="EF1924" s="163"/>
      <c r="EG1924" s="163"/>
      <c r="EH1924" s="163"/>
      <c r="EI1924" s="163"/>
      <c r="EJ1924" s="163"/>
      <c r="EK1924" s="163"/>
      <c r="EL1924" s="163"/>
      <c r="EM1924" s="163"/>
      <c r="EN1924" s="163"/>
      <c r="EO1924" s="163"/>
      <c r="EP1924" s="163"/>
      <c r="EQ1924" s="163"/>
      <c r="ER1924" s="163"/>
      <c r="ES1924" s="163"/>
      <c r="ET1924" s="163"/>
      <c r="EU1924" s="163"/>
      <c r="EV1924" s="163"/>
      <c r="EW1924" s="163"/>
      <c r="EX1924" s="163"/>
      <c r="EY1924" s="163"/>
      <c r="EZ1924" s="163"/>
      <c r="FA1924" s="163"/>
      <c r="FB1924" s="163"/>
      <c r="FC1924" s="163"/>
      <c r="FD1924" s="163"/>
      <c r="FE1924" s="163"/>
      <c r="FF1924" s="163"/>
      <c r="FG1924" s="163"/>
      <c r="FH1924" s="163"/>
      <c r="FI1924" s="163"/>
      <c r="FJ1924" s="163"/>
      <c r="FK1924" s="163"/>
      <c r="FL1924" s="163"/>
      <c r="FM1924" s="163"/>
      <c r="FN1924" s="163"/>
      <c r="FO1924" s="163"/>
      <c r="FP1924" s="163"/>
      <c r="FQ1924" s="163"/>
      <c r="FR1924" s="163"/>
      <c r="FS1924" s="163"/>
      <c r="FT1924" s="163"/>
      <c r="FU1924" s="163"/>
      <c r="FV1924" s="163"/>
      <c r="FW1924" s="163"/>
      <c r="FX1924" s="163"/>
      <c r="FY1924" s="163"/>
      <c r="FZ1924" s="163"/>
      <c r="GA1924" s="163"/>
      <c r="GB1924" s="163"/>
      <c r="GC1924" s="163"/>
      <c r="GD1924" s="163"/>
      <c r="GE1924" s="163"/>
      <c r="GF1924" s="163"/>
      <c r="GG1924" s="163"/>
      <c r="GH1924" s="163"/>
      <c r="GI1924" s="163"/>
      <c r="GJ1924" s="163"/>
      <c r="GK1924" s="163"/>
      <c r="GL1924" s="163"/>
      <c r="GM1924" s="163"/>
      <c r="GN1924" s="163"/>
      <c r="GO1924" s="163"/>
      <c r="GP1924" s="163"/>
      <c r="GQ1924" s="163"/>
      <c r="GR1924" s="163"/>
      <c r="GS1924" s="163"/>
      <c r="GT1924" s="163"/>
      <c r="GU1924" s="163"/>
      <c r="GV1924" s="163"/>
      <c r="GW1924" s="163"/>
      <c r="GX1924" s="163"/>
      <c r="GY1924" s="163"/>
      <c r="GZ1924" s="163"/>
      <c r="HA1924" s="163"/>
      <c r="HB1924" s="163"/>
      <c r="HC1924" s="163"/>
      <c r="HD1924" s="163"/>
      <c r="HE1924" s="163"/>
      <c r="HF1924" s="163"/>
      <c r="HG1924" s="163"/>
      <c r="HH1924" s="163"/>
      <c r="HI1924" s="163"/>
      <c r="HJ1924" s="163"/>
      <c r="HK1924" s="163"/>
      <c r="HL1924" s="163"/>
      <c r="HM1924" s="163"/>
      <c r="HN1924" s="163"/>
      <c r="HO1924" s="163"/>
      <c r="HP1924" s="163"/>
      <c r="HQ1924" s="163"/>
      <c r="HR1924" s="163"/>
      <c r="HS1924" s="163"/>
      <c r="HT1924" s="163"/>
      <c r="HU1924" s="163"/>
      <c r="HV1924" s="163"/>
      <c r="HW1924" s="163"/>
      <c r="HX1924" s="163"/>
      <c r="HY1924" s="163"/>
      <c r="HZ1924" s="163"/>
      <c r="IA1924" s="163"/>
      <c r="IB1924" s="163"/>
      <c r="IC1924" s="163"/>
      <c r="ID1924" s="163"/>
      <c r="IE1924" s="163"/>
      <c r="IF1924" s="163"/>
      <c r="IG1924" s="163"/>
      <c r="IH1924" s="163"/>
      <c r="II1924" s="163"/>
      <c r="IJ1924" s="163"/>
      <c r="IK1924" s="163"/>
      <c r="IL1924" s="163"/>
      <c r="IM1924" s="163"/>
      <c r="IN1924" s="163"/>
      <c r="IO1924" s="163"/>
      <c r="IP1924" s="163"/>
      <c r="IQ1924" s="163"/>
      <c r="IR1924" s="163"/>
      <c r="IS1924" s="163"/>
      <c r="IT1924" s="163"/>
      <c r="IU1924" s="163"/>
      <c r="IV1924" s="163"/>
      <c r="IW1924" s="163"/>
      <c r="IX1924" s="163"/>
      <c r="IY1924" s="163"/>
      <c r="IZ1924" s="163"/>
      <c r="JA1924" s="163"/>
      <c r="JB1924" s="163"/>
      <c r="JC1924" s="163"/>
      <c r="JD1924" s="163"/>
      <c r="JE1924" s="163"/>
      <c r="JF1924" s="163"/>
      <c r="JG1924" s="163"/>
      <c r="JH1924" s="163"/>
      <c r="JI1924" s="163"/>
      <c r="JJ1924" s="163"/>
      <c r="JK1924" s="163"/>
      <c r="JL1924" s="163"/>
      <c r="JM1924" s="163"/>
      <c r="JN1924" s="163"/>
      <c r="JO1924" s="163"/>
      <c r="JP1924" s="163"/>
      <c r="JQ1924" s="163"/>
      <c r="JR1924" s="163"/>
      <c r="JS1924" s="163"/>
      <c r="JT1924" s="163"/>
      <c r="JU1924" s="163"/>
      <c r="JV1924" s="163"/>
      <c r="JW1924" s="163"/>
      <c r="JX1924" s="163"/>
      <c r="JY1924" s="163"/>
      <c r="JZ1924" s="163"/>
      <c r="KA1924" s="163"/>
      <c r="KB1924" s="163"/>
      <c r="KC1924" s="163"/>
      <c r="KD1924" s="163"/>
      <c r="KE1924" s="163"/>
      <c r="KF1924" s="163"/>
      <c r="KG1924" s="163"/>
      <c r="KH1924" s="163"/>
      <c r="KI1924" s="163"/>
      <c r="KJ1924" s="163"/>
      <c r="KK1924" s="163"/>
      <c r="KL1924" s="163"/>
      <c r="KM1924" s="163"/>
      <c r="KN1924" s="163"/>
      <c r="KO1924" s="163"/>
      <c r="KP1924" s="163"/>
      <c r="KQ1924" s="163"/>
      <c r="KR1924" s="163"/>
      <c r="KS1924" s="163"/>
      <c r="KT1924" s="163"/>
      <c r="KU1924" s="163"/>
      <c r="KV1924" s="163"/>
      <c r="KW1924" s="163"/>
      <c r="KX1924" s="163"/>
      <c r="KY1924" s="163"/>
      <c r="KZ1924" s="163"/>
      <c r="LA1924" s="163"/>
      <c r="LB1924" s="163"/>
      <c r="LC1924" s="163"/>
      <c r="LD1924" s="163"/>
      <c r="LE1924" s="163"/>
      <c r="LF1924" s="163"/>
      <c r="LG1924" s="163"/>
      <c r="LH1924" s="163"/>
      <c r="LI1924" s="163"/>
      <c r="LJ1924" s="163"/>
      <c r="LK1924" s="163"/>
      <c r="LL1924" s="163"/>
      <c r="LM1924" s="163"/>
      <c r="LN1924" s="163"/>
      <c r="LO1924" s="163"/>
      <c r="LP1924" s="163"/>
      <c r="LQ1924" s="163"/>
      <c r="LR1924" s="163"/>
      <c r="LS1924" s="163"/>
      <c r="LT1924" s="163"/>
      <c r="LU1924" s="163"/>
      <c r="LV1924" s="163"/>
      <c r="LW1924" s="163"/>
      <c r="LX1924" s="163"/>
      <c r="LY1924" s="163"/>
      <c r="LZ1924" s="163"/>
      <c r="MA1924" s="163"/>
      <c r="MB1924" s="163"/>
      <c r="MC1924" s="163"/>
      <c r="MD1924" s="163"/>
      <c r="ME1924" s="163"/>
      <c r="MF1924" s="163"/>
      <c r="MG1924" s="163"/>
      <c r="MH1924" s="163"/>
      <c r="MI1924" s="163"/>
      <c r="MJ1924" s="163"/>
      <c r="MK1924" s="163"/>
      <c r="ML1924" s="163"/>
      <c r="MM1924" s="163"/>
      <c r="MN1924" s="163"/>
      <c r="MO1924" s="163"/>
      <c r="MP1924" s="163"/>
      <c r="MQ1924" s="163"/>
      <c r="MR1924" s="163"/>
      <c r="MS1924" s="163"/>
      <c r="MT1924" s="163"/>
      <c r="MU1924" s="163"/>
      <c r="MV1924" s="163"/>
      <c r="MW1924" s="163"/>
      <c r="MX1924" s="163"/>
      <c r="MY1924" s="163"/>
      <c r="MZ1924" s="163"/>
      <c r="NA1924" s="163"/>
      <c r="NB1924" s="163"/>
      <c r="NC1924" s="163"/>
      <c r="ND1924" s="163"/>
      <c r="NE1924" s="163"/>
      <c r="NF1924" s="163"/>
      <c r="NG1924" s="163"/>
      <c r="NH1924" s="163"/>
      <c r="NI1924" s="163"/>
      <c r="NJ1924" s="163"/>
      <c r="NK1924" s="163"/>
      <c r="NL1924" s="163"/>
      <c r="NM1924" s="163"/>
      <c r="NN1924" s="163"/>
      <c r="NO1924" s="163"/>
      <c r="NP1924" s="163"/>
      <c r="NQ1924" s="163"/>
      <c r="NR1924" s="163"/>
      <c r="NS1924" s="163"/>
      <c r="NT1924" s="163"/>
      <c r="NU1924" s="163"/>
      <c r="NV1924" s="163"/>
      <c r="NW1924" s="163"/>
      <c r="NX1924" s="163"/>
      <c r="NY1924" s="163"/>
      <c r="NZ1924" s="163"/>
      <c r="OA1924" s="163"/>
      <c r="OB1924" s="163"/>
      <c r="OC1924" s="163"/>
      <c r="OD1924" s="163"/>
      <c r="OE1924" s="163"/>
      <c r="OF1924" s="163"/>
      <c r="OG1924" s="163"/>
      <c r="OH1924" s="163"/>
      <c r="OI1924" s="163"/>
      <c r="OJ1924" s="163"/>
      <c r="OK1924" s="163"/>
      <c r="OL1924" s="163"/>
      <c r="OM1924" s="163"/>
      <c r="ON1924" s="163"/>
      <c r="OO1924" s="163"/>
      <c r="OP1924" s="163"/>
      <c r="OQ1924" s="163"/>
      <c r="OR1924" s="163"/>
      <c r="OS1924" s="163"/>
      <c r="OT1924" s="163"/>
      <c r="OU1924" s="163"/>
      <c r="OV1924" s="163"/>
      <c r="OW1924" s="163"/>
      <c r="OX1924" s="163"/>
      <c r="OY1924" s="163"/>
      <c r="OZ1924" s="163"/>
      <c r="PA1924" s="163"/>
      <c r="PB1924" s="163"/>
      <c r="PC1924" s="163"/>
      <c r="PD1924" s="163"/>
      <c r="PE1924" s="163"/>
      <c r="PF1924" s="163"/>
      <c r="PG1924" s="163"/>
      <c r="PH1924" s="163"/>
      <c r="PI1924" s="163"/>
      <c r="PJ1924" s="163"/>
      <c r="PK1924" s="163"/>
      <c r="PL1924" s="163"/>
      <c r="PM1924" s="163"/>
      <c r="PN1924" s="163"/>
      <c r="PO1924" s="163"/>
      <c r="PP1924" s="163"/>
      <c r="PQ1924" s="163"/>
      <c r="PR1924" s="163"/>
      <c r="PS1924" s="163"/>
      <c r="PT1924" s="163"/>
      <c r="PU1924" s="163"/>
      <c r="PV1924" s="163"/>
      <c r="PW1924" s="163"/>
      <c r="PX1924" s="163"/>
      <c r="PY1924" s="163"/>
      <c r="PZ1924" s="163"/>
      <c r="QA1924" s="163"/>
      <c r="QB1924" s="163"/>
      <c r="QC1924" s="163"/>
      <c r="QD1924" s="163"/>
      <c r="QE1924" s="163"/>
      <c r="QF1924" s="163"/>
      <c r="QG1924" s="163"/>
      <c r="QH1924" s="163"/>
      <c r="QI1924" s="163"/>
      <c r="QJ1924" s="163"/>
      <c r="QK1924" s="163"/>
      <c r="QL1924" s="163"/>
      <c r="QM1924" s="163"/>
      <c r="QN1924" s="163"/>
      <c r="QO1924" s="163"/>
      <c r="QP1924" s="163"/>
      <c r="QQ1924" s="163"/>
      <c r="QR1924" s="163"/>
      <c r="QS1924" s="163"/>
      <c r="QT1924" s="163"/>
      <c r="QU1924" s="163"/>
      <c r="QV1924" s="163"/>
      <c r="QW1924" s="163"/>
      <c r="QX1924" s="163"/>
      <c r="QY1924" s="163"/>
      <c r="QZ1924" s="163"/>
      <c r="RA1924" s="163"/>
      <c r="RB1924" s="163"/>
      <c r="RC1924" s="163"/>
      <c r="RD1924" s="163"/>
      <c r="RE1924" s="163"/>
      <c r="RF1924" s="163"/>
      <c r="RG1924" s="163"/>
      <c r="RH1924" s="163"/>
      <c r="RI1924" s="163"/>
      <c r="RJ1924" s="163"/>
      <c r="RK1924" s="163"/>
      <c r="RL1924" s="163"/>
      <c r="RM1924" s="163"/>
      <c r="RN1924" s="163"/>
      <c r="RO1924" s="163"/>
      <c r="RP1924" s="163"/>
      <c r="RQ1924" s="163"/>
      <c r="RR1924" s="163"/>
      <c r="RS1924" s="163"/>
      <c r="RT1924" s="163"/>
      <c r="RU1924" s="163"/>
      <c r="RV1924" s="163"/>
      <c r="RW1924" s="163"/>
      <c r="RX1924" s="163"/>
      <c r="RY1924" s="163"/>
      <c r="RZ1924" s="163"/>
      <c r="SA1924" s="163"/>
      <c r="SB1924" s="163"/>
      <c r="SC1924" s="163"/>
      <c r="SD1924" s="163"/>
      <c r="SE1924" s="163"/>
      <c r="SF1924" s="163"/>
      <c r="SG1924" s="163"/>
      <c r="SH1924" s="163"/>
      <c r="SI1924" s="163"/>
      <c r="SJ1924" s="163"/>
      <c r="SK1924" s="163"/>
      <c r="SL1924" s="163"/>
      <c r="SM1924" s="163"/>
      <c r="SN1924" s="163"/>
      <c r="SO1924" s="163"/>
      <c r="SP1924" s="163"/>
      <c r="SQ1924" s="163"/>
      <c r="SR1924" s="163"/>
      <c r="SS1924" s="163"/>
      <c r="ST1924" s="163"/>
      <c r="SU1924" s="163"/>
      <c r="SV1924" s="163"/>
      <c r="SW1924" s="163"/>
      <c r="SX1924" s="163"/>
      <c r="SY1924" s="163"/>
      <c r="SZ1924" s="163"/>
      <c r="TA1924" s="163"/>
      <c r="TB1924" s="163"/>
      <c r="TC1924" s="163"/>
      <c r="TD1924" s="163"/>
      <c r="TE1924" s="163"/>
      <c r="TF1924" s="163"/>
      <c r="TG1924" s="163"/>
      <c r="TH1924" s="163"/>
      <c r="TI1924" s="163"/>
      <c r="TJ1924" s="163"/>
      <c r="TK1924" s="163"/>
      <c r="TL1924" s="163"/>
      <c r="TM1924" s="163"/>
      <c r="TN1924" s="163"/>
      <c r="TO1924" s="163"/>
      <c r="TP1924" s="163"/>
      <c r="TQ1924" s="163"/>
      <c r="TR1924" s="163"/>
      <c r="TS1924" s="163"/>
      <c r="TT1924" s="163"/>
      <c r="TU1924" s="163"/>
      <c r="TV1924" s="163"/>
      <c r="TW1924" s="163"/>
      <c r="TX1924" s="163"/>
      <c r="TY1924" s="163"/>
      <c r="TZ1924" s="163"/>
      <c r="UA1924" s="163"/>
      <c r="UB1924" s="163"/>
      <c r="UC1924" s="163"/>
      <c r="UD1924" s="163"/>
      <c r="UE1924" s="163"/>
      <c r="UF1924" s="163"/>
      <c r="UG1924" s="163"/>
      <c r="UH1924" s="163"/>
      <c r="UI1924" s="163"/>
      <c r="UJ1924" s="163"/>
      <c r="UK1924" s="163"/>
      <c r="UL1924" s="163"/>
      <c r="UM1924" s="163"/>
      <c r="UN1924" s="163"/>
      <c r="UO1924" s="163"/>
      <c r="UP1924" s="163"/>
      <c r="UQ1924" s="163"/>
      <c r="UR1924" s="163"/>
      <c r="US1924" s="163"/>
      <c r="UT1924" s="163"/>
      <c r="UU1924" s="163"/>
      <c r="UV1924" s="163"/>
      <c r="UW1924" s="163"/>
      <c r="UX1924" s="163"/>
      <c r="UY1924" s="163"/>
      <c r="UZ1924" s="163"/>
      <c r="VA1924" s="163"/>
      <c r="VB1924" s="163"/>
      <c r="VC1924" s="163"/>
      <c r="VD1924" s="163"/>
      <c r="VE1924" s="163"/>
      <c r="VF1924" s="163"/>
      <c r="VG1924" s="163"/>
      <c r="VH1924" s="163"/>
      <c r="VI1924" s="163"/>
      <c r="VJ1924" s="163"/>
      <c r="VK1924" s="163"/>
      <c r="VL1924" s="163"/>
      <c r="VM1924" s="163"/>
      <c r="VN1924" s="163"/>
      <c r="VO1924" s="163"/>
      <c r="VP1924" s="163"/>
      <c r="VQ1924" s="163"/>
      <c r="VR1924" s="163"/>
      <c r="VS1924" s="163"/>
      <c r="VT1924" s="163"/>
      <c r="VU1924" s="163"/>
      <c r="VV1924" s="163"/>
      <c r="VW1924" s="163"/>
      <c r="VX1924" s="163"/>
      <c r="VY1924" s="163"/>
      <c r="VZ1924" s="163"/>
      <c r="WA1924" s="163"/>
      <c r="WB1924" s="163"/>
      <c r="WC1924" s="163"/>
      <c r="WD1924" s="163"/>
      <c r="WE1924" s="163"/>
      <c r="WF1924" s="163"/>
      <c r="WG1924" s="163"/>
      <c r="WH1924" s="163"/>
      <c r="WI1924" s="163"/>
      <c r="WJ1924" s="163"/>
      <c r="WK1924" s="163"/>
      <c r="WL1924" s="163"/>
      <c r="WM1924" s="163"/>
      <c r="WN1924" s="163"/>
      <c r="WO1924" s="163"/>
      <c r="WP1924" s="163"/>
      <c r="WQ1924" s="163"/>
      <c r="WR1924" s="163"/>
      <c r="WS1924" s="163"/>
      <c r="WT1924" s="163"/>
      <c r="WU1924" s="163"/>
      <c r="WV1924" s="163"/>
      <c r="WW1924" s="163"/>
      <c r="WX1924" s="163"/>
      <c r="WY1924" s="163"/>
      <c r="WZ1924" s="163"/>
      <c r="XA1924" s="163"/>
      <c r="XB1924" s="163"/>
      <c r="XC1924" s="163"/>
      <c r="XD1924" s="163"/>
      <c r="XE1924" s="163"/>
      <c r="XF1924" s="163"/>
      <c r="XG1924" s="163"/>
      <c r="XH1924" s="163"/>
      <c r="XI1924" s="163"/>
      <c r="XJ1924" s="163"/>
      <c r="XK1924" s="163"/>
      <c r="XL1924" s="163"/>
      <c r="XM1924" s="163"/>
      <c r="XN1924" s="163"/>
      <c r="XO1924" s="163"/>
      <c r="XP1924" s="163"/>
      <c r="XQ1924" s="163"/>
      <c r="XR1924" s="163"/>
      <c r="XS1924" s="163"/>
      <c r="XT1924" s="163"/>
      <c r="XU1924" s="163"/>
      <c r="XV1924" s="163"/>
      <c r="XW1924" s="163"/>
      <c r="XX1924" s="163"/>
      <c r="XY1924" s="163"/>
      <c r="XZ1924" s="163"/>
      <c r="YA1924" s="163"/>
      <c r="YB1924" s="163"/>
      <c r="YC1924" s="163"/>
      <c r="YD1924" s="163"/>
      <c r="YE1924" s="163"/>
      <c r="YF1924" s="163"/>
      <c r="YG1924" s="163"/>
      <c r="YH1924" s="163"/>
      <c r="YI1924" s="163"/>
      <c r="YJ1924" s="163"/>
      <c r="YK1924" s="163"/>
      <c r="YL1924" s="163"/>
      <c r="YM1924" s="163"/>
      <c r="YN1924" s="163"/>
      <c r="YO1924" s="163"/>
      <c r="YP1924" s="163"/>
      <c r="YQ1924" s="163"/>
      <c r="YR1924" s="163"/>
      <c r="YS1924" s="163"/>
      <c r="YT1924" s="163"/>
      <c r="YU1924" s="163"/>
      <c r="YV1924" s="163"/>
      <c r="YW1924" s="163"/>
      <c r="YX1924" s="163"/>
      <c r="YY1924" s="163"/>
      <c r="YZ1924" s="163"/>
      <c r="ZA1924" s="163"/>
      <c r="ZB1924" s="163"/>
      <c r="ZC1924" s="163"/>
      <c r="ZD1924" s="163"/>
      <c r="ZE1924" s="163"/>
      <c r="ZF1924" s="163"/>
      <c r="ZG1924" s="163"/>
      <c r="ZH1924" s="163"/>
      <c r="ZI1924" s="163"/>
      <c r="ZJ1924" s="163"/>
      <c r="ZK1924" s="163"/>
      <c r="ZL1924" s="163"/>
      <c r="ZM1924" s="163"/>
      <c r="ZN1924" s="163"/>
      <c r="ZO1924" s="163"/>
      <c r="ZP1924" s="163"/>
      <c r="ZQ1924" s="163"/>
      <c r="ZR1924" s="163"/>
      <c r="ZS1924" s="163"/>
      <c r="ZT1924" s="163"/>
      <c r="ZU1924" s="163"/>
      <c r="ZV1924" s="163"/>
      <c r="ZW1924" s="163"/>
      <c r="ZX1924" s="163"/>
      <c r="ZY1924" s="163"/>
      <c r="ZZ1924" s="163"/>
      <c r="AAA1924" s="163"/>
      <c r="AAB1924" s="163"/>
      <c r="AAC1924" s="163"/>
      <c r="AAD1924" s="163"/>
      <c r="AAE1924" s="163"/>
      <c r="AAF1924" s="163"/>
      <c r="AAG1924" s="163"/>
      <c r="AAH1924" s="163"/>
      <c r="AAI1924" s="163"/>
      <c r="AAJ1924" s="163"/>
      <c r="AAK1924" s="163"/>
      <c r="AAL1924" s="163"/>
      <c r="AAM1924" s="163"/>
      <c r="AAN1924" s="163"/>
      <c r="AAO1924" s="163"/>
      <c r="AAP1924" s="163"/>
      <c r="AAQ1924" s="163"/>
      <c r="AAR1924" s="163"/>
      <c r="AAS1924" s="163"/>
      <c r="AAT1924" s="163"/>
      <c r="AAU1924" s="163"/>
      <c r="AAV1924" s="163"/>
      <c r="AAW1924" s="163"/>
      <c r="AAX1924" s="163"/>
      <c r="AAY1924" s="163"/>
      <c r="AAZ1924" s="163"/>
      <c r="ABA1924" s="163"/>
      <c r="ABB1924" s="163"/>
      <c r="ABC1924" s="163"/>
      <c r="ABD1924" s="163"/>
      <c r="ABE1924" s="163"/>
      <c r="ABF1924" s="163"/>
      <c r="ABG1924" s="163"/>
      <c r="ABH1924" s="163"/>
      <c r="ABI1924" s="163"/>
      <c r="ABJ1924" s="163"/>
      <c r="ABK1924" s="163"/>
      <c r="ABL1924" s="163"/>
      <c r="ABM1924" s="163"/>
      <c r="ABN1924" s="163"/>
      <c r="ABO1924" s="163"/>
      <c r="ABP1924" s="163"/>
      <c r="ABQ1924" s="163"/>
      <c r="ABR1924" s="163"/>
      <c r="ABS1924" s="163"/>
      <c r="ABT1924" s="163"/>
      <c r="ABU1924" s="163"/>
      <c r="ABV1924" s="163"/>
      <c r="ABW1924" s="163"/>
      <c r="ABX1924" s="163"/>
      <c r="ABY1924" s="163"/>
      <c r="ABZ1924" s="163"/>
      <c r="ACA1924" s="163"/>
      <c r="ACB1924" s="163"/>
      <c r="ACC1924" s="163"/>
      <c r="ACD1924" s="163"/>
      <c r="ACE1924" s="163"/>
      <c r="ACF1924" s="163"/>
      <c r="ACG1924" s="163"/>
      <c r="ACH1924" s="163"/>
      <c r="ACI1924" s="163"/>
      <c r="ACJ1924" s="163"/>
      <c r="ACK1924" s="163"/>
      <c r="ACL1924" s="163"/>
      <c r="ACM1924" s="163"/>
      <c r="ACN1924" s="163"/>
      <c r="ACO1924" s="163"/>
      <c r="ACP1924" s="163"/>
      <c r="ACQ1924" s="163"/>
      <c r="ACR1924" s="163"/>
      <c r="ACS1924" s="163"/>
      <c r="ACT1924" s="163"/>
      <c r="ACU1924" s="163"/>
      <c r="ACV1924" s="163"/>
      <c r="ACW1924" s="163"/>
      <c r="ACX1924" s="163"/>
      <c r="ACY1924" s="163"/>
      <c r="ACZ1924" s="163"/>
      <c r="ADA1924" s="163"/>
      <c r="ADB1924" s="163"/>
      <c r="ADC1924" s="163"/>
      <c r="ADD1924" s="163"/>
      <c r="ADE1924" s="163"/>
      <c r="ADF1924" s="163"/>
      <c r="ADG1924" s="163"/>
      <c r="ADH1924" s="163"/>
      <c r="ADI1924" s="163"/>
      <c r="ADJ1924" s="163"/>
      <c r="ADK1924" s="163"/>
      <c r="ADL1924" s="163"/>
      <c r="ADM1924" s="163"/>
      <c r="ADN1924" s="163"/>
      <c r="ADO1924" s="163"/>
      <c r="ADP1924" s="163"/>
      <c r="ADQ1924" s="163"/>
      <c r="ADR1924" s="163"/>
      <c r="ADS1924" s="163"/>
      <c r="ADT1924" s="163"/>
      <c r="ADU1924" s="163"/>
      <c r="ADV1924" s="163"/>
      <c r="ADW1924" s="163"/>
      <c r="ADX1924" s="163"/>
      <c r="ADY1924" s="163"/>
      <c r="ADZ1924" s="163"/>
      <c r="AEA1924" s="163"/>
      <c r="AEB1924" s="163"/>
      <c r="AEC1924" s="163"/>
      <c r="AED1924" s="163"/>
      <c r="AEE1924" s="163"/>
      <c r="AEF1924" s="163"/>
      <c r="AEG1924" s="163"/>
      <c r="AEH1924" s="163"/>
      <c r="AEI1924" s="163"/>
      <c r="AEJ1924" s="163"/>
      <c r="AEK1924" s="163"/>
      <c r="AEL1924" s="163"/>
      <c r="AEM1924" s="163"/>
      <c r="AEN1924" s="163"/>
      <c r="AEO1924" s="163"/>
      <c r="AEP1924" s="163"/>
      <c r="AEQ1924" s="163"/>
      <c r="AER1924" s="163"/>
      <c r="AES1924" s="163"/>
      <c r="AET1924" s="163"/>
      <c r="AEU1924" s="163"/>
      <c r="AEV1924" s="163"/>
      <c r="AEW1924" s="163"/>
      <c r="AEX1924" s="163"/>
      <c r="AEY1924" s="163"/>
      <c r="AEZ1924" s="163"/>
      <c r="AFA1924" s="163"/>
      <c r="AFB1924" s="163"/>
      <c r="AFC1924" s="163"/>
      <c r="AFD1924" s="163"/>
      <c r="AFE1924" s="163"/>
      <c r="AFF1924" s="163"/>
      <c r="AFG1924" s="163"/>
      <c r="AFH1924" s="163"/>
      <c r="AFI1924" s="163"/>
      <c r="AFJ1924" s="163"/>
      <c r="AFK1924" s="163"/>
      <c r="AFL1924" s="163"/>
      <c r="AFM1924" s="163"/>
      <c r="AFN1924" s="163"/>
      <c r="AFO1924" s="163"/>
      <c r="AFP1924" s="163"/>
      <c r="AFQ1924" s="163"/>
      <c r="AFR1924" s="163"/>
      <c r="AFS1924" s="163"/>
      <c r="AFT1924" s="163"/>
      <c r="AFU1924" s="163"/>
      <c r="AFV1924" s="163"/>
      <c r="AFW1924" s="163"/>
      <c r="AFX1924" s="163"/>
      <c r="AFY1924" s="163"/>
      <c r="AFZ1924" s="163"/>
      <c r="AGA1924" s="163"/>
      <c r="AGB1924" s="163"/>
      <c r="AGC1924" s="163"/>
      <c r="AGD1924" s="163"/>
      <c r="AGE1924" s="163"/>
      <c r="AGF1924" s="163"/>
      <c r="AGG1924" s="163"/>
      <c r="AGH1924" s="163"/>
      <c r="AGI1924" s="163"/>
      <c r="AGJ1924" s="163"/>
      <c r="AGK1924" s="163"/>
      <c r="AGL1924" s="163"/>
      <c r="AGM1924" s="163"/>
      <c r="AGN1924" s="163"/>
      <c r="AGO1924" s="163"/>
      <c r="AGP1924" s="163"/>
      <c r="AGQ1924" s="163"/>
      <c r="AGR1924" s="163"/>
      <c r="AGS1924" s="163"/>
      <c r="AGT1924" s="163"/>
      <c r="AGU1924" s="163"/>
      <c r="AGV1924" s="163"/>
      <c r="AGW1924" s="163"/>
      <c r="AGX1924" s="163"/>
      <c r="AGY1924" s="163"/>
      <c r="AGZ1924" s="163"/>
      <c r="AHA1924" s="163"/>
      <c r="AHB1924" s="163"/>
      <c r="AHC1924" s="163"/>
      <c r="AHD1924" s="163"/>
      <c r="AHE1924" s="163"/>
      <c r="AHF1924" s="163"/>
      <c r="AHG1924" s="163"/>
      <c r="AHH1924" s="163"/>
      <c r="AHI1924" s="163"/>
      <c r="AHJ1924" s="163"/>
      <c r="AHK1924" s="163"/>
      <c r="AHL1924" s="163"/>
      <c r="AHM1924" s="163"/>
      <c r="AHN1924" s="163"/>
      <c r="AHO1924" s="163"/>
      <c r="AHP1924" s="163"/>
      <c r="AHQ1924" s="163"/>
      <c r="AHR1924" s="163"/>
      <c r="AHS1924" s="163"/>
      <c r="AHT1924" s="163"/>
      <c r="AHU1924" s="163"/>
      <c r="AHV1924" s="163"/>
      <c r="AHW1924" s="163"/>
      <c r="AHX1924" s="163"/>
      <c r="AHY1924" s="163"/>
      <c r="AHZ1924" s="163"/>
      <c r="AIA1924" s="163"/>
      <c r="AIB1924" s="163"/>
      <c r="AIC1924" s="163"/>
      <c r="AID1924" s="163"/>
      <c r="AIE1924" s="163"/>
      <c r="AIF1924" s="163"/>
      <c r="AIG1924" s="163"/>
      <c r="AIH1924" s="163"/>
      <c r="AII1924" s="163"/>
      <c r="AIJ1924" s="163"/>
      <c r="AIK1924" s="163"/>
      <c r="AIL1924" s="163"/>
      <c r="AIM1924" s="163"/>
      <c r="AIN1924" s="163"/>
      <c r="AIO1924" s="163"/>
      <c r="AIP1924" s="163"/>
      <c r="AIQ1924" s="163"/>
      <c r="AIR1924" s="163"/>
      <c r="AIS1924" s="163"/>
      <c r="AIT1924" s="163"/>
      <c r="AIU1924" s="163"/>
      <c r="AIV1924" s="163"/>
      <c r="AIW1924" s="163"/>
      <c r="AIX1924" s="163"/>
      <c r="AIY1924" s="163"/>
      <c r="AIZ1924" s="163"/>
      <c r="AJA1924" s="163"/>
      <c r="AJB1924" s="163"/>
      <c r="AJC1924" s="163"/>
      <c r="AJD1924" s="163"/>
      <c r="AJE1924" s="163"/>
      <c r="AJF1924" s="163"/>
      <c r="AJG1924" s="163"/>
      <c r="AJH1924" s="163"/>
      <c r="AJI1924" s="163"/>
      <c r="AJJ1924" s="163"/>
      <c r="AJK1924" s="163"/>
      <c r="AJL1924" s="163"/>
      <c r="AJM1924" s="163"/>
      <c r="AJN1924" s="163"/>
      <c r="AJO1924" s="163"/>
      <c r="AJP1924" s="163"/>
      <c r="AJQ1924" s="163"/>
      <c r="AJR1924" s="163"/>
      <c r="AJS1924" s="163"/>
      <c r="AJT1924" s="163"/>
      <c r="AJU1924" s="163"/>
      <c r="AJV1924" s="163"/>
      <c r="AJW1924" s="163"/>
      <c r="AJX1924" s="163"/>
      <c r="AJY1924" s="163"/>
      <c r="AJZ1924" s="163"/>
      <c r="AKA1924" s="163"/>
      <c r="AKB1924" s="163"/>
      <c r="AKC1924" s="163"/>
      <c r="AKD1924" s="163"/>
      <c r="AKE1924" s="163"/>
      <c r="AKF1924" s="163"/>
      <c r="AKG1924" s="163"/>
      <c r="AKH1924" s="163"/>
      <c r="AKI1924" s="163"/>
      <c r="AKJ1924" s="163"/>
      <c r="AKK1924" s="163"/>
      <c r="AKL1924" s="163"/>
      <c r="AKM1924" s="163"/>
      <c r="AKN1924" s="163"/>
      <c r="AKO1924" s="163"/>
      <c r="AKP1924" s="163"/>
      <c r="AKQ1924" s="163"/>
      <c r="AKR1924" s="163"/>
      <c r="AKS1924" s="163"/>
      <c r="AKT1924" s="163"/>
      <c r="AKU1924" s="163"/>
      <c r="AKV1924" s="163"/>
      <c r="AKW1924" s="163"/>
      <c r="AKX1924" s="163"/>
      <c r="AKY1924" s="163"/>
      <c r="AKZ1924" s="163"/>
      <c r="ALA1924" s="163"/>
      <c r="ALB1924" s="163"/>
      <c r="ALC1924" s="163"/>
      <c r="ALD1924" s="163"/>
      <c r="ALE1924" s="163"/>
      <c r="ALF1924" s="163"/>
      <c r="ALG1924" s="163"/>
      <c r="ALH1924" s="163"/>
      <c r="ALI1924" s="163"/>
      <c r="ALJ1924" s="163"/>
      <c r="ALK1924" s="163"/>
      <c r="ALL1924" s="163"/>
    </row>
    <row r="1925" spans="1:1000" s="165" customFormat="1" ht="15">
      <c r="A1925" s="2">
        <v>1924</v>
      </c>
      <c r="B1925" s="86">
        <v>45121</v>
      </c>
      <c r="C1925" s="85" t="s">
        <v>1929</v>
      </c>
      <c r="D1925" s="162"/>
      <c r="E1925" s="162"/>
      <c r="F1925" s="163"/>
      <c r="G1925" s="163"/>
      <c r="H1925" s="163"/>
      <c r="I1925" s="163"/>
      <c r="J1925" s="163"/>
      <c r="K1925" s="163"/>
      <c r="L1925" s="163"/>
      <c r="M1925" s="163"/>
      <c r="N1925" s="163"/>
      <c r="O1925" s="163"/>
      <c r="P1925" s="163"/>
      <c r="Q1925" s="163"/>
      <c r="R1925" s="163"/>
      <c r="S1925" s="163"/>
      <c r="T1925" s="163"/>
      <c r="U1925" s="163"/>
      <c r="V1925" s="163"/>
      <c r="W1925" s="163"/>
      <c r="X1925" s="163"/>
      <c r="Y1925" s="163"/>
      <c r="Z1925" s="163"/>
      <c r="AA1925" s="163"/>
      <c r="AB1925" s="163"/>
      <c r="AC1925" s="163"/>
      <c r="AD1925" s="163"/>
      <c r="AE1925" s="163"/>
      <c r="AF1925" s="163"/>
      <c r="AG1925" s="163"/>
      <c r="AH1925" s="163"/>
      <c r="AI1925" s="163"/>
      <c r="AJ1925" s="163"/>
      <c r="AK1925" s="163"/>
      <c r="AL1925" s="163"/>
      <c r="AM1925" s="163"/>
      <c r="AN1925" s="163"/>
      <c r="AO1925" s="163"/>
      <c r="AP1925" s="163"/>
      <c r="AQ1925" s="163"/>
      <c r="AR1925" s="163"/>
      <c r="AS1925" s="163"/>
      <c r="AT1925" s="163"/>
      <c r="AU1925" s="163"/>
      <c r="AV1925" s="163"/>
      <c r="AW1925" s="163"/>
      <c r="AX1925" s="163"/>
      <c r="AY1925" s="163"/>
      <c r="AZ1925" s="163"/>
      <c r="BA1925" s="163"/>
      <c r="BB1925" s="163"/>
      <c r="BC1925" s="163"/>
      <c r="BD1925" s="163"/>
      <c r="BE1925" s="163"/>
      <c r="BF1925" s="163"/>
      <c r="BG1925" s="163"/>
      <c r="BH1925" s="163"/>
      <c r="BI1925" s="163"/>
      <c r="BJ1925" s="163"/>
      <c r="BK1925" s="163"/>
      <c r="BL1925" s="163"/>
      <c r="BM1925" s="163"/>
      <c r="BN1925" s="163"/>
      <c r="BO1925" s="163"/>
      <c r="BP1925" s="163"/>
      <c r="BQ1925" s="163"/>
      <c r="BR1925" s="163"/>
      <c r="BS1925" s="163"/>
      <c r="BT1925" s="163"/>
      <c r="BU1925" s="163"/>
      <c r="BV1925" s="163"/>
      <c r="BW1925" s="163"/>
      <c r="BX1925" s="163"/>
      <c r="BY1925" s="163"/>
      <c r="BZ1925" s="163"/>
      <c r="CA1925" s="163"/>
      <c r="CB1925" s="163"/>
      <c r="CC1925" s="163"/>
      <c r="CD1925" s="163"/>
      <c r="CE1925" s="163"/>
      <c r="CF1925" s="163"/>
      <c r="CG1925" s="163"/>
      <c r="CH1925" s="163"/>
      <c r="CI1925" s="163"/>
      <c r="CJ1925" s="163"/>
      <c r="CK1925" s="163"/>
      <c r="CL1925" s="163"/>
      <c r="CM1925" s="163"/>
      <c r="CN1925" s="163"/>
      <c r="CO1925" s="163"/>
      <c r="CP1925" s="163"/>
      <c r="CQ1925" s="163"/>
      <c r="CR1925" s="163"/>
      <c r="CS1925" s="163"/>
      <c r="CT1925" s="163"/>
      <c r="CU1925" s="163"/>
      <c r="CV1925" s="163"/>
      <c r="CW1925" s="163"/>
      <c r="CX1925" s="163"/>
      <c r="CY1925" s="163"/>
      <c r="CZ1925" s="163"/>
      <c r="DA1925" s="163"/>
      <c r="DB1925" s="163"/>
      <c r="DC1925" s="163"/>
      <c r="DD1925" s="163"/>
      <c r="DE1925" s="163"/>
      <c r="DF1925" s="163"/>
      <c r="DG1925" s="163"/>
      <c r="DH1925" s="163"/>
      <c r="DI1925" s="163"/>
      <c r="DJ1925" s="163"/>
      <c r="DK1925" s="163"/>
      <c r="DL1925" s="163"/>
      <c r="DM1925" s="163"/>
      <c r="DN1925" s="163"/>
      <c r="DO1925" s="163"/>
      <c r="DP1925" s="163"/>
      <c r="DQ1925" s="163"/>
      <c r="DR1925" s="163"/>
      <c r="DS1925" s="163"/>
      <c r="DT1925" s="163"/>
      <c r="DU1925" s="163"/>
      <c r="DV1925" s="163"/>
      <c r="DW1925" s="163"/>
      <c r="DX1925" s="163"/>
      <c r="DY1925" s="163"/>
      <c r="DZ1925" s="163"/>
      <c r="EA1925" s="163"/>
      <c r="EB1925" s="163"/>
      <c r="EC1925" s="163"/>
      <c r="ED1925" s="163"/>
      <c r="EE1925" s="163"/>
      <c r="EF1925" s="163"/>
      <c r="EG1925" s="163"/>
      <c r="EH1925" s="163"/>
      <c r="EI1925" s="163"/>
      <c r="EJ1925" s="163"/>
      <c r="EK1925" s="163"/>
      <c r="EL1925" s="163"/>
      <c r="EM1925" s="163"/>
      <c r="EN1925" s="163"/>
      <c r="EO1925" s="163"/>
      <c r="EP1925" s="163"/>
      <c r="EQ1925" s="163"/>
      <c r="ER1925" s="163"/>
      <c r="ES1925" s="163"/>
      <c r="ET1925" s="163"/>
      <c r="EU1925" s="163"/>
      <c r="EV1925" s="163"/>
      <c r="EW1925" s="163"/>
      <c r="EX1925" s="163"/>
      <c r="EY1925" s="163"/>
      <c r="EZ1925" s="163"/>
      <c r="FA1925" s="163"/>
      <c r="FB1925" s="163"/>
      <c r="FC1925" s="163"/>
      <c r="FD1925" s="163"/>
      <c r="FE1925" s="163"/>
      <c r="FF1925" s="163"/>
      <c r="FG1925" s="163"/>
      <c r="FH1925" s="163"/>
      <c r="FI1925" s="163"/>
      <c r="FJ1925" s="163"/>
      <c r="FK1925" s="163"/>
      <c r="FL1925" s="163"/>
      <c r="FM1925" s="163"/>
      <c r="FN1925" s="163"/>
      <c r="FO1925" s="163"/>
      <c r="FP1925" s="163"/>
      <c r="FQ1925" s="163"/>
      <c r="FR1925" s="163"/>
      <c r="FS1925" s="163"/>
      <c r="FT1925" s="163"/>
      <c r="FU1925" s="163"/>
      <c r="FV1925" s="163"/>
      <c r="FW1925" s="163"/>
      <c r="FX1925" s="163"/>
      <c r="FY1925" s="163"/>
      <c r="FZ1925" s="163"/>
      <c r="GA1925" s="163"/>
      <c r="GB1925" s="163"/>
      <c r="GC1925" s="163"/>
      <c r="GD1925" s="163"/>
      <c r="GE1925" s="163"/>
      <c r="GF1925" s="163"/>
      <c r="GG1925" s="163"/>
      <c r="GH1925" s="163"/>
      <c r="GI1925" s="163"/>
      <c r="GJ1925" s="163"/>
      <c r="GK1925" s="163"/>
      <c r="GL1925" s="163"/>
      <c r="GM1925" s="163"/>
      <c r="GN1925" s="163"/>
      <c r="GO1925" s="163"/>
      <c r="GP1925" s="163"/>
      <c r="GQ1925" s="163"/>
      <c r="GR1925" s="163"/>
      <c r="GS1925" s="163"/>
      <c r="GT1925" s="163"/>
      <c r="GU1925" s="163"/>
      <c r="GV1925" s="163"/>
      <c r="GW1925" s="163"/>
      <c r="GX1925" s="163"/>
      <c r="GY1925" s="163"/>
      <c r="GZ1925" s="163"/>
      <c r="HA1925" s="163"/>
      <c r="HB1925" s="163"/>
      <c r="HC1925" s="163"/>
      <c r="HD1925" s="163"/>
      <c r="HE1925" s="163"/>
      <c r="HF1925" s="163"/>
      <c r="HG1925" s="163"/>
      <c r="HH1925" s="163"/>
      <c r="HI1925" s="163"/>
      <c r="HJ1925" s="163"/>
      <c r="HK1925" s="163"/>
      <c r="HL1925" s="163"/>
      <c r="HM1925" s="163"/>
      <c r="HN1925" s="163"/>
      <c r="HO1925" s="163"/>
      <c r="HP1925" s="163"/>
      <c r="HQ1925" s="163"/>
      <c r="HR1925" s="163"/>
      <c r="HS1925" s="163"/>
      <c r="HT1925" s="163"/>
      <c r="HU1925" s="163"/>
      <c r="HV1925" s="163"/>
      <c r="HW1925" s="163"/>
      <c r="HX1925" s="163"/>
      <c r="HY1925" s="163"/>
      <c r="HZ1925" s="163"/>
      <c r="IA1925" s="163"/>
      <c r="IB1925" s="163"/>
      <c r="IC1925" s="163"/>
      <c r="ID1925" s="163"/>
      <c r="IE1925" s="163"/>
      <c r="IF1925" s="163"/>
      <c r="IG1925" s="163"/>
      <c r="IH1925" s="163"/>
      <c r="II1925" s="163"/>
      <c r="IJ1925" s="163"/>
      <c r="IK1925" s="163"/>
      <c r="IL1925" s="163"/>
      <c r="IM1925" s="163"/>
      <c r="IN1925" s="163"/>
      <c r="IO1925" s="163"/>
      <c r="IP1925" s="163"/>
      <c r="IQ1925" s="163"/>
      <c r="IR1925" s="163"/>
      <c r="IS1925" s="163"/>
      <c r="IT1925" s="163"/>
      <c r="IU1925" s="163"/>
      <c r="IV1925" s="163"/>
      <c r="IW1925" s="163"/>
      <c r="IX1925" s="163"/>
      <c r="IY1925" s="163"/>
      <c r="IZ1925" s="163"/>
      <c r="JA1925" s="163"/>
      <c r="JB1925" s="163"/>
      <c r="JC1925" s="163"/>
      <c r="JD1925" s="163"/>
      <c r="JE1925" s="163"/>
      <c r="JF1925" s="163"/>
      <c r="JG1925" s="163"/>
      <c r="JH1925" s="163"/>
      <c r="JI1925" s="163"/>
      <c r="JJ1925" s="163"/>
      <c r="JK1925" s="163"/>
      <c r="JL1925" s="163"/>
      <c r="JM1925" s="163"/>
      <c r="JN1925" s="163"/>
      <c r="JO1925" s="163"/>
      <c r="JP1925" s="163"/>
      <c r="JQ1925" s="163"/>
      <c r="JR1925" s="163"/>
      <c r="JS1925" s="163"/>
      <c r="JT1925" s="163"/>
      <c r="JU1925" s="163"/>
      <c r="JV1925" s="163"/>
      <c r="JW1925" s="163"/>
      <c r="JX1925" s="163"/>
      <c r="JY1925" s="163"/>
      <c r="JZ1925" s="163"/>
      <c r="KA1925" s="163"/>
      <c r="KB1925" s="163"/>
      <c r="KC1925" s="163"/>
      <c r="KD1925" s="163"/>
      <c r="KE1925" s="163"/>
      <c r="KF1925" s="163"/>
      <c r="KG1925" s="163"/>
      <c r="KH1925" s="163"/>
      <c r="KI1925" s="163"/>
      <c r="KJ1925" s="163"/>
      <c r="KK1925" s="163"/>
      <c r="KL1925" s="163"/>
      <c r="KM1925" s="163"/>
      <c r="KN1925" s="163"/>
      <c r="KO1925" s="163"/>
      <c r="KP1925" s="163"/>
      <c r="KQ1925" s="163"/>
      <c r="KR1925" s="163"/>
      <c r="KS1925" s="163"/>
      <c r="KT1925" s="163"/>
      <c r="KU1925" s="163"/>
      <c r="KV1925" s="163"/>
      <c r="KW1925" s="163"/>
      <c r="KX1925" s="163"/>
      <c r="KY1925" s="163"/>
      <c r="KZ1925" s="163"/>
      <c r="LA1925" s="163"/>
      <c r="LB1925" s="163"/>
      <c r="LC1925" s="163"/>
      <c r="LD1925" s="163"/>
      <c r="LE1925" s="163"/>
      <c r="LF1925" s="163"/>
      <c r="LG1925" s="163"/>
      <c r="LH1925" s="163"/>
      <c r="LI1925" s="163"/>
      <c r="LJ1925" s="163"/>
      <c r="LK1925" s="163"/>
      <c r="LL1925" s="163"/>
      <c r="LM1925" s="163"/>
      <c r="LN1925" s="163"/>
      <c r="LO1925" s="163"/>
      <c r="LP1925" s="163"/>
      <c r="LQ1925" s="163"/>
      <c r="LR1925" s="163"/>
      <c r="LS1925" s="163"/>
      <c r="LT1925" s="163"/>
      <c r="LU1925" s="163"/>
      <c r="LV1925" s="163"/>
      <c r="LW1925" s="163"/>
      <c r="LX1925" s="163"/>
      <c r="LY1925" s="163"/>
      <c r="LZ1925" s="163"/>
      <c r="MA1925" s="163"/>
      <c r="MB1925" s="163"/>
      <c r="MC1925" s="163"/>
      <c r="MD1925" s="163"/>
      <c r="ME1925" s="163"/>
      <c r="MF1925" s="163"/>
      <c r="MG1925" s="163"/>
      <c r="MH1925" s="163"/>
      <c r="MI1925" s="163"/>
      <c r="MJ1925" s="163"/>
      <c r="MK1925" s="163"/>
      <c r="ML1925" s="163"/>
      <c r="MM1925" s="163"/>
      <c r="MN1925" s="163"/>
      <c r="MO1925" s="163"/>
      <c r="MP1925" s="163"/>
      <c r="MQ1925" s="163"/>
      <c r="MR1925" s="163"/>
      <c r="MS1925" s="163"/>
      <c r="MT1925" s="163"/>
      <c r="MU1925" s="163"/>
      <c r="MV1925" s="163"/>
      <c r="MW1925" s="163"/>
      <c r="MX1925" s="163"/>
      <c r="MY1925" s="163"/>
      <c r="MZ1925" s="163"/>
      <c r="NA1925" s="163"/>
      <c r="NB1925" s="163"/>
      <c r="NC1925" s="163"/>
      <c r="ND1925" s="163"/>
      <c r="NE1925" s="163"/>
      <c r="NF1925" s="163"/>
      <c r="NG1925" s="163"/>
      <c r="NH1925" s="163"/>
      <c r="NI1925" s="163"/>
      <c r="NJ1925" s="163"/>
      <c r="NK1925" s="163"/>
      <c r="NL1925" s="163"/>
      <c r="NM1925" s="163"/>
      <c r="NN1925" s="163"/>
      <c r="NO1925" s="163"/>
      <c r="NP1925" s="163"/>
      <c r="NQ1925" s="163"/>
      <c r="NR1925" s="163"/>
      <c r="NS1925" s="163"/>
      <c r="NT1925" s="163"/>
      <c r="NU1925" s="163"/>
      <c r="NV1925" s="163"/>
      <c r="NW1925" s="163"/>
      <c r="NX1925" s="163"/>
      <c r="NY1925" s="163"/>
      <c r="NZ1925" s="163"/>
      <c r="OA1925" s="163"/>
      <c r="OB1925" s="163"/>
      <c r="OC1925" s="163"/>
      <c r="OD1925" s="163"/>
      <c r="OE1925" s="163"/>
      <c r="OF1925" s="163"/>
      <c r="OG1925" s="163"/>
      <c r="OH1925" s="163"/>
      <c r="OI1925" s="163"/>
      <c r="OJ1925" s="163"/>
      <c r="OK1925" s="163"/>
      <c r="OL1925" s="163"/>
      <c r="OM1925" s="163"/>
      <c r="ON1925" s="163"/>
      <c r="OO1925" s="163"/>
      <c r="OP1925" s="163"/>
      <c r="OQ1925" s="163"/>
      <c r="OR1925" s="163"/>
      <c r="OS1925" s="163"/>
      <c r="OT1925" s="163"/>
      <c r="OU1925" s="163"/>
      <c r="OV1925" s="163"/>
      <c r="OW1925" s="163"/>
      <c r="OX1925" s="163"/>
      <c r="OY1925" s="163"/>
      <c r="OZ1925" s="163"/>
      <c r="PA1925" s="163"/>
      <c r="PB1925" s="163"/>
      <c r="PC1925" s="163"/>
      <c r="PD1925" s="163"/>
      <c r="PE1925" s="163"/>
      <c r="PF1925" s="163"/>
      <c r="PG1925" s="163"/>
      <c r="PH1925" s="163"/>
      <c r="PI1925" s="163"/>
      <c r="PJ1925" s="163"/>
      <c r="PK1925" s="163"/>
      <c r="PL1925" s="163"/>
      <c r="PM1925" s="163"/>
      <c r="PN1925" s="163"/>
      <c r="PO1925" s="163"/>
      <c r="PP1925" s="163"/>
      <c r="PQ1925" s="163"/>
      <c r="PR1925" s="163"/>
      <c r="PS1925" s="163"/>
      <c r="PT1925" s="163"/>
      <c r="PU1925" s="163"/>
      <c r="PV1925" s="163"/>
      <c r="PW1925" s="163"/>
      <c r="PX1925" s="163"/>
      <c r="PY1925" s="163"/>
      <c r="PZ1925" s="163"/>
      <c r="QA1925" s="163"/>
      <c r="QB1925" s="163"/>
      <c r="QC1925" s="163"/>
      <c r="QD1925" s="163"/>
      <c r="QE1925" s="163"/>
      <c r="QF1925" s="163"/>
      <c r="QG1925" s="163"/>
      <c r="QH1925" s="163"/>
      <c r="QI1925" s="163"/>
      <c r="QJ1925" s="163"/>
      <c r="QK1925" s="163"/>
      <c r="QL1925" s="163"/>
      <c r="QM1925" s="163"/>
      <c r="QN1925" s="163"/>
      <c r="QO1925" s="163"/>
      <c r="QP1925" s="163"/>
      <c r="QQ1925" s="163"/>
      <c r="QR1925" s="163"/>
      <c r="QS1925" s="163"/>
      <c r="QT1925" s="163"/>
      <c r="QU1925" s="163"/>
      <c r="QV1925" s="163"/>
      <c r="QW1925" s="163"/>
      <c r="QX1925" s="163"/>
      <c r="QY1925" s="163"/>
      <c r="QZ1925" s="163"/>
      <c r="RA1925" s="163"/>
      <c r="RB1925" s="163"/>
      <c r="RC1925" s="163"/>
      <c r="RD1925" s="163"/>
      <c r="RE1925" s="163"/>
      <c r="RF1925" s="163"/>
      <c r="RG1925" s="163"/>
      <c r="RH1925" s="163"/>
      <c r="RI1925" s="163"/>
      <c r="RJ1925" s="163"/>
      <c r="RK1925" s="163"/>
      <c r="RL1925" s="163"/>
      <c r="RM1925" s="163"/>
      <c r="RN1925" s="163"/>
      <c r="RO1925" s="163"/>
      <c r="RP1925" s="163"/>
      <c r="RQ1925" s="163"/>
      <c r="RR1925" s="163"/>
      <c r="RS1925" s="163"/>
      <c r="RT1925" s="163"/>
      <c r="RU1925" s="163"/>
      <c r="RV1925" s="163"/>
      <c r="RW1925" s="163"/>
      <c r="RX1925" s="163"/>
      <c r="RY1925" s="163"/>
      <c r="RZ1925" s="163"/>
      <c r="SA1925" s="163"/>
      <c r="SB1925" s="163"/>
      <c r="SC1925" s="163"/>
      <c r="SD1925" s="163"/>
      <c r="SE1925" s="163"/>
      <c r="SF1925" s="163"/>
      <c r="SG1925" s="163"/>
      <c r="SH1925" s="163"/>
      <c r="SI1925" s="163"/>
      <c r="SJ1925" s="163"/>
      <c r="SK1925" s="163"/>
      <c r="SL1925" s="163"/>
      <c r="SM1925" s="163"/>
      <c r="SN1925" s="163"/>
      <c r="SO1925" s="163"/>
      <c r="SP1925" s="163"/>
      <c r="SQ1925" s="163"/>
      <c r="SR1925" s="163"/>
      <c r="SS1925" s="163"/>
      <c r="ST1925" s="163"/>
      <c r="SU1925" s="163"/>
      <c r="SV1925" s="163"/>
      <c r="SW1925" s="163"/>
      <c r="SX1925" s="163"/>
      <c r="SY1925" s="163"/>
      <c r="SZ1925" s="163"/>
      <c r="TA1925" s="163"/>
      <c r="TB1925" s="163"/>
      <c r="TC1925" s="163"/>
      <c r="TD1925" s="163"/>
      <c r="TE1925" s="163"/>
      <c r="TF1925" s="163"/>
      <c r="TG1925" s="163"/>
      <c r="TH1925" s="163"/>
      <c r="TI1925" s="163"/>
      <c r="TJ1925" s="163"/>
      <c r="TK1925" s="163"/>
      <c r="TL1925" s="163"/>
      <c r="TM1925" s="163"/>
      <c r="TN1925" s="163"/>
      <c r="TO1925" s="163"/>
      <c r="TP1925" s="163"/>
      <c r="TQ1925" s="163"/>
      <c r="TR1925" s="163"/>
      <c r="TS1925" s="163"/>
      <c r="TT1925" s="163"/>
      <c r="TU1925" s="163"/>
      <c r="TV1925" s="163"/>
      <c r="TW1925" s="163"/>
      <c r="TX1925" s="163"/>
      <c r="TY1925" s="163"/>
      <c r="TZ1925" s="163"/>
      <c r="UA1925" s="163"/>
      <c r="UB1925" s="163"/>
      <c r="UC1925" s="163"/>
      <c r="UD1925" s="163"/>
      <c r="UE1925" s="163"/>
      <c r="UF1925" s="163"/>
      <c r="UG1925" s="163"/>
      <c r="UH1925" s="163"/>
      <c r="UI1925" s="163"/>
      <c r="UJ1925" s="163"/>
      <c r="UK1925" s="163"/>
      <c r="UL1925" s="163"/>
      <c r="UM1925" s="163"/>
      <c r="UN1925" s="163"/>
      <c r="UO1925" s="163"/>
      <c r="UP1925" s="163"/>
      <c r="UQ1925" s="163"/>
      <c r="UR1925" s="163"/>
      <c r="US1925" s="163"/>
      <c r="UT1925" s="163"/>
      <c r="UU1925" s="163"/>
      <c r="UV1925" s="163"/>
      <c r="UW1925" s="163"/>
      <c r="UX1925" s="163"/>
      <c r="UY1925" s="163"/>
      <c r="UZ1925" s="163"/>
      <c r="VA1925" s="163"/>
      <c r="VB1925" s="163"/>
      <c r="VC1925" s="163"/>
      <c r="VD1925" s="163"/>
      <c r="VE1925" s="163"/>
      <c r="VF1925" s="163"/>
      <c r="VG1925" s="163"/>
      <c r="VH1925" s="163"/>
      <c r="VI1925" s="163"/>
      <c r="VJ1925" s="163"/>
      <c r="VK1925" s="163"/>
      <c r="VL1925" s="163"/>
      <c r="VM1925" s="163"/>
      <c r="VN1925" s="163"/>
      <c r="VO1925" s="163"/>
      <c r="VP1925" s="163"/>
      <c r="VQ1925" s="163"/>
      <c r="VR1925" s="163"/>
      <c r="VS1925" s="163"/>
      <c r="VT1925" s="163"/>
      <c r="VU1925" s="163"/>
      <c r="VV1925" s="163"/>
      <c r="VW1925" s="163"/>
      <c r="VX1925" s="163"/>
      <c r="VY1925" s="163"/>
      <c r="VZ1925" s="163"/>
      <c r="WA1925" s="163"/>
      <c r="WB1925" s="163"/>
      <c r="WC1925" s="163"/>
      <c r="WD1925" s="163"/>
      <c r="WE1925" s="163"/>
      <c r="WF1925" s="163"/>
      <c r="WG1925" s="163"/>
      <c r="WH1925" s="163"/>
      <c r="WI1925" s="163"/>
      <c r="WJ1925" s="163"/>
      <c r="WK1925" s="163"/>
      <c r="WL1925" s="163"/>
      <c r="WM1925" s="163"/>
      <c r="WN1925" s="163"/>
      <c r="WO1925" s="163"/>
      <c r="WP1925" s="163"/>
      <c r="WQ1925" s="163"/>
      <c r="WR1925" s="163"/>
      <c r="WS1925" s="163"/>
      <c r="WT1925" s="163"/>
      <c r="WU1925" s="163"/>
      <c r="WV1925" s="163"/>
      <c r="WW1925" s="163"/>
      <c r="WX1925" s="163"/>
      <c r="WY1925" s="163"/>
      <c r="WZ1925" s="163"/>
      <c r="XA1925" s="163"/>
      <c r="XB1925" s="163"/>
      <c r="XC1925" s="163"/>
      <c r="XD1925" s="163"/>
      <c r="XE1925" s="163"/>
      <c r="XF1925" s="163"/>
      <c r="XG1925" s="163"/>
      <c r="XH1925" s="163"/>
      <c r="XI1925" s="163"/>
      <c r="XJ1925" s="163"/>
      <c r="XK1925" s="163"/>
      <c r="XL1925" s="163"/>
      <c r="XM1925" s="163"/>
      <c r="XN1925" s="163"/>
      <c r="XO1925" s="163"/>
      <c r="XP1925" s="163"/>
      <c r="XQ1925" s="163"/>
      <c r="XR1925" s="163"/>
      <c r="XS1925" s="163"/>
      <c r="XT1925" s="163"/>
      <c r="XU1925" s="163"/>
      <c r="XV1925" s="163"/>
      <c r="XW1925" s="163"/>
      <c r="XX1925" s="163"/>
      <c r="XY1925" s="163"/>
      <c r="XZ1925" s="163"/>
      <c r="YA1925" s="163"/>
      <c r="YB1925" s="163"/>
      <c r="YC1925" s="163"/>
      <c r="YD1925" s="163"/>
      <c r="YE1925" s="163"/>
      <c r="YF1925" s="163"/>
      <c r="YG1925" s="163"/>
      <c r="YH1925" s="163"/>
      <c r="YI1925" s="163"/>
      <c r="YJ1925" s="163"/>
      <c r="YK1925" s="163"/>
      <c r="YL1925" s="163"/>
      <c r="YM1925" s="163"/>
      <c r="YN1925" s="163"/>
      <c r="YO1925" s="163"/>
      <c r="YP1925" s="163"/>
      <c r="YQ1925" s="163"/>
      <c r="YR1925" s="163"/>
      <c r="YS1925" s="163"/>
      <c r="YT1925" s="163"/>
      <c r="YU1925" s="163"/>
      <c r="YV1925" s="163"/>
      <c r="YW1925" s="163"/>
      <c r="YX1925" s="163"/>
      <c r="YY1925" s="163"/>
      <c r="YZ1925" s="163"/>
      <c r="ZA1925" s="163"/>
      <c r="ZB1925" s="163"/>
      <c r="ZC1925" s="163"/>
      <c r="ZD1925" s="163"/>
      <c r="ZE1925" s="163"/>
      <c r="ZF1925" s="163"/>
      <c r="ZG1925" s="163"/>
      <c r="ZH1925" s="163"/>
      <c r="ZI1925" s="163"/>
      <c r="ZJ1925" s="163"/>
      <c r="ZK1925" s="163"/>
      <c r="ZL1925" s="163"/>
      <c r="ZM1925" s="163"/>
      <c r="ZN1925" s="163"/>
      <c r="ZO1925" s="163"/>
      <c r="ZP1925" s="163"/>
      <c r="ZQ1925" s="163"/>
      <c r="ZR1925" s="163"/>
      <c r="ZS1925" s="163"/>
      <c r="ZT1925" s="163"/>
      <c r="ZU1925" s="163"/>
      <c r="ZV1925" s="163"/>
      <c r="ZW1925" s="163"/>
      <c r="ZX1925" s="163"/>
      <c r="ZY1925" s="163"/>
      <c r="ZZ1925" s="163"/>
      <c r="AAA1925" s="163"/>
      <c r="AAB1925" s="163"/>
      <c r="AAC1925" s="163"/>
      <c r="AAD1925" s="163"/>
      <c r="AAE1925" s="163"/>
      <c r="AAF1925" s="163"/>
      <c r="AAG1925" s="163"/>
      <c r="AAH1925" s="163"/>
      <c r="AAI1925" s="163"/>
      <c r="AAJ1925" s="163"/>
      <c r="AAK1925" s="163"/>
      <c r="AAL1925" s="163"/>
      <c r="AAM1925" s="163"/>
      <c r="AAN1925" s="163"/>
      <c r="AAO1925" s="163"/>
      <c r="AAP1925" s="163"/>
      <c r="AAQ1925" s="163"/>
      <c r="AAR1925" s="163"/>
      <c r="AAS1925" s="163"/>
      <c r="AAT1925" s="163"/>
      <c r="AAU1925" s="163"/>
      <c r="AAV1925" s="163"/>
      <c r="AAW1925" s="163"/>
      <c r="AAX1925" s="163"/>
      <c r="AAY1925" s="163"/>
      <c r="AAZ1925" s="163"/>
      <c r="ABA1925" s="163"/>
      <c r="ABB1925" s="163"/>
      <c r="ABC1925" s="163"/>
      <c r="ABD1925" s="163"/>
      <c r="ABE1925" s="163"/>
      <c r="ABF1925" s="163"/>
      <c r="ABG1925" s="163"/>
      <c r="ABH1925" s="163"/>
      <c r="ABI1925" s="163"/>
      <c r="ABJ1925" s="163"/>
      <c r="ABK1925" s="163"/>
      <c r="ABL1925" s="163"/>
      <c r="ABM1925" s="163"/>
      <c r="ABN1925" s="163"/>
      <c r="ABO1925" s="163"/>
      <c r="ABP1925" s="163"/>
      <c r="ABQ1925" s="163"/>
      <c r="ABR1925" s="163"/>
      <c r="ABS1925" s="163"/>
      <c r="ABT1925" s="163"/>
      <c r="ABU1925" s="163"/>
      <c r="ABV1925" s="163"/>
      <c r="ABW1925" s="163"/>
      <c r="ABX1925" s="163"/>
      <c r="ABY1925" s="163"/>
      <c r="ABZ1925" s="163"/>
      <c r="ACA1925" s="163"/>
      <c r="ACB1925" s="163"/>
      <c r="ACC1925" s="163"/>
      <c r="ACD1925" s="163"/>
      <c r="ACE1925" s="163"/>
      <c r="ACF1925" s="163"/>
      <c r="ACG1925" s="163"/>
      <c r="ACH1925" s="163"/>
      <c r="ACI1925" s="163"/>
      <c r="ACJ1925" s="163"/>
      <c r="ACK1925" s="163"/>
      <c r="ACL1925" s="163"/>
      <c r="ACM1925" s="163"/>
      <c r="ACN1925" s="163"/>
      <c r="ACO1925" s="163"/>
      <c r="ACP1925" s="163"/>
      <c r="ACQ1925" s="163"/>
      <c r="ACR1925" s="163"/>
      <c r="ACS1925" s="163"/>
      <c r="ACT1925" s="163"/>
      <c r="ACU1925" s="163"/>
      <c r="ACV1925" s="163"/>
      <c r="ACW1925" s="163"/>
      <c r="ACX1925" s="163"/>
      <c r="ACY1925" s="163"/>
      <c r="ACZ1925" s="163"/>
      <c r="ADA1925" s="163"/>
      <c r="ADB1925" s="163"/>
      <c r="ADC1925" s="163"/>
      <c r="ADD1925" s="163"/>
      <c r="ADE1925" s="163"/>
      <c r="ADF1925" s="163"/>
      <c r="ADG1925" s="163"/>
      <c r="ADH1925" s="163"/>
      <c r="ADI1925" s="163"/>
      <c r="ADJ1925" s="163"/>
      <c r="ADK1925" s="163"/>
      <c r="ADL1925" s="163"/>
      <c r="ADM1925" s="163"/>
      <c r="ADN1925" s="163"/>
      <c r="ADO1925" s="163"/>
      <c r="ADP1925" s="163"/>
      <c r="ADQ1925" s="163"/>
      <c r="ADR1925" s="163"/>
      <c r="ADS1925" s="163"/>
      <c r="ADT1925" s="163"/>
      <c r="ADU1925" s="163"/>
      <c r="ADV1925" s="163"/>
      <c r="ADW1925" s="163"/>
      <c r="ADX1925" s="163"/>
      <c r="ADY1925" s="163"/>
      <c r="ADZ1925" s="163"/>
      <c r="AEA1925" s="163"/>
      <c r="AEB1925" s="163"/>
      <c r="AEC1925" s="163"/>
      <c r="AED1925" s="163"/>
      <c r="AEE1925" s="163"/>
      <c r="AEF1925" s="163"/>
      <c r="AEG1925" s="163"/>
      <c r="AEH1925" s="163"/>
      <c r="AEI1925" s="163"/>
      <c r="AEJ1925" s="163"/>
      <c r="AEK1925" s="163"/>
      <c r="AEL1925" s="163"/>
      <c r="AEM1925" s="163"/>
      <c r="AEN1925" s="163"/>
      <c r="AEO1925" s="163"/>
      <c r="AEP1925" s="163"/>
      <c r="AEQ1925" s="163"/>
      <c r="AER1925" s="163"/>
      <c r="AES1925" s="163"/>
      <c r="AET1925" s="163"/>
      <c r="AEU1925" s="163"/>
      <c r="AEV1925" s="163"/>
      <c r="AEW1925" s="163"/>
      <c r="AEX1925" s="163"/>
      <c r="AEY1925" s="163"/>
      <c r="AEZ1925" s="163"/>
      <c r="AFA1925" s="163"/>
      <c r="AFB1925" s="163"/>
      <c r="AFC1925" s="163"/>
      <c r="AFD1925" s="163"/>
      <c r="AFE1925" s="163"/>
      <c r="AFF1925" s="163"/>
      <c r="AFG1925" s="163"/>
      <c r="AFH1925" s="163"/>
      <c r="AFI1925" s="163"/>
      <c r="AFJ1925" s="163"/>
      <c r="AFK1925" s="163"/>
      <c r="AFL1925" s="163"/>
      <c r="AFM1925" s="163"/>
      <c r="AFN1925" s="163"/>
      <c r="AFO1925" s="163"/>
      <c r="AFP1925" s="163"/>
      <c r="AFQ1925" s="163"/>
      <c r="AFR1925" s="163"/>
      <c r="AFS1925" s="163"/>
      <c r="AFT1925" s="163"/>
      <c r="AFU1925" s="163"/>
      <c r="AFV1925" s="163"/>
      <c r="AFW1925" s="163"/>
      <c r="AFX1925" s="163"/>
      <c r="AFY1925" s="163"/>
      <c r="AFZ1925" s="163"/>
      <c r="AGA1925" s="163"/>
      <c r="AGB1925" s="163"/>
      <c r="AGC1925" s="163"/>
      <c r="AGD1925" s="163"/>
      <c r="AGE1925" s="163"/>
      <c r="AGF1925" s="163"/>
      <c r="AGG1925" s="163"/>
      <c r="AGH1925" s="163"/>
      <c r="AGI1925" s="163"/>
      <c r="AGJ1925" s="163"/>
      <c r="AGK1925" s="163"/>
      <c r="AGL1925" s="163"/>
      <c r="AGM1925" s="163"/>
      <c r="AGN1925" s="163"/>
      <c r="AGO1925" s="163"/>
      <c r="AGP1925" s="163"/>
      <c r="AGQ1925" s="163"/>
      <c r="AGR1925" s="163"/>
      <c r="AGS1925" s="163"/>
      <c r="AGT1925" s="163"/>
      <c r="AGU1925" s="163"/>
      <c r="AGV1925" s="163"/>
      <c r="AGW1925" s="163"/>
      <c r="AGX1925" s="163"/>
      <c r="AGY1925" s="163"/>
      <c r="AGZ1925" s="163"/>
      <c r="AHA1925" s="163"/>
      <c r="AHB1925" s="163"/>
      <c r="AHC1925" s="163"/>
      <c r="AHD1925" s="163"/>
      <c r="AHE1925" s="163"/>
      <c r="AHF1925" s="163"/>
      <c r="AHG1925" s="163"/>
      <c r="AHH1925" s="163"/>
      <c r="AHI1925" s="163"/>
      <c r="AHJ1925" s="163"/>
      <c r="AHK1925" s="163"/>
      <c r="AHL1925" s="163"/>
      <c r="AHM1925" s="163"/>
      <c r="AHN1925" s="163"/>
      <c r="AHO1925" s="163"/>
      <c r="AHP1925" s="163"/>
      <c r="AHQ1925" s="163"/>
      <c r="AHR1925" s="163"/>
      <c r="AHS1925" s="163"/>
      <c r="AHT1925" s="163"/>
      <c r="AHU1925" s="163"/>
      <c r="AHV1925" s="163"/>
      <c r="AHW1925" s="163"/>
      <c r="AHX1925" s="163"/>
      <c r="AHY1925" s="163"/>
      <c r="AHZ1925" s="163"/>
      <c r="AIA1925" s="163"/>
      <c r="AIB1925" s="163"/>
      <c r="AIC1925" s="163"/>
      <c r="AID1925" s="163"/>
      <c r="AIE1925" s="163"/>
      <c r="AIF1925" s="163"/>
      <c r="AIG1925" s="163"/>
      <c r="AIH1925" s="163"/>
      <c r="AII1925" s="163"/>
      <c r="AIJ1925" s="163"/>
      <c r="AIK1925" s="163"/>
      <c r="AIL1925" s="163"/>
      <c r="AIM1925" s="163"/>
      <c r="AIN1925" s="163"/>
      <c r="AIO1925" s="163"/>
      <c r="AIP1925" s="163"/>
      <c r="AIQ1925" s="163"/>
      <c r="AIR1925" s="163"/>
      <c r="AIS1925" s="163"/>
      <c r="AIT1925" s="163"/>
      <c r="AIU1925" s="163"/>
      <c r="AIV1925" s="163"/>
      <c r="AIW1925" s="163"/>
      <c r="AIX1925" s="163"/>
      <c r="AIY1925" s="163"/>
      <c r="AIZ1925" s="163"/>
      <c r="AJA1925" s="163"/>
      <c r="AJB1925" s="163"/>
      <c r="AJC1925" s="163"/>
      <c r="AJD1925" s="163"/>
      <c r="AJE1925" s="163"/>
      <c r="AJF1925" s="163"/>
      <c r="AJG1925" s="163"/>
      <c r="AJH1925" s="163"/>
      <c r="AJI1925" s="163"/>
      <c r="AJJ1925" s="163"/>
      <c r="AJK1925" s="163"/>
      <c r="AJL1925" s="163"/>
      <c r="AJM1925" s="163"/>
      <c r="AJN1925" s="163"/>
      <c r="AJO1925" s="163"/>
      <c r="AJP1925" s="163"/>
      <c r="AJQ1925" s="163"/>
      <c r="AJR1925" s="163"/>
      <c r="AJS1925" s="163"/>
      <c r="AJT1925" s="163"/>
      <c r="AJU1925" s="163"/>
      <c r="AJV1925" s="163"/>
      <c r="AJW1925" s="163"/>
      <c r="AJX1925" s="163"/>
      <c r="AJY1925" s="163"/>
      <c r="AJZ1925" s="163"/>
      <c r="AKA1925" s="163"/>
      <c r="AKB1925" s="163"/>
      <c r="AKC1925" s="163"/>
      <c r="AKD1925" s="163"/>
      <c r="AKE1925" s="163"/>
      <c r="AKF1925" s="163"/>
      <c r="AKG1925" s="163"/>
      <c r="AKH1925" s="163"/>
      <c r="AKI1925" s="163"/>
      <c r="AKJ1925" s="163"/>
      <c r="AKK1925" s="163"/>
      <c r="AKL1925" s="163"/>
      <c r="AKM1925" s="163"/>
      <c r="AKN1925" s="163"/>
      <c r="AKO1925" s="163"/>
      <c r="AKP1925" s="163"/>
      <c r="AKQ1925" s="163"/>
      <c r="AKR1925" s="163"/>
      <c r="AKS1925" s="163"/>
      <c r="AKT1925" s="163"/>
      <c r="AKU1925" s="163"/>
      <c r="AKV1925" s="163"/>
      <c r="AKW1925" s="163"/>
      <c r="AKX1925" s="163"/>
      <c r="AKY1925" s="163"/>
      <c r="AKZ1925" s="163"/>
      <c r="ALA1925" s="163"/>
      <c r="ALB1925" s="163"/>
      <c r="ALC1925" s="163"/>
      <c r="ALD1925" s="163"/>
      <c r="ALE1925" s="163"/>
      <c r="ALF1925" s="163"/>
      <c r="ALG1925" s="163"/>
      <c r="ALH1925" s="163"/>
      <c r="ALI1925" s="163"/>
      <c r="ALJ1925" s="163"/>
      <c r="ALK1925" s="163"/>
      <c r="ALL1925" s="163"/>
    </row>
    <row r="1926" spans="1:1000" s="165" customFormat="1" ht="15">
      <c r="A1926" s="2">
        <v>1925</v>
      </c>
      <c r="B1926" s="86">
        <v>45121</v>
      </c>
      <c r="C1926" s="85" t="s">
        <v>1930</v>
      </c>
      <c r="D1926" s="162"/>
      <c r="E1926" s="162"/>
      <c r="F1926" s="163"/>
      <c r="G1926" s="163"/>
      <c r="H1926" s="163"/>
      <c r="I1926" s="163"/>
      <c r="J1926" s="163"/>
      <c r="K1926" s="163"/>
      <c r="L1926" s="163"/>
      <c r="M1926" s="163"/>
      <c r="N1926" s="163"/>
      <c r="O1926" s="163"/>
      <c r="P1926" s="163"/>
      <c r="Q1926" s="163"/>
      <c r="R1926" s="163"/>
      <c r="S1926" s="163"/>
      <c r="T1926" s="163"/>
      <c r="U1926" s="163"/>
      <c r="V1926" s="163"/>
      <c r="W1926" s="163"/>
      <c r="X1926" s="163"/>
      <c r="Y1926" s="163"/>
      <c r="Z1926" s="163"/>
      <c r="AA1926" s="163"/>
      <c r="AB1926" s="163"/>
      <c r="AC1926" s="163"/>
      <c r="AD1926" s="163"/>
      <c r="AE1926" s="163"/>
      <c r="AF1926" s="163"/>
      <c r="AG1926" s="163"/>
      <c r="AH1926" s="163"/>
      <c r="AI1926" s="163"/>
      <c r="AJ1926" s="163"/>
      <c r="AK1926" s="163"/>
      <c r="AL1926" s="163"/>
      <c r="AM1926" s="163"/>
      <c r="AN1926" s="163"/>
      <c r="AO1926" s="163"/>
      <c r="AP1926" s="163"/>
      <c r="AQ1926" s="163"/>
      <c r="AR1926" s="163"/>
      <c r="AS1926" s="163"/>
      <c r="AT1926" s="163"/>
      <c r="AU1926" s="163"/>
      <c r="AV1926" s="163"/>
      <c r="AW1926" s="163"/>
      <c r="AX1926" s="163"/>
      <c r="AY1926" s="163"/>
      <c r="AZ1926" s="163"/>
      <c r="BA1926" s="163"/>
      <c r="BB1926" s="163"/>
      <c r="BC1926" s="163"/>
      <c r="BD1926" s="163"/>
      <c r="BE1926" s="163"/>
      <c r="BF1926" s="163"/>
      <c r="BG1926" s="163"/>
      <c r="BH1926" s="163"/>
      <c r="BI1926" s="163"/>
      <c r="BJ1926" s="163"/>
      <c r="BK1926" s="163"/>
      <c r="BL1926" s="163"/>
      <c r="BM1926" s="163"/>
      <c r="BN1926" s="163"/>
      <c r="BO1926" s="163"/>
      <c r="BP1926" s="163"/>
      <c r="BQ1926" s="163"/>
      <c r="BR1926" s="163"/>
      <c r="BS1926" s="163"/>
      <c r="BT1926" s="163"/>
      <c r="BU1926" s="163"/>
      <c r="BV1926" s="163"/>
      <c r="BW1926" s="163"/>
      <c r="BX1926" s="163"/>
      <c r="BY1926" s="163"/>
      <c r="BZ1926" s="163"/>
      <c r="CA1926" s="163"/>
      <c r="CB1926" s="163"/>
      <c r="CC1926" s="163"/>
      <c r="CD1926" s="163"/>
      <c r="CE1926" s="163"/>
      <c r="CF1926" s="163"/>
      <c r="CG1926" s="163"/>
      <c r="CH1926" s="163"/>
      <c r="CI1926" s="163"/>
      <c r="CJ1926" s="163"/>
      <c r="CK1926" s="163"/>
      <c r="CL1926" s="163"/>
      <c r="CM1926" s="163"/>
      <c r="CN1926" s="163"/>
      <c r="CO1926" s="163"/>
      <c r="CP1926" s="163"/>
      <c r="CQ1926" s="163"/>
      <c r="CR1926" s="163"/>
      <c r="CS1926" s="163"/>
      <c r="CT1926" s="163"/>
      <c r="CU1926" s="163"/>
      <c r="CV1926" s="163"/>
      <c r="CW1926" s="163"/>
      <c r="CX1926" s="163"/>
      <c r="CY1926" s="163"/>
      <c r="CZ1926" s="163"/>
      <c r="DA1926" s="163"/>
      <c r="DB1926" s="163"/>
      <c r="DC1926" s="163"/>
      <c r="DD1926" s="163"/>
      <c r="DE1926" s="163"/>
      <c r="DF1926" s="163"/>
      <c r="DG1926" s="163"/>
      <c r="DH1926" s="163"/>
      <c r="DI1926" s="163"/>
      <c r="DJ1926" s="163"/>
      <c r="DK1926" s="163"/>
      <c r="DL1926" s="163"/>
      <c r="DM1926" s="163"/>
      <c r="DN1926" s="163"/>
      <c r="DO1926" s="163"/>
      <c r="DP1926" s="163"/>
      <c r="DQ1926" s="163"/>
      <c r="DR1926" s="163"/>
      <c r="DS1926" s="163"/>
      <c r="DT1926" s="163"/>
      <c r="DU1926" s="163"/>
      <c r="DV1926" s="163"/>
      <c r="DW1926" s="163"/>
      <c r="DX1926" s="163"/>
      <c r="DY1926" s="163"/>
      <c r="DZ1926" s="163"/>
      <c r="EA1926" s="163"/>
      <c r="EB1926" s="163"/>
      <c r="EC1926" s="163"/>
      <c r="ED1926" s="163"/>
      <c r="EE1926" s="163"/>
      <c r="EF1926" s="163"/>
      <c r="EG1926" s="163"/>
      <c r="EH1926" s="163"/>
      <c r="EI1926" s="163"/>
      <c r="EJ1926" s="163"/>
      <c r="EK1926" s="163"/>
      <c r="EL1926" s="163"/>
      <c r="EM1926" s="163"/>
      <c r="EN1926" s="163"/>
      <c r="EO1926" s="163"/>
      <c r="EP1926" s="163"/>
      <c r="EQ1926" s="163"/>
      <c r="ER1926" s="163"/>
      <c r="ES1926" s="163"/>
      <c r="ET1926" s="163"/>
      <c r="EU1926" s="163"/>
      <c r="EV1926" s="163"/>
      <c r="EW1926" s="163"/>
      <c r="EX1926" s="163"/>
      <c r="EY1926" s="163"/>
      <c r="EZ1926" s="163"/>
      <c r="FA1926" s="163"/>
      <c r="FB1926" s="163"/>
      <c r="FC1926" s="163"/>
      <c r="FD1926" s="163"/>
      <c r="FE1926" s="163"/>
      <c r="FF1926" s="163"/>
      <c r="FG1926" s="163"/>
      <c r="FH1926" s="163"/>
      <c r="FI1926" s="163"/>
      <c r="FJ1926" s="163"/>
      <c r="FK1926" s="163"/>
      <c r="FL1926" s="163"/>
      <c r="FM1926" s="163"/>
      <c r="FN1926" s="163"/>
      <c r="FO1926" s="163"/>
      <c r="FP1926" s="163"/>
      <c r="FQ1926" s="163"/>
      <c r="FR1926" s="163"/>
      <c r="FS1926" s="163"/>
      <c r="FT1926" s="163"/>
      <c r="FU1926" s="163"/>
      <c r="FV1926" s="163"/>
      <c r="FW1926" s="163"/>
      <c r="FX1926" s="163"/>
      <c r="FY1926" s="163"/>
      <c r="FZ1926" s="163"/>
      <c r="GA1926" s="163"/>
      <c r="GB1926" s="163"/>
      <c r="GC1926" s="163"/>
      <c r="GD1926" s="163"/>
      <c r="GE1926" s="163"/>
      <c r="GF1926" s="163"/>
      <c r="GG1926" s="163"/>
      <c r="GH1926" s="163"/>
      <c r="GI1926" s="163"/>
      <c r="GJ1926" s="163"/>
      <c r="GK1926" s="163"/>
      <c r="GL1926" s="163"/>
      <c r="GM1926" s="163"/>
      <c r="GN1926" s="163"/>
      <c r="GO1926" s="163"/>
      <c r="GP1926" s="163"/>
      <c r="GQ1926" s="163"/>
      <c r="GR1926" s="163"/>
      <c r="GS1926" s="163"/>
      <c r="GT1926" s="163"/>
      <c r="GU1926" s="163"/>
      <c r="GV1926" s="163"/>
      <c r="GW1926" s="163"/>
      <c r="GX1926" s="163"/>
      <c r="GY1926" s="163"/>
      <c r="GZ1926" s="163"/>
      <c r="HA1926" s="163"/>
      <c r="HB1926" s="163"/>
      <c r="HC1926" s="163"/>
      <c r="HD1926" s="163"/>
      <c r="HE1926" s="163"/>
      <c r="HF1926" s="163"/>
      <c r="HG1926" s="163"/>
      <c r="HH1926" s="163"/>
      <c r="HI1926" s="163"/>
      <c r="HJ1926" s="163"/>
      <c r="HK1926" s="163"/>
      <c r="HL1926" s="163"/>
      <c r="HM1926" s="163"/>
      <c r="HN1926" s="163"/>
      <c r="HO1926" s="163"/>
      <c r="HP1926" s="163"/>
      <c r="HQ1926" s="163"/>
      <c r="HR1926" s="163"/>
      <c r="HS1926" s="163"/>
      <c r="HT1926" s="163"/>
      <c r="HU1926" s="163"/>
      <c r="HV1926" s="163"/>
      <c r="HW1926" s="163"/>
      <c r="HX1926" s="163"/>
      <c r="HY1926" s="163"/>
      <c r="HZ1926" s="163"/>
      <c r="IA1926" s="163"/>
      <c r="IB1926" s="163"/>
      <c r="IC1926" s="163"/>
      <c r="ID1926" s="163"/>
      <c r="IE1926" s="163"/>
      <c r="IF1926" s="163"/>
      <c r="IG1926" s="163"/>
      <c r="IH1926" s="163"/>
      <c r="II1926" s="163"/>
      <c r="IJ1926" s="163"/>
      <c r="IK1926" s="163"/>
      <c r="IL1926" s="163"/>
      <c r="IM1926" s="163"/>
      <c r="IN1926" s="163"/>
      <c r="IO1926" s="163"/>
      <c r="IP1926" s="163"/>
      <c r="IQ1926" s="163"/>
      <c r="IR1926" s="163"/>
      <c r="IS1926" s="163"/>
      <c r="IT1926" s="163"/>
      <c r="IU1926" s="163"/>
      <c r="IV1926" s="163"/>
      <c r="IW1926" s="163"/>
      <c r="IX1926" s="163"/>
      <c r="IY1926" s="163"/>
      <c r="IZ1926" s="163"/>
      <c r="JA1926" s="163"/>
      <c r="JB1926" s="163"/>
      <c r="JC1926" s="163"/>
      <c r="JD1926" s="163"/>
      <c r="JE1926" s="163"/>
      <c r="JF1926" s="163"/>
      <c r="JG1926" s="163"/>
      <c r="JH1926" s="163"/>
      <c r="JI1926" s="163"/>
      <c r="JJ1926" s="163"/>
      <c r="JK1926" s="163"/>
      <c r="JL1926" s="163"/>
      <c r="JM1926" s="163"/>
      <c r="JN1926" s="163"/>
      <c r="JO1926" s="163"/>
      <c r="JP1926" s="163"/>
      <c r="JQ1926" s="163"/>
      <c r="JR1926" s="163"/>
      <c r="JS1926" s="163"/>
      <c r="JT1926" s="163"/>
      <c r="JU1926" s="163"/>
      <c r="JV1926" s="163"/>
      <c r="JW1926" s="163"/>
      <c r="JX1926" s="163"/>
      <c r="JY1926" s="163"/>
      <c r="JZ1926" s="163"/>
      <c r="KA1926" s="163"/>
      <c r="KB1926" s="163"/>
      <c r="KC1926" s="163"/>
      <c r="KD1926" s="163"/>
      <c r="KE1926" s="163"/>
      <c r="KF1926" s="163"/>
      <c r="KG1926" s="163"/>
      <c r="KH1926" s="163"/>
      <c r="KI1926" s="163"/>
      <c r="KJ1926" s="163"/>
      <c r="KK1926" s="163"/>
      <c r="KL1926" s="163"/>
      <c r="KM1926" s="163"/>
      <c r="KN1926" s="163"/>
      <c r="KO1926" s="163"/>
      <c r="KP1926" s="163"/>
      <c r="KQ1926" s="163"/>
      <c r="KR1926" s="163"/>
      <c r="KS1926" s="163"/>
      <c r="KT1926" s="163"/>
      <c r="KU1926" s="163"/>
      <c r="KV1926" s="163"/>
      <c r="KW1926" s="163"/>
      <c r="KX1926" s="163"/>
      <c r="KY1926" s="163"/>
      <c r="KZ1926" s="163"/>
      <c r="LA1926" s="163"/>
      <c r="LB1926" s="163"/>
      <c r="LC1926" s="163"/>
      <c r="LD1926" s="163"/>
      <c r="LE1926" s="163"/>
      <c r="LF1926" s="163"/>
      <c r="LG1926" s="163"/>
      <c r="LH1926" s="163"/>
      <c r="LI1926" s="163"/>
      <c r="LJ1926" s="163"/>
      <c r="LK1926" s="163"/>
      <c r="LL1926" s="163"/>
      <c r="LM1926" s="163"/>
      <c r="LN1926" s="163"/>
      <c r="LO1926" s="163"/>
      <c r="LP1926" s="163"/>
      <c r="LQ1926" s="163"/>
      <c r="LR1926" s="163"/>
      <c r="LS1926" s="163"/>
      <c r="LT1926" s="163"/>
      <c r="LU1926" s="163"/>
      <c r="LV1926" s="163"/>
      <c r="LW1926" s="163"/>
      <c r="LX1926" s="163"/>
      <c r="LY1926" s="163"/>
      <c r="LZ1926" s="163"/>
      <c r="MA1926" s="163"/>
      <c r="MB1926" s="163"/>
      <c r="MC1926" s="163"/>
      <c r="MD1926" s="163"/>
      <c r="ME1926" s="163"/>
      <c r="MF1926" s="163"/>
      <c r="MG1926" s="163"/>
      <c r="MH1926" s="163"/>
      <c r="MI1926" s="163"/>
      <c r="MJ1926" s="163"/>
      <c r="MK1926" s="163"/>
      <c r="ML1926" s="163"/>
      <c r="MM1926" s="163"/>
      <c r="MN1926" s="163"/>
      <c r="MO1926" s="163"/>
      <c r="MP1926" s="163"/>
      <c r="MQ1926" s="163"/>
      <c r="MR1926" s="163"/>
      <c r="MS1926" s="163"/>
      <c r="MT1926" s="163"/>
      <c r="MU1926" s="163"/>
      <c r="MV1926" s="163"/>
      <c r="MW1926" s="163"/>
      <c r="MX1926" s="163"/>
      <c r="MY1926" s="163"/>
      <c r="MZ1926" s="163"/>
      <c r="NA1926" s="163"/>
      <c r="NB1926" s="163"/>
      <c r="NC1926" s="163"/>
      <c r="ND1926" s="163"/>
      <c r="NE1926" s="163"/>
      <c r="NF1926" s="163"/>
      <c r="NG1926" s="163"/>
      <c r="NH1926" s="163"/>
      <c r="NI1926" s="163"/>
      <c r="NJ1926" s="163"/>
      <c r="NK1926" s="163"/>
      <c r="NL1926" s="163"/>
      <c r="NM1926" s="163"/>
      <c r="NN1926" s="163"/>
      <c r="NO1926" s="163"/>
      <c r="NP1926" s="163"/>
      <c r="NQ1926" s="163"/>
      <c r="NR1926" s="163"/>
      <c r="NS1926" s="163"/>
      <c r="NT1926" s="163"/>
      <c r="NU1926" s="163"/>
      <c r="NV1926" s="163"/>
      <c r="NW1926" s="163"/>
      <c r="NX1926" s="163"/>
      <c r="NY1926" s="163"/>
      <c r="NZ1926" s="163"/>
      <c r="OA1926" s="163"/>
      <c r="OB1926" s="163"/>
      <c r="OC1926" s="163"/>
      <c r="OD1926" s="163"/>
      <c r="OE1926" s="163"/>
      <c r="OF1926" s="163"/>
      <c r="OG1926" s="163"/>
      <c r="OH1926" s="163"/>
      <c r="OI1926" s="163"/>
      <c r="OJ1926" s="163"/>
      <c r="OK1926" s="163"/>
      <c r="OL1926" s="163"/>
      <c r="OM1926" s="163"/>
      <c r="ON1926" s="163"/>
      <c r="OO1926" s="163"/>
      <c r="OP1926" s="163"/>
      <c r="OQ1926" s="163"/>
      <c r="OR1926" s="163"/>
      <c r="OS1926" s="163"/>
      <c r="OT1926" s="163"/>
      <c r="OU1926" s="163"/>
      <c r="OV1926" s="163"/>
      <c r="OW1926" s="163"/>
      <c r="OX1926" s="163"/>
      <c r="OY1926" s="163"/>
      <c r="OZ1926" s="163"/>
      <c r="PA1926" s="163"/>
      <c r="PB1926" s="163"/>
      <c r="PC1926" s="163"/>
      <c r="PD1926" s="163"/>
      <c r="PE1926" s="163"/>
      <c r="PF1926" s="163"/>
      <c r="PG1926" s="163"/>
      <c r="PH1926" s="163"/>
      <c r="PI1926" s="163"/>
      <c r="PJ1926" s="163"/>
      <c r="PK1926" s="163"/>
      <c r="PL1926" s="163"/>
      <c r="PM1926" s="163"/>
      <c r="PN1926" s="163"/>
      <c r="PO1926" s="163"/>
      <c r="PP1926" s="163"/>
      <c r="PQ1926" s="163"/>
      <c r="PR1926" s="163"/>
      <c r="PS1926" s="163"/>
      <c r="PT1926" s="163"/>
      <c r="PU1926" s="163"/>
      <c r="PV1926" s="163"/>
      <c r="PW1926" s="163"/>
      <c r="PX1926" s="163"/>
      <c r="PY1926" s="163"/>
      <c r="PZ1926" s="163"/>
      <c r="QA1926" s="163"/>
      <c r="QB1926" s="163"/>
      <c r="QC1926" s="163"/>
      <c r="QD1926" s="163"/>
      <c r="QE1926" s="163"/>
      <c r="QF1926" s="163"/>
      <c r="QG1926" s="163"/>
      <c r="QH1926" s="163"/>
      <c r="QI1926" s="163"/>
      <c r="QJ1926" s="163"/>
      <c r="QK1926" s="163"/>
      <c r="QL1926" s="163"/>
      <c r="QM1926" s="163"/>
      <c r="QN1926" s="163"/>
      <c r="QO1926" s="163"/>
      <c r="QP1926" s="163"/>
      <c r="QQ1926" s="163"/>
      <c r="QR1926" s="163"/>
      <c r="QS1926" s="163"/>
      <c r="QT1926" s="163"/>
      <c r="QU1926" s="163"/>
      <c r="QV1926" s="163"/>
      <c r="QW1926" s="163"/>
      <c r="QX1926" s="163"/>
      <c r="QY1926" s="163"/>
      <c r="QZ1926" s="163"/>
      <c r="RA1926" s="163"/>
      <c r="RB1926" s="163"/>
      <c r="RC1926" s="163"/>
      <c r="RD1926" s="163"/>
      <c r="RE1926" s="163"/>
      <c r="RF1926" s="163"/>
      <c r="RG1926" s="163"/>
      <c r="RH1926" s="163"/>
      <c r="RI1926" s="163"/>
      <c r="RJ1926" s="163"/>
      <c r="RK1926" s="163"/>
      <c r="RL1926" s="163"/>
      <c r="RM1926" s="163"/>
      <c r="RN1926" s="163"/>
      <c r="RO1926" s="163"/>
      <c r="RP1926" s="163"/>
      <c r="RQ1926" s="163"/>
      <c r="RR1926" s="163"/>
      <c r="RS1926" s="163"/>
      <c r="RT1926" s="163"/>
      <c r="RU1926" s="163"/>
      <c r="RV1926" s="163"/>
      <c r="RW1926" s="163"/>
      <c r="RX1926" s="163"/>
      <c r="RY1926" s="163"/>
      <c r="RZ1926" s="163"/>
      <c r="SA1926" s="163"/>
      <c r="SB1926" s="163"/>
      <c r="SC1926" s="163"/>
      <c r="SD1926" s="163"/>
      <c r="SE1926" s="163"/>
      <c r="SF1926" s="163"/>
      <c r="SG1926" s="163"/>
      <c r="SH1926" s="163"/>
      <c r="SI1926" s="163"/>
      <c r="SJ1926" s="163"/>
      <c r="SK1926" s="163"/>
      <c r="SL1926" s="163"/>
      <c r="SM1926" s="163"/>
      <c r="SN1926" s="163"/>
      <c r="SO1926" s="163"/>
      <c r="SP1926" s="163"/>
      <c r="SQ1926" s="163"/>
      <c r="SR1926" s="163"/>
      <c r="SS1926" s="163"/>
      <c r="ST1926" s="163"/>
      <c r="SU1926" s="163"/>
      <c r="SV1926" s="163"/>
      <c r="SW1926" s="163"/>
      <c r="SX1926" s="163"/>
      <c r="SY1926" s="163"/>
      <c r="SZ1926" s="163"/>
      <c r="TA1926" s="163"/>
      <c r="TB1926" s="163"/>
      <c r="TC1926" s="163"/>
      <c r="TD1926" s="163"/>
      <c r="TE1926" s="163"/>
      <c r="TF1926" s="163"/>
      <c r="TG1926" s="163"/>
      <c r="TH1926" s="163"/>
      <c r="TI1926" s="163"/>
      <c r="TJ1926" s="163"/>
      <c r="TK1926" s="163"/>
      <c r="TL1926" s="163"/>
      <c r="TM1926" s="163"/>
      <c r="TN1926" s="163"/>
      <c r="TO1926" s="163"/>
      <c r="TP1926" s="163"/>
      <c r="TQ1926" s="163"/>
      <c r="TR1926" s="163"/>
      <c r="TS1926" s="163"/>
      <c r="TT1926" s="163"/>
      <c r="TU1926" s="163"/>
      <c r="TV1926" s="163"/>
      <c r="TW1926" s="163"/>
      <c r="TX1926" s="163"/>
      <c r="TY1926" s="163"/>
      <c r="TZ1926" s="163"/>
      <c r="UA1926" s="163"/>
      <c r="UB1926" s="163"/>
      <c r="UC1926" s="163"/>
      <c r="UD1926" s="163"/>
      <c r="UE1926" s="163"/>
      <c r="UF1926" s="163"/>
      <c r="UG1926" s="163"/>
      <c r="UH1926" s="163"/>
      <c r="UI1926" s="163"/>
      <c r="UJ1926" s="163"/>
      <c r="UK1926" s="163"/>
      <c r="UL1926" s="163"/>
      <c r="UM1926" s="163"/>
      <c r="UN1926" s="163"/>
      <c r="UO1926" s="163"/>
      <c r="UP1926" s="163"/>
      <c r="UQ1926" s="163"/>
      <c r="UR1926" s="163"/>
      <c r="US1926" s="163"/>
      <c r="UT1926" s="163"/>
      <c r="UU1926" s="163"/>
      <c r="UV1926" s="163"/>
      <c r="UW1926" s="163"/>
      <c r="UX1926" s="163"/>
      <c r="UY1926" s="163"/>
      <c r="UZ1926" s="163"/>
      <c r="VA1926" s="163"/>
      <c r="VB1926" s="163"/>
      <c r="VC1926" s="163"/>
      <c r="VD1926" s="163"/>
      <c r="VE1926" s="163"/>
      <c r="VF1926" s="163"/>
      <c r="VG1926" s="163"/>
      <c r="VH1926" s="163"/>
      <c r="VI1926" s="163"/>
      <c r="VJ1926" s="163"/>
      <c r="VK1926" s="163"/>
      <c r="VL1926" s="163"/>
      <c r="VM1926" s="163"/>
      <c r="VN1926" s="163"/>
      <c r="VO1926" s="163"/>
      <c r="VP1926" s="163"/>
      <c r="VQ1926" s="163"/>
      <c r="VR1926" s="163"/>
      <c r="VS1926" s="163"/>
      <c r="VT1926" s="163"/>
      <c r="VU1926" s="163"/>
      <c r="VV1926" s="163"/>
      <c r="VW1926" s="163"/>
      <c r="VX1926" s="163"/>
      <c r="VY1926" s="163"/>
      <c r="VZ1926" s="163"/>
      <c r="WA1926" s="163"/>
      <c r="WB1926" s="163"/>
      <c r="WC1926" s="163"/>
      <c r="WD1926" s="163"/>
      <c r="WE1926" s="163"/>
      <c r="WF1926" s="163"/>
      <c r="WG1926" s="163"/>
      <c r="WH1926" s="163"/>
      <c r="WI1926" s="163"/>
      <c r="WJ1926" s="163"/>
      <c r="WK1926" s="163"/>
      <c r="WL1926" s="163"/>
      <c r="WM1926" s="163"/>
      <c r="WN1926" s="163"/>
      <c r="WO1926" s="163"/>
      <c r="WP1926" s="163"/>
      <c r="WQ1926" s="163"/>
      <c r="WR1926" s="163"/>
      <c r="WS1926" s="163"/>
      <c r="WT1926" s="163"/>
      <c r="WU1926" s="163"/>
      <c r="WV1926" s="163"/>
      <c r="WW1926" s="163"/>
      <c r="WX1926" s="163"/>
      <c r="WY1926" s="163"/>
      <c r="WZ1926" s="163"/>
      <c r="XA1926" s="163"/>
      <c r="XB1926" s="163"/>
      <c r="XC1926" s="163"/>
      <c r="XD1926" s="163"/>
      <c r="XE1926" s="163"/>
      <c r="XF1926" s="163"/>
      <c r="XG1926" s="163"/>
      <c r="XH1926" s="163"/>
      <c r="XI1926" s="163"/>
      <c r="XJ1926" s="163"/>
      <c r="XK1926" s="163"/>
      <c r="XL1926" s="163"/>
      <c r="XM1926" s="163"/>
      <c r="XN1926" s="163"/>
      <c r="XO1926" s="163"/>
      <c r="XP1926" s="163"/>
      <c r="XQ1926" s="163"/>
      <c r="XR1926" s="163"/>
      <c r="XS1926" s="163"/>
      <c r="XT1926" s="163"/>
      <c r="XU1926" s="163"/>
      <c r="XV1926" s="163"/>
      <c r="XW1926" s="163"/>
      <c r="XX1926" s="163"/>
      <c r="XY1926" s="163"/>
      <c r="XZ1926" s="163"/>
      <c r="YA1926" s="163"/>
      <c r="YB1926" s="163"/>
      <c r="YC1926" s="163"/>
      <c r="YD1926" s="163"/>
      <c r="YE1926" s="163"/>
      <c r="YF1926" s="163"/>
      <c r="YG1926" s="163"/>
      <c r="YH1926" s="163"/>
      <c r="YI1926" s="163"/>
      <c r="YJ1926" s="163"/>
      <c r="YK1926" s="163"/>
      <c r="YL1926" s="163"/>
      <c r="YM1926" s="163"/>
      <c r="YN1926" s="163"/>
      <c r="YO1926" s="163"/>
      <c r="YP1926" s="163"/>
      <c r="YQ1926" s="163"/>
      <c r="YR1926" s="163"/>
      <c r="YS1926" s="163"/>
      <c r="YT1926" s="163"/>
      <c r="YU1926" s="163"/>
      <c r="YV1926" s="163"/>
      <c r="YW1926" s="163"/>
      <c r="YX1926" s="163"/>
      <c r="YY1926" s="163"/>
      <c r="YZ1926" s="163"/>
      <c r="ZA1926" s="163"/>
      <c r="ZB1926" s="163"/>
      <c r="ZC1926" s="163"/>
      <c r="ZD1926" s="163"/>
      <c r="ZE1926" s="163"/>
      <c r="ZF1926" s="163"/>
      <c r="ZG1926" s="163"/>
      <c r="ZH1926" s="163"/>
      <c r="ZI1926" s="163"/>
      <c r="ZJ1926" s="163"/>
      <c r="ZK1926" s="163"/>
      <c r="ZL1926" s="163"/>
      <c r="ZM1926" s="163"/>
      <c r="ZN1926" s="163"/>
      <c r="ZO1926" s="163"/>
      <c r="ZP1926" s="163"/>
      <c r="ZQ1926" s="163"/>
      <c r="ZR1926" s="163"/>
      <c r="ZS1926" s="163"/>
      <c r="ZT1926" s="163"/>
      <c r="ZU1926" s="163"/>
      <c r="ZV1926" s="163"/>
      <c r="ZW1926" s="163"/>
      <c r="ZX1926" s="163"/>
      <c r="ZY1926" s="163"/>
      <c r="ZZ1926" s="163"/>
      <c r="AAA1926" s="163"/>
      <c r="AAB1926" s="163"/>
      <c r="AAC1926" s="163"/>
      <c r="AAD1926" s="163"/>
      <c r="AAE1926" s="163"/>
      <c r="AAF1926" s="163"/>
      <c r="AAG1926" s="163"/>
      <c r="AAH1926" s="163"/>
      <c r="AAI1926" s="163"/>
      <c r="AAJ1926" s="163"/>
      <c r="AAK1926" s="163"/>
      <c r="AAL1926" s="163"/>
      <c r="AAM1926" s="163"/>
      <c r="AAN1926" s="163"/>
      <c r="AAO1926" s="163"/>
      <c r="AAP1926" s="163"/>
      <c r="AAQ1926" s="163"/>
      <c r="AAR1926" s="163"/>
      <c r="AAS1926" s="163"/>
      <c r="AAT1926" s="163"/>
      <c r="AAU1926" s="163"/>
      <c r="AAV1926" s="163"/>
      <c r="AAW1926" s="163"/>
      <c r="AAX1926" s="163"/>
      <c r="AAY1926" s="163"/>
      <c r="AAZ1926" s="163"/>
      <c r="ABA1926" s="163"/>
      <c r="ABB1926" s="163"/>
      <c r="ABC1926" s="163"/>
      <c r="ABD1926" s="163"/>
      <c r="ABE1926" s="163"/>
      <c r="ABF1926" s="163"/>
      <c r="ABG1926" s="163"/>
      <c r="ABH1926" s="163"/>
      <c r="ABI1926" s="163"/>
      <c r="ABJ1926" s="163"/>
      <c r="ABK1926" s="163"/>
      <c r="ABL1926" s="163"/>
      <c r="ABM1926" s="163"/>
      <c r="ABN1926" s="163"/>
      <c r="ABO1926" s="163"/>
      <c r="ABP1926" s="163"/>
      <c r="ABQ1926" s="163"/>
      <c r="ABR1926" s="163"/>
      <c r="ABS1926" s="163"/>
      <c r="ABT1926" s="163"/>
      <c r="ABU1926" s="163"/>
      <c r="ABV1926" s="163"/>
      <c r="ABW1926" s="163"/>
      <c r="ABX1926" s="163"/>
      <c r="ABY1926" s="163"/>
      <c r="ABZ1926" s="163"/>
      <c r="ACA1926" s="163"/>
      <c r="ACB1926" s="163"/>
      <c r="ACC1926" s="163"/>
      <c r="ACD1926" s="163"/>
      <c r="ACE1926" s="163"/>
      <c r="ACF1926" s="163"/>
      <c r="ACG1926" s="163"/>
      <c r="ACH1926" s="163"/>
      <c r="ACI1926" s="163"/>
      <c r="ACJ1926" s="163"/>
      <c r="ACK1926" s="163"/>
      <c r="ACL1926" s="163"/>
      <c r="ACM1926" s="163"/>
      <c r="ACN1926" s="163"/>
      <c r="ACO1926" s="163"/>
      <c r="ACP1926" s="163"/>
      <c r="ACQ1926" s="163"/>
      <c r="ACR1926" s="163"/>
      <c r="ACS1926" s="163"/>
      <c r="ACT1926" s="163"/>
      <c r="ACU1926" s="163"/>
      <c r="ACV1926" s="163"/>
      <c r="ACW1926" s="163"/>
      <c r="ACX1926" s="163"/>
      <c r="ACY1926" s="163"/>
      <c r="ACZ1926" s="163"/>
      <c r="ADA1926" s="163"/>
      <c r="ADB1926" s="163"/>
      <c r="ADC1926" s="163"/>
      <c r="ADD1926" s="163"/>
      <c r="ADE1926" s="163"/>
      <c r="ADF1926" s="163"/>
      <c r="ADG1926" s="163"/>
      <c r="ADH1926" s="163"/>
      <c r="ADI1926" s="163"/>
      <c r="ADJ1926" s="163"/>
      <c r="ADK1926" s="163"/>
      <c r="ADL1926" s="163"/>
      <c r="ADM1926" s="163"/>
      <c r="ADN1926" s="163"/>
      <c r="ADO1926" s="163"/>
      <c r="ADP1926" s="163"/>
      <c r="ADQ1926" s="163"/>
      <c r="ADR1926" s="163"/>
      <c r="ADS1926" s="163"/>
      <c r="ADT1926" s="163"/>
      <c r="ADU1926" s="163"/>
      <c r="ADV1926" s="163"/>
      <c r="ADW1926" s="163"/>
      <c r="ADX1926" s="163"/>
      <c r="ADY1926" s="163"/>
      <c r="ADZ1926" s="163"/>
      <c r="AEA1926" s="163"/>
      <c r="AEB1926" s="163"/>
      <c r="AEC1926" s="163"/>
      <c r="AED1926" s="163"/>
      <c r="AEE1926" s="163"/>
      <c r="AEF1926" s="163"/>
      <c r="AEG1926" s="163"/>
      <c r="AEH1926" s="163"/>
      <c r="AEI1926" s="163"/>
      <c r="AEJ1926" s="163"/>
      <c r="AEK1926" s="163"/>
      <c r="AEL1926" s="163"/>
      <c r="AEM1926" s="163"/>
      <c r="AEN1926" s="163"/>
      <c r="AEO1926" s="163"/>
      <c r="AEP1926" s="163"/>
      <c r="AEQ1926" s="163"/>
      <c r="AER1926" s="163"/>
      <c r="AES1926" s="163"/>
      <c r="AET1926" s="163"/>
      <c r="AEU1926" s="163"/>
      <c r="AEV1926" s="163"/>
      <c r="AEW1926" s="163"/>
      <c r="AEX1926" s="163"/>
      <c r="AEY1926" s="163"/>
      <c r="AEZ1926" s="163"/>
      <c r="AFA1926" s="163"/>
      <c r="AFB1926" s="163"/>
      <c r="AFC1926" s="163"/>
      <c r="AFD1926" s="163"/>
      <c r="AFE1926" s="163"/>
      <c r="AFF1926" s="163"/>
      <c r="AFG1926" s="163"/>
      <c r="AFH1926" s="163"/>
      <c r="AFI1926" s="163"/>
      <c r="AFJ1926" s="163"/>
      <c r="AFK1926" s="163"/>
      <c r="AFL1926" s="163"/>
      <c r="AFM1926" s="163"/>
      <c r="AFN1926" s="163"/>
      <c r="AFO1926" s="163"/>
      <c r="AFP1926" s="163"/>
      <c r="AFQ1926" s="163"/>
      <c r="AFR1926" s="163"/>
      <c r="AFS1926" s="163"/>
      <c r="AFT1926" s="163"/>
      <c r="AFU1926" s="163"/>
      <c r="AFV1926" s="163"/>
      <c r="AFW1926" s="163"/>
      <c r="AFX1926" s="163"/>
      <c r="AFY1926" s="163"/>
      <c r="AFZ1926" s="163"/>
      <c r="AGA1926" s="163"/>
      <c r="AGB1926" s="163"/>
      <c r="AGC1926" s="163"/>
      <c r="AGD1926" s="163"/>
      <c r="AGE1926" s="163"/>
      <c r="AGF1926" s="163"/>
      <c r="AGG1926" s="163"/>
      <c r="AGH1926" s="163"/>
      <c r="AGI1926" s="163"/>
      <c r="AGJ1926" s="163"/>
      <c r="AGK1926" s="163"/>
      <c r="AGL1926" s="163"/>
      <c r="AGM1926" s="163"/>
      <c r="AGN1926" s="163"/>
      <c r="AGO1926" s="163"/>
      <c r="AGP1926" s="163"/>
      <c r="AGQ1926" s="163"/>
      <c r="AGR1926" s="163"/>
      <c r="AGS1926" s="163"/>
      <c r="AGT1926" s="163"/>
      <c r="AGU1926" s="163"/>
      <c r="AGV1926" s="163"/>
      <c r="AGW1926" s="163"/>
      <c r="AGX1926" s="163"/>
      <c r="AGY1926" s="163"/>
      <c r="AGZ1926" s="163"/>
      <c r="AHA1926" s="163"/>
      <c r="AHB1926" s="163"/>
      <c r="AHC1926" s="163"/>
      <c r="AHD1926" s="163"/>
      <c r="AHE1926" s="163"/>
      <c r="AHF1926" s="163"/>
      <c r="AHG1926" s="163"/>
      <c r="AHH1926" s="163"/>
      <c r="AHI1926" s="163"/>
      <c r="AHJ1926" s="163"/>
      <c r="AHK1926" s="163"/>
      <c r="AHL1926" s="163"/>
      <c r="AHM1926" s="163"/>
      <c r="AHN1926" s="163"/>
      <c r="AHO1926" s="163"/>
      <c r="AHP1926" s="163"/>
      <c r="AHQ1926" s="163"/>
      <c r="AHR1926" s="163"/>
      <c r="AHS1926" s="163"/>
      <c r="AHT1926" s="163"/>
      <c r="AHU1926" s="163"/>
      <c r="AHV1926" s="163"/>
      <c r="AHW1926" s="163"/>
      <c r="AHX1926" s="163"/>
      <c r="AHY1926" s="163"/>
      <c r="AHZ1926" s="163"/>
      <c r="AIA1926" s="163"/>
      <c r="AIB1926" s="163"/>
      <c r="AIC1926" s="163"/>
      <c r="AID1926" s="163"/>
      <c r="AIE1926" s="163"/>
      <c r="AIF1926" s="163"/>
      <c r="AIG1926" s="163"/>
      <c r="AIH1926" s="163"/>
      <c r="AII1926" s="163"/>
      <c r="AIJ1926" s="163"/>
      <c r="AIK1926" s="163"/>
      <c r="AIL1926" s="163"/>
      <c r="AIM1926" s="163"/>
      <c r="AIN1926" s="163"/>
      <c r="AIO1926" s="163"/>
      <c r="AIP1926" s="163"/>
      <c r="AIQ1926" s="163"/>
      <c r="AIR1926" s="163"/>
      <c r="AIS1926" s="163"/>
      <c r="AIT1926" s="163"/>
      <c r="AIU1926" s="163"/>
      <c r="AIV1926" s="163"/>
      <c r="AIW1926" s="163"/>
      <c r="AIX1926" s="163"/>
      <c r="AIY1926" s="163"/>
      <c r="AIZ1926" s="163"/>
      <c r="AJA1926" s="163"/>
      <c r="AJB1926" s="163"/>
      <c r="AJC1926" s="163"/>
      <c r="AJD1926" s="163"/>
      <c r="AJE1926" s="163"/>
      <c r="AJF1926" s="163"/>
      <c r="AJG1926" s="163"/>
      <c r="AJH1926" s="163"/>
      <c r="AJI1926" s="163"/>
      <c r="AJJ1926" s="163"/>
      <c r="AJK1926" s="163"/>
      <c r="AJL1926" s="163"/>
      <c r="AJM1926" s="163"/>
      <c r="AJN1926" s="163"/>
      <c r="AJO1926" s="163"/>
      <c r="AJP1926" s="163"/>
      <c r="AJQ1926" s="163"/>
      <c r="AJR1926" s="163"/>
      <c r="AJS1926" s="163"/>
      <c r="AJT1926" s="163"/>
      <c r="AJU1926" s="163"/>
      <c r="AJV1926" s="163"/>
      <c r="AJW1926" s="163"/>
      <c r="AJX1926" s="163"/>
      <c r="AJY1926" s="163"/>
      <c r="AJZ1926" s="163"/>
      <c r="AKA1926" s="163"/>
      <c r="AKB1926" s="163"/>
      <c r="AKC1926" s="163"/>
      <c r="AKD1926" s="163"/>
      <c r="AKE1926" s="163"/>
      <c r="AKF1926" s="163"/>
      <c r="AKG1926" s="163"/>
      <c r="AKH1926" s="163"/>
      <c r="AKI1926" s="163"/>
      <c r="AKJ1926" s="163"/>
      <c r="AKK1926" s="163"/>
      <c r="AKL1926" s="163"/>
      <c r="AKM1926" s="163"/>
      <c r="AKN1926" s="163"/>
      <c r="AKO1926" s="163"/>
      <c r="AKP1926" s="163"/>
      <c r="AKQ1926" s="163"/>
      <c r="AKR1926" s="163"/>
      <c r="AKS1926" s="163"/>
      <c r="AKT1926" s="163"/>
      <c r="AKU1926" s="163"/>
      <c r="AKV1926" s="163"/>
      <c r="AKW1926" s="163"/>
      <c r="AKX1926" s="163"/>
      <c r="AKY1926" s="163"/>
      <c r="AKZ1926" s="163"/>
      <c r="ALA1926" s="163"/>
      <c r="ALB1926" s="163"/>
      <c r="ALC1926" s="163"/>
      <c r="ALD1926" s="163"/>
      <c r="ALE1926" s="163"/>
      <c r="ALF1926" s="163"/>
      <c r="ALG1926" s="163"/>
      <c r="ALH1926" s="163"/>
      <c r="ALI1926" s="163"/>
      <c r="ALJ1926" s="163"/>
      <c r="ALK1926" s="163"/>
      <c r="ALL1926" s="163"/>
    </row>
    <row r="1927" spans="1:1000" s="165" customFormat="1" ht="15">
      <c r="A1927" s="88">
        <v>1926</v>
      </c>
      <c r="B1927" s="86">
        <v>45095</v>
      </c>
      <c r="C1927" s="85" t="s">
        <v>1931</v>
      </c>
      <c r="D1927" s="162"/>
      <c r="E1927" s="162"/>
      <c r="F1927" s="163"/>
      <c r="G1927" s="163"/>
      <c r="H1927" s="163"/>
      <c r="I1927" s="163"/>
      <c r="J1927" s="163"/>
      <c r="K1927" s="163"/>
      <c r="L1927" s="163"/>
      <c r="M1927" s="163"/>
      <c r="N1927" s="163"/>
      <c r="O1927" s="163"/>
      <c r="P1927" s="163"/>
      <c r="Q1927" s="163"/>
      <c r="R1927" s="163"/>
      <c r="S1927" s="163"/>
      <c r="T1927" s="163"/>
      <c r="U1927" s="163"/>
      <c r="V1927" s="163"/>
      <c r="W1927" s="163"/>
      <c r="X1927" s="163"/>
      <c r="Y1927" s="163"/>
      <c r="Z1927" s="163"/>
      <c r="AA1927" s="163"/>
      <c r="AB1927" s="163"/>
      <c r="AC1927" s="163"/>
      <c r="AD1927" s="163"/>
      <c r="AE1927" s="163"/>
      <c r="AF1927" s="163"/>
      <c r="AG1927" s="163"/>
      <c r="AH1927" s="163"/>
      <c r="AI1927" s="163"/>
      <c r="AJ1927" s="163"/>
      <c r="AK1927" s="163"/>
      <c r="AL1927" s="163"/>
      <c r="AM1927" s="163"/>
      <c r="AN1927" s="163"/>
      <c r="AO1927" s="163"/>
      <c r="AP1927" s="163"/>
      <c r="AQ1927" s="163"/>
      <c r="AR1927" s="163"/>
      <c r="AS1927" s="163"/>
      <c r="AT1927" s="163"/>
      <c r="AU1927" s="163"/>
      <c r="AV1927" s="163"/>
      <c r="AW1927" s="163"/>
      <c r="AX1927" s="163"/>
      <c r="AY1927" s="163"/>
      <c r="AZ1927" s="163"/>
      <c r="BA1927" s="163"/>
      <c r="BB1927" s="163"/>
      <c r="BC1927" s="163"/>
      <c r="BD1927" s="163"/>
      <c r="BE1927" s="163"/>
      <c r="BF1927" s="163"/>
      <c r="BG1927" s="163"/>
      <c r="BH1927" s="163"/>
      <c r="BI1927" s="163"/>
      <c r="BJ1927" s="163"/>
      <c r="BK1927" s="163"/>
      <c r="BL1927" s="163"/>
      <c r="BM1927" s="163"/>
      <c r="BN1927" s="163"/>
      <c r="BO1927" s="163"/>
      <c r="BP1927" s="163"/>
      <c r="BQ1927" s="163"/>
      <c r="BR1927" s="163"/>
      <c r="BS1927" s="163"/>
      <c r="BT1927" s="163"/>
      <c r="BU1927" s="163"/>
      <c r="BV1927" s="163"/>
      <c r="BW1927" s="163"/>
      <c r="BX1927" s="163"/>
      <c r="BY1927" s="163"/>
      <c r="BZ1927" s="163"/>
      <c r="CA1927" s="163"/>
      <c r="CB1927" s="163"/>
      <c r="CC1927" s="163"/>
      <c r="CD1927" s="163"/>
      <c r="CE1927" s="163"/>
      <c r="CF1927" s="163"/>
      <c r="CG1927" s="163"/>
      <c r="CH1927" s="163"/>
      <c r="CI1927" s="163"/>
      <c r="CJ1927" s="163"/>
      <c r="CK1927" s="163"/>
      <c r="CL1927" s="163"/>
      <c r="CM1927" s="163"/>
      <c r="CN1927" s="163"/>
      <c r="CO1927" s="163"/>
      <c r="CP1927" s="163"/>
      <c r="CQ1927" s="163"/>
      <c r="CR1927" s="163"/>
      <c r="CS1927" s="163"/>
      <c r="CT1927" s="163"/>
      <c r="CU1927" s="163"/>
      <c r="CV1927" s="163"/>
      <c r="CW1927" s="163"/>
      <c r="CX1927" s="163"/>
      <c r="CY1927" s="163"/>
      <c r="CZ1927" s="163"/>
      <c r="DA1927" s="163"/>
      <c r="DB1927" s="163"/>
      <c r="DC1927" s="163"/>
      <c r="DD1927" s="163"/>
      <c r="DE1927" s="163"/>
      <c r="DF1927" s="163"/>
      <c r="DG1927" s="163"/>
      <c r="DH1927" s="163"/>
      <c r="DI1927" s="163"/>
      <c r="DJ1927" s="163"/>
      <c r="DK1927" s="163"/>
      <c r="DL1927" s="163"/>
      <c r="DM1927" s="163"/>
      <c r="DN1927" s="163"/>
      <c r="DO1927" s="163"/>
      <c r="DP1927" s="163"/>
      <c r="DQ1927" s="163"/>
      <c r="DR1927" s="163"/>
      <c r="DS1927" s="163"/>
      <c r="DT1927" s="163"/>
      <c r="DU1927" s="163"/>
      <c r="DV1927" s="163"/>
      <c r="DW1927" s="163"/>
      <c r="DX1927" s="163"/>
      <c r="DY1927" s="163"/>
      <c r="DZ1927" s="163"/>
      <c r="EA1927" s="163"/>
      <c r="EB1927" s="163"/>
      <c r="EC1927" s="163"/>
      <c r="ED1927" s="163"/>
      <c r="EE1927" s="163"/>
      <c r="EF1927" s="163"/>
      <c r="EG1927" s="163"/>
      <c r="EH1927" s="163"/>
      <c r="EI1927" s="163"/>
      <c r="EJ1927" s="163"/>
      <c r="EK1927" s="163"/>
      <c r="EL1927" s="163"/>
      <c r="EM1927" s="163"/>
      <c r="EN1927" s="163"/>
      <c r="EO1927" s="163"/>
      <c r="EP1927" s="163"/>
      <c r="EQ1927" s="163"/>
      <c r="ER1927" s="163"/>
      <c r="ES1927" s="163"/>
      <c r="ET1927" s="163"/>
      <c r="EU1927" s="163"/>
      <c r="EV1927" s="163"/>
      <c r="EW1927" s="163"/>
      <c r="EX1927" s="163"/>
      <c r="EY1927" s="163"/>
      <c r="EZ1927" s="163"/>
      <c r="FA1927" s="163"/>
      <c r="FB1927" s="163"/>
      <c r="FC1927" s="163"/>
      <c r="FD1927" s="163"/>
      <c r="FE1927" s="163"/>
      <c r="FF1927" s="163"/>
      <c r="FG1927" s="163"/>
      <c r="FH1927" s="163"/>
      <c r="FI1927" s="163"/>
      <c r="FJ1927" s="163"/>
      <c r="FK1927" s="163"/>
      <c r="FL1927" s="163"/>
      <c r="FM1927" s="163"/>
      <c r="FN1927" s="163"/>
      <c r="FO1927" s="163"/>
      <c r="FP1927" s="163"/>
      <c r="FQ1927" s="163"/>
      <c r="FR1927" s="163"/>
      <c r="FS1927" s="163"/>
      <c r="FT1927" s="163"/>
      <c r="FU1927" s="163"/>
      <c r="FV1927" s="163"/>
      <c r="FW1927" s="163"/>
      <c r="FX1927" s="163"/>
      <c r="FY1927" s="163"/>
      <c r="FZ1927" s="163"/>
      <c r="GA1927" s="163"/>
      <c r="GB1927" s="163"/>
      <c r="GC1927" s="163"/>
      <c r="GD1927" s="163"/>
      <c r="GE1927" s="163"/>
      <c r="GF1927" s="163"/>
      <c r="GG1927" s="163"/>
      <c r="GH1927" s="163"/>
      <c r="GI1927" s="163"/>
      <c r="GJ1927" s="163"/>
      <c r="GK1927" s="163"/>
      <c r="GL1927" s="163"/>
      <c r="GM1927" s="163"/>
      <c r="GN1927" s="163"/>
      <c r="GO1927" s="163"/>
      <c r="GP1927" s="163"/>
      <c r="GQ1927" s="163"/>
      <c r="GR1927" s="163"/>
      <c r="GS1927" s="163"/>
      <c r="GT1927" s="163"/>
      <c r="GU1927" s="163"/>
      <c r="GV1927" s="163"/>
      <c r="GW1927" s="163"/>
      <c r="GX1927" s="163"/>
      <c r="GY1927" s="163"/>
      <c r="GZ1927" s="163"/>
      <c r="HA1927" s="163"/>
      <c r="HB1927" s="163"/>
      <c r="HC1927" s="163"/>
      <c r="HD1927" s="163"/>
      <c r="HE1927" s="163"/>
      <c r="HF1927" s="163"/>
      <c r="HG1927" s="163"/>
      <c r="HH1927" s="163"/>
      <c r="HI1927" s="163"/>
      <c r="HJ1927" s="163"/>
      <c r="HK1927" s="163"/>
      <c r="HL1927" s="163"/>
      <c r="HM1927" s="163"/>
      <c r="HN1927" s="163"/>
      <c r="HO1927" s="163"/>
      <c r="HP1927" s="163"/>
      <c r="HQ1927" s="163"/>
      <c r="HR1927" s="163"/>
      <c r="HS1927" s="163"/>
      <c r="HT1927" s="163"/>
      <c r="HU1927" s="163"/>
      <c r="HV1927" s="163"/>
      <c r="HW1927" s="163"/>
      <c r="HX1927" s="163"/>
      <c r="HY1927" s="163"/>
      <c r="HZ1927" s="163"/>
      <c r="IA1927" s="163"/>
      <c r="IB1927" s="163"/>
      <c r="IC1927" s="163"/>
      <c r="ID1927" s="163"/>
      <c r="IE1927" s="163"/>
      <c r="IF1927" s="163"/>
      <c r="IG1927" s="163"/>
      <c r="IH1927" s="163"/>
      <c r="II1927" s="163"/>
      <c r="IJ1927" s="163"/>
      <c r="IK1927" s="163"/>
      <c r="IL1927" s="163"/>
      <c r="IM1927" s="163"/>
      <c r="IN1927" s="163"/>
      <c r="IO1927" s="163"/>
      <c r="IP1927" s="163"/>
      <c r="IQ1927" s="163"/>
      <c r="IR1927" s="163"/>
      <c r="IS1927" s="163"/>
      <c r="IT1927" s="163"/>
      <c r="IU1927" s="163"/>
      <c r="IV1927" s="163"/>
      <c r="IW1927" s="163"/>
      <c r="IX1927" s="163"/>
      <c r="IY1927" s="163"/>
      <c r="IZ1927" s="163"/>
      <c r="JA1927" s="163"/>
      <c r="JB1927" s="163"/>
      <c r="JC1927" s="163"/>
      <c r="JD1927" s="163"/>
      <c r="JE1927" s="163"/>
      <c r="JF1927" s="163"/>
      <c r="JG1927" s="163"/>
      <c r="JH1927" s="163"/>
      <c r="JI1927" s="163"/>
      <c r="JJ1927" s="163"/>
      <c r="JK1927" s="163"/>
      <c r="JL1927" s="163"/>
      <c r="JM1927" s="163"/>
      <c r="JN1927" s="163"/>
      <c r="JO1927" s="163"/>
      <c r="JP1927" s="163"/>
      <c r="JQ1927" s="163"/>
      <c r="JR1927" s="163"/>
      <c r="JS1927" s="163"/>
      <c r="JT1927" s="163"/>
      <c r="JU1927" s="163"/>
      <c r="JV1927" s="163"/>
      <c r="JW1927" s="163"/>
      <c r="JX1927" s="163"/>
      <c r="JY1927" s="163"/>
      <c r="JZ1927" s="163"/>
      <c r="KA1927" s="163"/>
      <c r="KB1927" s="163"/>
      <c r="KC1927" s="163"/>
      <c r="KD1927" s="163"/>
      <c r="KE1927" s="163"/>
      <c r="KF1927" s="163"/>
      <c r="KG1927" s="163"/>
      <c r="KH1927" s="163"/>
      <c r="KI1927" s="163"/>
      <c r="KJ1927" s="163"/>
      <c r="KK1927" s="163"/>
      <c r="KL1927" s="163"/>
      <c r="KM1927" s="163"/>
      <c r="KN1927" s="163"/>
      <c r="KO1927" s="163"/>
      <c r="KP1927" s="163"/>
      <c r="KQ1927" s="163"/>
      <c r="KR1927" s="163"/>
      <c r="KS1927" s="163"/>
      <c r="KT1927" s="163"/>
      <c r="KU1927" s="163"/>
      <c r="KV1927" s="163"/>
      <c r="KW1927" s="163"/>
      <c r="KX1927" s="163"/>
      <c r="KY1927" s="163"/>
      <c r="KZ1927" s="163"/>
      <c r="LA1927" s="163"/>
      <c r="LB1927" s="163"/>
      <c r="LC1927" s="163"/>
      <c r="LD1927" s="163"/>
      <c r="LE1927" s="163"/>
      <c r="LF1927" s="163"/>
      <c r="LG1927" s="163"/>
      <c r="LH1927" s="163"/>
      <c r="LI1927" s="163"/>
      <c r="LJ1927" s="163"/>
      <c r="LK1927" s="163"/>
      <c r="LL1927" s="163"/>
      <c r="LM1927" s="163"/>
      <c r="LN1927" s="163"/>
      <c r="LO1927" s="163"/>
      <c r="LP1927" s="163"/>
      <c r="LQ1927" s="163"/>
      <c r="LR1927" s="163"/>
      <c r="LS1927" s="163"/>
      <c r="LT1927" s="163"/>
      <c r="LU1927" s="163"/>
      <c r="LV1927" s="163"/>
      <c r="LW1927" s="163"/>
      <c r="LX1927" s="163"/>
      <c r="LY1927" s="163"/>
      <c r="LZ1927" s="163"/>
      <c r="MA1927" s="163"/>
      <c r="MB1927" s="163"/>
      <c r="MC1927" s="163"/>
      <c r="MD1927" s="163"/>
      <c r="ME1927" s="163"/>
      <c r="MF1927" s="163"/>
      <c r="MG1927" s="163"/>
      <c r="MH1927" s="163"/>
      <c r="MI1927" s="163"/>
      <c r="MJ1927" s="163"/>
      <c r="MK1927" s="163"/>
      <c r="ML1927" s="163"/>
      <c r="MM1927" s="163"/>
      <c r="MN1927" s="163"/>
      <c r="MO1927" s="163"/>
      <c r="MP1927" s="163"/>
      <c r="MQ1927" s="163"/>
      <c r="MR1927" s="163"/>
      <c r="MS1927" s="163"/>
      <c r="MT1927" s="163"/>
      <c r="MU1927" s="163"/>
      <c r="MV1927" s="163"/>
      <c r="MW1927" s="163"/>
      <c r="MX1927" s="163"/>
      <c r="MY1927" s="163"/>
      <c r="MZ1927" s="163"/>
      <c r="NA1927" s="163"/>
      <c r="NB1927" s="163"/>
      <c r="NC1927" s="163"/>
      <c r="ND1927" s="163"/>
      <c r="NE1927" s="163"/>
      <c r="NF1927" s="163"/>
      <c r="NG1927" s="163"/>
      <c r="NH1927" s="163"/>
      <c r="NI1927" s="163"/>
      <c r="NJ1927" s="163"/>
      <c r="NK1927" s="163"/>
      <c r="NL1927" s="163"/>
      <c r="NM1927" s="163"/>
      <c r="NN1927" s="163"/>
      <c r="NO1927" s="163"/>
      <c r="NP1927" s="163"/>
      <c r="NQ1927" s="163"/>
      <c r="NR1927" s="163"/>
      <c r="NS1927" s="163"/>
      <c r="NT1927" s="163"/>
      <c r="NU1927" s="163"/>
      <c r="NV1927" s="163"/>
      <c r="NW1927" s="163"/>
      <c r="NX1927" s="163"/>
      <c r="NY1927" s="163"/>
      <c r="NZ1927" s="163"/>
      <c r="OA1927" s="163"/>
      <c r="OB1927" s="163"/>
      <c r="OC1927" s="163"/>
      <c r="OD1927" s="163"/>
      <c r="OE1927" s="163"/>
      <c r="OF1927" s="163"/>
      <c r="OG1927" s="163"/>
      <c r="OH1927" s="163"/>
      <c r="OI1927" s="163"/>
      <c r="OJ1927" s="163"/>
      <c r="OK1927" s="163"/>
      <c r="OL1927" s="163"/>
      <c r="OM1927" s="163"/>
      <c r="ON1927" s="163"/>
      <c r="OO1927" s="163"/>
      <c r="OP1927" s="163"/>
      <c r="OQ1927" s="163"/>
      <c r="OR1927" s="163"/>
      <c r="OS1927" s="163"/>
      <c r="OT1927" s="163"/>
      <c r="OU1927" s="163"/>
      <c r="OV1927" s="163"/>
      <c r="OW1927" s="163"/>
      <c r="OX1927" s="163"/>
      <c r="OY1927" s="163"/>
      <c r="OZ1927" s="163"/>
      <c r="PA1927" s="163"/>
      <c r="PB1927" s="163"/>
      <c r="PC1927" s="163"/>
      <c r="PD1927" s="163"/>
      <c r="PE1927" s="163"/>
      <c r="PF1927" s="163"/>
      <c r="PG1927" s="163"/>
      <c r="PH1927" s="163"/>
      <c r="PI1927" s="163"/>
      <c r="PJ1927" s="163"/>
      <c r="PK1927" s="163"/>
      <c r="PL1927" s="163"/>
      <c r="PM1927" s="163"/>
      <c r="PN1927" s="163"/>
      <c r="PO1927" s="163"/>
      <c r="PP1927" s="163"/>
      <c r="PQ1927" s="163"/>
      <c r="PR1927" s="163"/>
      <c r="PS1927" s="163"/>
      <c r="PT1927" s="163"/>
      <c r="PU1927" s="163"/>
      <c r="PV1927" s="163"/>
      <c r="PW1927" s="163"/>
      <c r="PX1927" s="163"/>
      <c r="PY1927" s="163"/>
      <c r="PZ1927" s="163"/>
      <c r="QA1927" s="163"/>
      <c r="QB1927" s="163"/>
      <c r="QC1927" s="163"/>
      <c r="QD1927" s="163"/>
      <c r="QE1927" s="163"/>
      <c r="QF1927" s="163"/>
      <c r="QG1927" s="163"/>
      <c r="QH1927" s="163"/>
      <c r="QI1927" s="163"/>
      <c r="QJ1927" s="163"/>
      <c r="QK1927" s="163"/>
      <c r="QL1927" s="163"/>
      <c r="QM1927" s="163"/>
      <c r="QN1927" s="163"/>
      <c r="QO1927" s="163"/>
      <c r="QP1927" s="163"/>
      <c r="QQ1927" s="163"/>
      <c r="QR1927" s="163"/>
      <c r="QS1927" s="163"/>
      <c r="QT1927" s="163"/>
      <c r="QU1927" s="163"/>
      <c r="QV1927" s="163"/>
      <c r="QW1927" s="163"/>
      <c r="QX1927" s="163"/>
      <c r="QY1927" s="163"/>
      <c r="QZ1927" s="163"/>
      <c r="RA1927" s="163"/>
      <c r="RB1927" s="163"/>
      <c r="RC1927" s="163"/>
      <c r="RD1927" s="163"/>
      <c r="RE1927" s="163"/>
      <c r="RF1927" s="163"/>
      <c r="RG1927" s="163"/>
      <c r="RH1927" s="163"/>
      <c r="RI1927" s="163"/>
      <c r="RJ1927" s="163"/>
      <c r="RK1927" s="163"/>
      <c r="RL1927" s="163"/>
      <c r="RM1927" s="163"/>
      <c r="RN1927" s="163"/>
      <c r="RO1927" s="163"/>
      <c r="RP1927" s="163"/>
      <c r="RQ1927" s="163"/>
      <c r="RR1927" s="163"/>
      <c r="RS1927" s="163"/>
      <c r="RT1927" s="163"/>
      <c r="RU1927" s="163"/>
      <c r="RV1927" s="163"/>
      <c r="RW1927" s="163"/>
      <c r="RX1927" s="163"/>
      <c r="RY1927" s="163"/>
      <c r="RZ1927" s="163"/>
      <c r="SA1927" s="163"/>
      <c r="SB1927" s="163"/>
      <c r="SC1927" s="163"/>
      <c r="SD1927" s="163"/>
      <c r="SE1927" s="163"/>
      <c r="SF1927" s="163"/>
      <c r="SG1927" s="163"/>
      <c r="SH1927" s="163"/>
      <c r="SI1927" s="163"/>
      <c r="SJ1927" s="163"/>
      <c r="SK1927" s="163"/>
      <c r="SL1927" s="163"/>
      <c r="SM1927" s="163"/>
      <c r="SN1927" s="163"/>
      <c r="SO1927" s="163"/>
      <c r="SP1927" s="163"/>
      <c r="SQ1927" s="163"/>
      <c r="SR1927" s="163"/>
      <c r="SS1927" s="163"/>
      <c r="ST1927" s="163"/>
      <c r="SU1927" s="163"/>
      <c r="SV1927" s="163"/>
      <c r="SW1927" s="163"/>
      <c r="SX1927" s="163"/>
      <c r="SY1927" s="163"/>
      <c r="SZ1927" s="163"/>
      <c r="TA1927" s="163"/>
      <c r="TB1927" s="163"/>
      <c r="TC1927" s="163"/>
      <c r="TD1927" s="163"/>
      <c r="TE1927" s="163"/>
      <c r="TF1927" s="163"/>
      <c r="TG1927" s="163"/>
      <c r="TH1927" s="163"/>
      <c r="TI1927" s="163"/>
      <c r="TJ1927" s="163"/>
      <c r="TK1927" s="163"/>
      <c r="TL1927" s="163"/>
      <c r="TM1927" s="163"/>
      <c r="TN1927" s="163"/>
      <c r="TO1927" s="163"/>
      <c r="TP1927" s="163"/>
      <c r="TQ1927" s="163"/>
      <c r="TR1927" s="163"/>
      <c r="TS1927" s="163"/>
      <c r="TT1927" s="163"/>
      <c r="TU1927" s="163"/>
      <c r="TV1927" s="163"/>
      <c r="TW1927" s="163"/>
      <c r="TX1927" s="163"/>
      <c r="TY1927" s="163"/>
      <c r="TZ1927" s="163"/>
      <c r="UA1927" s="163"/>
      <c r="UB1927" s="163"/>
      <c r="UC1927" s="163"/>
      <c r="UD1927" s="163"/>
      <c r="UE1927" s="163"/>
      <c r="UF1927" s="163"/>
      <c r="UG1927" s="163"/>
      <c r="UH1927" s="163"/>
      <c r="UI1927" s="163"/>
      <c r="UJ1927" s="163"/>
      <c r="UK1927" s="163"/>
      <c r="UL1927" s="163"/>
      <c r="UM1927" s="163"/>
      <c r="UN1927" s="163"/>
      <c r="UO1927" s="163"/>
      <c r="UP1927" s="163"/>
      <c r="UQ1927" s="163"/>
      <c r="UR1927" s="163"/>
      <c r="US1927" s="163"/>
      <c r="UT1927" s="163"/>
      <c r="UU1927" s="163"/>
      <c r="UV1927" s="163"/>
      <c r="UW1927" s="163"/>
      <c r="UX1927" s="163"/>
      <c r="UY1927" s="163"/>
      <c r="UZ1927" s="163"/>
      <c r="VA1927" s="163"/>
      <c r="VB1927" s="163"/>
      <c r="VC1927" s="163"/>
      <c r="VD1927" s="163"/>
      <c r="VE1927" s="163"/>
      <c r="VF1927" s="163"/>
      <c r="VG1927" s="163"/>
      <c r="VH1927" s="163"/>
      <c r="VI1927" s="163"/>
      <c r="VJ1927" s="163"/>
      <c r="VK1927" s="163"/>
      <c r="VL1927" s="163"/>
      <c r="VM1927" s="163"/>
      <c r="VN1927" s="163"/>
      <c r="VO1927" s="163"/>
      <c r="VP1927" s="163"/>
      <c r="VQ1927" s="163"/>
      <c r="VR1927" s="163"/>
      <c r="VS1927" s="163"/>
      <c r="VT1927" s="163"/>
      <c r="VU1927" s="163"/>
      <c r="VV1927" s="163"/>
      <c r="VW1927" s="163"/>
      <c r="VX1927" s="163"/>
      <c r="VY1927" s="163"/>
      <c r="VZ1927" s="163"/>
      <c r="WA1927" s="163"/>
      <c r="WB1927" s="163"/>
      <c r="WC1927" s="163"/>
      <c r="WD1927" s="163"/>
      <c r="WE1927" s="163"/>
      <c r="WF1927" s="163"/>
      <c r="WG1927" s="163"/>
      <c r="WH1927" s="163"/>
      <c r="WI1927" s="163"/>
      <c r="WJ1927" s="163"/>
      <c r="WK1927" s="163"/>
      <c r="WL1927" s="163"/>
      <c r="WM1927" s="163"/>
      <c r="WN1927" s="163"/>
      <c r="WO1927" s="163"/>
      <c r="WP1927" s="163"/>
      <c r="WQ1927" s="163"/>
      <c r="WR1927" s="163"/>
      <c r="WS1927" s="163"/>
      <c r="WT1927" s="163"/>
      <c r="WU1927" s="163"/>
      <c r="WV1927" s="163"/>
      <c r="WW1927" s="163"/>
      <c r="WX1927" s="163"/>
      <c r="WY1927" s="163"/>
      <c r="WZ1927" s="163"/>
      <c r="XA1927" s="163"/>
      <c r="XB1927" s="163"/>
      <c r="XC1927" s="163"/>
      <c r="XD1927" s="163"/>
      <c r="XE1927" s="163"/>
      <c r="XF1927" s="163"/>
      <c r="XG1927" s="163"/>
      <c r="XH1927" s="163"/>
      <c r="XI1927" s="163"/>
      <c r="XJ1927" s="163"/>
      <c r="XK1927" s="163"/>
      <c r="XL1927" s="163"/>
      <c r="XM1927" s="163"/>
      <c r="XN1927" s="163"/>
      <c r="XO1927" s="163"/>
      <c r="XP1927" s="163"/>
      <c r="XQ1927" s="163"/>
      <c r="XR1927" s="163"/>
      <c r="XS1927" s="163"/>
      <c r="XT1927" s="163"/>
      <c r="XU1927" s="163"/>
      <c r="XV1927" s="163"/>
      <c r="XW1927" s="163"/>
      <c r="XX1927" s="163"/>
      <c r="XY1927" s="163"/>
      <c r="XZ1927" s="163"/>
      <c r="YA1927" s="163"/>
      <c r="YB1927" s="163"/>
      <c r="YC1927" s="163"/>
      <c r="YD1927" s="163"/>
      <c r="YE1927" s="163"/>
      <c r="YF1927" s="163"/>
      <c r="YG1927" s="163"/>
      <c r="YH1927" s="163"/>
      <c r="YI1927" s="163"/>
      <c r="YJ1927" s="163"/>
      <c r="YK1927" s="163"/>
      <c r="YL1927" s="163"/>
      <c r="YM1927" s="163"/>
      <c r="YN1927" s="163"/>
      <c r="YO1927" s="163"/>
      <c r="YP1927" s="163"/>
      <c r="YQ1927" s="163"/>
      <c r="YR1927" s="163"/>
      <c r="YS1927" s="163"/>
      <c r="YT1927" s="163"/>
      <c r="YU1927" s="163"/>
      <c r="YV1927" s="163"/>
      <c r="YW1927" s="163"/>
      <c r="YX1927" s="163"/>
      <c r="YY1927" s="163"/>
      <c r="YZ1927" s="163"/>
      <c r="ZA1927" s="163"/>
      <c r="ZB1927" s="163"/>
      <c r="ZC1927" s="163"/>
      <c r="ZD1927" s="163"/>
      <c r="ZE1927" s="163"/>
      <c r="ZF1927" s="163"/>
      <c r="ZG1927" s="163"/>
      <c r="ZH1927" s="163"/>
      <c r="ZI1927" s="163"/>
      <c r="ZJ1927" s="163"/>
      <c r="ZK1927" s="163"/>
      <c r="ZL1927" s="163"/>
      <c r="ZM1927" s="163"/>
      <c r="ZN1927" s="163"/>
      <c r="ZO1927" s="163"/>
      <c r="ZP1927" s="163"/>
      <c r="ZQ1927" s="163"/>
      <c r="ZR1927" s="163"/>
      <c r="ZS1927" s="163"/>
      <c r="ZT1927" s="163"/>
      <c r="ZU1927" s="163"/>
      <c r="ZV1927" s="163"/>
      <c r="ZW1927" s="163"/>
      <c r="ZX1927" s="163"/>
      <c r="ZY1927" s="163"/>
      <c r="ZZ1927" s="163"/>
      <c r="AAA1927" s="163"/>
      <c r="AAB1927" s="163"/>
      <c r="AAC1927" s="163"/>
      <c r="AAD1927" s="163"/>
      <c r="AAE1927" s="163"/>
      <c r="AAF1927" s="163"/>
      <c r="AAG1927" s="163"/>
      <c r="AAH1927" s="163"/>
      <c r="AAI1927" s="163"/>
      <c r="AAJ1927" s="163"/>
      <c r="AAK1927" s="163"/>
      <c r="AAL1927" s="163"/>
      <c r="AAM1927" s="163"/>
      <c r="AAN1927" s="163"/>
      <c r="AAO1927" s="163"/>
      <c r="AAP1927" s="163"/>
      <c r="AAQ1927" s="163"/>
      <c r="AAR1927" s="163"/>
      <c r="AAS1927" s="163"/>
      <c r="AAT1927" s="163"/>
      <c r="AAU1927" s="163"/>
      <c r="AAV1927" s="163"/>
      <c r="AAW1927" s="163"/>
      <c r="AAX1927" s="163"/>
      <c r="AAY1927" s="163"/>
      <c r="AAZ1927" s="163"/>
      <c r="ABA1927" s="163"/>
      <c r="ABB1927" s="163"/>
      <c r="ABC1927" s="163"/>
      <c r="ABD1927" s="163"/>
      <c r="ABE1927" s="163"/>
      <c r="ABF1927" s="163"/>
      <c r="ABG1927" s="163"/>
      <c r="ABH1927" s="163"/>
      <c r="ABI1927" s="163"/>
      <c r="ABJ1927" s="163"/>
      <c r="ABK1927" s="163"/>
      <c r="ABL1927" s="163"/>
      <c r="ABM1927" s="163"/>
      <c r="ABN1927" s="163"/>
      <c r="ABO1927" s="163"/>
      <c r="ABP1927" s="163"/>
      <c r="ABQ1927" s="163"/>
      <c r="ABR1927" s="163"/>
      <c r="ABS1927" s="163"/>
      <c r="ABT1927" s="163"/>
      <c r="ABU1927" s="163"/>
      <c r="ABV1927" s="163"/>
      <c r="ABW1927" s="163"/>
      <c r="ABX1927" s="163"/>
      <c r="ABY1927" s="163"/>
      <c r="ABZ1927" s="163"/>
      <c r="ACA1927" s="163"/>
      <c r="ACB1927" s="163"/>
      <c r="ACC1927" s="163"/>
      <c r="ACD1927" s="163"/>
      <c r="ACE1927" s="163"/>
      <c r="ACF1927" s="163"/>
      <c r="ACG1927" s="163"/>
      <c r="ACH1927" s="163"/>
      <c r="ACI1927" s="163"/>
      <c r="ACJ1927" s="163"/>
      <c r="ACK1927" s="163"/>
      <c r="ACL1927" s="163"/>
      <c r="ACM1927" s="163"/>
      <c r="ACN1927" s="163"/>
      <c r="ACO1927" s="163"/>
      <c r="ACP1927" s="163"/>
      <c r="ACQ1927" s="163"/>
      <c r="ACR1927" s="163"/>
      <c r="ACS1927" s="163"/>
      <c r="ACT1927" s="163"/>
      <c r="ACU1927" s="163"/>
      <c r="ACV1927" s="163"/>
      <c r="ACW1927" s="163"/>
      <c r="ACX1927" s="163"/>
      <c r="ACY1927" s="163"/>
      <c r="ACZ1927" s="163"/>
      <c r="ADA1927" s="163"/>
      <c r="ADB1927" s="163"/>
      <c r="ADC1927" s="163"/>
      <c r="ADD1927" s="163"/>
      <c r="ADE1927" s="163"/>
      <c r="ADF1927" s="163"/>
      <c r="ADG1927" s="163"/>
      <c r="ADH1927" s="163"/>
      <c r="ADI1927" s="163"/>
      <c r="ADJ1927" s="163"/>
      <c r="ADK1927" s="163"/>
      <c r="ADL1927" s="163"/>
      <c r="ADM1927" s="163"/>
      <c r="ADN1927" s="163"/>
      <c r="ADO1927" s="163"/>
      <c r="ADP1927" s="163"/>
      <c r="ADQ1927" s="163"/>
      <c r="ADR1927" s="163"/>
      <c r="ADS1927" s="163"/>
      <c r="ADT1927" s="163"/>
      <c r="ADU1927" s="163"/>
      <c r="ADV1927" s="163"/>
      <c r="ADW1927" s="163"/>
      <c r="ADX1927" s="163"/>
      <c r="ADY1927" s="163"/>
      <c r="ADZ1927" s="163"/>
      <c r="AEA1927" s="163"/>
      <c r="AEB1927" s="163"/>
      <c r="AEC1927" s="163"/>
      <c r="AED1927" s="163"/>
      <c r="AEE1927" s="163"/>
      <c r="AEF1927" s="163"/>
      <c r="AEG1927" s="163"/>
      <c r="AEH1927" s="163"/>
      <c r="AEI1927" s="163"/>
      <c r="AEJ1927" s="163"/>
      <c r="AEK1927" s="163"/>
      <c r="AEL1927" s="163"/>
      <c r="AEM1927" s="163"/>
      <c r="AEN1927" s="163"/>
      <c r="AEO1927" s="163"/>
      <c r="AEP1927" s="163"/>
      <c r="AEQ1927" s="163"/>
      <c r="AER1927" s="163"/>
      <c r="AES1927" s="163"/>
      <c r="AET1927" s="163"/>
      <c r="AEU1927" s="163"/>
      <c r="AEV1927" s="163"/>
      <c r="AEW1927" s="163"/>
      <c r="AEX1927" s="163"/>
      <c r="AEY1927" s="163"/>
      <c r="AEZ1927" s="163"/>
      <c r="AFA1927" s="163"/>
      <c r="AFB1927" s="163"/>
      <c r="AFC1927" s="163"/>
      <c r="AFD1927" s="163"/>
      <c r="AFE1927" s="163"/>
      <c r="AFF1927" s="163"/>
      <c r="AFG1927" s="163"/>
      <c r="AFH1927" s="163"/>
      <c r="AFI1927" s="163"/>
      <c r="AFJ1927" s="163"/>
      <c r="AFK1927" s="163"/>
      <c r="AFL1927" s="163"/>
      <c r="AFM1927" s="163"/>
      <c r="AFN1927" s="163"/>
      <c r="AFO1927" s="163"/>
      <c r="AFP1927" s="163"/>
      <c r="AFQ1927" s="163"/>
      <c r="AFR1927" s="163"/>
      <c r="AFS1927" s="163"/>
      <c r="AFT1927" s="163"/>
      <c r="AFU1927" s="163"/>
      <c r="AFV1927" s="163"/>
      <c r="AFW1927" s="163"/>
      <c r="AFX1927" s="163"/>
      <c r="AFY1927" s="163"/>
      <c r="AFZ1927" s="163"/>
      <c r="AGA1927" s="163"/>
      <c r="AGB1927" s="163"/>
      <c r="AGC1927" s="163"/>
      <c r="AGD1927" s="163"/>
      <c r="AGE1927" s="163"/>
      <c r="AGF1927" s="163"/>
      <c r="AGG1927" s="163"/>
      <c r="AGH1927" s="163"/>
      <c r="AGI1927" s="163"/>
      <c r="AGJ1927" s="163"/>
      <c r="AGK1927" s="163"/>
      <c r="AGL1927" s="163"/>
      <c r="AGM1927" s="163"/>
      <c r="AGN1927" s="163"/>
      <c r="AGO1927" s="163"/>
      <c r="AGP1927" s="163"/>
      <c r="AGQ1927" s="163"/>
      <c r="AGR1927" s="163"/>
      <c r="AGS1927" s="163"/>
      <c r="AGT1927" s="163"/>
      <c r="AGU1927" s="163"/>
      <c r="AGV1927" s="163"/>
      <c r="AGW1927" s="163"/>
      <c r="AGX1927" s="163"/>
      <c r="AGY1927" s="163"/>
      <c r="AGZ1927" s="163"/>
      <c r="AHA1927" s="163"/>
      <c r="AHB1927" s="163"/>
      <c r="AHC1927" s="163"/>
      <c r="AHD1927" s="163"/>
      <c r="AHE1927" s="163"/>
      <c r="AHF1927" s="163"/>
      <c r="AHG1927" s="163"/>
      <c r="AHH1927" s="163"/>
      <c r="AHI1927" s="163"/>
      <c r="AHJ1927" s="163"/>
      <c r="AHK1927" s="163"/>
      <c r="AHL1927" s="163"/>
      <c r="AHM1927" s="163"/>
      <c r="AHN1927" s="163"/>
      <c r="AHO1927" s="163"/>
      <c r="AHP1927" s="163"/>
      <c r="AHQ1927" s="163"/>
      <c r="AHR1927" s="163"/>
      <c r="AHS1927" s="163"/>
      <c r="AHT1927" s="163"/>
      <c r="AHU1927" s="163"/>
      <c r="AHV1927" s="163"/>
      <c r="AHW1927" s="163"/>
      <c r="AHX1927" s="163"/>
      <c r="AHY1927" s="163"/>
      <c r="AHZ1927" s="163"/>
      <c r="AIA1927" s="163"/>
      <c r="AIB1927" s="163"/>
      <c r="AIC1927" s="163"/>
      <c r="AID1927" s="163"/>
      <c r="AIE1927" s="163"/>
      <c r="AIF1927" s="163"/>
      <c r="AIG1927" s="163"/>
      <c r="AIH1927" s="163"/>
      <c r="AII1927" s="163"/>
      <c r="AIJ1927" s="163"/>
      <c r="AIK1927" s="163"/>
      <c r="AIL1927" s="163"/>
      <c r="AIM1927" s="163"/>
      <c r="AIN1927" s="163"/>
      <c r="AIO1927" s="163"/>
      <c r="AIP1927" s="163"/>
      <c r="AIQ1927" s="163"/>
      <c r="AIR1927" s="163"/>
      <c r="AIS1927" s="163"/>
      <c r="AIT1927" s="163"/>
      <c r="AIU1927" s="163"/>
      <c r="AIV1927" s="163"/>
      <c r="AIW1927" s="163"/>
      <c r="AIX1927" s="163"/>
      <c r="AIY1927" s="163"/>
      <c r="AIZ1927" s="163"/>
      <c r="AJA1927" s="163"/>
      <c r="AJB1927" s="163"/>
      <c r="AJC1927" s="163"/>
      <c r="AJD1927" s="163"/>
      <c r="AJE1927" s="163"/>
      <c r="AJF1927" s="163"/>
      <c r="AJG1927" s="163"/>
      <c r="AJH1927" s="163"/>
      <c r="AJI1927" s="163"/>
      <c r="AJJ1927" s="163"/>
      <c r="AJK1927" s="163"/>
      <c r="AJL1927" s="163"/>
      <c r="AJM1927" s="163"/>
      <c r="AJN1927" s="163"/>
      <c r="AJO1927" s="163"/>
      <c r="AJP1927" s="163"/>
      <c r="AJQ1927" s="163"/>
      <c r="AJR1927" s="163"/>
      <c r="AJS1927" s="163"/>
      <c r="AJT1927" s="163"/>
      <c r="AJU1927" s="163"/>
      <c r="AJV1927" s="163"/>
      <c r="AJW1927" s="163"/>
      <c r="AJX1927" s="163"/>
      <c r="AJY1927" s="163"/>
      <c r="AJZ1927" s="163"/>
      <c r="AKA1927" s="163"/>
      <c r="AKB1927" s="163"/>
      <c r="AKC1927" s="163"/>
      <c r="AKD1927" s="163"/>
      <c r="AKE1927" s="163"/>
      <c r="AKF1927" s="163"/>
      <c r="AKG1927" s="163"/>
      <c r="AKH1927" s="163"/>
      <c r="AKI1927" s="163"/>
      <c r="AKJ1927" s="163"/>
      <c r="AKK1927" s="163"/>
      <c r="AKL1927" s="163"/>
      <c r="AKM1927" s="163"/>
      <c r="AKN1927" s="163"/>
      <c r="AKO1927" s="163"/>
      <c r="AKP1927" s="163"/>
      <c r="AKQ1927" s="163"/>
      <c r="AKR1927" s="163"/>
      <c r="AKS1927" s="163"/>
      <c r="AKT1927" s="163"/>
      <c r="AKU1927" s="163"/>
      <c r="AKV1927" s="163"/>
      <c r="AKW1927" s="163"/>
      <c r="AKX1927" s="163"/>
      <c r="AKY1927" s="163"/>
      <c r="AKZ1927" s="163"/>
      <c r="ALA1927" s="163"/>
      <c r="ALB1927" s="163"/>
      <c r="ALC1927" s="163"/>
      <c r="ALD1927" s="163"/>
      <c r="ALE1927" s="163"/>
      <c r="ALF1927" s="163"/>
      <c r="ALG1927" s="163"/>
      <c r="ALH1927" s="163"/>
      <c r="ALI1927" s="163"/>
      <c r="ALJ1927" s="163"/>
      <c r="ALK1927" s="163"/>
      <c r="ALL1927" s="163"/>
    </row>
    <row r="1928" spans="1:1000" s="165" customFormat="1" ht="15">
      <c r="A1928" s="2">
        <v>1927</v>
      </c>
      <c r="B1928" s="86">
        <v>45121</v>
      </c>
      <c r="C1928" s="85" t="s">
        <v>1932</v>
      </c>
    </row>
    <row r="1929" spans="1:1000" s="165" customFormat="1" ht="15">
      <c r="A1929" s="88">
        <v>1928</v>
      </c>
      <c r="B1929" s="86">
        <v>45095</v>
      </c>
      <c r="C1929" s="85" t="s">
        <v>1933</v>
      </c>
      <c r="D1929" s="162"/>
      <c r="E1929" s="162"/>
      <c r="F1929" s="163"/>
      <c r="G1929" s="163"/>
      <c r="H1929" s="163"/>
      <c r="I1929" s="163"/>
      <c r="J1929" s="163"/>
      <c r="K1929" s="163"/>
      <c r="L1929" s="163"/>
      <c r="M1929" s="163"/>
      <c r="N1929" s="163"/>
      <c r="O1929" s="163"/>
      <c r="P1929" s="163"/>
      <c r="Q1929" s="163"/>
      <c r="R1929" s="163"/>
      <c r="S1929" s="163"/>
      <c r="T1929" s="163"/>
      <c r="U1929" s="163"/>
      <c r="V1929" s="163"/>
      <c r="W1929" s="163"/>
      <c r="X1929" s="163"/>
      <c r="Y1929" s="163"/>
      <c r="Z1929" s="163"/>
      <c r="AA1929" s="163"/>
      <c r="AB1929" s="163"/>
      <c r="AC1929" s="163"/>
      <c r="AD1929" s="163"/>
      <c r="AE1929" s="163"/>
      <c r="AF1929" s="163"/>
      <c r="AG1929" s="163"/>
      <c r="AH1929" s="163"/>
      <c r="AI1929" s="163"/>
      <c r="AJ1929" s="163"/>
      <c r="AK1929" s="163"/>
      <c r="AL1929" s="163"/>
      <c r="AM1929" s="163"/>
      <c r="AN1929" s="163"/>
      <c r="AO1929" s="163"/>
      <c r="AP1929" s="163"/>
      <c r="AQ1929" s="163"/>
      <c r="AR1929" s="163"/>
      <c r="AS1929" s="163"/>
      <c r="AT1929" s="163"/>
      <c r="AU1929" s="163"/>
      <c r="AV1929" s="163"/>
      <c r="AW1929" s="163"/>
      <c r="AX1929" s="163"/>
      <c r="AY1929" s="163"/>
      <c r="AZ1929" s="163"/>
      <c r="BA1929" s="163"/>
      <c r="BB1929" s="163"/>
      <c r="BC1929" s="163"/>
      <c r="BD1929" s="163"/>
      <c r="BE1929" s="163"/>
      <c r="BF1929" s="163"/>
      <c r="BG1929" s="163"/>
      <c r="BH1929" s="163"/>
      <c r="BI1929" s="163"/>
      <c r="BJ1929" s="163"/>
      <c r="BK1929" s="163"/>
      <c r="BL1929" s="163"/>
      <c r="BM1929" s="163"/>
      <c r="BN1929" s="163"/>
      <c r="BO1929" s="163"/>
      <c r="BP1929" s="163"/>
      <c r="BQ1929" s="163"/>
      <c r="BR1929" s="163"/>
      <c r="BS1929" s="163"/>
      <c r="BT1929" s="163"/>
      <c r="BU1929" s="163"/>
      <c r="BV1929" s="163"/>
      <c r="BW1929" s="163"/>
      <c r="BX1929" s="163"/>
      <c r="BY1929" s="163"/>
      <c r="BZ1929" s="163"/>
      <c r="CA1929" s="163"/>
      <c r="CB1929" s="163"/>
      <c r="CC1929" s="163"/>
      <c r="CD1929" s="163"/>
      <c r="CE1929" s="163"/>
      <c r="CF1929" s="163"/>
      <c r="CG1929" s="163"/>
      <c r="CH1929" s="163"/>
      <c r="CI1929" s="163"/>
      <c r="CJ1929" s="163"/>
      <c r="CK1929" s="163"/>
      <c r="CL1929" s="163"/>
      <c r="CM1929" s="163"/>
      <c r="CN1929" s="163"/>
      <c r="CO1929" s="163"/>
      <c r="CP1929" s="163"/>
      <c r="CQ1929" s="163"/>
      <c r="CR1929" s="163"/>
      <c r="CS1929" s="163"/>
      <c r="CT1929" s="163"/>
      <c r="CU1929" s="163"/>
      <c r="CV1929" s="163"/>
      <c r="CW1929" s="163"/>
      <c r="CX1929" s="163"/>
      <c r="CY1929" s="163"/>
      <c r="CZ1929" s="163"/>
      <c r="DA1929" s="163"/>
      <c r="DB1929" s="163"/>
      <c r="DC1929" s="163"/>
      <c r="DD1929" s="163"/>
      <c r="DE1929" s="163"/>
      <c r="DF1929" s="163"/>
      <c r="DG1929" s="163"/>
      <c r="DH1929" s="163"/>
      <c r="DI1929" s="163"/>
      <c r="DJ1929" s="163"/>
      <c r="DK1929" s="163"/>
      <c r="DL1929" s="163"/>
      <c r="DM1929" s="163"/>
      <c r="DN1929" s="163"/>
      <c r="DO1929" s="163"/>
      <c r="DP1929" s="163"/>
      <c r="DQ1929" s="163"/>
      <c r="DR1929" s="163"/>
      <c r="DS1929" s="163"/>
      <c r="DT1929" s="163"/>
      <c r="DU1929" s="163"/>
      <c r="DV1929" s="163"/>
      <c r="DW1929" s="163"/>
      <c r="DX1929" s="163"/>
      <c r="DY1929" s="163"/>
      <c r="DZ1929" s="163"/>
      <c r="EA1929" s="163"/>
      <c r="EB1929" s="163"/>
      <c r="EC1929" s="163"/>
      <c r="ED1929" s="163"/>
      <c r="EE1929" s="163"/>
      <c r="EF1929" s="163"/>
      <c r="EG1929" s="163"/>
      <c r="EH1929" s="163"/>
      <c r="EI1929" s="163"/>
      <c r="EJ1929" s="163"/>
      <c r="EK1929" s="163"/>
      <c r="EL1929" s="163"/>
      <c r="EM1929" s="163"/>
      <c r="EN1929" s="163"/>
      <c r="EO1929" s="163"/>
      <c r="EP1929" s="163"/>
      <c r="EQ1929" s="163"/>
      <c r="ER1929" s="163"/>
      <c r="ES1929" s="163"/>
      <c r="ET1929" s="163"/>
      <c r="EU1929" s="163"/>
      <c r="EV1929" s="163"/>
      <c r="EW1929" s="163"/>
      <c r="EX1929" s="163"/>
      <c r="EY1929" s="163"/>
      <c r="EZ1929" s="163"/>
      <c r="FA1929" s="163"/>
      <c r="FB1929" s="163"/>
      <c r="FC1929" s="163"/>
      <c r="FD1929" s="163"/>
      <c r="FE1929" s="163"/>
      <c r="FF1929" s="163"/>
      <c r="FG1929" s="163"/>
      <c r="FH1929" s="163"/>
      <c r="FI1929" s="163"/>
      <c r="FJ1929" s="163"/>
      <c r="FK1929" s="163"/>
      <c r="FL1929" s="163"/>
      <c r="FM1929" s="163"/>
      <c r="FN1929" s="163"/>
      <c r="FO1929" s="163"/>
      <c r="FP1929" s="163"/>
      <c r="FQ1929" s="163"/>
      <c r="FR1929" s="163"/>
      <c r="FS1929" s="163"/>
      <c r="FT1929" s="163"/>
      <c r="FU1929" s="163"/>
      <c r="FV1929" s="163"/>
      <c r="FW1929" s="163"/>
      <c r="FX1929" s="163"/>
      <c r="FY1929" s="163"/>
      <c r="FZ1929" s="163"/>
      <c r="GA1929" s="163"/>
      <c r="GB1929" s="163"/>
      <c r="GC1929" s="163"/>
      <c r="GD1929" s="163"/>
      <c r="GE1929" s="163"/>
      <c r="GF1929" s="163"/>
      <c r="GG1929" s="163"/>
      <c r="GH1929" s="163"/>
      <c r="GI1929" s="163"/>
      <c r="GJ1929" s="163"/>
      <c r="GK1929" s="163"/>
      <c r="GL1929" s="163"/>
      <c r="GM1929" s="163"/>
      <c r="GN1929" s="163"/>
      <c r="GO1929" s="163"/>
      <c r="GP1929" s="163"/>
      <c r="GQ1929" s="163"/>
      <c r="GR1929" s="163"/>
      <c r="GS1929" s="163"/>
      <c r="GT1929" s="163"/>
      <c r="GU1929" s="163"/>
      <c r="GV1929" s="163"/>
      <c r="GW1929" s="163"/>
      <c r="GX1929" s="163"/>
      <c r="GY1929" s="163"/>
      <c r="GZ1929" s="163"/>
      <c r="HA1929" s="163"/>
      <c r="HB1929" s="163"/>
      <c r="HC1929" s="163"/>
      <c r="HD1929" s="163"/>
      <c r="HE1929" s="163"/>
      <c r="HF1929" s="163"/>
      <c r="HG1929" s="163"/>
      <c r="HH1929" s="163"/>
      <c r="HI1929" s="163"/>
      <c r="HJ1929" s="163"/>
      <c r="HK1929" s="163"/>
      <c r="HL1929" s="163"/>
      <c r="HM1929" s="163"/>
      <c r="HN1929" s="163"/>
      <c r="HO1929" s="163"/>
      <c r="HP1929" s="163"/>
      <c r="HQ1929" s="163"/>
      <c r="HR1929" s="163"/>
      <c r="HS1929" s="163"/>
      <c r="HT1929" s="163"/>
      <c r="HU1929" s="163"/>
      <c r="HV1929" s="163"/>
      <c r="HW1929" s="163"/>
      <c r="HX1929" s="163"/>
      <c r="HY1929" s="163"/>
      <c r="HZ1929" s="163"/>
      <c r="IA1929" s="163"/>
      <c r="IB1929" s="163"/>
      <c r="IC1929" s="163"/>
      <c r="ID1929" s="163"/>
      <c r="IE1929" s="163"/>
      <c r="IF1929" s="163"/>
      <c r="IG1929" s="163"/>
      <c r="IH1929" s="163"/>
      <c r="II1929" s="163"/>
      <c r="IJ1929" s="163"/>
      <c r="IK1929" s="163"/>
      <c r="IL1929" s="163"/>
      <c r="IM1929" s="163"/>
      <c r="IN1929" s="163"/>
      <c r="IO1929" s="163"/>
      <c r="IP1929" s="163"/>
      <c r="IQ1929" s="163"/>
      <c r="IR1929" s="163"/>
      <c r="IS1929" s="163"/>
      <c r="IT1929" s="163"/>
      <c r="IU1929" s="163"/>
      <c r="IV1929" s="163"/>
      <c r="IW1929" s="163"/>
      <c r="IX1929" s="163"/>
      <c r="IY1929" s="163"/>
      <c r="IZ1929" s="163"/>
      <c r="JA1929" s="163"/>
      <c r="JB1929" s="163"/>
      <c r="JC1929" s="163"/>
      <c r="JD1929" s="163"/>
      <c r="JE1929" s="163"/>
      <c r="JF1929" s="163"/>
      <c r="JG1929" s="163"/>
      <c r="JH1929" s="163"/>
      <c r="JI1929" s="163"/>
      <c r="JJ1929" s="163"/>
      <c r="JK1929" s="163"/>
      <c r="JL1929" s="163"/>
      <c r="JM1929" s="163"/>
      <c r="JN1929" s="163"/>
      <c r="JO1929" s="163"/>
      <c r="JP1929" s="163"/>
      <c r="JQ1929" s="163"/>
      <c r="JR1929" s="163"/>
      <c r="JS1929" s="163"/>
      <c r="JT1929" s="163"/>
      <c r="JU1929" s="163"/>
      <c r="JV1929" s="163"/>
      <c r="JW1929" s="163"/>
      <c r="JX1929" s="163"/>
      <c r="JY1929" s="163"/>
      <c r="JZ1929" s="163"/>
      <c r="KA1929" s="163"/>
      <c r="KB1929" s="163"/>
      <c r="KC1929" s="163"/>
      <c r="KD1929" s="163"/>
      <c r="KE1929" s="163"/>
      <c r="KF1929" s="163"/>
      <c r="KG1929" s="163"/>
      <c r="KH1929" s="163"/>
      <c r="KI1929" s="163"/>
      <c r="KJ1929" s="163"/>
      <c r="KK1929" s="163"/>
      <c r="KL1929" s="163"/>
      <c r="KM1929" s="163"/>
      <c r="KN1929" s="163"/>
      <c r="KO1929" s="163"/>
      <c r="KP1929" s="163"/>
      <c r="KQ1929" s="163"/>
      <c r="KR1929" s="163"/>
      <c r="KS1929" s="163"/>
      <c r="KT1929" s="163"/>
      <c r="KU1929" s="163"/>
      <c r="KV1929" s="163"/>
      <c r="KW1929" s="163"/>
      <c r="KX1929" s="163"/>
      <c r="KY1929" s="163"/>
      <c r="KZ1929" s="163"/>
      <c r="LA1929" s="163"/>
      <c r="LB1929" s="163"/>
      <c r="LC1929" s="163"/>
      <c r="LD1929" s="163"/>
      <c r="LE1929" s="163"/>
      <c r="LF1929" s="163"/>
      <c r="LG1929" s="163"/>
      <c r="LH1929" s="163"/>
      <c r="LI1929" s="163"/>
      <c r="LJ1929" s="163"/>
      <c r="LK1929" s="163"/>
      <c r="LL1929" s="163"/>
      <c r="LM1929" s="163"/>
      <c r="LN1929" s="163"/>
      <c r="LO1929" s="163"/>
      <c r="LP1929" s="163"/>
      <c r="LQ1929" s="163"/>
      <c r="LR1929" s="163"/>
      <c r="LS1929" s="163"/>
      <c r="LT1929" s="163"/>
      <c r="LU1929" s="163"/>
      <c r="LV1929" s="163"/>
      <c r="LW1929" s="163"/>
      <c r="LX1929" s="163"/>
      <c r="LY1929" s="163"/>
      <c r="LZ1929" s="163"/>
      <c r="MA1929" s="163"/>
      <c r="MB1929" s="163"/>
      <c r="MC1929" s="163"/>
      <c r="MD1929" s="163"/>
      <c r="ME1929" s="163"/>
      <c r="MF1929" s="163"/>
      <c r="MG1929" s="163"/>
      <c r="MH1929" s="163"/>
      <c r="MI1929" s="163"/>
      <c r="MJ1929" s="163"/>
      <c r="MK1929" s="163"/>
      <c r="ML1929" s="163"/>
      <c r="MM1929" s="163"/>
      <c r="MN1929" s="163"/>
      <c r="MO1929" s="163"/>
      <c r="MP1929" s="163"/>
      <c r="MQ1929" s="163"/>
      <c r="MR1929" s="163"/>
      <c r="MS1929" s="163"/>
      <c r="MT1929" s="163"/>
      <c r="MU1929" s="163"/>
      <c r="MV1929" s="163"/>
      <c r="MW1929" s="163"/>
      <c r="MX1929" s="163"/>
      <c r="MY1929" s="163"/>
      <c r="MZ1929" s="163"/>
      <c r="NA1929" s="163"/>
      <c r="NB1929" s="163"/>
      <c r="NC1929" s="163"/>
      <c r="ND1929" s="163"/>
      <c r="NE1929" s="163"/>
      <c r="NF1929" s="163"/>
      <c r="NG1929" s="163"/>
      <c r="NH1929" s="163"/>
      <c r="NI1929" s="163"/>
      <c r="NJ1929" s="163"/>
      <c r="NK1929" s="163"/>
      <c r="NL1929" s="163"/>
      <c r="NM1929" s="163"/>
      <c r="NN1929" s="163"/>
      <c r="NO1929" s="163"/>
      <c r="NP1929" s="163"/>
      <c r="NQ1929" s="163"/>
      <c r="NR1929" s="163"/>
      <c r="NS1929" s="163"/>
      <c r="NT1929" s="163"/>
      <c r="NU1929" s="163"/>
      <c r="NV1929" s="163"/>
      <c r="NW1929" s="163"/>
      <c r="NX1929" s="163"/>
      <c r="NY1929" s="163"/>
      <c r="NZ1929" s="163"/>
      <c r="OA1929" s="163"/>
      <c r="OB1929" s="163"/>
      <c r="OC1929" s="163"/>
      <c r="OD1929" s="163"/>
      <c r="OE1929" s="163"/>
      <c r="OF1929" s="163"/>
      <c r="OG1929" s="163"/>
      <c r="OH1929" s="163"/>
      <c r="OI1929" s="163"/>
      <c r="OJ1929" s="163"/>
      <c r="OK1929" s="163"/>
      <c r="OL1929" s="163"/>
      <c r="OM1929" s="163"/>
      <c r="ON1929" s="163"/>
      <c r="OO1929" s="163"/>
      <c r="OP1929" s="163"/>
      <c r="OQ1929" s="163"/>
      <c r="OR1929" s="163"/>
      <c r="OS1929" s="163"/>
      <c r="OT1929" s="163"/>
      <c r="OU1929" s="163"/>
      <c r="OV1929" s="163"/>
      <c r="OW1929" s="163"/>
      <c r="OX1929" s="163"/>
      <c r="OY1929" s="163"/>
      <c r="OZ1929" s="163"/>
      <c r="PA1929" s="163"/>
      <c r="PB1929" s="163"/>
      <c r="PC1929" s="163"/>
      <c r="PD1929" s="163"/>
      <c r="PE1929" s="163"/>
      <c r="PF1929" s="163"/>
      <c r="PG1929" s="163"/>
      <c r="PH1929" s="163"/>
      <c r="PI1929" s="163"/>
      <c r="PJ1929" s="163"/>
      <c r="PK1929" s="163"/>
      <c r="PL1929" s="163"/>
      <c r="PM1929" s="163"/>
      <c r="PN1929" s="163"/>
      <c r="PO1929" s="163"/>
      <c r="PP1929" s="163"/>
      <c r="PQ1929" s="163"/>
      <c r="PR1929" s="163"/>
      <c r="PS1929" s="163"/>
      <c r="PT1929" s="163"/>
      <c r="PU1929" s="163"/>
      <c r="PV1929" s="163"/>
      <c r="PW1929" s="163"/>
      <c r="PX1929" s="163"/>
      <c r="PY1929" s="163"/>
      <c r="PZ1929" s="163"/>
      <c r="QA1929" s="163"/>
      <c r="QB1929" s="163"/>
      <c r="QC1929" s="163"/>
      <c r="QD1929" s="163"/>
      <c r="QE1929" s="163"/>
      <c r="QF1929" s="163"/>
      <c r="QG1929" s="163"/>
      <c r="QH1929" s="163"/>
      <c r="QI1929" s="163"/>
      <c r="QJ1929" s="163"/>
      <c r="QK1929" s="163"/>
      <c r="QL1929" s="163"/>
      <c r="QM1929" s="163"/>
      <c r="QN1929" s="163"/>
      <c r="QO1929" s="163"/>
      <c r="QP1929" s="163"/>
      <c r="QQ1929" s="163"/>
      <c r="QR1929" s="163"/>
      <c r="QS1929" s="163"/>
      <c r="QT1929" s="163"/>
      <c r="QU1929" s="163"/>
      <c r="QV1929" s="163"/>
      <c r="QW1929" s="163"/>
      <c r="QX1929" s="163"/>
      <c r="QY1929" s="163"/>
      <c r="QZ1929" s="163"/>
      <c r="RA1929" s="163"/>
      <c r="RB1929" s="163"/>
      <c r="RC1929" s="163"/>
      <c r="RD1929" s="163"/>
      <c r="RE1929" s="163"/>
      <c r="RF1929" s="163"/>
      <c r="RG1929" s="163"/>
      <c r="RH1929" s="163"/>
      <c r="RI1929" s="163"/>
      <c r="RJ1929" s="163"/>
      <c r="RK1929" s="163"/>
      <c r="RL1929" s="163"/>
      <c r="RM1929" s="163"/>
      <c r="RN1929" s="163"/>
      <c r="RO1929" s="163"/>
      <c r="RP1929" s="163"/>
      <c r="RQ1929" s="163"/>
      <c r="RR1929" s="163"/>
      <c r="RS1929" s="163"/>
      <c r="RT1929" s="163"/>
      <c r="RU1929" s="163"/>
      <c r="RV1929" s="163"/>
      <c r="RW1929" s="163"/>
      <c r="RX1929" s="163"/>
      <c r="RY1929" s="163"/>
      <c r="RZ1929" s="163"/>
      <c r="SA1929" s="163"/>
      <c r="SB1929" s="163"/>
      <c r="SC1929" s="163"/>
      <c r="SD1929" s="163"/>
      <c r="SE1929" s="163"/>
      <c r="SF1929" s="163"/>
      <c r="SG1929" s="163"/>
      <c r="SH1929" s="163"/>
      <c r="SI1929" s="163"/>
      <c r="SJ1929" s="163"/>
      <c r="SK1929" s="163"/>
      <c r="SL1929" s="163"/>
      <c r="SM1929" s="163"/>
      <c r="SN1929" s="163"/>
      <c r="SO1929" s="163"/>
      <c r="SP1929" s="163"/>
      <c r="SQ1929" s="163"/>
      <c r="SR1929" s="163"/>
      <c r="SS1929" s="163"/>
      <c r="ST1929" s="163"/>
      <c r="SU1929" s="163"/>
      <c r="SV1929" s="163"/>
      <c r="SW1929" s="163"/>
      <c r="SX1929" s="163"/>
      <c r="SY1929" s="163"/>
      <c r="SZ1929" s="163"/>
      <c r="TA1929" s="163"/>
      <c r="TB1929" s="163"/>
      <c r="TC1929" s="163"/>
      <c r="TD1929" s="163"/>
      <c r="TE1929" s="163"/>
      <c r="TF1929" s="163"/>
      <c r="TG1929" s="163"/>
      <c r="TH1929" s="163"/>
      <c r="TI1929" s="163"/>
      <c r="TJ1929" s="163"/>
      <c r="TK1929" s="163"/>
      <c r="TL1929" s="163"/>
      <c r="TM1929" s="163"/>
      <c r="TN1929" s="163"/>
      <c r="TO1929" s="163"/>
      <c r="TP1929" s="163"/>
      <c r="TQ1929" s="163"/>
      <c r="TR1929" s="163"/>
      <c r="TS1929" s="163"/>
      <c r="TT1929" s="163"/>
      <c r="TU1929" s="163"/>
      <c r="TV1929" s="163"/>
      <c r="TW1929" s="163"/>
      <c r="TX1929" s="163"/>
      <c r="TY1929" s="163"/>
      <c r="TZ1929" s="163"/>
      <c r="UA1929" s="163"/>
      <c r="UB1929" s="163"/>
      <c r="UC1929" s="163"/>
      <c r="UD1929" s="163"/>
      <c r="UE1929" s="163"/>
      <c r="UF1929" s="163"/>
      <c r="UG1929" s="163"/>
      <c r="UH1929" s="163"/>
      <c r="UI1929" s="163"/>
      <c r="UJ1929" s="163"/>
      <c r="UK1929" s="163"/>
      <c r="UL1929" s="163"/>
      <c r="UM1929" s="163"/>
      <c r="UN1929" s="163"/>
      <c r="UO1929" s="163"/>
      <c r="UP1929" s="163"/>
      <c r="UQ1929" s="163"/>
      <c r="UR1929" s="163"/>
      <c r="US1929" s="163"/>
      <c r="UT1929" s="163"/>
      <c r="UU1929" s="163"/>
      <c r="UV1929" s="163"/>
      <c r="UW1929" s="163"/>
      <c r="UX1929" s="163"/>
      <c r="UY1929" s="163"/>
      <c r="UZ1929" s="163"/>
      <c r="VA1929" s="163"/>
      <c r="VB1929" s="163"/>
      <c r="VC1929" s="163"/>
      <c r="VD1929" s="163"/>
      <c r="VE1929" s="163"/>
      <c r="VF1929" s="163"/>
      <c r="VG1929" s="163"/>
      <c r="VH1929" s="163"/>
      <c r="VI1929" s="163"/>
      <c r="VJ1929" s="163"/>
      <c r="VK1929" s="163"/>
      <c r="VL1929" s="163"/>
      <c r="VM1929" s="163"/>
      <c r="VN1929" s="163"/>
      <c r="VO1929" s="163"/>
      <c r="VP1929" s="163"/>
      <c r="VQ1929" s="163"/>
      <c r="VR1929" s="163"/>
      <c r="VS1929" s="163"/>
      <c r="VT1929" s="163"/>
      <c r="VU1929" s="163"/>
      <c r="VV1929" s="163"/>
      <c r="VW1929" s="163"/>
      <c r="VX1929" s="163"/>
      <c r="VY1929" s="163"/>
      <c r="VZ1929" s="163"/>
      <c r="WA1929" s="163"/>
      <c r="WB1929" s="163"/>
      <c r="WC1929" s="163"/>
      <c r="WD1929" s="163"/>
      <c r="WE1929" s="163"/>
      <c r="WF1929" s="163"/>
      <c r="WG1929" s="163"/>
      <c r="WH1929" s="163"/>
      <c r="WI1929" s="163"/>
      <c r="WJ1929" s="163"/>
      <c r="WK1929" s="163"/>
      <c r="WL1929" s="163"/>
      <c r="WM1929" s="163"/>
      <c r="WN1929" s="163"/>
      <c r="WO1929" s="163"/>
      <c r="WP1929" s="163"/>
      <c r="WQ1929" s="163"/>
      <c r="WR1929" s="163"/>
      <c r="WS1929" s="163"/>
      <c r="WT1929" s="163"/>
      <c r="WU1929" s="163"/>
      <c r="WV1929" s="163"/>
      <c r="WW1929" s="163"/>
      <c r="WX1929" s="163"/>
      <c r="WY1929" s="163"/>
      <c r="WZ1929" s="163"/>
      <c r="XA1929" s="163"/>
      <c r="XB1929" s="163"/>
      <c r="XC1929" s="163"/>
      <c r="XD1929" s="163"/>
      <c r="XE1929" s="163"/>
      <c r="XF1929" s="163"/>
      <c r="XG1929" s="163"/>
      <c r="XH1929" s="163"/>
      <c r="XI1929" s="163"/>
      <c r="XJ1929" s="163"/>
      <c r="XK1929" s="163"/>
      <c r="XL1929" s="163"/>
      <c r="XM1929" s="163"/>
      <c r="XN1929" s="163"/>
      <c r="XO1929" s="163"/>
      <c r="XP1929" s="163"/>
      <c r="XQ1929" s="163"/>
      <c r="XR1929" s="163"/>
      <c r="XS1929" s="163"/>
      <c r="XT1929" s="163"/>
      <c r="XU1929" s="163"/>
      <c r="XV1929" s="163"/>
      <c r="XW1929" s="163"/>
      <c r="XX1929" s="163"/>
      <c r="XY1929" s="163"/>
      <c r="XZ1929" s="163"/>
      <c r="YA1929" s="163"/>
      <c r="YB1929" s="163"/>
      <c r="YC1929" s="163"/>
      <c r="YD1929" s="163"/>
      <c r="YE1929" s="163"/>
      <c r="YF1929" s="163"/>
      <c r="YG1929" s="163"/>
      <c r="YH1929" s="163"/>
      <c r="YI1929" s="163"/>
      <c r="YJ1929" s="163"/>
      <c r="YK1929" s="163"/>
      <c r="YL1929" s="163"/>
      <c r="YM1929" s="163"/>
      <c r="YN1929" s="163"/>
      <c r="YO1929" s="163"/>
      <c r="YP1929" s="163"/>
      <c r="YQ1929" s="163"/>
      <c r="YR1929" s="163"/>
      <c r="YS1929" s="163"/>
      <c r="YT1929" s="163"/>
      <c r="YU1929" s="163"/>
      <c r="YV1929" s="163"/>
      <c r="YW1929" s="163"/>
      <c r="YX1929" s="163"/>
      <c r="YY1929" s="163"/>
      <c r="YZ1929" s="163"/>
      <c r="ZA1929" s="163"/>
      <c r="ZB1929" s="163"/>
      <c r="ZC1929" s="163"/>
      <c r="ZD1929" s="163"/>
      <c r="ZE1929" s="163"/>
      <c r="ZF1929" s="163"/>
      <c r="ZG1929" s="163"/>
      <c r="ZH1929" s="163"/>
      <c r="ZI1929" s="163"/>
      <c r="ZJ1929" s="163"/>
      <c r="ZK1929" s="163"/>
      <c r="ZL1929" s="163"/>
      <c r="ZM1929" s="163"/>
      <c r="ZN1929" s="163"/>
      <c r="ZO1929" s="163"/>
      <c r="ZP1929" s="163"/>
      <c r="ZQ1929" s="163"/>
      <c r="ZR1929" s="163"/>
      <c r="ZS1929" s="163"/>
      <c r="ZT1929" s="163"/>
      <c r="ZU1929" s="163"/>
      <c r="ZV1929" s="163"/>
      <c r="ZW1929" s="163"/>
      <c r="ZX1929" s="163"/>
      <c r="ZY1929" s="163"/>
      <c r="ZZ1929" s="163"/>
      <c r="AAA1929" s="163"/>
      <c r="AAB1929" s="163"/>
      <c r="AAC1929" s="163"/>
      <c r="AAD1929" s="163"/>
      <c r="AAE1929" s="163"/>
      <c r="AAF1929" s="163"/>
      <c r="AAG1929" s="163"/>
      <c r="AAH1929" s="163"/>
      <c r="AAI1929" s="163"/>
      <c r="AAJ1929" s="163"/>
      <c r="AAK1929" s="163"/>
      <c r="AAL1929" s="163"/>
      <c r="AAM1929" s="163"/>
      <c r="AAN1929" s="163"/>
      <c r="AAO1929" s="163"/>
      <c r="AAP1929" s="163"/>
      <c r="AAQ1929" s="163"/>
      <c r="AAR1929" s="163"/>
      <c r="AAS1929" s="163"/>
      <c r="AAT1929" s="163"/>
      <c r="AAU1929" s="163"/>
      <c r="AAV1929" s="163"/>
      <c r="AAW1929" s="163"/>
      <c r="AAX1929" s="163"/>
      <c r="AAY1929" s="163"/>
      <c r="AAZ1929" s="163"/>
      <c r="ABA1929" s="163"/>
      <c r="ABB1929" s="163"/>
      <c r="ABC1929" s="163"/>
      <c r="ABD1929" s="163"/>
      <c r="ABE1929" s="163"/>
      <c r="ABF1929" s="163"/>
      <c r="ABG1929" s="163"/>
      <c r="ABH1929" s="163"/>
      <c r="ABI1929" s="163"/>
      <c r="ABJ1929" s="163"/>
      <c r="ABK1929" s="163"/>
      <c r="ABL1929" s="163"/>
      <c r="ABM1929" s="163"/>
      <c r="ABN1929" s="163"/>
      <c r="ABO1929" s="163"/>
      <c r="ABP1929" s="163"/>
      <c r="ABQ1929" s="163"/>
      <c r="ABR1929" s="163"/>
      <c r="ABS1929" s="163"/>
      <c r="ABT1929" s="163"/>
      <c r="ABU1929" s="163"/>
      <c r="ABV1929" s="163"/>
      <c r="ABW1929" s="163"/>
      <c r="ABX1929" s="163"/>
      <c r="ABY1929" s="163"/>
      <c r="ABZ1929" s="163"/>
      <c r="ACA1929" s="163"/>
      <c r="ACB1929" s="163"/>
      <c r="ACC1929" s="163"/>
      <c r="ACD1929" s="163"/>
      <c r="ACE1929" s="163"/>
      <c r="ACF1929" s="163"/>
      <c r="ACG1929" s="163"/>
      <c r="ACH1929" s="163"/>
      <c r="ACI1929" s="163"/>
      <c r="ACJ1929" s="163"/>
      <c r="ACK1929" s="163"/>
      <c r="ACL1929" s="163"/>
      <c r="ACM1929" s="163"/>
      <c r="ACN1929" s="163"/>
      <c r="ACO1929" s="163"/>
      <c r="ACP1929" s="163"/>
      <c r="ACQ1929" s="163"/>
      <c r="ACR1929" s="163"/>
      <c r="ACS1929" s="163"/>
      <c r="ACT1929" s="163"/>
      <c r="ACU1929" s="163"/>
      <c r="ACV1929" s="163"/>
      <c r="ACW1929" s="163"/>
      <c r="ACX1929" s="163"/>
      <c r="ACY1929" s="163"/>
      <c r="ACZ1929" s="163"/>
      <c r="ADA1929" s="163"/>
      <c r="ADB1929" s="163"/>
      <c r="ADC1929" s="163"/>
      <c r="ADD1929" s="163"/>
      <c r="ADE1929" s="163"/>
      <c r="ADF1929" s="163"/>
      <c r="ADG1929" s="163"/>
      <c r="ADH1929" s="163"/>
      <c r="ADI1929" s="163"/>
      <c r="ADJ1929" s="163"/>
      <c r="ADK1929" s="163"/>
      <c r="ADL1929" s="163"/>
      <c r="ADM1929" s="163"/>
      <c r="ADN1929" s="163"/>
      <c r="ADO1929" s="163"/>
      <c r="ADP1929" s="163"/>
      <c r="ADQ1929" s="163"/>
      <c r="ADR1929" s="163"/>
      <c r="ADS1929" s="163"/>
      <c r="ADT1929" s="163"/>
      <c r="ADU1929" s="163"/>
      <c r="ADV1929" s="163"/>
      <c r="ADW1929" s="163"/>
      <c r="ADX1929" s="163"/>
      <c r="ADY1929" s="163"/>
      <c r="ADZ1929" s="163"/>
      <c r="AEA1929" s="163"/>
      <c r="AEB1929" s="163"/>
      <c r="AEC1929" s="163"/>
      <c r="AED1929" s="163"/>
      <c r="AEE1929" s="163"/>
      <c r="AEF1929" s="163"/>
      <c r="AEG1929" s="163"/>
      <c r="AEH1929" s="163"/>
      <c r="AEI1929" s="163"/>
      <c r="AEJ1929" s="163"/>
      <c r="AEK1929" s="163"/>
      <c r="AEL1929" s="163"/>
      <c r="AEM1929" s="163"/>
      <c r="AEN1929" s="163"/>
      <c r="AEO1929" s="163"/>
      <c r="AEP1929" s="163"/>
      <c r="AEQ1929" s="163"/>
      <c r="AER1929" s="163"/>
      <c r="AES1929" s="163"/>
      <c r="AET1929" s="163"/>
      <c r="AEU1929" s="163"/>
      <c r="AEV1929" s="163"/>
      <c r="AEW1929" s="163"/>
      <c r="AEX1929" s="163"/>
      <c r="AEY1929" s="163"/>
      <c r="AEZ1929" s="163"/>
      <c r="AFA1929" s="163"/>
      <c r="AFB1929" s="163"/>
      <c r="AFC1929" s="163"/>
      <c r="AFD1929" s="163"/>
      <c r="AFE1929" s="163"/>
      <c r="AFF1929" s="163"/>
      <c r="AFG1929" s="163"/>
      <c r="AFH1929" s="163"/>
      <c r="AFI1929" s="163"/>
      <c r="AFJ1929" s="163"/>
      <c r="AFK1929" s="163"/>
      <c r="AFL1929" s="163"/>
      <c r="AFM1929" s="163"/>
      <c r="AFN1929" s="163"/>
      <c r="AFO1929" s="163"/>
      <c r="AFP1929" s="163"/>
      <c r="AFQ1929" s="163"/>
      <c r="AFR1929" s="163"/>
      <c r="AFS1929" s="163"/>
      <c r="AFT1929" s="163"/>
      <c r="AFU1929" s="163"/>
      <c r="AFV1929" s="163"/>
      <c r="AFW1929" s="163"/>
      <c r="AFX1929" s="163"/>
      <c r="AFY1929" s="163"/>
      <c r="AFZ1929" s="163"/>
      <c r="AGA1929" s="163"/>
      <c r="AGB1929" s="163"/>
      <c r="AGC1929" s="163"/>
      <c r="AGD1929" s="163"/>
      <c r="AGE1929" s="163"/>
      <c r="AGF1929" s="163"/>
      <c r="AGG1929" s="163"/>
      <c r="AGH1929" s="163"/>
      <c r="AGI1929" s="163"/>
      <c r="AGJ1929" s="163"/>
      <c r="AGK1929" s="163"/>
      <c r="AGL1929" s="163"/>
      <c r="AGM1929" s="163"/>
      <c r="AGN1929" s="163"/>
      <c r="AGO1929" s="163"/>
      <c r="AGP1929" s="163"/>
      <c r="AGQ1929" s="163"/>
      <c r="AGR1929" s="163"/>
      <c r="AGS1929" s="163"/>
      <c r="AGT1929" s="163"/>
      <c r="AGU1929" s="163"/>
      <c r="AGV1929" s="163"/>
      <c r="AGW1929" s="163"/>
      <c r="AGX1929" s="163"/>
      <c r="AGY1929" s="163"/>
      <c r="AGZ1929" s="163"/>
      <c r="AHA1929" s="163"/>
      <c r="AHB1929" s="163"/>
      <c r="AHC1929" s="163"/>
      <c r="AHD1929" s="163"/>
      <c r="AHE1929" s="163"/>
      <c r="AHF1929" s="163"/>
      <c r="AHG1929" s="163"/>
      <c r="AHH1929" s="163"/>
      <c r="AHI1929" s="163"/>
      <c r="AHJ1929" s="163"/>
      <c r="AHK1929" s="163"/>
      <c r="AHL1929" s="163"/>
      <c r="AHM1929" s="163"/>
      <c r="AHN1929" s="163"/>
      <c r="AHO1929" s="163"/>
      <c r="AHP1929" s="163"/>
      <c r="AHQ1929" s="163"/>
      <c r="AHR1929" s="163"/>
      <c r="AHS1929" s="163"/>
      <c r="AHT1929" s="163"/>
      <c r="AHU1929" s="163"/>
      <c r="AHV1929" s="163"/>
      <c r="AHW1929" s="163"/>
      <c r="AHX1929" s="163"/>
      <c r="AHY1929" s="163"/>
      <c r="AHZ1929" s="163"/>
      <c r="AIA1929" s="163"/>
      <c r="AIB1929" s="163"/>
      <c r="AIC1929" s="163"/>
      <c r="AID1929" s="163"/>
      <c r="AIE1929" s="163"/>
      <c r="AIF1929" s="163"/>
      <c r="AIG1929" s="163"/>
      <c r="AIH1929" s="163"/>
      <c r="AII1929" s="163"/>
      <c r="AIJ1929" s="163"/>
      <c r="AIK1929" s="163"/>
      <c r="AIL1929" s="163"/>
      <c r="AIM1929" s="163"/>
      <c r="AIN1929" s="163"/>
      <c r="AIO1929" s="163"/>
      <c r="AIP1929" s="163"/>
      <c r="AIQ1929" s="163"/>
      <c r="AIR1929" s="163"/>
      <c r="AIS1929" s="163"/>
      <c r="AIT1929" s="163"/>
      <c r="AIU1929" s="163"/>
      <c r="AIV1929" s="163"/>
      <c r="AIW1929" s="163"/>
      <c r="AIX1929" s="163"/>
      <c r="AIY1929" s="163"/>
      <c r="AIZ1929" s="163"/>
      <c r="AJA1929" s="163"/>
      <c r="AJB1929" s="163"/>
      <c r="AJC1929" s="163"/>
      <c r="AJD1929" s="163"/>
      <c r="AJE1929" s="163"/>
      <c r="AJF1929" s="163"/>
      <c r="AJG1929" s="163"/>
      <c r="AJH1929" s="163"/>
      <c r="AJI1929" s="163"/>
      <c r="AJJ1929" s="163"/>
      <c r="AJK1929" s="163"/>
      <c r="AJL1929" s="163"/>
      <c r="AJM1929" s="163"/>
      <c r="AJN1929" s="163"/>
      <c r="AJO1929" s="163"/>
      <c r="AJP1929" s="163"/>
      <c r="AJQ1929" s="163"/>
      <c r="AJR1929" s="163"/>
      <c r="AJS1929" s="163"/>
      <c r="AJT1929" s="163"/>
      <c r="AJU1929" s="163"/>
      <c r="AJV1929" s="163"/>
      <c r="AJW1929" s="163"/>
      <c r="AJX1929" s="163"/>
      <c r="AJY1929" s="163"/>
      <c r="AJZ1929" s="163"/>
      <c r="AKA1929" s="163"/>
      <c r="AKB1929" s="163"/>
      <c r="AKC1929" s="163"/>
      <c r="AKD1929" s="163"/>
      <c r="AKE1929" s="163"/>
      <c r="AKF1929" s="163"/>
      <c r="AKG1929" s="163"/>
      <c r="AKH1929" s="163"/>
      <c r="AKI1929" s="163"/>
      <c r="AKJ1929" s="163"/>
      <c r="AKK1929" s="163"/>
      <c r="AKL1929" s="163"/>
      <c r="AKM1929" s="163"/>
      <c r="AKN1929" s="163"/>
      <c r="AKO1929" s="163"/>
      <c r="AKP1929" s="163"/>
      <c r="AKQ1929" s="163"/>
      <c r="AKR1929" s="163"/>
      <c r="AKS1929" s="163"/>
      <c r="AKT1929" s="163"/>
      <c r="AKU1929" s="163"/>
      <c r="AKV1929" s="163"/>
      <c r="AKW1929" s="163"/>
      <c r="AKX1929" s="163"/>
      <c r="AKY1929" s="163"/>
      <c r="AKZ1929" s="163"/>
      <c r="ALA1929" s="163"/>
      <c r="ALB1929" s="163"/>
      <c r="ALC1929" s="163"/>
      <c r="ALD1929" s="163"/>
      <c r="ALE1929" s="163"/>
      <c r="ALF1929" s="163"/>
      <c r="ALG1929" s="163"/>
      <c r="ALH1929" s="163"/>
      <c r="ALI1929" s="163"/>
      <c r="ALJ1929" s="163"/>
      <c r="ALK1929" s="163"/>
      <c r="ALL1929" s="163"/>
    </row>
    <row r="1930" spans="1:1000" s="165" customFormat="1" ht="15">
      <c r="A1930" s="2">
        <v>1929</v>
      </c>
      <c r="B1930" s="86">
        <v>45121</v>
      </c>
      <c r="C1930" s="85" t="s">
        <v>1934</v>
      </c>
    </row>
    <row r="1931" spans="1:1000" s="165" customFormat="1" ht="15">
      <c r="A1931" s="2">
        <v>1930</v>
      </c>
      <c r="B1931" s="86">
        <v>45121</v>
      </c>
      <c r="C1931" s="85" t="s">
        <v>1935</v>
      </c>
      <c r="D1931" s="162"/>
      <c r="E1931" s="162"/>
      <c r="F1931" s="163"/>
      <c r="G1931" s="163"/>
      <c r="H1931" s="163"/>
      <c r="I1931" s="163"/>
      <c r="J1931" s="163"/>
      <c r="K1931" s="163"/>
      <c r="L1931" s="163"/>
      <c r="M1931" s="163"/>
      <c r="N1931" s="163"/>
      <c r="O1931" s="163"/>
      <c r="P1931" s="163"/>
      <c r="Q1931" s="163"/>
      <c r="R1931" s="163"/>
      <c r="S1931" s="163"/>
      <c r="T1931" s="163"/>
      <c r="U1931" s="163"/>
      <c r="V1931" s="163"/>
      <c r="W1931" s="163"/>
      <c r="X1931" s="163"/>
      <c r="Y1931" s="163"/>
      <c r="Z1931" s="163"/>
      <c r="AA1931" s="163"/>
      <c r="AB1931" s="163"/>
      <c r="AC1931" s="163"/>
      <c r="AD1931" s="163"/>
      <c r="AE1931" s="163"/>
      <c r="AF1931" s="163"/>
      <c r="AG1931" s="163"/>
      <c r="AH1931" s="163"/>
      <c r="AI1931" s="163"/>
      <c r="AJ1931" s="163"/>
      <c r="AK1931" s="163"/>
      <c r="AL1931" s="163"/>
      <c r="AM1931" s="163"/>
      <c r="AN1931" s="163"/>
      <c r="AO1931" s="163"/>
      <c r="AP1931" s="163"/>
      <c r="AQ1931" s="163"/>
      <c r="AR1931" s="163"/>
      <c r="AS1931" s="163"/>
      <c r="AT1931" s="163"/>
      <c r="AU1931" s="163"/>
      <c r="AV1931" s="163"/>
      <c r="AW1931" s="163"/>
      <c r="AX1931" s="163"/>
      <c r="AY1931" s="163"/>
      <c r="AZ1931" s="163"/>
      <c r="BA1931" s="163"/>
      <c r="BB1931" s="163"/>
      <c r="BC1931" s="163"/>
      <c r="BD1931" s="163"/>
      <c r="BE1931" s="163"/>
      <c r="BF1931" s="163"/>
      <c r="BG1931" s="163"/>
      <c r="BH1931" s="163"/>
      <c r="BI1931" s="163"/>
      <c r="BJ1931" s="163"/>
      <c r="BK1931" s="163"/>
      <c r="BL1931" s="163"/>
      <c r="BM1931" s="163"/>
      <c r="BN1931" s="163"/>
      <c r="BO1931" s="163"/>
      <c r="BP1931" s="163"/>
      <c r="BQ1931" s="163"/>
      <c r="BR1931" s="163"/>
      <c r="BS1931" s="163"/>
      <c r="BT1931" s="163"/>
      <c r="BU1931" s="163"/>
      <c r="BV1931" s="163"/>
      <c r="BW1931" s="163"/>
      <c r="BX1931" s="163"/>
      <c r="BY1931" s="163"/>
      <c r="BZ1931" s="163"/>
      <c r="CA1931" s="163"/>
      <c r="CB1931" s="163"/>
      <c r="CC1931" s="163"/>
      <c r="CD1931" s="163"/>
      <c r="CE1931" s="163"/>
      <c r="CF1931" s="163"/>
      <c r="CG1931" s="163"/>
      <c r="CH1931" s="163"/>
      <c r="CI1931" s="163"/>
      <c r="CJ1931" s="163"/>
      <c r="CK1931" s="163"/>
      <c r="CL1931" s="163"/>
      <c r="CM1931" s="163"/>
      <c r="CN1931" s="163"/>
      <c r="CO1931" s="163"/>
      <c r="CP1931" s="163"/>
      <c r="CQ1931" s="163"/>
      <c r="CR1931" s="163"/>
      <c r="CS1931" s="163"/>
      <c r="CT1931" s="163"/>
      <c r="CU1931" s="163"/>
      <c r="CV1931" s="163"/>
      <c r="CW1931" s="163"/>
      <c r="CX1931" s="163"/>
      <c r="CY1931" s="163"/>
      <c r="CZ1931" s="163"/>
      <c r="DA1931" s="163"/>
      <c r="DB1931" s="163"/>
      <c r="DC1931" s="163"/>
      <c r="DD1931" s="163"/>
      <c r="DE1931" s="163"/>
      <c r="DF1931" s="163"/>
      <c r="DG1931" s="163"/>
      <c r="DH1931" s="163"/>
      <c r="DI1931" s="163"/>
      <c r="DJ1931" s="163"/>
      <c r="DK1931" s="163"/>
      <c r="DL1931" s="163"/>
      <c r="DM1931" s="163"/>
      <c r="DN1931" s="163"/>
      <c r="DO1931" s="163"/>
      <c r="DP1931" s="163"/>
      <c r="DQ1931" s="163"/>
      <c r="DR1931" s="163"/>
      <c r="DS1931" s="163"/>
      <c r="DT1931" s="163"/>
      <c r="DU1931" s="163"/>
      <c r="DV1931" s="163"/>
      <c r="DW1931" s="163"/>
      <c r="DX1931" s="163"/>
      <c r="DY1931" s="163"/>
      <c r="DZ1931" s="163"/>
      <c r="EA1931" s="163"/>
      <c r="EB1931" s="163"/>
      <c r="EC1931" s="163"/>
      <c r="ED1931" s="163"/>
      <c r="EE1931" s="163"/>
      <c r="EF1931" s="163"/>
      <c r="EG1931" s="163"/>
      <c r="EH1931" s="163"/>
      <c r="EI1931" s="163"/>
      <c r="EJ1931" s="163"/>
      <c r="EK1931" s="163"/>
      <c r="EL1931" s="163"/>
      <c r="EM1931" s="163"/>
      <c r="EN1931" s="163"/>
      <c r="EO1931" s="163"/>
      <c r="EP1931" s="163"/>
      <c r="EQ1931" s="163"/>
      <c r="ER1931" s="163"/>
      <c r="ES1931" s="163"/>
      <c r="ET1931" s="163"/>
      <c r="EU1931" s="163"/>
      <c r="EV1931" s="163"/>
      <c r="EW1931" s="163"/>
      <c r="EX1931" s="163"/>
      <c r="EY1931" s="163"/>
      <c r="EZ1931" s="163"/>
      <c r="FA1931" s="163"/>
      <c r="FB1931" s="163"/>
      <c r="FC1931" s="163"/>
      <c r="FD1931" s="163"/>
      <c r="FE1931" s="163"/>
      <c r="FF1931" s="163"/>
      <c r="FG1931" s="163"/>
      <c r="FH1931" s="163"/>
      <c r="FI1931" s="163"/>
      <c r="FJ1931" s="163"/>
      <c r="FK1931" s="163"/>
      <c r="FL1931" s="163"/>
      <c r="FM1931" s="163"/>
      <c r="FN1931" s="163"/>
      <c r="FO1931" s="163"/>
      <c r="FP1931" s="163"/>
      <c r="FQ1931" s="163"/>
      <c r="FR1931" s="163"/>
      <c r="FS1931" s="163"/>
      <c r="FT1931" s="163"/>
      <c r="FU1931" s="163"/>
      <c r="FV1931" s="163"/>
      <c r="FW1931" s="163"/>
      <c r="FX1931" s="163"/>
      <c r="FY1931" s="163"/>
      <c r="FZ1931" s="163"/>
      <c r="GA1931" s="163"/>
      <c r="GB1931" s="163"/>
      <c r="GC1931" s="163"/>
      <c r="GD1931" s="163"/>
      <c r="GE1931" s="163"/>
      <c r="GF1931" s="163"/>
      <c r="GG1931" s="163"/>
      <c r="GH1931" s="163"/>
      <c r="GI1931" s="163"/>
      <c r="GJ1931" s="163"/>
      <c r="GK1931" s="163"/>
      <c r="GL1931" s="163"/>
      <c r="GM1931" s="163"/>
      <c r="GN1931" s="163"/>
      <c r="GO1931" s="163"/>
      <c r="GP1931" s="163"/>
      <c r="GQ1931" s="163"/>
      <c r="GR1931" s="163"/>
      <c r="GS1931" s="163"/>
      <c r="GT1931" s="163"/>
      <c r="GU1931" s="163"/>
      <c r="GV1931" s="163"/>
      <c r="GW1931" s="163"/>
      <c r="GX1931" s="163"/>
      <c r="GY1931" s="163"/>
      <c r="GZ1931" s="163"/>
      <c r="HA1931" s="163"/>
      <c r="HB1931" s="163"/>
      <c r="HC1931" s="163"/>
      <c r="HD1931" s="163"/>
      <c r="HE1931" s="163"/>
      <c r="HF1931" s="163"/>
      <c r="HG1931" s="163"/>
      <c r="HH1931" s="163"/>
      <c r="HI1931" s="163"/>
      <c r="HJ1931" s="163"/>
      <c r="HK1931" s="163"/>
      <c r="HL1931" s="163"/>
      <c r="HM1931" s="163"/>
      <c r="HN1931" s="163"/>
      <c r="HO1931" s="163"/>
      <c r="HP1931" s="163"/>
      <c r="HQ1931" s="163"/>
      <c r="HR1931" s="163"/>
      <c r="HS1931" s="163"/>
      <c r="HT1931" s="163"/>
      <c r="HU1931" s="163"/>
      <c r="HV1931" s="163"/>
      <c r="HW1931" s="163"/>
      <c r="HX1931" s="163"/>
      <c r="HY1931" s="163"/>
      <c r="HZ1931" s="163"/>
      <c r="IA1931" s="163"/>
      <c r="IB1931" s="163"/>
      <c r="IC1931" s="163"/>
      <c r="ID1931" s="163"/>
      <c r="IE1931" s="163"/>
      <c r="IF1931" s="163"/>
      <c r="IG1931" s="163"/>
      <c r="IH1931" s="163"/>
      <c r="II1931" s="163"/>
      <c r="IJ1931" s="163"/>
      <c r="IK1931" s="163"/>
      <c r="IL1931" s="163"/>
      <c r="IM1931" s="163"/>
      <c r="IN1931" s="163"/>
      <c r="IO1931" s="163"/>
      <c r="IP1931" s="163"/>
      <c r="IQ1931" s="163"/>
      <c r="IR1931" s="163"/>
      <c r="IS1931" s="163"/>
      <c r="IT1931" s="163"/>
      <c r="IU1931" s="163"/>
      <c r="IV1931" s="163"/>
      <c r="IW1931" s="163"/>
      <c r="IX1931" s="163"/>
      <c r="IY1931" s="163"/>
      <c r="IZ1931" s="163"/>
      <c r="JA1931" s="163"/>
      <c r="JB1931" s="163"/>
      <c r="JC1931" s="163"/>
      <c r="JD1931" s="163"/>
      <c r="JE1931" s="163"/>
      <c r="JF1931" s="163"/>
      <c r="JG1931" s="163"/>
      <c r="JH1931" s="163"/>
      <c r="JI1931" s="163"/>
      <c r="JJ1931" s="163"/>
      <c r="JK1931" s="163"/>
      <c r="JL1931" s="163"/>
      <c r="JM1931" s="163"/>
      <c r="JN1931" s="163"/>
      <c r="JO1931" s="163"/>
      <c r="JP1931" s="163"/>
      <c r="JQ1931" s="163"/>
      <c r="JR1931" s="163"/>
      <c r="JS1931" s="163"/>
      <c r="JT1931" s="163"/>
      <c r="JU1931" s="163"/>
      <c r="JV1931" s="163"/>
      <c r="JW1931" s="163"/>
      <c r="JX1931" s="163"/>
      <c r="JY1931" s="163"/>
      <c r="JZ1931" s="163"/>
      <c r="KA1931" s="163"/>
      <c r="KB1931" s="163"/>
      <c r="KC1931" s="163"/>
      <c r="KD1931" s="163"/>
      <c r="KE1931" s="163"/>
      <c r="KF1931" s="163"/>
      <c r="KG1931" s="163"/>
      <c r="KH1931" s="163"/>
      <c r="KI1931" s="163"/>
      <c r="KJ1931" s="163"/>
      <c r="KK1931" s="163"/>
      <c r="KL1931" s="163"/>
      <c r="KM1931" s="163"/>
      <c r="KN1931" s="163"/>
      <c r="KO1931" s="163"/>
      <c r="KP1931" s="163"/>
      <c r="KQ1931" s="163"/>
      <c r="KR1931" s="163"/>
      <c r="KS1931" s="163"/>
      <c r="KT1931" s="163"/>
      <c r="KU1931" s="163"/>
      <c r="KV1931" s="163"/>
      <c r="KW1931" s="163"/>
      <c r="KX1931" s="163"/>
      <c r="KY1931" s="163"/>
      <c r="KZ1931" s="163"/>
      <c r="LA1931" s="163"/>
      <c r="LB1931" s="163"/>
      <c r="LC1931" s="163"/>
      <c r="LD1931" s="163"/>
      <c r="LE1931" s="163"/>
      <c r="LF1931" s="163"/>
      <c r="LG1931" s="163"/>
      <c r="LH1931" s="163"/>
      <c r="LI1931" s="163"/>
      <c r="LJ1931" s="163"/>
      <c r="LK1931" s="163"/>
      <c r="LL1931" s="163"/>
      <c r="LM1931" s="163"/>
      <c r="LN1931" s="163"/>
      <c r="LO1931" s="163"/>
      <c r="LP1931" s="163"/>
      <c r="LQ1931" s="163"/>
      <c r="LR1931" s="163"/>
      <c r="LS1931" s="163"/>
      <c r="LT1931" s="163"/>
      <c r="LU1931" s="163"/>
      <c r="LV1931" s="163"/>
      <c r="LW1931" s="163"/>
      <c r="LX1931" s="163"/>
      <c r="LY1931" s="163"/>
      <c r="LZ1931" s="163"/>
      <c r="MA1931" s="163"/>
      <c r="MB1931" s="163"/>
      <c r="MC1931" s="163"/>
      <c r="MD1931" s="163"/>
      <c r="ME1931" s="163"/>
      <c r="MF1931" s="163"/>
      <c r="MG1931" s="163"/>
      <c r="MH1931" s="163"/>
      <c r="MI1931" s="163"/>
      <c r="MJ1931" s="163"/>
      <c r="MK1931" s="163"/>
      <c r="ML1931" s="163"/>
      <c r="MM1931" s="163"/>
      <c r="MN1931" s="163"/>
      <c r="MO1931" s="163"/>
      <c r="MP1931" s="163"/>
      <c r="MQ1931" s="163"/>
      <c r="MR1931" s="163"/>
      <c r="MS1931" s="163"/>
      <c r="MT1931" s="163"/>
      <c r="MU1931" s="163"/>
      <c r="MV1931" s="163"/>
      <c r="MW1931" s="163"/>
      <c r="MX1931" s="163"/>
      <c r="MY1931" s="163"/>
      <c r="MZ1931" s="163"/>
      <c r="NA1931" s="163"/>
      <c r="NB1931" s="163"/>
      <c r="NC1931" s="163"/>
      <c r="ND1931" s="163"/>
      <c r="NE1931" s="163"/>
      <c r="NF1931" s="163"/>
      <c r="NG1931" s="163"/>
      <c r="NH1931" s="163"/>
      <c r="NI1931" s="163"/>
      <c r="NJ1931" s="163"/>
      <c r="NK1931" s="163"/>
      <c r="NL1931" s="163"/>
      <c r="NM1931" s="163"/>
      <c r="NN1931" s="163"/>
      <c r="NO1931" s="163"/>
      <c r="NP1931" s="163"/>
      <c r="NQ1931" s="163"/>
      <c r="NR1931" s="163"/>
      <c r="NS1931" s="163"/>
      <c r="NT1931" s="163"/>
      <c r="NU1931" s="163"/>
      <c r="NV1931" s="163"/>
      <c r="NW1931" s="163"/>
      <c r="NX1931" s="163"/>
      <c r="NY1931" s="163"/>
      <c r="NZ1931" s="163"/>
      <c r="OA1931" s="163"/>
      <c r="OB1931" s="163"/>
      <c r="OC1931" s="163"/>
      <c r="OD1931" s="163"/>
      <c r="OE1931" s="163"/>
      <c r="OF1931" s="163"/>
      <c r="OG1931" s="163"/>
      <c r="OH1931" s="163"/>
      <c r="OI1931" s="163"/>
      <c r="OJ1931" s="163"/>
      <c r="OK1931" s="163"/>
      <c r="OL1931" s="163"/>
      <c r="OM1931" s="163"/>
      <c r="ON1931" s="163"/>
      <c r="OO1931" s="163"/>
      <c r="OP1931" s="163"/>
      <c r="OQ1931" s="163"/>
      <c r="OR1931" s="163"/>
      <c r="OS1931" s="163"/>
      <c r="OT1931" s="163"/>
      <c r="OU1931" s="163"/>
      <c r="OV1931" s="163"/>
      <c r="OW1931" s="163"/>
      <c r="OX1931" s="163"/>
      <c r="OY1931" s="163"/>
      <c r="OZ1931" s="163"/>
      <c r="PA1931" s="163"/>
      <c r="PB1931" s="163"/>
      <c r="PC1931" s="163"/>
      <c r="PD1931" s="163"/>
      <c r="PE1931" s="163"/>
      <c r="PF1931" s="163"/>
      <c r="PG1931" s="163"/>
      <c r="PH1931" s="163"/>
      <c r="PI1931" s="163"/>
      <c r="PJ1931" s="163"/>
      <c r="PK1931" s="163"/>
      <c r="PL1931" s="163"/>
      <c r="PM1931" s="163"/>
      <c r="PN1931" s="163"/>
      <c r="PO1931" s="163"/>
      <c r="PP1931" s="163"/>
      <c r="PQ1931" s="163"/>
      <c r="PR1931" s="163"/>
      <c r="PS1931" s="163"/>
      <c r="PT1931" s="163"/>
      <c r="PU1931" s="163"/>
      <c r="PV1931" s="163"/>
      <c r="PW1931" s="163"/>
      <c r="PX1931" s="163"/>
      <c r="PY1931" s="163"/>
      <c r="PZ1931" s="163"/>
      <c r="QA1931" s="163"/>
      <c r="QB1931" s="163"/>
      <c r="QC1931" s="163"/>
      <c r="QD1931" s="163"/>
      <c r="QE1931" s="163"/>
      <c r="QF1931" s="163"/>
      <c r="QG1931" s="163"/>
      <c r="QH1931" s="163"/>
      <c r="QI1931" s="163"/>
      <c r="QJ1931" s="163"/>
      <c r="QK1931" s="163"/>
      <c r="QL1931" s="163"/>
      <c r="QM1931" s="163"/>
      <c r="QN1931" s="163"/>
      <c r="QO1931" s="163"/>
      <c r="QP1931" s="163"/>
      <c r="QQ1931" s="163"/>
      <c r="QR1931" s="163"/>
      <c r="QS1931" s="163"/>
      <c r="QT1931" s="163"/>
      <c r="QU1931" s="163"/>
      <c r="QV1931" s="163"/>
      <c r="QW1931" s="163"/>
      <c r="QX1931" s="163"/>
      <c r="QY1931" s="163"/>
      <c r="QZ1931" s="163"/>
      <c r="RA1931" s="163"/>
      <c r="RB1931" s="163"/>
      <c r="RC1931" s="163"/>
      <c r="RD1931" s="163"/>
      <c r="RE1931" s="163"/>
      <c r="RF1931" s="163"/>
      <c r="RG1931" s="163"/>
      <c r="RH1931" s="163"/>
      <c r="RI1931" s="163"/>
      <c r="RJ1931" s="163"/>
      <c r="RK1931" s="163"/>
      <c r="RL1931" s="163"/>
      <c r="RM1931" s="163"/>
      <c r="RN1931" s="163"/>
      <c r="RO1931" s="163"/>
      <c r="RP1931" s="163"/>
      <c r="RQ1931" s="163"/>
      <c r="RR1931" s="163"/>
      <c r="RS1931" s="163"/>
      <c r="RT1931" s="163"/>
      <c r="RU1931" s="163"/>
      <c r="RV1931" s="163"/>
      <c r="RW1931" s="163"/>
      <c r="RX1931" s="163"/>
      <c r="RY1931" s="163"/>
      <c r="RZ1931" s="163"/>
      <c r="SA1931" s="163"/>
      <c r="SB1931" s="163"/>
      <c r="SC1931" s="163"/>
      <c r="SD1931" s="163"/>
      <c r="SE1931" s="163"/>
      <c r="SF1931" s="163"/>
      <c r="SG1931" s="163"/>
      <c r="SH1931" s="163"/>
      <c r="SI1931" s="163"/>
      <c r="SJ1931" s="163"/>
      <c r="SK1931" s="163"/>
      <c r="SL1931" s="163"/>
      <c r="SM1931" s="163"/>
      <c r="SN1931" s="163"/>
      <c r="SO1931" s="163"/>
      <c r="SP1931" s="163"/>
      <c r="SQ1931" s="163"/>
      <c r="SR1931" s="163"/>
      <c r="SS1931" s="163"/>
      <c r="ST1931" s="163"/>
      <c r="SU1931" s="163"/>
      <c r="SV1931" s="163"/>
      <c r="SW1931" s="163"/>
      <c r="SX1931" s="163"/>
      <c r="SY1931" s="163"/>
      <c r="SZ1931" s="163"/>
      <c r="TA1931" s="163"/>
      <c r="TB1931" s="163"/>
      <c r="TC1931" s="163"/>
      <c r="TD1931" s="163"/>
      <c r="TE1931" s="163"/>
      <c r="TF1931" s="163"/>
      <c r="TG1931" s="163"/>
      <c r="TH1931" s="163"/>
      <c r="TI1931" s="163"/>
      <c r="TJ1931" s="163"/>
      <c r="TK1931" s="163"/>
      <c r="TL1931" s="163"/>
      <c r="TM1931" s="163"/>
      <c r="TN1931" s="163"/>
      <c r="TO1931" s="163"/>
      <c r="TP1931" s="163"/>
      <c r="TQ1931" s="163"/>
      <c r="TR1931" s="163"/>
      <c r="TS1931" s="163"/>
      <c r="TT1931" s="163"/>
      <c r="TU1931" s="163"/>
      <c r="TV1931" s="163"/>
      <c r="TW1931" s="163"/>
      <c r="TX1931" s="163"/>
      <c r="TY1931" s="163"/>
      <c r="TZ1931" s="163"/>
      <c r="UA1931" s="163"/>
      <c r="UB1931" s="163"/>
      <c r="UC1931" s="163"/>
      <c r="UD1931" s="163"/>
      <c r="UE1931" s="163"/>
      <c r="UF1931" s="163"/>
      <c r="UG1931" s="163"/>
      <c r="UH1931" s="163"/>
      <c r="UI1931" s="163"/>
      <c r="UJ1931" s="163"/>
      <c r="UK1931" s="163"/>
      <c r="UL1931" s="163"/>
      <c r="UM1931" s="163"/>
      <c r="UN1931" s="163"/>
      <c r="UO1931" s="163"/>
      <c r="UP1931" s="163"/>
      <c r="UQ1931" s="163"/>
      <c r="UR1931" s="163"/>
      <c r="US1931" s="163"/>
      <c r="UT1931" s="163"/>
      <c r="UU1931" s="163"/>
      <c r="UV1931" s="163"/>
      <c r="UW1931" s="163"/>
      <c r="UX1931" s="163"/>
      <c r="UY1931" s="163"/>
      <c r="UZ1931" s="163"/>
      <c r="VA1931" s="163"/>
      <c r="VB1931" s="163"/>
      <c r="VC1931" s="163"/>
      <c r="VD1931" s="163"/>
      <c r="VE1931" s="163"/>
      <c r="VF1931" s="163"/>
      <c r="VG1931" s="163"/>
      <c r="VH1931" s="163"/>
      <c r="VI1931" s="163"/>
      <c r="VJ1931" s="163"/>
      <c r="VK1931" s="163"/>
      <c r="VL1931" s="163"/>
      <c r="VM1931" s="163"/>
      <c r="VN1931" s="163"/>
      <c r="VO1931" s="163"/>
      <c r="VP1931" s="163"/>
      <c r="VQ1931" s="163"/>
      <c r="VR1931" s="163"/>
      <c r="VS1931" s="163"/>
      <c r="VT1931" s="163"/>
      <c r="VU1931" s="163"/>
      <c r="VV1931" s="163"/>
      <c r="VW1931" s="163"/>
      <c r="VX1931" s="163"/>
      <c r="VY1931" s="163"/>
      <c r="VZ1931" s="163"/>
      <c r="WA1931" s="163"/>
      <c r="WB1931" s="163"/>
      <c r="WC1931" s="163"/>
      <c r="WD1931" s="163"/>
      <c r="WE1931" s="163"/>
      <c r="WF1931" s="163"/>
      <c r="WG1931" s="163"/>
      <c r="WH1931" s="163"/>
      <c r="WI1931" s="163"/>
      <c r="WJ1931" s="163"/>
      <c r="WK1931" s="163"/>
      <c r="WL1931" s="163"/>
      <c r="WM1931" s="163"/>
      <c r="WN1931" s="163"/>
      <c r="WO1931" s="163"/>
      <c r="WP1931" s="163"/>
      <c r="WQ1931" s="163"/>
      <c r="WR1931" s="163"/>
      <c r="WS1931" s="163"/>
      <c r="WT1931" s="163"/>
      <c r="WU1931" s="163"/>
      <c r="WV1931" s="163"/>
      <c r="WW1931" s="163"/>
      <c r="WX1931" s="163"/>
      <c r="WY1931" s="163"/>
      <c r="WZ1931" s="163"/>
      <c r="XA1931" s="163"/>
      <c r="XB1931" s="163"/>
      <c r="XC1931" s="163"/>
      <c r="XD1931" s="163"/>
      <c r="XE1931" s="163"/>
      <c r="XF1931" s="163"/>
      <c r="XG1931" s="163"/>
      <c r="XH1931" s="163"/>
      <c r="XI1931" s="163"/>
      <c r="XJ1931" s="163"/>
      <c r="XK1931" s="163"/>
      <c r="XL1931" s="163"/>
      <c r="XM1931" s="163"/>
      <c r="XN1931" s="163"/>
      <c r="XO1931" s="163"/>
      <c r="XP1931" s="163"/>
      <c r="XQ1931" s="163"/>
      <c r="XR1931" s="163"/>
      <c r="XS1931" s="163"/>
      <c r="XT1931" s="163"/>
      <c r="XU1931" s="163"/>
      <c r="XV1931" s="163"/>
      <c r="XW1931" s="163"/>
      <c r="XX1931" s="163"/>
      <c r="XY1931" s="163"/>
      <c r="XZ1931" s="163"/>
      <c r="YA1931" s="163"/>
      <c r="YB1931" s="163"/>
      <c r="YC1931" s="163"/>
      <c r="YD1931" s="163"/>
      <c r="YE1931" s="163"/>
      <c r="YF1931" s="163"/>
      <c r="YG1931" s="163"/>
      <c r="YH1931" s="163"/>
      <c r="YI1931" s="163"/>
      <c r="YJ1931" s="163"/>
      <c r="YK1931" s="163"/>
      <c r="YL1931" s="163"/>
      <c r="YM1931" s="163"/>
      <c r="YN1931" s="163"/>
      <c r="YO1931" s="163"/>
      <c r="YP1931" s="163"/>
      <c r="YQ1931" s="163"/>
      <c r="YR1931" s="163"/>
      <c r="YS1931" s="163"/>
      <c r="YT1931" s="163"/>
      <c r="YU1931" s="163"/>
      <c r="YV1931" s="163"/>
      <c r="YW1931" s="163"/>
      <c r="YX1931" s="163"/>
      <c r="YY1931" s="163"/>
      <c r="YZ1931" s="163"/>
      <c r="ZA1931" s="163"/>
      <c r="ZB1931" s="163"/>
      <c r="ZC1931" s="163"/>
      <c r="ZD1931" s="163"/>
      <c r="ZE1931" s="163"/>
      <c r="ZF1931" s="163"/>
      <c r="ZG1931" s="163"/>
      <c r="ZH1931" s="163"/>
      <c r="ZI1931" s="163"/>
      <c r="ZJ1931" s="163"/>
      <c r="ZK1931" s="163"/>
      <c r="ZL1931" s="163"/>
      <c r="ZM1931" s="163"/>
      <c r="ZN1931" s="163"/>
      <c r="ZO1931" s="163"/>
      <c r="ZP1931" s="163"/>
      <c r="ZQ1931" s="163"/>
      <c r="ZR1931" s="163"/>
      <c r="ZS1931" s="163"/>
      <c r="ZT1931" s="163"/>
      <c r="ZU1931" s="163"/>
      <c r="ZV1931" s="163"/>
      <c r="ZW1931" s="163"/>
      <c r="ZX1931" s="163"/>
      <c r="ZY1931" s="163"/>
      <c r="ZZ1931" s="163"/>
      <c r="AAA1931" s="163"/>
      <c r="AAB1931" s="163"/>
      <c r="AAC1931" s="163"/>
      <c r="AAD1931" s="163"/>
      <c r="AAE1931" s="163"/>
      <c r="AAF1931" s="163"/>
      <c r="AAG1931" s="163"/>
      <c r="AAH1931" s="163"/>
      <c r="AAI1931" s="163"/>
      <c r="AAJ1931" s="163"/>
      <c r="AAK1931" s="163"/>
      <c r="AAL1931" s="163"/>
      <c r="AAM1931" s="163"/>
      <c r="AAN1931" s="163"/>
      <c r="AAO1931" s="163"/>
      <c r="AAP1931" s="163"/>
      <c r="AAQ1931" s="163"/>
      <c r="AAR1931" s="163"/>
      <c r="AAS1931" s="163"/>
      <c r="AAT1931" s="163"/>
      <c r="AAU1931" s="163"/>
      <c r="AAV1931" s="163"/>
      <c r="AAW1931" s="163"/>
      <c r="AAX1931" s="163"/>
      <c r="AAY1931" s="163"/>
      <c r="AAZ1931" s="163"/>
      <c r="ABA1931" s="163"/>
      <c r="ABB1931" s="163"/>
      <c r="ABC1931" s="163"/>
      <c r="ABD1931" s="163"/>
      <c r="ABE1931" s="163"/>
      <c r="ABF1931" s="163"/>
      <c r="ABG1931" s="163"/>
      <c r="ABH1931" s="163"/>
      <c r="ABI1931" s="163"/>
      <c r="ABJ1931" s="163"/>
      <c r="ABK1931" s="163"/>
      <c r="ABL1931" s="163"/>
      <c r="ABM1931" s="163"/>
      <c r="ABN1931" s="163"/>
      <c r="ABO1931" s="163"/>
      <c r="ABP1931" s="163"/>
      <c r="ABQ1931" s="163"/>
      <c r="ABR1931" s="163"/>
      <c r="ABS1931" s="163"/>
      <c r="ABT1931" s="163"/>
      <c r="ABU1931" s="163"/>
      <c r="ABV1931" s="163"/>
      <c r="ABW1931" s="163"/>
      <c r="ABX1931" s="163"/>
      <c r="ABY1931" s="163"/>
      <c r="ABZ1931" s="163"/>
      <c r="ACA1931" s="163"/>
      <c r="ACB1931" s="163"/>
      <c r="ACC1931" s="163"/>
      <c r="ACD1931" s="163"/>
      <c r="ACE1931" s="163"/>
      <c r="ACF1931" s="163"/>
      <c r="ACG1931" s="163"/>
      <c r="ACH1931" s="163"/>
      <c r="ACI1931" s="163"/>
      <c r="ACJ1931" s="163"/>
      <c r="ACK1931" s="163"/>
      <c r="ACL1931" s="163"/>
      <c r="ACM1931" s="163"/>
      <c r="ACN1931" s="163"/>
      <c r="ACO1931" s="163"/>
      <c r="ACP1931" s="163"/>
      <c r="ACQ1931" s="163"/>
      <c r="ACR1931" s="163"/>
      <c r="ACS1931" s="163"/>
      <c r="ACT1931" s="163"/>
      <c r="ACU1931" s="163"/>
      <c r="ACV1931" s="163"/>
      <c r="ACW1931" s="163"/>
      <c r="ACX1931" s="163"/>
      <c r="ACY1931" s="163"/>
      <c r="ACZ1931" s="163"/>
      <c r="ADA1931" s="163"/>
      <c r="ADB1931" s="163"/>
      <c r="ADC1931" s="163"/>
      <c r="ADD1931" s="163"/>
      <c r="ADE1931" s="163"/>
      <c r="ADF1931" s="163"/>
      <c r="ADG1931" s="163"/>
      <c r="ADH1931" s="163"/>
      <c r="ADI1931" s="163"/>
      <c r="ADJ1931" s="163"/>
      <c r="ADK1931" s="163"/>
      <c r="ADL1931" s="163"/>
      <c r="ADM1931" s="163"/>
      <c r="ADN1931" s="163"/>
      <c r="ADO1931" s="163"/>
      <c r="ADP1931" s="163"/>
      <c r="ADQ1931" s="163"/>
      <c r="ADR1931" s="163"/>
      <c r="ADS1931" s="163"/>
      <c r="ADT1931" s="163"/>
      <c r="ADU1931" s="163"/>
      <c r="ADV1931" s="163"/>
      <c r="ADW1931" s="163"/>
      <c r="ADX1931" s="163"/>
      <c r="ADY1931" s="163"/>
      <c r="ADZ1931" s="163"/>
      <c r="AEA1931" s="163"/>
      <c r="AEB1931" s="163"/>
      <c r="AEC1931" s="163"/>
      <c r="AED1931" s="163"/>
      <c r="AEE1931" s="163"/>
      <c r="AEF1931" s="163"/>
      <c r="AEG1931" s="163"/>
      <c r="AEH1931" s="163"/>
      <c r="AEI1931" s="163"/>
      <c r="AEJ1931" s="163"/>
      <c r="AEK1931" s="163"/>
      <c r="AEL1931" s="163"/>
      <c r="AEM1931" s="163"/>
      <c r="AEN1931" s="163"/>
      <c r="AEO1931" s="163"/>
      <c r="AEP1931" s="163"/>
      <c r="AEQ1931" s="163"/>
      <c r="AER1931" s="163"/>
      <c r="AES1931" s="163"/>
      <c r="AET1931" s="163"/>
      <c r="AEU1931" s="163"/>
      <c r="AEV1931" s="163"/>
      <c r="AEW1931" s="163"/>
      <c r="AEX1931" s="163"/>
      <c r="AEY1931" s="163"/>
      <c r="AEZ1931" s="163"/>
      <c r="AFA1931" s="163"/>
      <c r="AFB1931" s="163"/>
      <c r="AFC1931" s="163"/>
      <c r="AFD1931" s="163"/>
      <c r="AFE1931" s="163"/>
      <c r="AFF1931" s="163"/>
      <c r="AFG1931" s="163"/>
      <c r="AFH1931" s="163"/>
      <c r="AFI1931" s="163"/>
      <c r="AFJ1931" s="163"/>
      <c r="AFK1931" s="163"/>
      <c r="AFL1931" s="163"/>
      <c r="AFM1931" s="163"/>
      <c r="AFN1931" s="163"/>
      <c r="AFO1931" s="163"/>
      <c r="AFP1931" s="163"/>
      <c r="AFQ1931" s="163"/>
      <c r="AFR1931" s="163"/>
      <c r="AFS1931" s="163"/>
      <c r="AFT1931" s="163"/>
      <c r="AFU1931" s="163"/>
      <c r="AFV1931" s="163"/>
      <c r="AFW1931" s="163"/>
      <c r="AFX1931" s="163"/>
      <c r="AFY1931" s="163"/>
      <c r="AFZ1931" s="163"/>
      <c r="AGA1931" s="163"/>
      <c r="AGB1931" s="163"/>
      <c r="AGC1931" s="163"/>
      <c r="AGD1931" s="163"/>
      <c r="AGE1931" s="163"/>
      <c r="AGF1931" s="163"/>
      <c r="AGG1931" s="163"/>
      <c r="AGH1931" s="163"/>
      <c r="AGI1931" s="163"/>
      <c r="AGJ1931" s="163"/>
      <c r="AGK1931" s="163"/>
      <c r="AGL1931" s="163"/>
      <c r="AGM1931" s="163"/>
      <c r="AGN1931" s="163"/>
      <c r="AGO1931" s="163"/>
      <c r="AGP1931" s="163"/>
      <c r="AGQ1931" s="163"/>
      <c r="AGR1931" s="163"/>
      <c r="AGS1931" s="163"/>
      <c r="AGT1931" s="163"/>
      <c r="AGU1931" s="163"/>
      <c r="AGV1931" s="163"/>
      <c r="AGW1931" s="163"/>
      <c r="AGX1931" s="163"/>
      <c r="AGY1931" s="163"/>
      <c r="AGZ1931" s="163"/>
      <c r="AHA1931" s="163"/>
      <c r="AHB1931" s="163"/>
      <c r="AHC1931" s="163"/>
      <c r="AHD1931" s="163"/>
      <c r="AHE1931" s="163"/>
      <c r="AHF1931" s="163"/>
      <c r="AHG1931" s="163"/>
      <c r="AHH1931" s="163"/>
      <c r="AHI1931" s="163"/>
      <c r="AHJ1931" s="163"/>
      <c r="AHK1931" s="163"/>
      <c r="AHL1931" s="163"/>
      <c r="AHM1931" s="163"/>
      <c r="AHN1931" s="163"/>
      <c r="AHO1931" s="163"/>
      <c r="AHP1931" s="163"/>
      <c r="AHQ1931" s="163"/>
      <c r="AHR1931" s="163"/>
      <c r="AHS1931" s="163"/>
      <c r="AHT1931" s="163"/>
      <c r="AHU1931" s="163"/>
      <c r="AHV1931" s="163"/>
      <c r="AHW1931" s="163"/>
      <c r="AHX1931" s="163"/>
      <c r="AHY1931" s="163"/>
      <c r="AHZ1931" s="163"/>
      <c r="AIA1931" s="163"/>
      <c r="AIB1931" s="163"/>
      <c r="AIC1931" s="163"/>
      <c r="AID1931" s="163"/>
      <c r="AIE1931" s="163"/>
      <c r="AIF1931" s="163"/>
      <c r="AIG1931" s="163"/>
      <c r="AIH1931" s="163"/>
      <c r="AII1931" s="163"/>
      <c r="AIJ1931" s="163"/>
      <c r="AIK1931" s="163"/>
      <c r="AIL1931" s="163"/>
      <c r="AIM1931" s="163"/>
      <c r="AIN1931" s="163"/>
      <c r="AIO1931" s="163"/>
      <c r="AIP1931" s="163"/>
      <c r="AIQ1931" s="163"/>
      <c r="AIR1931" s="163"/>
      <c r="AIS1931" s="163"/>
      <c r="AIT1931" s="163"/>
      <c r="AIU1931" s="163"/>
      <c r="AIV1931" s="163"/>
      <c r="AIW1931" s="163"/>
      <c r="AIX1931" s="163"/>
      <c r="AIY1931" s="163"/>
      <c r="AIZ1931" s="163"/>
      <c r="AJA1931" s="163"/>
      <c r="AJB1931" s="163"/>
      <c r="AJC1931" s="163"/>
      <c r="AJD1931" s="163"/>
      <c r="AJE1931" s="163"/>
      <c r="AJF1931" s="163"/>
      <c r="AJG1931" s="163"/>
      <c r="AJH1931" s="163"/>
      <c r="AJI1931" s="163"/>
      <c r="AJJ1931" s="163"/>
      <c r="AJK1931" s="163"/>
      <c r="AJL1931" s="163"/>
      <c r="AJM1931" s="163"/>
      <c r="AJN1931" s="163"/>
      <c r="AJO1931" s="163"/>
      <c r="AJP1931" s="163"/>
      <c r="AJQ1931" s="163"/>
      <c r="AJR1931" s="163"/>
      <c r="AJS1931" s="163"/>
      <c r="AJT1931" s="163"/>
      <c r="AJU1931" s="163"/>
      <c r="AJV1931" s="163"/>
      <c r="AJW1931" s="163"/>
      <c r="AJX1931" s="163"/>
      <c r="AJY1931" s="163"/>
      <c r="AJZ1931" s="163"/>
      <c r="AKA1931" s="163"/>
      <c r="AKB1931" s="163"/>
      <c r="AKC1931" s="163"/>
      <c r="AKD1931" s="163"/>
      <c r="AKE1931" s="163"/>
      <c r="AKF1931" s="163"/>
      <c r="AKG1931" s="163"/>
      <c r="AKH1931" s="163"/>
      <c r="AKI1931" s="163"/>
      <c r="AKJ1931" s="163"/>
      <c r="AKK1931" s="163"/>
      <c r="AKL1931" s="163"/>
      <c r="AKM1931" s="163"/>
      <c r="AKN1931" s="163"/>
      <c r="AKO1931" s="163"/>
      <c r="AKP1931" s="163"/>
      <c r="AKQ1931" s="163"/>
      <c r="AKR1931" s="163"/>
      <c r="AKS1931" s="163"/>
      <c r="AKT1931" s="163"/>
      <c r="AKU1931" s="163"/>
      <c r="AKV1931" s="163"/>
      <c r="AKW1931" s="163"/>
      <c r="AKX1931" s="163"/>
      <c r="AKY1931" s="163"/>
      <c r="AKZ1931" s="163"/>
      <c r="ALA1931" s="163"/>
      <c r="ALB1931" s="163"/>
      <c r="ALC1931" s="163"/>
      <c r="ALD1931" s="163"/>
      <c r="ALE1931" s="163"/>
      <c r="ALF1931" s="163"/>
      <c r="ALG1931" s="163"/>
      <c r="ALH1931" s="163"/>
      <c r="ALI1931" s="163"/>
      <c r="ALJ1931" s="163"/>
      <c r="ALK1931" s="163"/>
      <c r="ALL1931" s="163"/>
    </row>
    <row r="1932" spans="1:1000" s="165" customFormat="1" ht="15">
      <c r="A1932" s="2">
        <v>1931</v>
      </c>
      <c r="B1932" s="86">
        <v>45121</v>
      </c>
      <c r="C1932" s="85" t="s">
        <v>1936</v>
      </c>
      <c r="D1932" s="162"/>
      <c r="E1932" s="162"/>
      <c r="F1932" s="163"/>
      <c r="G1932" s="163"/>
      <c r="H1932" s="163"/>
      <c r="I1932" s="163"/>
      <c r="J1932" s="163"/>
      <c r="K1932" s="163"/>
      <c r="L1932" s="163"/>
      <c r="M1932" s="163"/>
      <c r="N1932" s="163"/>
      <c r="O1932" s="163"/>
      <c r="P1932" s="163"/>
      <c r="Q1932" s="163"/>
      <c r="R1932" s="163"/>
      <c r="S1932" s="163"/>
      <c r="T1932" s="163"/>
      <c r="U1932" s="163"/>
      <c r="V1932" s="163"/>
      <c r="W1932" s="163"/>
      <c r="X1932" s="163"/>
      <c r="Y1932" s="163"/>
      <c r="Z1932" s="163"/>
      <c r="AA1932" s="163"/>
      <c r="AB1932" s="163"/>
      <c r="AC1932" s="163"/>
      <c r="AD1932" s="163"/>
      <c r="AE1932" s="163"/>
      <c r="AF1932" s="163"/>
      <c r="AG1932" s="163"/>
      <c r="AH1932" s="163"/>
      <c r="AI1932" s="163"/>
      <c r="AJ1932" s="163"/>
      <c r="AK1932" s="163"/>
      <c r="AL1932" s="163"/>
      <c r="AM1932" s="163"/>
      <c r="AN1932" s="163"/>
      <c r="AO1932" s="163"/>
      <c r="AP1932" s="163"/>
      <c r="AQ1932" s="163"/>
      <c r="AR1932" s="163"/>
      <c r="AS1932" s="163"/>
      <c r="AT1932" s="163"/>
      <c r="AU1932" s="163"/>
      <c r="AV1932" s="163"/>
      <c r="AW1932" s="163"/>
      <c r="AX1932" s="163"/>
      <c r="AY1932" s="163"/>
      <c r="AZ1932" s="163"/>
      <c r="BA1932" s="163"/>
      <c r="BB1932" s="163"/>
      <c r="BC1932" s="163"/>
      <c r="BD1932" s="163"/>
      <c r="BE1932" s="163"/>
      <c r="BF1932" s="163"/>
      <c r="BG1932" s="163"/>
      <c r="BH1932" s="163"/>
      <c r="BI1932" s="163"/>
      <c r="BJ1932" s="163"/>
      <c r="BK1932" s="163"/>
      <c r="BL1932" s="163"/>
      <c r="BM1932" s="163"/>
      <c r="BN1932" s="163"/>
      <c r="BO1932" s="163"/>
      <c r="BP1932" s="163"/>
      <c r="BQ1932" s="163"/>
      <c r="BR1932" s="163"/>
      <c r="BS1932" s="163"/>
      <c r="BT1932" s="163"/>
      <c r="BU1932" s="163"/>
      <c r="BV1932" s="163"/>
      <c r="BW1932" s="163"/>
      <c r="BX1932" s="163"/>
      <c r="BY1932" s="163"/>
      <c r="BZ1932" s="163"/>
      <c r="CA1932" s="163"/>
      <c r="CB1932" s="163"/>
      <c r="CC1932" s="163"/>
      <c r="CD1932" s="163"/>
      <c r="CE1932" s="163"/>
      <c r="CF1932" s="163"/>
      <c r="CG1932" s="163"/>
      <c r="CH1932" s="163"/>
      <c r="CI1932" s="163"/>
      <c r="CJ1932" s="163"/>
      <c r="CK1932" s="163"/>
      <c r="CL1932" s="163"/>
      <c r="CM1932" s="163"/>
      <c r="CN1932" s="163"/>
      <c r="CO1932" s="163"/>
      <c r="CP1932" s="163"/>
      <c r="CQ1932" s="163"/>
      <c r="CR1932" s="163"/>
      <c r="CS1932" s="163"/>
      <c r="CT1932" s="163"/>
      <c r="CU1932" s="163"/>
      <c r="CV1932" s="163"/>
      <c r="CW1932" s="163"/>
      <c r="CX1932" s="163"/>
      <c r="CY1932" s="163"/>
      <c r="CZ1932" s="163"/>
      <c r="DA1932" s="163"/>
      <c r="DB1932" s="163"/>
      <c r="DC1932" s="163"/>
      <c r="DD1932" s="163"/>
      <c r="DE1932" s="163"/>
      <c r="DF1932" s="163"/>
      <c r="DG1932" s="163"/>
      <c r="DH1932" s="163"/>
      <c r="DI1932" s="163"/>
      <c r="DJ1932" s="163"/>
      <c r="DK1932" s="163"/>
      <c r="DL1932" s="163"/>
      <c r="DM1932" s="163"/>
      <c r="DN1932" s="163"/>
      <c r="DO1932" s="163"/>
      <c r="DP1932" s="163"/>
      <c r="DQ1932" s="163"/>
      <c r="DR1932" s="163"/>
      <c r="DS1932" s="163"/>
      <c r="DT1932" s="163"/>
      <c r="DU1932" s="163"/>
      <c r="DV1932" s="163"/>
      <c r="DW1932" s="163"/>
      <c r="DX1932" s="163"/>
      <c r="DY1932" s="163"/>
      <c r="DZ1932" s="163"/>
      <c r="EA1932" s="163"/>
      <c r="EB1932" s="163"/>
      <c r="EC1932" s="163"/>
      <c r="ED1932" s="163"/>
      <c r="EE1932" s="163"/>
      <c r="EF1932" s="163"/>
      <c r="EG1932" s="163"/>
      <c r="EH1932" s="163"/>
      <c r="EI1932" s="163"/>
      <c r="EJ1932" s="163"/>
      <c r="EK1932" s="163"/>
      <c r="EL1932" s="163"/>
      <c r="EM1932" s="163"/>
      <c r="EN1932" s="163"/>
      <c r="EO1932" s="163"/>
      <c r="EP1932" s="163"/>
      <c r="EQ1932" s="163"/>
      <c r="ER1932" s="163"/>
      <c r="ES1932" s="163"/>
      <c r="ET1932" s="163"/>
      <c r="EU1932" s="163"/>
      <c r="EV1932" s="163"/>
      <c r="EW1932" s="163"/>
      <c r="EX1932" s="163"/>
      <c r="EY1932" s="163"/>
      <c r="EZ1932" s="163"/>
      <c r="FA1932" s="163"/>
      <c r="FB1932" s="163"/>
      <c r="FC1932" s="163"/>
      <c r="FD1932" s="163"/>
      <c r="FE1932" s="163"/>
      <c r="FF1932" s="163"/>
      <c r="FG1932" s="163"/>
      <c r="FH1932" s="163"/>
      <c r="FI1932" s="163"/>
      <c r="FJ1932" s="163"/>
      <c r="FK1932" s="163"/>
      <c r="FL1932" s="163"/>
      <c r="FM1932" s="163"/>
      <c r="FN1932" s="163"/>
      <c r="FO1932" s="163"/>
      <c r="FP1932" s="163"/>
      <c r="FQ1932" s="163"/>
      <c r="FR1932" s="163"/>
      <c r="FS1932" s="163"/>
      <c r="FT1932" s="163"/>
      <c r="FU1932" s="163"/>
      <c r="FV1932" s="163"/>
      <c r="FW1932" s="163"/>
      <c r="FX1932" s="163"/>
      <c r="FY1932" s="163"/>
      <c r="FZ1932" s="163"/>
      <c r="GA1932" s="163"/>
      <c r="GB1932" s="163"/>
      <c r="GC1932" s="163"/>
      <c r="GD1932" s="163"/>
      <c r="GE1932" s="163"/>
      <c r="GF1932" s="163"/>
      <c r="GG1932" s="163"/>
      <c r="GH1932" s="163"/>
      <c r="GI1932" s="163"/>
      <c r="GJ1932" s="163"/>
      <c r="GK1932" s="163"/>
      <c r="GL1932" s="163"/>
      <c r="GM1932" s="163"/>
      <c r="GN1932" s="163"/>
      <c r="GO1932" s="163"/>
      <c r="GP1932" s="163"/>
      <c r="GQ1932" s="163"/>
      <c r="GR1932" s="163"/>
      <c r="GS1932" s="163"/>
      <c r="GT1932" s="163"/>
      <c r="GU1932" s="163"/>
      <c r="GV1932" s="163"/>
      <c r="GW1932" s="163"/>
      <c r="GX1932" s="163"/>
      <c r="GY1932" s="163"/>
      <c r="GZ1932" s="163"/>
      <c r="HA1932" s="163"/>
      <c r="HB1932" s="163"/>
      <c r="HC1932" s="163"/>
      <c r="HD1932" s="163"/>
      <c r="HE1932" s="163"/>
      <c r="HF1932" s="163"/>
      <c r="HG1932" s="163"/>
      <c r="HH1932" s="163"/>
      <c r="HI1932" s="163"/>
      <c r="HJ1932" s="163"/>
      <c r="HK1932" s="163"/>
      <c r="HL1932" s="163"/>
      <c r="HM1932" s="163"/>
      <c r="HN1932" s="163"/>
      <c r="HO1932" s="163"/>
      <c r="HP1932" s="163"/>
      <c r="HQ1932" s="163"/>
      <c r="HR1932" s="163"/>
      <c r="HS1932" s="163"/>
      <c r="HT1932" s="163"/>
      <c r="HU1932" s="163"/>
      <c r="HV1932" s="163"/>
      <c r="HW1932" s="163"/>
      <c r="HX1932" s="163"/>
      <c r="HY1932" s="163"/>
      <c r="HZ1932" s="163"/>
      <c r="IA1932" s="163"/>
      <c r="IB1932" s="163"/>
      <c r="IC1932" s="163"/>
      <c r="ID1932" s="163"/>
      <c r="IE1932" s="163"/>
      <c r="IF1932" s="163"/>
      <c r="IG1932" s="163"/>
      <c r="IH1932" s="163"/>
      <c r="II1932" s="163"/>
      <c r="IJ1932" s="163"/>
      <c r="IK1932" s="163"/>
      <c r="IL1932" s="163"/>
      <c r="IM1932" s="163"/>
      <c r="IN1932" s="163"/>
      <c r="IO1932" s="163"/>
      <c r="IP1932" s="163"/>
      <c r="IQ1932" s="163"/>
      <c r="IR1932" s="163"/>
      <c r="IS1932" s="163"/>
      <c r="IT1932" s="163"/>
      <c r="IU1932" s="163"/>
      <c r="IV1932" s="163"/>
      <c r="IW1932" s="163"/>
      <c r="IX1932" s="163"/>
      <c r="IY1932" s="163"/>
      <c r="IZ1932" s="163"/>
      <c r="JA1932" s="163"/>
      <c r="JB1932" s="163"/>
      <c r="JC1932" s="163"/>
      <c r="JD1932" s="163"/>
      <c r="JE1932" s="163"/>
      <c r="JF1932" s="163"/>
      <c r="JG1932" s="163"/>
      <c r="JH1932" s="163"/>
      <c r="JI1932" s="163"/>
      <c r="JJ1932" s="163"/>
      <c r="JK1932" s="163"/>
      <c r="JL1932" s="163"/>
      <c r="JM1932" s="163"/>
      <c r="JN1932" s="163"/>
      <c r="JO1932" s="163"/>
      <c r="JP1932" s="163"/>
      <c r="JQ1932" s="163"/>
      <c r="JR1932" s="163"/>
      <c r="JS1932" s="163"/>
      <c r="JT1932" s="163"/>
      <c r="JU1932" s="163"/>
      <c r="JV1932" s="163"/>
      <c r="JW1932" s="163"/>
      <c r="JX1932" s="163"/>
      <c r="JY1932" s="163"/>
      <c r="JZ1932" s="163"/>
      <c r="KA1932" s="163"/>
      <c r="KB1932" s="163"/>
      <c r="KC1932" s="163"/>
      <c r="KD1932" s="163"/>
      <c r="KE1932" s="163"/>
      <c r="KF1932" s="163"/>
      <c r="KG1932" s="163"/>
      <c r="KH1932" s="163"/>
      <c r="KI1932" s="163"/>
      <c r="KJ1932" s="163"/>
      <c r="KK1932" s="163"/>
      <c r="KL1932" s="163"/>
      <c r="KM1932" s="163"/>
      <c r="KN1932" s="163"/>
      <c r="KO1932" s="163"/>
      <c r="KP1932" s="163"/>
      <c r="KQ1932" s="163"/>
      <c r="KR1932" s="163"/>
      <c r="KS1932" s="163"/>
      <c r="KT1932" s="163"/>
      <c r="KU1932" s="163"/>
      <c r="KV1932" s="163"/>
      <c r="KW1932" s="163"/>
      <c r="KX1932" s="163"/>
      <c r="KY1932" s="163"/>
      <c r="KZ1932" s="163"/>
      <c r="LA1932" s="163"/>
      <c r="LB1932" s="163"/>
      <c r="LC1932" s="163"/>
      <c r="LD1932" s="163"/>
      <c r="LE1932" s="163"/>
      <c r="LF1932" s="163"/>
      <c r="LG1932" s="163"/>
      <c r="LH1932" s="163"/>
      <c r="LI1932" s="163"/>
      <c r="LJ1932" s="163"/>
      <c r="LK1932" s="163"/>
      <c r="LL1932" s="163"/>
      <c r="LM1932" s="163"/>
      <c r="LN1932" s="163"/>
      <c r="LO1932" s="163"/>
      <c r="LP1932" s="163"/>
      <c r="LQ1932" s="163"/>
      <c r="LR1932" s="163"/>
      <c r="LS1932" s="163"/>
      <c r="LT1932" s="163"/>
      <c r="LU1932" s="163"/>
      <c r="LV1932" s="163"/>
      <c r="LW1932" s="163"/>
      <c r="LX1932" s="163"/>
      <c r="LY1932" s="163"/>
      <c r="LZ1932" s="163"/>
      <c r="MA1932" s="163"/>
      <c r="MB1932" s="163"/>
      <c r="MC1932" s="163"/>
      <c r="MD1932" s="163"/>
      <c r="ME1932" s="163"/>
      <c r="MF1932" s="163"/>
      <c r="MG1932" s="163"/>
      <c r="MH1932" s="163"/>
      <c r="MI1932" s="163"/>
      <c r="MJ1932" s="163"/>
      <c r="MK1932" s="163"/>
      <c r="ML1932" s="163"/>
      <c r="MM1932" s="163"/>
      <c r="MN1932" s="163"/>
      <c r="MO1932" s="163"/>
      <c r="MP1932" s="163"/>
      <c r="MQ1932" s="163"/>
      <c r="MR1932" s="163"/>
      <c r="MS1932" s="163"/>
      <c r="MT1932" s="163"/>
      <c r="MU1932" s="163"/>
      <c r="MV1932" s="163"/>
      <c r="MW1932" s="163"/>
      <c r="MX1932" s="163"/>
      <c r="MY1932" s="163"/>
      <c r="MZ1932" s="163"/>
      <c r="NA1932" s="163"/>
      <c r="NB1932" s="163"/>
      <c r="NC1932" s="163"/>
      <c r="ND1932" s="163"/>
      <c r="NE1932" s="163"/>
      <c r="NF1932" s="163"/>
      <c r="NG1932" s="163"/>
      <c r="NH1932" s="163"/>
      <c r="NI1932" s="163"/>
      <c r="NJ1932" s="163"/>
      <c r="NK1932" s="163"/>
      <c r="NL1932" s="163"/>
      <c r="NM1932" s="163"/>
      <c r="NN1932" s="163"/>
      <c r="NO1932" s="163"/>
      <c r="NP1932" s="163"/>
      <c r="NQ1932" s="163"/>
      <c r="NR1932" s="163"/>
      <c r="NS1932" s="163"/>
      <c r="NT1932" s="163"/>
      <c r="NU1932" s="163"/>
      <c r="NV1932" s="163"/>
      <c r="NW1932" s="163"/>
      <c r="NX1932" s="163"/>
      <c r="NY1932" s="163"/>
      <c r="NZ1932" s="163"/>
      <c r="OA1932" s="163"/>
      <c r="OB1932" s="163"/>
      <c r="OC1932" s="163"/>
      <c r="OD1932" s="163"/>
      <c r="OE1932" s="163"/>
      <c r="OF1932" s="163"/>
      <c r="OG1932" s="163"/>
      <c r="OH1932" s="163"/>
      <c r="OI1932" s="163"/>
      <c r="OJ1932" s="163"/>
      <c r="OK1932" s="163"/>
      <c r="OL1932" s="163"/>
      <c r="OM1932" s="163"/>
      <c r="ON1932" s="163"/>
      <c r="OO1932" s="163"/>
      <c r="OP1932" s="163"/>
      <c r="OQ1932" s="163"/>
      <c r="OR1932" s="163"/>
      <c r="OS1932" s="163"/>
      <c r="OT1932" s="163"/>
      <c r="OU1932" s="163"/>
      <c r="OV1932" s="163"/>
      <c r="OW1932" s="163"/>
      <c r="OX1932" s="163"/>
      <c r="OY1932" s="163"/>
      <c r="OZ1932" s="163"/>
      <c r="PA1932" s="163"/>
      <c r="PB1932" s="163"/>
      <c r="PC1932" s="163"/>
      <c r="PD1932" s="163"/>
      <c r="PE1932" s="163"/>
      <c r="PF1932" s="163"/>
      <c r="PG1932" s="163"/>
      <c r="PH1932" s="163"/>
      <c r="PI1932" s="163"/>
      <c r="PJ1932" s="163"/>
      <c r="PK1932" s="163"/>
      <c r="PL1932" s="163"/>
      <c r="PM1932" s="163"/>
      <c r="PN1932" s="163"/>
      <c r="PO1932" s="163"/>
      <c r="PP1932" s="163"/>
      <c r="PQ1932" s="163"/>
      <c r="PR1932" s="163"/>
      <c r="PS1932" s="163"/>
      <c r="PT1932" s="163"/>
      <c r="PU1932" s="163"/>
      <c r="PV1932" s="163"/>
      <c r="PW1932" s="163"/>
      <c r="PX1932" s="163"/>
      <c r="PY1932" s="163"/>
      <c r="PZ1932" s="163"/>
      <c r="QA1932" s="163"/>
      <c r="QB1932" s="163"/>
      <c r="QC1932" s="163"/>
      <c r="QD1932" s="163"/>
      <c r="QE1932" s="163"/>
      <c r="QF1932" s="163"/>
      <c r="QG1932" s="163"/>
      <c r="QH1932" s="163"/>
      <c r="QI1932" s="163"/>
      <c r="QJ1932" s="163"/>
      <c r="QK1932" s="163"/>
      <c r="QL1932" s="163"/>
      <c r="QM1932" s="163"/>
      <c r="QN1932" s="163"/>
      <c r="QO1932" s="163"/>
      <c r="QP1932" s="163"/>
      <c r="QQ1932" s="163"/>
      <c r="QR1932" s="163"/>
      <c r="QS1932" s="163"/>
      <c r="QT1932" s="163"/>
      <c r="QU1932" s="163"/>
      <c r="QV1932" s="163"/>
      <c r="QW1932" s="163"/>
      <c r="QX1932" s="163"/>
      <c r="QY1932" s="163"/>
      <c r="QZ1932" s="163"/>
      <c r="RA1932" s="163"/>
      <c r="RB1932" s="163"/>
      <c r="RC1932" s="163"/>
      <c r="RD1932" s="163"/>
      <c r="RE1932" s="163"/>
      <c r="RF1932" s="163"/>
      <c r="RG1932" s="163"/>
      <c r="RH1932" s="163"/>
      <c r="RI1932" s="163"/>
      <c r="RJ1932" s="163"/>
      <c r="RK1932" s="163"/>
      <c r="RL1932" s="163"/>
      <c r="RM1932" s="163"/>
      <c r="RN1932" s="163"/>
      <c r="RO1932" s="163"/>
      <c r="RP1932" s="163"/>
      <c r="RQ1932" s="163"/>
      <c r="RR1932" s="163"/>
      <c r="RS1932" s="163"/>
      <c r="RT1932" s="163"/>
      <c r="RU1932" s="163"/>
      <c r="RV1932" s="163"/>
      <c r="RW1932" s="163"/>
      <c r="RX1932" s="163"/>
      <c r="RY1932" s="163"/>
      <c r="RZ1932" s="163"/>
      <c r="SA1932" s="163"/>
      <c r="SB1932" s="163"/>
      <c r="SC1932" s="163"/>
      <c r="SD1932" s="163"/>
      <c r="SE1932" s="163"/>
      <c r="SF1932" s="163"/>
      <c r="SG1932" s="163"/>
      <c r="SH1932" s="163"/>
      <c r="SI1932" s="163"/>
      <c r="SJ1932" s="163"/>
      <c r="SK1932" s="163"/>
      <c r="SL1932" s="163"/>
      <c r="SM1932" s="163"/>
      <c r="SN1932" s="163"/>
      <c r="SO1932" s="163"/>
      <c r="SP1932" s="163"/>
      <c r="SQ1932" s="163"/>
      <c r="SR1932" s="163"/>
      <c r="SS1932" s="163"/>
      <c r="ST1932" s="163"/>
      <c r="SU1932" s="163"/>
      <c r="SV1932" s="163"/>
      <c r="SW1932" s="163"/>
      <c r="SX1932" s="163"/>
      <c r="SY1932" s="163"/>
      <c r="SZ1932" s="163"/>
      <c r="TA1932" s="163"/>
      <c r="TB1932" s="163"/>
      <c r="TC1932" s="163"/>
      <c r="TD1932" s="163"/>
      <c r="TE1932" s="163"/>
      <c r="TF1932" s="163"/>
      <c r="TG1932" s="163"/>
      <c r="TH1932" s="163"/>
      <c r="TI1932" s="163"/>
      <c r="TJ1932" s="163"/>
      <c r="TK1932" s="163"/>
      <c r="TL1932" s="163"/>
      <c r="TM1932" s="163"/>
      <c r="TN1932" s="163"/>
      <c r="TO1932" s="163"/>
      <c r="TP1932" s="163"/>
      <c r="TQ1932" s="163"/>
      <c r="TR1932" s="163"/>
      <c r="TS1932" s="163"/>
      <c r="TT1932" s="163"/>
      <c r="TU1932" s="163"/>
      <c r="TV1932" s="163"/>
      <c r="TW1932" s="163"/>
      <c r="TX1932" s="163"/>
      <c r="TY1932" s="163"/>
      <c r="TZ1932" s="163"/>
      <c r="UA1932" s="163"/>
      <c r="UB1932" s="163"/>
      <c r="UC1932" s="163"/>
      <c r="UD1932" s="163"/>
      <c r="UE1932" s="163"/>
      <c r="UF1932" s="163"/>
      <c r="UG1932" s="163"/>
      <c r="UH1932" s="163"/>
      <c r="UI1932" s="163"/>
      <c r="UJ1932" s="163"/>
      <c r="UK1932" s="163"/>
      <c r="UL1932" s="163"/>
      <c r="UM1932" s="163"/>
      <c r="UN1932" s="163"/>
      <c r="UO1932" s="163"/>
      <c r="UP1932" s="163"/>
      <c r="UQ1932" s="163"/>
      <c r="UR1932" s="163"/>
      <c r="US1932" s="163"/>
      <c r="UT1932" s="163"/>
      <c r="UU1932" s="163"/>
      <c r="UV1932" s="163"/>
      <c r="UW1932" s="163"/>
      <c r="UX1932" s="163"/>
      <c r="UY1932" s="163"/>
      <c r="UZ1932" s="163"/>
      <c r="VA1932" s="163"/>
      <c r="VB1932" s="163"/>
      <c r="VC1932" s="163"/>
      <c r="VD1932" s="163"/>
      <c r="VE1932" s="163"/>
      <c r="VF1932" s="163"/>
      <c r="VG1932" s="163"/>
      <c r="VH1932" s="163"/>
      <c r="VI1932" s="163"/>
      <c r="VJ1932" s="163"/>
      <c r="VK1932" s="163"/>
      <c r="VL1932" s="163"/>
      <c r="VM1932" s="163"/>
      <c r="VN1932" s="163"/>
      <c r="VO1932" s="163"/>
      <c r="VP1932" s="163"/>
      <c r="VQ1932" s="163"/>
      <c r="VR1932" s="163"/>
      <c r="VS1932" s="163"/>
      <c r="VT1932" s="163"/>
      <c r="VU1932" s="163"/>
      <c r="VV1932" s="163"/>
      <c r="VW1932" s="163"/>
      <c r="VX1932" s="163"/>
      <c r="VY1932" s="163"/>
      <c r="VZ1932" s="163"/>
      <c r="WA1932" s="163"/>
      <c r="WB1932" s="163"/>
      <c r="WC1932" s="163"/>
      <c r="WD1932" s="163"/>
      <c r="WE1932" s="163"/>
      <c r="WF1932" s="163"/>
      <c r="WG1932" s="163"/>
      <c r="WH1932" s="163"/>
      <c r="WI1932" s="163"/>
      <c r="WJ1932" s="163"/>
      <c r="WK1932" s="163"/>
      <c r="WL1932" s="163"/>
      <c r="WM1932" s="163"/>
      <c r="WN1932" s="163"/>
      <c r="WO1932" s="163"/>
      <c r="WP1932" s="163"/>
      <c r="WQ1932" s="163"/>
      <c r="WR1932" s="163"/>
      <c r="WS1932" s="163"/>
      <c r="WT1932" s="163"/>
      <c r="WU1932" s="163"/>
      <c r="WV1932" s="163"/>
      <c r="WW1932" s="163"/>
      <c r="WX1932" s="163"/>
      <c r="WY1932" s="163"/>
      <c r="WZ1932" s="163"/>
      <c r="XA1932" s="163"/>
      <c r="XB1932" s="163"/>
      <c r="XC1932" s="163"/>
      <c r="XD1932" s="163"/>
      <c r="XE1932" s="163"/>
      <c r="XF1932" s="163"/>
      <c r="XG1932" s="163"/>
      <c r="XH1932" s="163"/>
      <c r="XI1932" s="163"/>
      <c r="XJ1932" s="163"/>
      <c r="XK1932" s="163"/>
      <c r="XL1932" s="163"/>
      <c r="XM1932" s="163"/>
      <c r="XN1932" s="163"/>
      <c r="XO1932" s="163"/>
      <c r="XP1932" s="163"/>
      <c r="XQ1932" s="163"/>
      <c r="XR1932" s="163"/>
      <c r="XS1932" s="163"/>
      <c r="XT1932" s="163"/>
      <c r="XU1932" s="163"/>
      <c r="XV1932" s="163"/>
      <c r="XW1932" s="163"/>
      <c r="XX1932" s="163"/>
      <c r="XY1932" s="163"/>
      <c r="XZ1932" s="163"/>
      <c r="YA1932" s="163"/>
      <c r="YB1932" s="163"/>
      <c r="YC1932" s="163"/>
      <c r="YD1932" s="163"/>
      <c r="YE1932" s="163"/>
      <c r="YF1932" s="163"/>
      <c r="YG1932" s="163"/>
      <c r="YH1932" s="163"/>
      <c r="YI1932" s="163"/>
      <c r="YJ1932" s="163"/>
      <c r="YK1932" s="163"/>
      <c r="YL1932" s="163"/>
      <c r="YM1932" s="163"/>
      <c r="YN1932" s="163"/>
      <c r="YO1932" s="163"/>
      <c r="YP1932" s="163"/>
      <c r="YQ1932" s="163"/>
      <c r="YR1932" s="163"/>
      <c r="YS1932" s="163"/>
      <c r="YT1932" s="163"/>
      <c r="YU1932" s="163"/>
      <c r="YV1932" s="163"/>
      <c r="YW1932" s="163"/>
      <c r="YX1932" s="163"/>
      <c r="YY1932" s="163"/>
      <c r="YZ1932" s="163"/>
      <c r="ZA1932" s="163"/>
      <c r="ZB1932" s="163"/>
      <c r="ZC1932" s="163"/>
      <c r="ZD1932" s="163"/>
      <c r="ZE1932" s="163"/>
      <c r="ZF1932" s="163"/>
      <c r="ZG1932" s="163"/>
      <c r="ZH1932" s="163"/>
      <c r="ZI1932" s="163"/>
      <c r="ZJ1932" s="163"/>
      <c r="ZK1932" s="163"/>
      <c r="ZL1932" s="163"/>
      <c r="ZM1932" s="163"/>
      <c r="ZN1932" s="163"/>
      <c r="ZO1932" s="163"/>
      <c r="ZP1932" s="163"/>
      <c r="ZQ1932" s="163"/>
      <c r="ZR1932" s="163"/>
      <c r="ZS1932" s="163"/>
      <c r="ZT1932" s="163"/>
      <c r="ZU1932" s="163"/>
      <c r="ZV1932" s="163"/>
      <c r="ZW1932" s="163"/>
      <c r="ZX1932" s="163"/>
      <c r="ZY1932" s="163"/>
      <c r="ZZ1932" s="163"/>
      <c r="AAA1932" s="163"/>
      <c r="AAB1932" s="163"/>
      <c r="AAC1932" s="163"/>
      <c r="AAD1932" s="163"/>
      <c r="AAE1932" s="163"/>
      <c r="AAF1932" s="163"/>
      <c r="AAG1932" s="163"/>
      <c r="AAH1932" s="163"/>
      <c r="AAI1932" s="163"/>
      <c r="AAJ1932" s="163"/>
      <c r="AAK1932" s="163"/>
      <c r="AAL1932" s="163"/>
      <c r="AAM1932" s="163"/>
      <c r="AAN1932" s="163"/>
      <c r="AAO1932" s="163"/>
      <c r="AAP1932" s="163"/>
      <c r="AAQ1932" s="163"/>
      <c r="AAR1932" s="163"/>
      <c r="AAS1932" s="163"/>
      <c r="AAT1932" s="163"/>
      <c r="AAU1932" s="163"/>
      <c r="AAV1932" s="163"/>
      <c r="AAW1932" s="163"/>
      <c r="AAX1932" s="163"/>
      <c r="AAY1932" s="163"/>
      <c r="AAZ1932" s="163"/>
      <c r="ABA1932" s="163"/>
      <c r="ABB1932" s="163"/>
      <c r="ABC1932" s="163"/>
      <c r="ABD1932" s="163"/>
      <c r="ABE1932" s="163"/>
      <c r="ABF1932" s="163"/>
      <c r="ABG1932" s="163"/>
      <c r="ABH1932" s="163"/>
      <c r="ABI1932" s="163"/>
      <c r="ABJ1932" s="163"/>
      <c r="ABK1932" s="163"/>
      <c r="ABL1932" s="163"/>
      <c r="ABM1932" s="163"/>
      <c r="ABN1932" s="163"/>
      <c r="ABO1932" s="163"/>
      <c r="ABP1932" s="163"/>
      <c r="ABQ1932" s="163"/>
      <c r="ABR1932" s="163"/>
      <c r="ABS1932" s="163"/>
      <c r="ABT1932" s="163"/>
      <c r="ABU1932" s="163"/>
      <c r="ABV1932" s="163"/>
      <c r="ABW1932" s="163"/>
      <c r="ABX1932" s="163"/>
      <c r="ABY1932" s="163"/>
      <c r="ABZ1932" s="163"/>
      <c r="ACA1932" s="163"/>
      <c r="ACB1932" s="163"/>
      <c r="ACC1932" s="163"/>
      <c r="ACD1932" s="163"/>
      <c r="ACE1932" s="163"/>
      <c r="ACF1932" s="163"/>
      <c r="ACG1932" s="163"/>
      <c r="ACH1932" s="163"/>
      <c r="ACI1932" s="163"/>
      <c r="ACJ1932" s="163"/>
      <c r="ACK1932" s="163"/>
      <c r="ACL1932" s="163"/>
      <c r="ACM1932" s="163"/>
      <c r="ACN1932" s="163"/>
      <c r="ACO1932" s="163"/>
      <c r="ACP1932" s="163"/>
      <c r="ACQ1932" s="163"/>
      <c r="ACR1932" s="163"/>
      <c r="ACS1932" s="163"/>
      <c r="ACT1932" s="163"/>
      <c r="ACU1932" s="163"/>
      <c r="ACV1932" s="163"/>
      <c r="ACW1932" s="163"/>
      <c r="ACX1932" s="163"/>
      <c r="ACY1932" s="163"/>
      <c r="ACZ1932" s="163"/>
      <c r="ADA1932" s="163"/>
      <c r="ADB1932" s="163"/>
      <c r="ADC1932" s="163"/>
      <c r="ADD1932" s="163"/>
      <c r="ADE1932" s="163"/>
      <c r="ADF1932" s="163"/>
      <c r="ADG1932" s="163"/>
      <c r="ADH1932" s="163"/>
      <c r="ADI1932" s="163"/>
      <c r="ADJ1932" s="163"/>
      <c r="ADK1932" s="163"/>
      <c r="ADL1932" s="163"/>
      <c r="ADM1932" s="163"/>
      <c r="ADN1932" s="163"/>
      <c r="ADO1932" s="163"/>
      <c r="ADP1932" s="163"/>
      <c r="ADQ1932" s="163"/>
      <c r="ADR1932" s="163"/>
      <c r="ADS1932" s="163"/>
      <c r="ADT1932" s="163"/>
      <c r="ADU1932" s="163"/>
      <c r="ADV1932" s="163"/>
      <c r="ADW1932" s="163"/>
      <c r="ADX1932" s="163"/>
      <c r="ADY1932" s="163"/>
      <c r="ADZ1932" s="163"/>
      <c r="AEA1932" s="163"/>
      <c r="AEB1932" s="163"/>
      <c r="AEC1932" s="163"/>
      <c r="AED1932" s="163"/>
      <c r="AEE1932" s="163"/>
      <c r="AEF1932" s="163"/>
      <c r="AEG1932" s="163"/>
      <c r="AEH1932" s="163"/>
      <c r="AEI1932" s="163"/>
      <c r="AEJ1932" s="163"/>
      <c r="AEK1932" s="163"/>
      <c r="AEL1932" s="163"/>
      <c r="AEM1932" s="163"/>
      <c r="AEN1932" s="163"/>
      <c r="AEO1932" s="163"/>
      <c r="AEP1932" s="163"/>
      <c r="AEQ1932" s="163"/>
      <c r="AER1932" s="163"/>
      <c r="AES1932" s="163"/>
      <c r="AET1932" s="163"/>
      <c r="AEU1932" s="163"/>
      <c r="AEV1932" s="163"/>
      <c r="AEW1932" s="163"/>
      <c r="AEX1932" s="163"/>
      <c r="AEY1932" s="163"/>
      <c r="AEZ1932" s="163"/>
      <c r="AFA1932" s="163"/>
      <c r="AFB1932" s="163"/>
      <c r="AFC1932" s="163"/>
      <c r="AFD1932" s="163"/>
      <c r="AFE1932" s="163"/>
      <c r="AFF1932" s="163"/>
      <c r="AFG1932" s="163"/>
      <c r="AFH1932" s="163"/>
      <c r="AFI1932" s="163"/>
      <c r="AFJ1932" s="163"/>
      <c r="AFK1932" s="163"/>
      <c r="AFL1932" s="163"/>
      <c r="AFM1932" s="163"/>
      <c r="AFN1932" s="163"/>
      <c r="AFO1932" s="163"/>
      <c r="AFP1932" s="163"/>
      <c r="AFQ1932" s="163"/>
      <c r="AFR1932" s="163"/>
      <c r="AFS1932" s="163"/>
      <c r="AFT1932" s="163"/>
      <c r="AFU1932" s="163"/>
      <c r="AFV1932" s="163"/>
      <c r="AFW1932" s="163"/>
      <c r="AFX1932" s="163"/>
      <c r="AFY1932" s="163"/>
      <c r="AFZ1932" s="163"/>
      <c r="AGA1932" s="163"/>
      <c r="AGB1932" s="163"/>
      <c r="AGC1932" s="163"/>
      <c r="AGD1932" s="163"/>
      <c r="AGE1932" s="163"/>
      <c r="AGF1932" s="163"/>
      <c r="AGG1932" s="163"/>
      <c r="AGH1932" s="163"/>
      <c r="AGI1932" s="163"/>
      <c r="AGJ1932" s="163"/>
      <c r="AGK1932" s="163"/>
      <c r="AGL1932" s="163"/>
      <c r="AGM1932" s="163"/>
      <c r="AGN1932" s="163"/>
      <c r="AGO1932" s="163"/>
      <c r="AGP1932" s="163"/>
      <c r="AGQ1932" s="163"/>
      <c r="AGR1932" s="163"/>
      <c r="AGS1932" s="163"/>
      <c r="AGT1932" s="163"/>
      <c r="AGU1932" s="163"/>
      <c r="AGV1932" s="163"/>
      <c r="AGW1932" s="163"/>
      <c r="AGX1932" s="163"/>
      <c r="AGY1932" s="163"/>
      <c r="AGZ1932" s="163"/>
      <c r="AHA1932" s="163"/>
      <c r="AHB1932" s="163"/>
      <c r="AHC1932" s="163"/>
      <c r="AHD1932" s="163"/>
      <c r="AHE1932" s="163"/>
      <c r="AHF1932" s="163"/>
      <c r="AHG1932" s="163"/>
      <c r="AHH1932" s="163"/>
      <c r="AHI1932" s="163"/>
      <c r="AHJ1932" s="163"/>
      <c r="AHK1932" s="163"/>
      <c r="AHL1932" s="163"/>
      <c r="AHM1932" s="163"/>
      <c r="AHN1932" s="163"/>
      <c r="AHO1932" s="163"/>
      <c r="AHP1932" s="163"/>
      <c r="AHQ1932" s="163"/>
      <c r="AHR1932" s="163"/>
      <c r="AHS1932" s="163"/>
      <c r="AHT1932" s="163"/>
      <c r="AHU1932" s="163"/>
      <c r="AHV1932" s="163"/>
      <c r="AHW1932" s="163"/>
      <c r="AHX1932" s="163"/>
      <c r="AHY1932" s="163"/>
      <c r="AHZ1932" s="163"/>
      <c r="AIA1932" s="163"/>
      <c r="AIB1932" s="163"/>
      <c r="AIC1932" s="163"/>
      <c r="AID1932" s="163"/>
      <c r="AIE1932" s="163"/>
      <c r="AIF1932" s="163"/>
      <c r="AIG1932" s="163"/>
      <c r="AIH1932" s="163"/>
      <c r="AII1932" s="163"/>
      <c r="AIJ1932" s="163"/>
      <c r="AIK1932" s="163"/>
      <c r="AIL1932" s="163"/>
      <c r="AIM1932" s="163"/>
      <c r="AIN1932" s="163"/>
      <c r="AIO1932" s="163"/>
      <c r="AIP1932" s="163"/>
      <c r="AIQ1932" s="163"/>
      <c r="AIR1932" s="163"/>
      <c r="AIS1932" s="163"/>
      <c r="AIT1932" s="163"/>
      <c r="AIU1932" s="163"/>
      <c r="AIV1932" s="163"/>
      <c r="AIW1932" s="163"/>
      <c r="AIX1932" s="163"/>
      <c r="AIY1932" s="163"/>
      <c r="AIZ1932" s="163"/>
      <c r="AJA1932" s="163"/>
      <c r="AJB1932" s="163"/>
      <c r="AJC1932" s="163"/>
      <c r="AJD1932" s="163"/>
      <c r="AJE1932" s="163"/>
      <c r="AJF1932" s="163"/>
      <c r="AJG1932" s="163"/>
      <c r="AJH1932" s="163"/>
      <c r="AJI1932" s="163"/>
      <c r="AJJ1932" s="163"/>
      <c r="AJK1932" s="163"/>
      <c r="AJL1932" s="163"/>
      <c r="AJM1932" s="163"/>
      <c r="AJN1932" s="163"/>
      <c r="AJO1932" s="163"/>
      <c r="AJP1932" s="163"/>
      <c r="AJQ1932" s="163"/>
      <c r="AJR1932" s="163"/>
      <c r="AJS1932" s="163"/>
      <c r="AJT1932" s="163"/>
      <c r="AJU1932" s="163"/>
      <c r="AJV1932" s="163"/>
      <c r="AJW1932" s="163"/>
      <c r="AJX1932" s="163"/>
      <c r="AJY1932" s="163"/>
      <c r="AJZ1932" s="163"/>
      <c r="AKA1932" s="163"/>
      <c r="AKB1932" s="163"/>
      <c r="AKC1932" s="163"/>
      <c r="AKD1932" s="163"/>
      <c r="AKE1932" s="163"/>
      <c r="AKF1932" s="163"/>
      <c r="AKG1932" s="163"/>
      <c r="AKH1932" s="163"/>
      <c r="AKI1932" s="163"/>
      <c r="AKJ1932" s="163"/>
      <c r="AKK1932" s="163"/>
      <c r="AKL1932" s="163"/>
      <c r="AKM1932" s="163"/>
      <c r="AKN1932" s="163"/>
      <c r="AKO1932" s="163"/>
      <c r="AKP1932" s="163"/>
      <c r="AKQ1932" s="163"/>
      <c r="AKR1932" s="163"/>
      <c r="AKS1932" s="163"/>
      <c r="AKT1932" s="163"/>
      <c r="AKU1932" s="163"/>
      <c r="AKV1932" s="163"/>
      <c r="AKW1932" s="163"/>
      <c r="AKX1932" s="163"/>
      <c r="AKY1932" s="163"/>
      <c r="AKZ1932" s="163"/>
      <c r="ALA1932" s="163"/>
      <c r="ALB1932" s="163"/>
      <c r="ALC1932" s="163"/>
      <c r="ALD1932" s="163"/>
      <c r="ALE1932" s="163"/>
      <c r="ALF1932" s="163"/>
      <c r="ALG1932" s="163"/>
      <c r="ALH1932" s="163"/>
      <c r="ALI1932" s="163"/>
      <c r="ALJ1932" s="163"/>
      <c r="ALK1932" s="163"/>
      <c r="ALL1932" s="163"/>
    </row>
    <row r="1933" spans="1:1000" s="165" customFormat="1" ht="15">
      <c r="A1933" s="2">
        <v>1932</v>
      </c>
      <c r="B1933" s="86">
        <v>45121</v>
      </c>
      <c r="C1933" s="85" t="s">
        <v>1937</v>
      </c>
      <c r="D1933" s="162"/>
      <c r="E1933" s="162"/>
      <c r="F1933" s="163"/>
      <c r="G1933" s="163"/>
      <c r="H1933" s="163"/>
      <c r="I1933" s="163"/>
      <c r="J1933" s="163"/>
      <c r="K1933" s="163"/>
      <c r="L1933" s="163"/>
      <c r="M1933" s="163"/>
      <c r="N1933" s="163"/>
      <c r="O1933" s="163"/>
      <c r="P1933" s="163"/>
      <c r="Q1933" s="163"/>
      <c r="R1933" s="163"/>
      <c r="S1933" s="163"/>
      <c r="T1933" s="163"/>
      <c r="U1933" s="163"/>
      <c r="V1933" s="163"/>
      <c r="W1933" s="163"/>
      <c r="X1933" s="163"/>
      <c r="Y1933" s="163"/>
      <c r="Z1933" s="163"/>
      <c r="AA1933" s="163"/>
      <c r="AB1933" s="163"/>
      <c r="AC1933" s="163"/>
      <c r="AD1933" s="163"/>
      <c r="AE1933" s="163"/>
      <c r="AF1933" s="163"/>
      <c r="AG1933" s="163"/>
      <c r="AH1933" s="163"/>
      <c r="AI1933" s="163"/>
      <c r="AJ1933" s="163"/>
      <c r="AK1933" s="163"/>
      <c r="AL1933" s="163"/>
      <c r="AM1933" s="163"/>
      <c r="AN1933" s="163"/>
      <c r="AO1933" s="163"/>
      <c r="AP1933" s="163"/>
      <c r="AQ1933" s="163"/>
      <c r="AR1933" s="163"/>
      <c r="AS1933" s="163"/>
      <c r="AT1933" s="163"/>
      <c r="AU1933" s="163"/>
      <c r="AV1933" s="163"/>
      <c r="AW1933" s="163"/>
      <c r="AX1933" s="163"/>
      <c r="AY1933" s="163"/>
      <c r="AZ1933" s="163"/>
      <c r="BA1933" s="163"/>
      <c r="BB1933" s="163"/>
      <c r="BC1933" s="163"/>
      <c r="BD1933" s="163"/>
      <c r="BE1933" s="163"/>
      <c r="BF1933" s="163"/>
      <c r="BG1933" s="163"/>
      <c r="BH1933" s="163"/>
      <c r="BI1933" s="163"/>
      <c r="BJ1933" s="163"/>
      <c r="BK1933" s="163"/>
      <c r="BL1933" s="163"/>
      <c r="BM1933" s="163"/>
      <c r="BN1933" s="163"/>
      <c r="BO1933" s="163"/>
      <c r="BP1933" s="163"/>
      <c r="BQ1933" s="163"/>
      <c r="BR1933" s="163"/>
      <c r="BS1933" s="163"/>
      <c r="BT1933" s="163"/>
      <c r="BU1933" s="163"/>
      <c r="BV1933" s="163"/>
      <c r="BW1933" s="163"/>
      <c r="BX1933" s="163"/>
      <c r="BY1933" s="163"/>
      <c r="BZ1933" s="163"/>
      <c r="CA1933" s="163"/>
      <c r="CB1933" s="163"/>
      <c r="CC1933" s="163"/>
      <c r="CD1933" s="163"/>
      <c r="CE1933" s="163"/>
      <c r="CF1933" s="163"/>
      <c r="CG1933" s="163"/>
      <c r="CH1933" s="163"/>
      <c r="CI1933" s="163"/>
      <c r="CJ1933" s="163"/>
      <c r="CK1933" s="163"/>
      <c r="CL1933" s="163"/>
      <c r="CM1933" s="163"/>
      <c r="CN1933" s="163"/>
      <c r="CO1933" s="163"/>
      <c r="CP1933" s="163"/>
      <c r="CQ1933" s="163"/>
      <c r="CR1933" s="163"/>
      <c r="CS1933" s="163"/>
      <c r="CT1933" s="163"/>
      <c r="CU1933" s="163"/>
      <c r="CV1933" s="163"/>
      <c r="CW1933" s="163"/>
      <c r="CX1933" s="163"/>
      <c r="CY1933" s="163"/>
      <c r="CZ1933" s="163"/>
      <c r="DA1933" s="163"/>
      <c r="DB1933" s="163"/>
      <c r="DC1933" s="163"/>
      <c r="DD1933" s="163"/>
      <c r="DE1933" s="163"/>
      <c r="DF1933" s="163"/>
      <c r="DG1933" s="163"/>
      <c r="DH1933" s="163"/>
      <c r="DI1933" s="163"/>
      <c r="DJ1933" s="163"/>
      <c r="DK1933" s="163"/>
      <c r="DL1933" s="163"/>
      <c r="DM1933" s="163"/>
      <c r="DN1933" s="163"/>
      <c r="DO1933" s="163"/>
      <c r="DP1933" s="163"/>
      <c r="DQ1933" s="163"/>
      <c r="DR1933" s="163"/>
      <c r="DS1933" s="163"/>
      <c r="DT1933" s="163"/>
      <c r="DU1933" s="163"/>
      <c r="DV1933" s="163"/>
      <c r="DW1933" s="163"/>
      <c r="DX1933" s="163"/>
      <c r="DY1933" s="163"/>
      <c r="DZ1933" s="163"/>
      <c r="EA1933" s="163"/>
      <c r="EB1933" s="163"/>
      <c r="EC1933" s="163"/>
      <c r="ED1933" s="163"/>
      <c r="EE1933" s="163"/>
      <c r="EF1933" s="163"/>
      <c r="EG1933" s="163"/>
      <c r="EH1933" s="163"/>
      <c r="EI1933" s="163"/>
      <c r="EJ1933" s="163"/>
      <c r="EK1933" s="163"/>
      <c r="EL1933" s="163"/>
      <c r="EM1933" s="163"/>
      <c r="EN1933" s="163"/>
      <c r="EO1933" s="163"/>
      <c r="EP1933" s="163"/>
      <c r="EQ1933" s="163"/>
      <c r="ER1933" s="163"/>
      <c r="ES1933" s="163"/>
      <c r="ET1933" s="163"/>
      <c r="EU1933" s="163"/>
      <c r="EV1933" s="163"/>
      <c r="EW1933" s="163"/>
      <c r="EX1933" s="163"/>
      <c r="EY1933" s="163"/>
      <c r="EZ1933" s="163"/>
      <c r="FA1933" s="163"/>
      <c r="FB1933" s="163"/>
      <c r="FC1933" s="163"/>
      <c r="FD1933" s="163"/>
      <c r="FE1933" s="163"/>
      <c r="FF1933" s="163"/>
      <c r="FG1933" s="163"/>
      <c r="FH1933" s="163"/>
      <c r="FI1933" s="163"/>
      <c r="FJ1933" s="163"/>
      <c r="FK1933" s="163"/>
      <c r="FL1933" s="163"/>
      <c r="FM1933" s="163"/>
      <c r="FN1933" s="163"/>
      <c r="FO1933" s="163"/>
      <c r="FP1933" s="163"/>
      <c r="FQ1933" s="163"/>
      <c r="FR1933" s="163"/>
      <c r="FS1933" s="163"/>
      <c r="FT1933" s="163"/>
      <c r="FU1933" s="163"/>
      <c r="FV1933" s="163"/>
      <c r="FW1933" s="163"/>
      <c r="FX1933" s="163"/>
      <c r="FY1933" s="163"/>
      <c r="FZ1933" s="163"/>
      <c r="GA1933" s="163"/>
      <c r="GB1933" s="163"/>
      <c r="GC1933" s="163"/>
      <c r="GD1933" s="163"/>
      <c r="GE1933" s="163"/>
      <c r="GF1933" s="163"/>
      <c r="GG1933" s="163"/>
      <c r="GH1933" s="163"/>
      <c r="GI1933" s="163"/>
      <c r="GJ1933" s="163"/>
      <c r="GK1933" s="163"/>
      <c r="GL1933" s="163"/>
      <c r="GM1933" s="163"/>
      <c r="GN1933" s="163"/>
      <c r="GO1933" s="163"/>
      <c r="GP1933" s="163"/>
      <c r="GQ1933" s="163"/>
      <c r="GR1933" s="163"/>
      <c r="GS1933" s="163"/>
      <c r="GT1933" s="163"/>
      <c r="GU1933" s="163"/>
      <c r="GV1933" s="163"/>
      <c r="GW1933" s="163"/>
      <c r="GX1933" s="163"/>
      <c r="GY1933" s="163"/>
      <c r="GZ1933" s="163"/>
      <c r="HA1933" s="163"/>
      <c r="HB1933" s="163"/>
      <c r="HC1933" s="163"/>
      <c r="HD1933" s="163"/>
      <c r="HE1933" s="163"/>
      <c r="HF1933" s="163"/>
      <c r="HG1933" s="163"/>
      <c r="HH1933" s="163"/>
      <c r="HI1933" s="163"/>
      <c r="HJ1933" s="163"/>
      <c r="HK1933" s="163"/>
      <c r="HL1933" s="163"/>
      <c r="HM1933" s="163"/>
      <c r="HN1933" s="163"/>
      <c r="HO1933" s="163"/>
      <c r="HP1933" s="163"/>
      <c r="HQ1933" s="163"/>
      <c r="HR1933" s="163"/>
      <c r="HS1933" s="163"/>
      <c r="HT1933" s="163"/>
      <c r="HU1933" s="163"/>
      <c r="HV1933" s="163"/>
      <c r="HW1933" s="163"/>
      <c r="HX1933" s="163"/>
      <c r="HY1933" s="163"/>
      <c r="HZ1933" s="163"/>
      <c r="IA1933" s="163"/>
      <c r="IB1933" s="163"/>
      <c r="IC1933" s="163"/>
      <c r="ID1933" s="163"/>
      <c r="IE1933" s="163"/>
      <c r="IF1933" s="163"/>
      <c r="IG1933" s="163"/>
      <c r="IH1933" s="163"/>
      <c r="II1933" s="163"/>
      <c r="IJ1933" s="163"/>
      <c r="IK1933" s="163"/>
      <c r="IL1933" s="163"/>
      <c r="IM1933" s="163"/>
      <c r="IN1933" s="163"/>
      <c r="IO1933" s="163"/>
      <c r="IP1933" s="163"/>
      <c r="IQ1933" s="163"/>
      <c r="IR1933" s="163"/>
      <c r="IS1933" s="163"/>
      <c r="IT1933" s="163"/>
      <c r="IU1933" s="163"/>
      <c r="IV1933" s="163"/>
      <c r="IW1933" s="163"/>
      <c r="IX1933" s="163"/>
      <c r="IY1933" s="163"/>
      <c r="IZ1933" s="163"/>
      <c r="JA1933" s="163"/>
      <c r="JB1933" s="163"/>
      <c r="JC1933" s="163"/>
      <c r="JD1933" s="163"/>
      <c r="JE1933" s="163"/>
      <c r="JF1933" s="163"/>
      <c r="JG1933" s="163"/>
      <c r="JH1933" s="163"/>
      <c r="JI1933" s="163"/>
      <c r="JJ1933" s="163"/>
      <c r="JK1933" s="163"/>
      <c r="JL1933" s="163"/>
      <c r="JM1933" s="163"/>
      <c r="JN1933" s="163"/>
      <c r="JO1933" s="163"/>
      <c r="JP1933" s="163"/>
      <c r="JQ1933" s="163"/>
      <c r="JR1933" s="163"/>
      <c r="JS1933" s="163"/>
      <c r="JT1933" s="163"/>
      <c r="JU1933" s="163"/>
      <c r="JV1933" s="163"/>
      <c r="JW1933" s="163"/>
      <c r="JX1933" s="163"/>
      <c r="JY1933" s="163"/>
      <c r="JZ1933" s="163"/>
      <c r="KA1933" s="163"/>
      <c r="KB1933" s="163"/>
      <c r="KC1933" s="163"/>
      <c r="KD1933" s="163"/>
      <c r="KE1933" s="163"/>
      <c r="KF1933" s="163"/>
      <c r="KG1933" s="163"/>
      <c r="KH1933" s="163"/>
      <c r="KI1933" s="163"/>
      <c r="KJ1933" s="163"/>
      <c r="KK1933" s="163"/>
      <c r="KL1933" s="163"/>
      <c r="KM1933" s="163"/>
      <c r="KN1933" s="163"/>
      <c r="KO1933" s="163"/>
      <c r="KP1933" s="163"/>
      <c r="KQ1933" s="163"/>
      <c r="KR1933" s="163"/>
      <c r="KS1933" s="163"/>
      <c r="KT1933" s="163"/>
      <c r="KU1933" s="163"/>
      <c r="KV1933" s="163"/>
      <c r="KW1933" s="163"/>
      <c r="KX1933" s="163"/>
      <c r="KY1933" s="163"/>
      <c r="KZ1933" s="163"/>
      <c r="LA1933" s="163"/>
      <c r="LB1933" s="163"/>
      <c r="LC1933" s="163"/>
      <c r="LD1933" s="163"/>
      <c r="LE1933" s="163"/>
      <c r="LF1933" s="163"/>
      <c r="LG1933" s="163"/>
      <c r="LH1933" s="163"/>
      <c r="LI1933" s="163"/>
      <c r="LJ1933" s="163"/>
      <c r="LK1933" s="163"/>
      <c r="LL1933" s="163"/>
      <c r="LM1933" s="163"/>
      <c r="LN1933" s="163"/>
      <c r="LO1933" s="163"/>
      <c r="LP1933" s="163"/>
      <c r="LQ1933" s="163"/>
      <c r="LR1933" s="163"/>
      <c r="LS1933" s="163"/>
      <c r="LT1933" s="163"/>
      <c r="LU1933" s="163"/>
      <c r="LV1933" s="163"/>
      <c r="LW1933" s="163"/>
      <c r="LX1933" s="163"/>
      <c r="LY1933" s="163"/>
      <c r="LZ1933" s="163"/>
      <c r="MA1933" s="163"/>
      <c r="MB1933" s="163"/>
      <c r="MC1933" s="163"/>
      <c r="MD1933" s="163"/>
      <c r="ME1933" s="163"/>
      <c r="MF1933" s="163"/>
      <c r="MG1933" s="163"/>
      <c r="MH1933" s="163"/>
      <c r="MI1933" s="163"/>
      <c r="MJ1933" s="163"/>
      <c r="MK1933" s="163"/>
      <c r="ML1933" s="163"/>
      <c r="MM1933" s="163"/>
      <c r="MN1933" s="163"/>
      <c r="MO1933" s="163"/>
      <c r="MP1933" s="163"/>
      <c r="MQ1933" s="163"/>
      <c r="MR1933" s="163"/>
      <c r="MS1933" s="163"/>
      <c r="MT1933" s="163"/>
      <c r="MU1933" s="163"/>
      <c r="MV1933" s="163"/>
      <c r="MW1933" s="163"/>
      <c r="MX1933" s="163"/>
      <c r="MY1933" s="163"/>
      <c r="MZ1933" s="163"/>
      <c r="NA1933" s="163"/>
      <c r="NB1933" s="163"/>
      <c r="NC1933" s="163"/>
      <c r="ND1933" s="163"/>
      <c r="NE1933" s="163"/>
      <c r="NF1933" s="163"/>
      <c r="NG1933" s="163"/>
      <c r="NH1933" s="163"/>
      <c r="NI1933" s="163"/>
      <c r="NJ1933" s="163"/>
      <c r="NK1933" s="163"/>
      <c r="NL1933" s="163"/>
      <c r="NM1933" s="163"/>
      <c r="NN1933" s="163"/>
      <c r="NO1933" s="163"/>
      <c r="NP1933" s="163"/>
      <c r="NQ1933" s="163"/>
      <c r="NR1933" s="163"/>
      <c r="NS1933" s="163"/>
      <c r="NT1933" s="163"/>
      <c r="NU1933" s="163"/>
      <c r="NV1933" s="163"/>
      <c r="NW1933" s="163"/>
      <c r="NX1933" s="163"/>
      <c r="NY1933" s="163"/>
      <c r="NZ1933" s="163"/>
      <c r="OA1933" s="163"/>
      <c r="OB1933" s="163"/>
      <c r="OC1933" s="163"/>
      <c r="OD1933" s="163"/>
      <c r="OE1933" s="163"/>
      <c r="OF1933" s="163"/>
      <c r="OG1933" s="163"/>
      <c r="OH1933" s="163"/>
      <c r="OI1933" s="163"/>
      <c r="OJ1933" s="163"/>
      <c r="OK1933" s="163"/>
      <c r="OL1933" s="163"/>
      <c r="OM1933" s="163"/>
      <c r="ON1933" s="163"/>
      <c r="OO1933" s="163"/>
      <c r="OP1933" s="163"/>
      <c r="OQ1933" s="163"/>
      <c r="OR1933" s="163"/>
      <c r="OS1933" s="163"/>
      <c r="OT1933" s="163"/>
      <c r="OU1933" s="163"/>
      <c r="OV1933" s="163"/>
      <c r="OW1933" s="163"/>
      <c r="OX1933" s="163"/>
      <c r="OY1933" s="163"/>
      <c r="OZ1933" s="163"/>
      <c r="PA1933" s="163"/>
      <c r="PB1933" s="163"/>
      <c r="PC1933" s="163"/>
      <c r="PD1933" s="163"/>
      <c r="PE1933" s="163"/>
      <c r="PF1933" s="163"/>
      <c r="PG1933" s="163"/>
      <c r="PH1933" s="163"/>
      <c r="PI1933" s="163"/>
      <c r="PJ1933" s="163"/>
      <c r="PK1933" s="163"/>
      <c r="PL1933" s="163"/>
      <c r="PM1933" s="163"/>
      <c r="PN1933" s="163"/>
      <c r="PO1933" s="163"/>
      <c r="PP1933" s="163"/>
      <c r="PQ1933" s="163"/>
      <c r="PR1933" s="163"/>
      <c r="PS1933" s="163"/>
      <c r="PT1933" s="163"/>
      <c r="PU1933" s="163"/>
      <c r="PV1933" s="163"/>
      <c r="PW1933" s="163"/>
      <c r="PX1933" s="163"/>
      <c r="PY1933" s="163"/>
      <c r="PZ1933" s="163"/>
      <c r="QA1933" s="163"/>
      <c r="QB1933" s="163"/>
      <c r="QC1933" s="163"/>
      <c r="QD1933" s="163"/>
      <c r="QE1933" s="163"/>
      <c r="QF1933" s="163"/>
      <c r="QG1933" s="163"/>
      <c r="QH1933" s="163"/>
      <c r="QI1933" s="163"/>
      <c r="QJ1933" s="163"/>
      <c r="QK1933" s="163"/>
      <c r="QL1933" s="163"/>
      <c r="QM1933" s="163"/>
      <c r="QN1933" s="163"/>
      <c r="QO1933" s="163"/>
      <c r="QP1933" s="163"/>
      <c r="QQ1933" s="163"/>
      <c r="QR1933" s="163"/>
      <c r="QS1933" s="163"/>
      <c r="QT1933" s="163"/>
      <c r="QU1933" s="163"/>
      <c r="QV1933" s="163"/>
      <c r="QW1933" s="163"/>
      <c r="QX1933" s="163"/>
      <c r="QY1933" s="163"/>
      <c r="QZ1933" s="163"/>
      <c r="RA1933" s="163"/>
      <c r="RB1933" s="163"/>
      <c r="RC1933" s="163"/>
      <c r="RD1933" s="163"/>
      <c r="RE1933" s="163"/>
      <c r="RF1933" s="163"/>
      <c r="RG1933" s="163"/>
      <c r="RH1933" s="163"/>
      <c r="RI1933" s="163"/>
      <c r="RJ1933" s="163"/>
      <c r="RK1933" s="163"/>
      <c r="RL1933" s="163"/>
      <c r="RM1933" s="163"/>
      <c r="RN1933" s="163"/>
      <c r="RO1933" s="163"/>
      <c r="RP1933" s="163"/>
      <c r="RQ1933" s="163"/>
      <c r="RR1933" s="163"/>
      <c r="RS1933" s="163"/>
      <c r="RT1933" s="163"/>
      <c r="RU1933" s="163"/>
      <c r="RV1933" s="163"/>
      <c r="RW1933" s="163"/>
      <c r="RX1933" s="163"/>
      <c r="RY1933" s="163"/>
      <c r="RZ1933" s="163"/>
      <c r="SA1933" s="163"/>
      <c r="SB1933" s="163"/>
      <c r="SC1933" s="163"/>
      <c r="SD1933" s="163"/>
      <c r="SE1933" s="163"/>
      <c r="SF1933" s="163"/>
      <c r="SG1933" s="163"/>
      <c r="SH1933" s="163"/>
      <c r="SI1933" s="163"/>
      <c r="SJ1933" s="163"/>
      <c r="SK1933" s="163"/>
      <c r="SL1933" s="163"/>
      <c r="SM1933" s="163"/>
      <c r="SN1933" s="163"/>
      <c r="SO1933" s="163"/>
      <c r="SP1933" s="163"/>
      <c r="SQ1933" s="163"/>
      <c r="SR1933" s="163"/>
      <c r="SS1933" s="163"/>
      <c r="ST1933" s="163"/>
      <c r="SU1933" s="163"/>
      <c r="SV1933" s="163"/>
      <c r="SW1933" s="163"/>
      <c r="SX1933" s="163"/>
      <c r="SY1933" s="163"/>
      <c r="SZ1933" s="163"/>
      <c r="TA1933" s="163"/>
      <c r="TB1933" s="163"/>
      <c r="TC1933" s="163"/>
      <c r="TD1933" s="163"/>
      <c r="TE1933" s="163"/>
      <c r="TF1933" s="163"/>
      <c r="TG1933" s="163"/>
      <c r="TH1933" s="163"/>
      <c r="TI1933" s="163"/>
      <c r="TJ1933" s="163"/>
      <c r="TK1933" s="163"/>
      <c r="TL1933" s="163"/>
      <c r="TM1933" s="163"/>
      <c r="TN1933" s="163"/>
      <c r="TO1933" s="163"/>
      <c r="TP1933" s="163"/>
      <c r="TQ1933" s="163"/>
      <c r="TR1933" s="163"/>
      <c r="TS1933" s="163"/>
      <c r="TT1933" s="163"/>
      <c r="TU1933" s="163"/>
      <c r="TV1933" s="163"/>
      <c r="TW1933" s="163"/>
      <c r="TX1933" s="163"/>
      <c r="TY1933" s="163"/>
      <c r="TZ1933" s="163"/>
      <c r="UA1933" s="163"/>
      <c r="UB1933" s="163"/>
      <c r="UC1933" s="163"/>
      <c r="UD1933" s="163"/>
      <c r="UE1933" s="163"/>
      <c r="UF1933" s="163"/>
      <c r="UG1933" s="163"/>
      <c r="UH1933" s="163"/>
      <c r="UI1933" s="163"/>
      <c r="UJ1933" s="163"/>
      <c r="UK1933" s="163"/>
      <c r="UL1933" s="163"/>
      <c r="UM1933" s="163"/>
      <c r="UN1933" s="163"/>
      <c r="UO1933" s="163"/>
      <c r="UP1933" s="163"/>
      <c r="UQ1933" s="163"/>
      <c r="UR1933" s="163"/>
      <c r="US1933" s="163"/>
      <c r="UT1933" s="163"/>
      <c r="UU1933" s="163"/>
      <c r="UV1933" s="163"/>
      <c r="UW1933" s="163"/>
      <c r="UX1933" s="163"/>
      <c r="UY1933" s="163"/>
      <c r="UZ1933" s="163"/>
      <c r="VA1933" s="163"/>
      <c r="VB1933" s="163"/>
      <c r="VC1933" s="163"/>
      <c r="VD1933" s="163"/>
      <c r="VE1933" s="163"/>
      <c r="VF1933" s="163"/>
      <c r="VG1933" s="163"/>
      <c r="VH1933" s="163"/>
      <c r="VI1933" s="163"/>
      <c r="VJ1933" s="163"/>
      <c r="VK1933" s="163"/>
      <c r="VL1933" s="163"/>
      <c r="VM1933" s="163"/>
      <c r="VN1933" s="163"/>
      <c r="VO1933" s="163"/>
      <c r="VP1933" s="163"/>
      <c r="VQ1933" s="163"/>
      <c r="VR1933" s="163"/>
      <c r="VS1933" s="163"/>
      <c r="VT1933" s="163"/>
      <c r="VU1933" s="163"/>
      <c r="VV1933" s="163"/>
      <c r="VW1933" s="163"/>
      <c r="VX1933" s="163"/>
      <c r="VY1933" s="163"/>
      <c r="VZ1933" s="163"/>
      <c r="WA1933" s="163"/>
      <c r="WB1933" s="163"/>
      <c r="WC1933" s="163"/>
      <c r="WD1933" s="163"/>
      <c r="WE1933" s="163"/>
      <c r="WF1933" s="163"/>
      <c r="WG1933" s="163"/>
      <c r="WH1933" s="163"/>
      <c r="WI1933" s="163"/>
      <c r="WJ1933" s="163"/>
      <c r="WK1933" s="163"/>
      <c r="WL1933" s="163"/>
      <c r="WM1933" s="163"/>
      <c r="WN1933" s="163"/>
      <c r="WO1933" s="163"/>
      <c r="WP1933" s="163"/>
      <c r="WQ1933" s="163"/>
      <c r="WR1933" s="163"/>
      <c r="WS1933" s="163"/>
      <c r="WT1933" s="163"/>
      <c r="WU1933" s="163"/>
      <c r="WV1933" s="163"/>
      <c r="WW1933" s="163"/>
      <c r="WX1933" s="163"/>
      <c r="WY1933" s="163"/>
      <c r="WZ1933" s="163"/>
      <c r="XA1933" s="163"/>
      <c r="XB1933" s="163"/>
      <c r="XC1933" s="163"/>
      <c r="XD1933" s="163"/>
      <c r="XE1933" s="163"/>
      <c r="XF1933" s="163"/>
      <c r="XG1933" s="163"/>
      <c r="XH1933" s="163"/>
      <c r="XI1933" s="163"/>
      <c r="XJ1933" s="163"/>
      <c r="XK1933" s="163"/>
      <c r="XL1933" s="163"/>
      <c r="XM1933" s="163"/>
      <c r="XN1933" s="163"/>
      <c r="XO1933" s="163"/>
      <c r="XP1933" s="163"/>
      <c r="XQ1933" s="163"/>
      <c r="XR1933" s="163"/>
      <c r="XS1933" s="163"/>
      <c r="XT1933" s="163"/>
      <c r="XU1933" s="163"/>
      <c r="XV1933" s="163"/>
      <c r="XW1933" s="163"/>
      <c r="XX1933" s="163"/>
      <c r="XY1933" s="163"/>
      <c r="XZ1933" s="163"/>
      <c r="YA1933" s="163"/>
      <c r="YB1933" s="163"/>
      <c r="YC1933" s="163"/>
      <c r="YD1933" s="163"/>
      <c r="YE1933" s="163"/>
      <c r="YF1933" s="163"/>
      <c r="YG1933" s="163"/>
      <c r="YH1933" s="163"/>
      <c r="YI1933" s="163"/>
      <c r="YJ1933" s="163"/>
      <c r="YK1933" s="163"/>
      <c r="YL1933" s="163"/>
      <c r="YM1933" s="163"/>
      <c r="YN1933" s="163"/>
      <c r="YO1933" s="163"/>
      <c r="YP1933" s="163"/>
      <c r="YQ1933" s="163"/>
      <c r="YR1933" s="163"/>
      <c r="YS1933" s="163"/>
      <c r="YT1933" s="163"/>
      <c r="YU1933" s="163"/>
      <c r="YV1933" s="163"/>
      <c r="YW1933" s="163"/>
      <c r="YX1933" s="163"/>
      <c r="YY1933" s="163"/>
      <c r="YZ1933" s="163"/>
      <c r="ZA1933" s="163"/>
      <c r="ZB1933" s="163"/>
      <c r="ZC1933" s="163"/>
      <c r="ZD1933" s="163"/>
      <c r="ZE1933" s="163"/>
      <c r="ZF1933" s="163"/>
      <c r="ZG1933" s="163"/>
      <c r="ZH1933" s="163"/>
      <c r="ZI1933" s="163"/>
      <c r="ZJ1933" s="163"/>
      <c r="ZK1933" s="163"/>
      <c r="ZL1933" s="163"/>
      <c r="ZM1933" s="163"/>
      <c r="ZN1933" s="163"/>
      <c r="ZO1933" s="163"/>
      <c r="ZP1933" s="163"/>
      <c r="ZQ1933" s="163"/>
      <c r="ZR1933" s="163"/>
      <c r="ZS1933" s="163"/>
      <c r="ZT1933" s="163"/>
      <c r="ZU1933" s="163"/>
      <c r="ZV1933" s="163"/>
      <c r="ZW1933" s="163"/>
      <c r="ZX1933" s="163"/>
      <c r="ZY1933" s="163"/>
      <c r="ZZ1933" s="163"/>
      <c r="AAA1933" s="163"/>
      <c r="AAB1933" s="163"/>
      <c r="AAC1933" s="163"/>
      <c r="AAD1933" s="163"/>
      <c r="AAE1933" s="163"/>
      <c r="AAF1933" s="163"/>
      <c r="AAG1933" s="163"/>
      <c r="AAH1933" s="163"/>
      <c r="AAI1933" s="163"/>
      <c r="AAJ1933" s="163"/>
      <c r="AAK1933" s="163"/>
      <c r="AAL1933" s="163"/>
      <c r="AAM1933" s="163"/>
      <c r="AAN1933" s="163"/>
      <c r="AAO1933" s="163"/>
      <c r="AAP1933" s="163"/>
      <c r="AAQ1933" s="163"/>
      <c r="AAR1933" s="163"/>
      <c r="AAS1933" s="163"/>
      <c r="AAT1933" s="163"/>
      <c r="AAU1933" s="163"/>
      <c r="AAV1933" s="163"/>
      <c r="AAW1933" s="163"/>
      <c r="AAX1933" s="163"/>
      <c r="AAY1933" s="163"/>
      <c r="AAZ1933" s="163"/>
      <c r="ABA1933" s="163"/>
      <c r="ABB1933" s="163"/>
      <c r="ABC1933" s="163"/>
      <c r="ABD1933" s="163"/>
      <c r="ABE1933" s="163"/>
      <c r="ABF1933" s="163"/>
      <c r="ABG1933" s="163"/>
      <c r="ABH1933" s="163"/>
      <c r="ABI1933" s="163"/>
      <c r="ABJ1933" s="163"/>
      <c r="ABK1933" s="163"/>
      <c r="ABL1933" s="163"/>
      <c r="ABM1933" s="163"/>
      <c r="ABN1933" s="163"/>
      <c r="ABO1933" s="163"/>
      <c r="ABP1933" s="163"/>
      <c r="ABQ1933" s="163"/>
      <c r="ABR1933" s="163"/>
      <c r="ABS1933" s="163"/>
      <c r="ABT1933" s="163"/>
      <c r="ABU1933" s="163"/>
      <c r="ABV1933" s="163"/>
      <c r="ABW1933" s="163"/>
      <c r="ABX1933" s="163"/>
      <c r="ABY1933" s="163"/>
      <c r="ABZ1933" s="163"/>
      <c r="ACA1933" s="163"/>
      <c r="ACB1933" s="163"/>
      <c r="ACC1933" s="163"/>
      <c r="ACD1933" s="163"/>
      <c r="ACE1933" s="163"/>
      <c r="ACF1933" s="163"/>
      <c r="ACG1933" s="163"/>
      <c r="ACH1933" s="163"/>
      <c r="ACI1933" s="163"/>
      <c r="ACJ1933" s="163"/>
      <c r="ACK1933" s="163"/>
      <c r="ACL1933" s="163"/>
      <c r="ACM1933" s="163"/>
      <c r="ACN1933" s="163"/>
      <c r="ACO1933" s="163"/>
      <c r="ACP1933" s="163"/>
      <c r="ACQ1933" s="163"/>
      <c r="ACR1933" s="163"/>
      <c r="ACS1933" s="163"/>
      <c r="ACT1933" s="163"/>
      <c r="ACU1933" s="163"/>
      <c r="ACV1933" s="163"/>
      <c r="ACW1933" s="163"/>
      <c r="ACX1933" s="163"/>
      <c r="ACY1933" s="163"/>
      <c r="ACZ1933" s="163"/>
      <c r="ADA1933" s="163"/>
      <c r="ADB1933" s="163"/>
      <c r="ADC1933" s="163"/>
      <c r="ADD1933" s="163"/>
      <c r="ADE1933" s="163"/>
      <c r="ADF1933" s="163"/>
      <c r="ADG1933" s="163"/>
      <c r="ADH1933" s="163"/>
      <c r="ADI1933" s="163"/>
      <c r="ADJ1933" s="163"/>
      <c r="ADK1933" s="163"/>
      <c r="ADL1933" s="163"/>
      <c r="ADM1933" s="163"/>
      <c r="ADN1933" s="163"/>
      <c r="ADO1933" s="163"/>
      <c r="ADP1933" s="163"/>
      <c r="ADQ1933" s="163"/>
      <c r="ADR1933" s="163"/>
      <c r="ADS1933" s="163"/>
      <c r="ADT1933" s="163"/>
      <c r="ADU1933" s="163"/>
      <c r="ADV1933" s="163"/>
      <c r="ADW1933" s="163"/>
      <c r="ADX1933" s="163"/>
      <c r="ADY1933" s="163"/>
      <c r="ADZ1933" s="163"/>
      <c r="AEA1933" s="163"/>
      <c r="AEB1933" s="163"/>
      <c r="AEC1933" s="163"/>
      <c r="AED1933" s="163"/>
      <c r="AEE1933" s="163"/>
      <c r="AEF1933" s="163"/>
      <c r="AEG1933" s="163"/>
      <c r="AEH1933" s="163"/>
      <c r="AEI1933" s="163"/>
      <c r="AEJ1933" s="163"/>
      <c r="AEK1933" s="163"/>
      <c r="AEL1933" s="163"/>
      <c r="AEM1933" s="163"/>
      <c r="AEN1933" s="163"/>
      <c r="AEO1933" s="163"/>
      <c r="AEP1933" s="163"/>
      <c r="AEQ1933" s="163"/>
      <c r="AER1933" s="163"/>
      <c r="AES1933" s="163"/>
      <c r="AET1933" s="163"/>
      <c r="AEU1933" s="163"/>
      <c r="AEV1933" s="163"/>
      <c r="AEW1933" s="163"/>
      <c r="AEX1933" s="163"/>
      <c r="AEY1933" s="163"/>
      <c r="AEZ1933" s="163"/>
      <c r="AFA1933" s="163"/>
      <c r="AFB1933" s="163"/>
      <c r="AFC1933" s="163"/>
      <c r="AFD1933" s="163"/>
      <c r="AFE1933" s="163"/>
      <c r="AFF1933" s="163"/>
      <c r="AFG1933" s="163"/>
      <c r="AFH1933" s="163"/>
      <c r="AFI1933" s="163"/>
      <c r="AFJ1933" s="163"/>
      <c r="AFK1933" s="163"/>
      <c r="AFL1933" s="163"/>
      <c r="AFM1933" s="163"/>
      <c r="AFN1933" s="163"/>
      <c r="AFO1933" s="163"/>
      <c r="AFP1933" s="163"/>
      <c r="AFQ1933" s="163"/>
      <c r="AFR1933" s="163"/>
      <c r="AFS1933" s="163"/>
      <c r="AFT1933" s="163"/>
      <c r="AFU1933" s="163"/>
      <c r="AFV1933" s="163"/>
      <c r="AFW1933" s="163"/>
      <c r="AFX1933" s="163"/>
      <c r="AFY1933" s="163"/>
      <c r="AFZ1933" s="163"/>
      <c r="AGA1933" s="163"/>
      <c r="AGB1933" s="163"/>
      <c r="AGC1933" s="163"/>
      <c r="AGD1933" s="163"/>
      <c r="AGE1933" s="163"/>
      <c r="AGF1933" s="163"/>
      <c r="AGG1933" s="163"/>
      <c r="AGH1933" s="163"/>
      <c r="AGI1933" s="163"/>
      <c r="AGJ1933" s="163"/>
      <c r="AGK1933" s="163"/>
      <c r="AGL1933" s="163"/>
      <c r="AGM1933" s="163"/>
      <c r="AGN1933" s="163"/>
      <c r="AGO1933" s="163"/>
      <c r="AGP1933" s="163"/>
      <c r="AGQ1933" s="163"/>
      <c r="AGR1933" s="163"/>
      <c r="AGS1933" s="163"/>
      <c r="AGT1933" s="163"/>
      <c r="AGU1933" s="163"/>
      <c r="AGV1933" s="163"/>
      <c r="AGW1933" s="163"/>
      <c r="AGX1933" s="163"/>
      <c r="AGY1933" s="163"/>
      <c r="AGZ1933" s="163"/>
      <c r="AHA1933" s="163"/>
      <c r="AHB1933" s="163"/>
      <c r="AHC1933" s="163"/>
      <c r="AHD1933" s="163"/>
      <c r="AHE1933" s="163"/>
      <c r="AHF1933" s="163"/>
      <c r="AHG1933" s="163"/>
      <c r="AHH1933" s="163"/>
      <c r="AHI1933" s="163"/>
      <c r="AHJ1933" s="163"/>
      <c r="AHK1933" s="163"/>
      <c r="AHL1933" s="163"/>
      <c r="AHM1933" s="163"/>
      <c r="AHN1933" s="163"/>
      <c r="AHO1933" s="163"/>
      <c r="AHP1933" s="163"/>
      <c r="AHQ1933" s="163"/>
      <c r="AHR1933" s="163"/>
      <c r="AHS1933" s="163"/>
      <c r="AHT1933" s="163"/>
      <c r="AHU1933" s="163"/>
      <c r="AHV1933" s="163"/>
      <c r="AHW1933" s="163"/>
      <c r="AHX1933" s="163"/>
      <c r="AHY1933" s="163"/>
      <c r="AHZ1933" s="163"/>
      <c r="AIA1933" s="163"/>
      <c r="AIB1933" s="163"/>
      <c r="AIC1933" s="163"/>
      <c r="AID1933" s="163"/>
      <c r="AIE1933" s="163"/>
      <c r="AIF1933" s="163"/>
      <c r="AIG1933" s="163"/>
      <c r="AIH1933" s="163"/>
      <c r="AII1933" s="163"/>
      <c r="AIJ1933" s="163"/>
      <c r="AIK1933" s="163"/>
      <c r="AIL1933" s="163"/>
      <c r="AIM1933" s="163"/>
      <c r="AIN1933" s="163"/>
      <c r="AIO1933" s="163"/>
      <c r="AIP1933" s="163"/>
      <c r="AIQ1933" s="163"/>
      <c r="AIR1933" s="163"/>
      <c r="AIS1933" s="163"/>
      <c r="AIT1933" s="163"/>
      <c r="AIU1933" s="163"/>
      <c r="AIV1933" s="163"/>
      <c r="AIW1933" s="163"/>
      <c r="AIX1933" s="163"/>
      <c r="AIY1933" s="163"/>
      <c r="AIZ1933" s="163"/>
      <c r="AJA1933" s="163"/>
      <c r="AJB1933" s="163"/>
      <c r="AJC1933" s="163"/>
      <c r="AJD1933" s="163"/>
      <c r="AJE1933" s="163"/>
      <c r="AJF1933" s="163"/>
      <c r="AJG1933" s="163"/>
      <c r="AJH1933" s="163"/>
      <c r="AJI1933" s="163"/>
      <c r="AJJ1933" s="163"/>
      <c r="AJK1933" s="163"/>
      <c r="AJL1933" s="163"/>
      <c r="AJM1933" s="163"/>
      <c r="AJN1933" s="163"/>
      <c r="AJO1933" s="163"/>
      <c r="AJP1933" s="163"/>
      <c r="AJQ1933" s="163"/>
      <c r="AJR1933" s="163"/>
      <c r="AJS1933" s="163"/>
      <c r="AJT1933" s="163"/>
      <c r="AJU1933" s="163"/>
      <c r="AJV1933" s="163"/>
      <c r="AJW1933" s="163"/>
      <c r="AJX1933" s="163"/>
      <c r="AJY1933" s="163"/>
      <c r="AJZ1933" s="163"/>
      <c r="AKA1933" s="163"/>
      <c r="AKB1933" s="163"/>
      <c r="AKC1933" s="163"/>
      <c r="AKD1933" s="163"/>
      <c r="AKE1933" s="163"/>
      <c r="AKF1933" s="163"/>
      <c r="AKG1933" s="163"/>
      <c r="AKH1933" s="163"/>
      <c r="AKI1933" s="163"/>
      <c r="AKJ1933" s="163"/>
      <c r="AKK1933" s="163"/>
      <c r="AKL1933" s="163"/>
      <c r="AKM1933" s="163"/>
      <c r="AKN1933" s="163"/>
      <c r="AKO1933" s="163"/>
      <c r="AKP1933" s="163"/>
      <c r="AKQ1933" s="163"/>
      <c r="AKR1933" s="163"/>
      <c r="AKS1933" s="163"/>
      <c r="AKT1933" s="163"/>
      <c r="AKU1933" s="163"/>
      <c r="AKV1933" s="163"/>
      <c r="AKW1933" s="163"/>
      <c r="AKX1933" s="163"/>
      <c r="AKY1933" s="163"/>
      <c r="AKZ1933" s="163"/>
      <c r="ALA1933" s="163"/>
      <c r="ALB1933" s="163"/>
      <c r="ALC1933" s="163"/>
      <c r="ALD1933" s="163"/>
      <c r="ALE1933" s="163"/>
      <c r="ALF1933" s="163"/>
      <c r="ALG1933" s="163"/>
      <c r="ALH1933" s="163"/>
      <c r="ALI1933" s="163"/>
      <c r="ALJ1933" s="163"/>
      <c r="ALK1933" s="163"/>
      <c r="ALL1933" s="163"/>
    </row>
    <row r="1934" spans="1:1000" s="165" customFormat="1" ht="15">
      <c r="A1934" s="2">
        <v>1933</v>
      </c>
      <c r="B1934" s="86">
        <v>45121</v>
      </c>
      <c r="C1934" s="85" t="s">
        <v>1938</v>
      </c>
      <c r="D1934" s="162"/>
      <c r="E1934" s="162"/>
      <c r="F1934" s="163"/>
      <c r="G1934" s="163"/>
      <c r="H1934" s="163"/>
      <c r="I1934" s="163"/>
      <c r="J1934" s="163"/>
      <c r="K1934" s="163"/>
      <c r="L1934" s="163"/>
      <c r="M1934" s="163"/>
      <c r="N1934" s="163"/>
      <c r="O1934" s="163"/>
      <c r="P1934" s="163"/>
      <c r="Q1934" s="163"/>
      <c r="R1934" s="163"/>
      <c r="S1934" s="163"/>
      <c r="T1934" s="163"/>
      <c r="U1934" s="163"/>
      <c r="V1934" s="163"/>
      <c r="W1934" s="163"/>
      <c r="X1934" s="163"/>
      <c r="Y1934" s="163"/>
      <c r="Z1934" s="163"/>
      <c r="AA1934" s="163"/>
      <c r="AB1934" s="163"/>
      <c r="AC1934" s="163"/>
      <c r="AD1934" s="163"/>
      <c r="AE1934" s="163"/>
      <c r="AF1934" s="163"/>
      <c r="AG1934" s="163"/>
      <c r="AH1934" s="163"/>
      <c r="AI1934" s="163"/>
      <c r="AJ1934" s="163"/>
      <c r="AK1934" s="163"/>
      <c r="AL1934" s="163"/>
      <c r="AM1934" s="163"/>
      <c r="AN1934" s="163"/>
      <c r="AO1934" s="163"/>
      <c r="AP1934" s="163"/>
      <c r="AQ1934" s="163"/>
      <c r="AR1934" s="163"/>
      <c r="AS1934" s="163"/>
      <c r="AT1934" s="163"/>
      <c r="AU1934" s="163"/>
      <c r="AV1934" s="163"/>
      <c r="AW1934" s="163"/>
      <c r="AX1934" s="163"/>
      <c r="AY1934" s="163"/>
      <c r="AZ1934" s="163"/>
      <c r="BA1934" s="163"/>
      <c r="BB1934" s="163"/>
      <c r="BC1934" s="163"/>
      <c r="BD1934" s="163"/>
      <c r="BE1934" s="163"/>
      <c r="BF1934" s="163"/>
      <c r="BG1934" s="163"/>
      <c r="BH1934" s="163"/>
      <c r="BI1934" s="163"/>
      <c r="BJ1934" s="163"/>
      <c r="BK1934" s="163"/>
      <c r="BL1934" s="163"/>
      <c r="BM1934" s="163"/>
      <c r="BN1934" s="163"/>
      <c r="BO1934" s="163"/>
      <c r="BP1934" s="163"/>
      <c r="BQ1934" s="163"/>
      <c r="BR1934" s="163"/>
      <c r="BS1934" s="163"/>
      <c r="BT1934" s="163"/>
      <c r="BU1934" s="163"/>
      <c r="BV1934" s="163"/>
      <c r="BW1934" s="163"/>
      <c r="BX1934" s="163"/>
      <c r="BY1934" s="163"/>
      <c r="BZ1934" s="163"/>
      <c r="CA1934" s="163"/>
      <c r="CB1934" s="163"/>
      <c r="CC1934" s="163"/>
      <c r="CD1934" s="163"/>
      <c r="CE1934" s="163"/>
      <c r="CF1934" s="163"/>
      <c r="CG1934" s="163"/>
      <c r="CH1934" s="163"/>
      <c r="CI1934" s="163"/>
      <c r="CJ1934" s="163"/>
      <c r="CK1934" s="163"/>
      <c r="CL1934" s="163"/>
      <c r="CM1934" s="163"/>
      <c r="CN1934" s="163"/>
      <c r="CO1934" s="163"/>
      <c r="CP1934" s="163"/>
      <c r="CQ1934" s="163"/>
      <c r="CR1934" s="163"/>
      <c r="CS1934" s="163"/>
      <c r="CT1934" s="163"/>
      <c r="CU1934" s="163"/>
      <c r="CV1934" s="163"/>
      <c r="CW1934" s="163"/>
      <c r="CX1934" s="163"/>
      <c r="CY1934" s="163"/>
      <c r="CZ1934" s="163"/>
      <c r="DA1934" s="163"/>
      <c r="DB1934" s="163"/>
      <c r="DC1934" s="163"/>
      <c r="DD1934" s="163"/>
      <c r="DE1934" s="163"/>
      <c r="DF1934" s="163"/>
      <c r="DG1934" s="163"/>
      <c r="DH1934" s="163"/>
      <c r="DI1934" s="163"/>
      <c r="DJ1934" s="163"/>
      <c r="DK1934" s="163"/>
      <c r="DL1934" s="163"/>
      <c r="DM1934" s="163"/>
      <c r="DN1934" s="163"/>
      <c r="DO1934" s="163"/>
      <c r="DP1934" s="163"/>
      <c r="DQ1934" s="163"/>
      <c r="DR1934" s="163"/>
      <c r="DS1934" s="163"/>
      <c r="DT1934" s="163"/>
      <c r="DU1934" s="163"/>
      <c r="DV1934" s="163"/>
      <c r="DW1934" s="163"/>
      <c r="DX1934" s="163"/>
      <c r="DY1934" s="163"/>
      <c r="DZ1934" s="163"/>
      <c r="EA1934" s="163"/>
      <c r="EB1934" s="163"/>
      <c r="EC1934" s="163"/>
      <c r="ED1934" s="163"/>
      <c r="EE1934" s="163"/>
      <c r="EF1934" s="163"/>
      <c r="EG1934" s="163"/>
      <c r="EH1934" s="163"/>
      <c r="EI1934" s="163"/>
      <c r="EJ1934" s="163"/>
      <c r="EK1934" s="163"/>
      <c r="EL1934" s="163"/>
      <c r="EM1934" s="163"/>
      <c r="EN1934" s="163"/>
      <c r="EO1934" s="163"/>
      <c r="EP1934" s="163"/>
      <c r="EQ1934" s="163"/>
      <c r="ER1934" s="163"/>
      <c r="ES1934" s="163"/>
      <c r="ET1934" s="163"/>
      <c r="EU1934" s="163"/>
      <c r="EV1934" s="163"/>
      <c r="EW1934" s="163"/>
      <c r="EX1934" s="163"/>
      <c r="EY1934" s="163"/>
      <c r="EZ1934" s="163"/>
      <c r="FA1934" s="163"/>
      <c r="FB1934" s="163"/>
      <c r="FC1934" s="163"/>
      <c r="FD1934" s="163"/>
      <c r="FE1934" s="163"/>
      <c r="FF1934" s="163"/>
      <c r="FG1934" s="163"/>
      <c r="FH1934" s="163"/>
      <c r="FI1934" s="163"/>
      <c r="FJ1934" s="163"/>
      <c r="FK1934" s="163"/>
      <c r="FL1934" s="163"/>
      <c r="FM1934" s="163"/>
      <c r="FN1934" s="163"/>
      <c r="FO1934" s="163"/>
      <c r="FP1934" s="163"/>
      <c r="FQ1934" s="163"/>
      <c r="FR1934" s="163"/>
      <c r="FS1934" s="163"/>
      <c r="FT1934" s="163"/>
      <c r="FU1934" s="163"/>
      <c r="FV1934" s="163"/>
      <c r="FW1934" s="163"/>
      <c r="FX1934" s="163"/>
      <c r="FY1934" s="163"/>
      <c r="FZ1934" s="163"/>
      <c r="GA1934" s="163"/>
      <c r="GB1934" s="163"/>
      <c r="GC1934" s="163"/>
      <c r="GD1934" s="163"/>
      <c r="GE1934" s="163"/>
      <c r="GF1934" s="163"/>
      <c r="GG1934" s="163"/>
      <c r="GH1934" s="163"/>
      <c r="GI1934" s="163"/>
      <c r="GJ1934" s="163"/>
      <c r="GK1934" s="163"/>
      <c r="GL1934" s="163"/>
      <c r="GM1934" s="163"/>
      <c r="GN1934" s="163"/>
      <c r="GO1934" s="163"/>
      <c r="GP1934" s="163"/>
      <c r="GQ1934" s="163"/>
      <c r="GR1934" s="163"/>
      <c r="GS1934" s="163"/>
      <c r="GT1934" s="163"/>
      <c r="GU1934" s="163"/>
      <c r="GV1934" s="163"/>
      <c r="GW1934" s="163"/>
      <c r="GX1934" s="163"/>
      <c r="GY1934" s="163"/>
      <c r="GZ1934" s="163"/>
      <c r="HA1934" s="163"/>
      <c r="HB1934" s="163"/>
      <c r="HC1934" s="163"/>
      <c r="HD1934" s="163"/>
      <c r="HE1934" s="163"/>
      <c r="HF1934" s="163"/>
      <c r="HG1934" s="163"/>
      <c r="HH1934" s="163"/>
      <c r="HI1934" s="163"/>
      <c r="HJ1934" s="163"/>
      <c r="HK1934" s="163"/>
      <c r="HL1934" s="163"/>
      <c r="HM1934" s="163"/>
      <c r="HN1934" s="163"/>
      <c r="HO1934" s="163"/>
      <c r="HP1934" s="163"/>
      <c r="HQ1934" s="163"/>
      <c r="HR1934" s="163"/>
      <c r="HS1934" s="163"/>
      <c r="HT1934" s="163"/>
      <c r="HU1934" s="163"/>
      <c r="HV1934" s="163"/>
      <c r="HW1934" s="163"/>
      <c r="HX1934" s="163"/>
      <c r="HY1934" s="163"/>
      <c r="HZ1934" s="163"/>
      <c r="IA1934" s="163"/>
      <c r="IB1934" s="163"/>
      <c r="IC1934" s="163"/>
      <c r="ID1934" s="163"/>
      <c r="IE1934" s="163"/>
      <c r="IF1934" s="163"/>
      <c r="IG1934" s="163"/>
      <c r="IH1934" s="163"/>
      <c r="II1934" s="163"/>
      <c r="IJ1934" s="163"/>
      <c r="IK1934" s="163"/>
      <c r="IL1934" s="163"/>
      <c r="IM1934" s="163"/>
      <c r="IN1934" s="163"/>
      <c r="IO1934" s="163"/>
      <c r="IP1934" s="163"/>
      <c r="IQ1934" s="163"/>
      <c r="IR1934" s="163"/>
      <c r="IS1934" s="163"/>
      <c r="IT1934" s="163"/>
      <c r="IU1934" s="163"/>
      <c r="IV1934" s="163"/>
      <c r="IW1934" s="163"/>
      <c r="IX1934" s="163"/>
      <c r="IY1934" s="163"/>
      <c r="IZ1934" s="163"/>
      <c r="JA1934" s="163"/>
      <c r="JB1934" s="163"/>
      <c r="JC1934" s="163"/>
      <c r="JD1934" s="163"/>
      <c r="JE1934" s="163"/>
      <c r="JF1934" s="163"/>
      <c r="JG1934" s="163"/>
      <c r="JH1934" s="163"/>
      <c r="JI1934" s="163"/>
      <c r="JJ1934" s="163"/>
      <c r="JK1934" s="163"/>
      <c r="JL1934" s="163"/>
      <c r="JM1934" s="163"/>
      <c r="JN1934" s="163"/>
      <c r="JO1934" s="163"/>
      <c r="JP1934" s="163"/>
      <c r="JQ1934" s="163"/>
      <c r="JR1934" s="163"/>
      <c r="JS1934" s="163"/>
      <c r="JT1934" s="163"/>
      <c r="JU1934" s="163"/>
      <c r="JV1934" s="163"/>
      <c r="JW1934" s="163"/>
      <c r="JX1934" s="163"/>
      <c r="JY1934" s="163"/>
      <c r="JZ1934" s="163"/>
      <c r="KA1934" s="163"/>
      <c r="KB1934" s="163"/>
      <c r="KC1934" s="163"/>
      <c r="KD1934" s="163"/>
      <c r="KE1934" s="163"/>
      <c r="KF1934" s="163"/>
      <c r="KG1934" s="163"/>
      <c r="KH1934" s="163"/>
      <c r="KI1934" s="163"/>
      <c r="KJ1934" s="163"/>
      <c r="KK1934" s="163"/>
      <c r="KL1934" s="163"/>
      <c r="KM1934" s="163"/>
      <c r="KN1934" s="163"/>
      <c r="KO1934" s="163"/>
      <c r="KP1934" s="163"/>
      <c r="KQ1934" s="163"/>
      <c r="KR1934" s="163"/>
      <c r="KS1934" s="163"/>
      <c r="KT1934" s="163"/>
      <c r="KU1934" s="163"/>
      <c r="KV1934" s="163"/>
      <c r="KW1934" s="163"/>
      <c r="KX1934" s="163"/>
      <c r="KY1934" s="163"/>
      <c r="KZ1934" s="163"/>
      <c r="LA1934" s="163"/>
      <c r="LB1934" s="163"/>
      <c r="LC1934" s="163"/>
      <c r="LD1934" s="163"/>
      <c r="LE1934" s="163"/>
      <c r="LF1934" s="163"/>
      <c r="LG1934" s="163"/>
      <c r="LH1934" s="163"/>
      <c r="LI1934" s="163"/>
      <c r="LJ1934" s="163"/>
      <c r="LK1934" s="163"/>
      <c r="LL1934" s="163"/>
      <c r="LM1934" s="163"/>
      <c r="LN1934" s="163"/>
      <c r="LO1934" s="163"/>
      <c r="LP1934" s="163"/>
      <c r="LQ1934" s="163"/>
      <c r="LR1934" s="163"/>
      <c r="LS1934" s="163"/>
      <c r="LT1934" s="163"/>
      <c r="LU1934" s="163"/>
      <c r="LV1934" s="163"/>
      <c r="LW1934" s="163"/>
      <c r="LX1934" s="163"/>
      <c r="LY1934" s="163"/>
      <c r="LZ1934" s="163"/>
      <c r="MA1934" s="163"/>
      <c r="MB1934" s="163"/>
      <c r="MC1934" s="163"/>
      <c r="MD1934" s="163"/>
      <c r="ME1934" s="163"/>
      <c r="MF1934" s="163"/>
      <c r="MG1934" s="163"/>
      <c r="MH1934" s="163"/>
      <c r="MI1934" s="163"/>
      <c r="MJ1934" s="163"/>
      <c r="MK1934" s="163"/>
      <c r="ML1934" s="163"/>
      <c r="MM1934" s="163"/>
      <c r="MN1934" s="163"/>
      <c r="MO1934" s="163"/>
      <c r="MP1934" s="163"/>
      <c r="MQ1934" s="163"/>
      <c r="MR1934" s="163"/>
      <c r="MS1934" s="163"/>
      <c r="MT1934" s="163"/>
      <c r="MU1934" s="163"/>
      <c r="MV1934" s="163"/>
      <c r="MW1934" s="163"/>
      <c r="MX1934" s="163"/>
      <c r="MY1934" s="163"/>
      <c r="MZ1934" s="163"/>
      <c r="NA1934" s="163"/>
      <c r="NB1934" s="163"/>
      <c r="NC1934" s="163"/>
      <c r="ND1934" s="163"/>
      <c r="NE1934" s="163"/>
      <c r="NF1934" s="163"/>
      <c r="NG1934" s="163"/>
      <c r="NH1934" s="163"/>
      <c r="NI1934" s="163"/>
      <c r="NJ1934" s="163"/>
      <c r="NK1934" s="163"/>
      <c r="NL1934" s="163"/>
      <c r="NM1934" s="163"/>
      <c r="NN1934" s="163"/>
      <c r="NO1934" s="163"/>
      <c r="NP1934" s="163"/>
      <c r="NQ1934" s="163"/>
      <c r="NR1934" s="163"/>
      <c r="NS1934" s="163"/>
      <c r="NT1934" s="163"/>
      <c r="NU1934" s="163"/>
      <c r="NV1934" s="163"/>
      <c r="NW1934" s="163"/>
      <c r="NX1934" s="163"/>
      <c r="NY1934" s="163"/>
      <c r="NZ1934" s="163"/>
      <c r="OA1934" s="163"/>
      <c r="OB1934" s="163"/>
      <c r="OC1934" s="163"/>
      <c r="OD1934" s="163"/>
      <c r="OE1934" s="163"/>
      <c r="OF1934" s="163"/>
      <c r="OG1934" s="163"/>
      <c r="OH1934" s="163"/>
      <c r="OI1934" s="163"/>
      <c r="OJ1934" s="163"/>
      <c r="OK1934" s="163"/>
      <c r="OL1934" s="163"/>
      <c r="OM1934" s="163"/>
      <c r="ON1934" s="163"/>
      <c r="OO1934" s="163"/>
      <c r="OP1934" s="163"/>
      <c r="OQ1934" s="163"/>
      <c r="OR1934" s="163"/>
      <c r="OS1934" s="163"/>
      <c r="OT1934" s="163"/>
      <c r="OU1934" s="163"/>
      <c r="OV1934" s="163"/>
      <c r="OW1934" s="163"/>
      <c r="OX1934" s="163"/>
      <c r="OY1934" s="163"/>
      <c r="OZ1934" s="163"/>
      <c r="PA1934" s="163"/>
      <c r="PB1934" s="163"/>
      <c r="PC1934" s="163"/>
      <c r="PD1934" s="163"/>
      <c r="PE1934" s="163"/>
      <c r="PF1934" s="163"/>
      <c r="PG1934" s="163"/>
      <c r="PH1934" s="163"/>
      <c r="PI1934" s="163"/>
      <c r="PJ1934" s="163"/>
      <c r="PK1934" s="163"/>
      <c r="PL1934" s="163"/>
      <c r="PM1934" s="163"/>
      <c r="PN1934" s="163"/>
      <c r="PO1934" s="163"/>
      <c r="PP1934" s="163"/>
      <c r="PQ1934" s="163"/>
      <c r="PR1934" s="163"/>
      <c r="PS1934" s="163"/>
      <c r="PT1934" s="163"/>
      <c r="PU1934" s="163"/>
      <c r="PV1934" s="163"/>
      <c r="PW1934" s="163"/>
      <c r="PX1934" s="163"/>
      <c r="PY1934" s="163"/>
      <c r="PZ1934" s="163"/>
      <c r="QA1934" s="163"/>
      <c r="QB1934" s="163"/>
      <c r="QC1934" s="163"/>
      <c r="QD1934" s="163"/>
      <c r="QE1934" s="163"/>
      <c r="QF1934" s="163"/>
      <c r="QG1934" s="163"/>
      <c r="QH1934" s="163"/>
      <c r="QI1934" s="163"/>
      <c r="QJ1934" s="163"/>
      <c r="QK1934" s="163"/>
      <c r="QL1934" s="163"/>
      <c r="QM1934" s="163"/>
      <c r="QN1934" s="163"/>
      <c r="QO1934" s="163"/>
      <c r="QP1934" s="163"/>
      <c r="QQ1934" s="163"/>
      <c r="QR1934" s="163"/>
      <c r="QS1934" s="163"/>
      <c r="QT1934" s="163"/>
      <c r="QU1934" s="163"/>
      <c r="QV1934" s="163"/>
      <c r="QW1934" s="163"/>
      <c r="QX1934" s="163"/>
      <c r="QY1934" s="163"/>
      <c r="QZ1934" s="163"/>
      <c r="RA1934" s="163"/>
      <c r="RB1934" s="163"/>
      <c r="RC1934" s="163"/>
      <c r="RD1934" s="163"/>
      <c r="RE1934" s="163"/>
      <c r="RF1934" s="163"/>
      <c r="RG1934" s="163"/>
      <c r="RH1934" s="163"/>
      <c r="RI1934" s="163"/>
      <c r="RJ1934" s="163"/>
      <c r="RK1934" s="163"/>
      <c r="RL1934" s="163"/>
      <c r="RM1934" s="163"/>
      <c r="RN1934" s="163"/>
      <c r="RO1934" s="163"/>
      <c r="RP1934" s="163"/>
      <c r="RQ1934" s="163"/>
      <c r="RR1934" s="163"/>
      <c r="RS1934" s="163"/>
      <c r="RT1934" s="163"/>
      <c r="RU1934" s="163"/>
      <c r="RV1934" s="163"/>
      <c r="RW1934" s="163"/>
      <c r="RX1934" s="163"/>
      <c r="RY1934" s="163"/>
      <c r="RZ1934" s="163"/>
      <c r="SA1934" s="163"/>
      <c r="SB1934" s="163"/>
      <c r="SC1934" s="163"/>
      <c r="SD1934" s="163"/>
      <c r="SE1934" s="163"/>
      <c r="SF1934" s="163"/>
      <c r="SG1934" s="163"/>
      <c r="SH1934" s="163"/>
      <c r="SI1934" s="163"/>
      <c r="SJ1934" s="163"/>
      <c r="SK1934" s="163"/>
      <c r="SL1934" s="163"/>
      <c r="SM1934" s="163"/>
      <c r="SN1934" s="163"/>
      <c r="SO1934" s="163"/>
      <c r="SP1934" s="163"/>
      <c r="SQ1934" s="163"/>
      <c r="SR1934" s="163"/>
      <c r="SS1934" s="163"/>
      <c r="ST1934" s="163"/>
      <c r="SU1934" s="163"/>
      <c r="SV1934" s="163"/>
      <c r="SW1934" s="163"/>
      <c r="SX1934" s="163"/>
      <c r="SY1934" s="163"/>
      <c r="SZ1934" s="163"/>
      <c r="TA1934" s="163"/>
      <c r="TB1934" s="163"/>
      <c r="TC1934" s="163"/>
      <c r="TD1934" s="163"/>
      <c r="TE1934" s="163"/>
      <c r="TF1934" s="163"/>
      <c r="TG1934" s="163"/>
      <c r="TH1934" s="163"/>
      <c r="TI1934" s="163"/>
      <c r="TJ1934" s="163"/>
      <c r="TK1934" s="163"/>
      <c r="TL1934" s="163"/>
      <c r="TM1934" s="163"/>
      <c r="TN1934" s="163"/>
      <c r="TO1934" s="163"/>
      <c r="TP1934" s="163"/>
      <c r="TQ1934" s="163"/>
      <c r="TR1934" s="163"/>
      <c r="TS1934" s="163"/>
      <c r="TT1934" s="163"/>
      <c r="TU1934" s="163"/>
      <c r="TV1934" s="163"/>
      <c r="TW1934" s="163"/>
      <c r="TX1934" s="163"/>
      <c r="TY1934" s="163"/>
      <c r="TZ1934" s="163"/>
      <c r="UA1934" s="163"/>
      <c r="UB1934" s="163"/>
      <c r="UC1934" s="163"/>
      <c r="UD1934" s="163"/>
      <c r="UE1934" s="163"/>
      <c r="UF1934" s="163"/>
      <c r="UG1934" s="163"/>
      <c r="UH1934" s="163"/>
      <c r="UI1934" s="163"/>
      <c r="UJ1934" s="163"/>
      <c r="UK1934" s="163"/>
      <c r="UL1934" s="163"/>
      <c r="UM1934" s="163"/>
      <c r="UN1934" s="163"/>
      <c r="UO1934" s="163"/>
      <c r="UP1934" s="163"/>
      <c r="UQ1934" s="163"/>
      <c r="UR1934" s="163"/>
      <c r="US1934" s="163"/>
      <c r="UT1934" s="163"/>
      <c r="UU1934" s="163"/>
      <c r="UV1934" s="163"/>
      <c r="UW1934" s="163"/>
      <c r="UX1934" s="163"/>
      <c r="UY1934" s="163"/>
      <c r="UZ1934" s="163"/>
      <c r="VA1934" s="163"/>
      <c r="VB1934" s="163"/>
      <c r="VC1934" s="163"/>
      <c r="VD1934" s="163"/>
      <c r="VE1934" s="163"/>
      <c r="VF1934" s="163"/>
      <c r="VG1934" s="163"/>
      <c r="VH1934" s="163"/>
      <c r="VI1934" s="163"/>
      <c r="VJ1934" s="163"/>
      <c r="VK1934" s="163"/>
      <c r="VL1934" s="163"/>
      <c r="VM1934" s="163"/>
      <c r="VN1934" s="163"/>
      <c r="VO1934" s="163"/>
      <c r="VP1934" s="163"/>
      <c r="VQ1934" s="163"/>
      <c r="VR1934" s="163"/>
      <c r="VS1934" s="163"/>
      <c r="VT1934" s="163"/>
      <c r="VU1934" s="163"/>
      <c r="VV1934" s="163"/>
      <c r="VW1934" s="163"/>
      <c r="VX1934" s="163"/>
      <c r="VY1934" s="163"/>
      <c r="VZ1934" s="163"/>
      <c r="WA1934" s="163"/>
      <c r="WB1934" s="163"/>
      <c r="WC1934" s="163"/>
      <c r="WD1934" s="163"/>
      <c r="WE1934" s="163"/>
      <c r="WF1934" s="163"/>
      <c r="WG1934" s="163"/>
      <c r="WH1934" s="163"/>
      <c r="WI1934" s="163"/>
      <c r="WJ1934" s="163"/>
      <c r="WK1934" s="163"/>
      <c r="WL1934" s="163"/>
      <c r="WM1934" s="163"/>
      <c r="WN1934" s="163"/>
      <c r="WO1934" s="163"/>
      <c r="WP1934" s="163"/>
      <c r="WQ1934" s="163"/>
      <c r="WR1934" s="163"/>
      <c r="WS1934" s="163"/>
      <c r="WT1934" s="163"/>
      <c r="WU1934" s="163"/>
      <c r="WV1934" s="163"/>
      <c r="WW1934" s="163"/>
      <c r="WX1934" s="163"/>
      <c r="WY1934" s="163"/>
      <c r="WZ1934" s="163"/>
      <c r="XA1934" s="163"/>
      <c r="XB1934" s="163"/>
      <c r="XC1934" s="163"/>
      <c r="XD1934" s="163"/>
      <c r="XE1934" s="163"/>
      <c r="XF1934" s="163"/>
      <c r="XG1934" s="163"/>
      <c r="XH1934" s="163"/>
      <c r="XI1934" s="163"/>
      <c r="XJ1934" s="163"/>
      <c r="XK1934" s="163"/>
      <c r="XL1934" s="163"/>
      <c r="XM1934" s="163"/>
      <c r="XN1934" s="163"/>
      <c r="XO1934" s="163"/>
      <c r="XP1934" s="163"/>
      <c r="XQ1934" s="163"/>
      <c r="XR1934" s="163"/>
      <c r="XS1934" s="163"/>
      <c r="XT1934" s="163"/>
      <c r="XU1934" s="163"/>
      <c r="XV1934" s="163"/>
      <c r="XW1934" s="163"/>
      <c r="XX1934" s="163"/>
      <c r="XY1934" s="163"/>
      <c r="XZ1934" s="163"/>
      <c r="YA1934" s="163"/>
      <c r="YB1934" s="163"/>
      <c r="YC1934" s="163"/>
      <c r="YD1934" s="163"/>
      <c r="YE1934" s="163"/>
      <c r="YF1934" s="163"/>
      <c r="YG1934" s="163"/>
      <c r="YH1934" s="163"/>
      <c r="YI1934" s="163"/>
      <c r="YJ1934" s="163"/>
      <c r="YK1934" s="163"/>
      <c r="YL1934" s="163"/>
      <c r="YM1934" s="163"/>
      <c r="YN1934" s="163"/>
      <c r="YO1934" s="163"/>
      <c r="YP1934" s="163"/>
      <c r="YQ1934" s="163"/>
      <c r="YR1934" s="163"/>
      <c r="YS1934" s="163"/>
      <c r="YT1934" s="163"/>
      <c r="YU1934" s="163"/>
      <c r="YV1934" s="163"/>
      <c r="YW1934" s="163"/>
      <c r="YX1934" s="163"/>
      <c r="YY1934" s="163"/>
      <c r="YZ1934" s="163"/>
      <c r="ZA1934" s="163"/>
      <c r="ZB1934" s="163"/>
      <c r="ZC1934" s="163"/>
      <c r="ZD1934" s="163"/>
      <c r="ZE1934" s="163"/>
      <c r="ZF1934" s="163"/>
      <c r="ZG1934" s="163"/>
      <c r="ZH1934" s="163"/>
      <c r="ZI1934" s="163"/>
      <c r="ZJ1934" s="163"/>
      <c r="ZK1934" s="163"/>
      <c r="ZL1934" s="163"/>
      <c r="ZM1934" s="163"/>
      <c r="ZN1934" s="163"/>
      <c r="ZO1934" s="163"/>
      <c r="ZP1934" s="163"/>
      <c r="ZQ1934" s="163"/>
      <c r="ZR1934" s="163"/>
      <c r="ZS1934" s="163"/>
      <c r="ZT1934" s="163"/>
      <c r="ZU1934" s="163"/>
      <c r="ZV1934" s="163"/>
      <c r="ZW1934" s="163"/>
      <c r="ZX1934" s="163"/>
      <c r="ZY1934" s="163"/>
      <c r="ZZ1934" s="163"/>
      <c r="AAA1934" s="163"/>
      <c r="AAB1934" s="163"/>
      <c r="AAC1934" s="163"/>
      <c r="AAD1934" s="163"/>
      <c r="AAE1934" s="163"/>
      <c r="AAF1934" s="163"/>
      <c r="AAG1934" s="163"/>
      <c r="AAH1934" s="163"/>
      <c r="AAI1934" s="163"/>
      <c r="AAJ1934" s="163"/>
      <c r="AAK1934" s="163"/>
      <c r="AAL1934" s="163"/>
      <c r="AAM1934" s="163"/>
      <c r="AAN1934" s="163"/>
      <c r="AAO1934" s="163"/>
      <c r="AAP1934" s="163"/>
      <c r="AAQ1934" s="163"/>
      <c r="AAR1934" s="163"/>
      <c r="AAS1934" s="163"/>
      <c r="AAT1934" s="163"/>
      <c r="AAU1934" s="163"/>
      <c r="AAV1934" s="163"/>
      <c r="AAW1934" s="163"/>
      <c r="AAX1934" s="163"/>
      <c r="AAY1934" s="163"/>
      <c r="AAZ1934" s="163"/>
      <c r="ABA1934" s="163"/>
      <c r="ABB1934" s="163"/>
      <c r="ABC1934" s="163"/>
      <c r="ABD1934" s="163"/>
      <c r="ABE1934" s="163"/>
      <c r="ABF1934" s="163"/>
      <c r="ABG1934" s="163"/>
      <c r="ABH1934" s="163"/>
      <c r="ABI1934" s="163"/>
      <c r="ABJ1934" s="163"/>
      <c r="ABK1934" s="163"/>
      <c r="ABL1934" s="163"/>
      <c r="ABM1934" s="163"/>
      <c r="ABN1934" s="163"/>
      <c r="ABO1934" s="163"/>
      <c r="ABP1934" s="163"/>
      <c r="ABQ1934" s="163"/>
      <c r="ABR1934" s="163"/>
      <c r="ABS1934" s="163"/>
      <c r="ABT1934" s="163"/>
      <c r="ABU1934" s="163"/>
      <c r="ABV1934" s="163"/>
      <c r="ABW1934" s="163"/>
      <c r="ABX1934" s="163"/>
      <c r="ABY1934" s="163"/>
      <c r="ABZ1934" s="163"/>
      <c r="ACA1934" s="163"/>
      <c r="ACB1934" s="163"/>
      <c r="ACC1934" s="163"/>
      <c r="ACD1934" s="163"/>
      <c r="ACE1934" s="163"/>
      <c r="ACF1934" s="163"/>
      <c r="ACG1934" s="163"/>
      <c r="ACH1934" s="163"/>
      <c r="ACI1934" s="163"/>
      <c r="ACJ1934" s="163"/>
      <c r="ACK1934" s="163"/>
      <c r="ACL1934" s="163"/>
      <c r="ACM1934" s="163"/>
      <c r="ACN1934" s="163"/>
      <c r="ACO1934" s="163"/>
      <c r="ACP1934" s="163"/>
      <c r="ACQ1934" s="163"/>
      <c r="ACR1934" s="163"/>
      <c r="ACS1934" s="163"/>
      <c r="ACT1934" s="163"/>
      <c r="ACU1934" s="163"/>
      <c r="ACV1934" s="163"/>
      <c r="ACW1934" s="163"/>
      <c r="ACX1934" s="163"/>
      <c r="ACY1934" s="163"/>
      <c r="ACZ1934" s="163"/>
      <c r="ADA1934" s="163"/>
      <c r="ADB1934" s="163"/>
      <c r="ADC1934" s="163"/>
      <c r="ADD1934" s="163"/>
      <c r="ADE1934" s="163"/>
      <c r="ADF1934" s="163"/>
      <c r="ADG1934" s="163"/>
      <c r="ADH1934" s="163"/>
      <c r="ADI1934" s="163"/>
      <c r="ADJ1934" s="163"/>
      <c r="ADK1934" s="163"/>
      <c r="ADL1934" s="163"/>
      <c r="ADM1934" s="163"/>
      <c r="ADN1934" s="163"/>
      <c r="ADO1934" s="163"/>
      <c r="ADP1934" s="163"/>
      <c r="ADQ1934" s="163"/>
      <c r="ADR1934" s="163"/>
      <c r="ADS1934" s="163"/>
      <c r="ADT1934" s="163"/>
      <c r="ADU1934" s="163"/>
      <c r="ADV1934" s="163"/>
      <c r="ADW1934" s="163"/>
      <c r="ADX1934" s="163"/>
      <c r="ADY1934" s="163"/>
      <c r="ADZ1934" s="163"/>
      <c r="AEA1934" s="163"/>
      <c r="AEB1934" s="163"/>
      <c r="AEC1934" s="163"/>
      <c r="AED1934" s="163"/>
      <c r="AEE1934" s="163"/>
      <c r="AEF1934" s="163"/>
      <c r="AEG1934" s="163"/>
      <c r="AEH1934" s="163"/>
      <c r="AEI1934" s="163"/>
      <c r="AEJ1934" s="163"/>
      <c r="AEK1934" s="163"/>
      <c r="AEL1934" s="163"/>
      <c r="AEM1934" s="163"/>
      <c r="AEN1934" s="163"/>
      <c r="AEO1934" s="163"/>
      <c r="AEP1934" s="163"/>
      <c r="AEQ1934" s="163"/>
      <c r="AER1934" s="163"/>
      <c r="AES1934" s="163"/>
      <c r="AET1934" s="163"/>
      <c r="AEU1934" s="163"/>
      <c r="AEV1934" s="163"/>
      <c r="AEW1934" s="163"/>
      <c r="AEX1934" s="163"/>
      <c r="AEY1934" s="163"/>
      <c r="AEZ1934" s="163"/>
      <c r="AFA1934" s="163"/>
      <c r="AFB1934" s="163"/>
      <c r="AFC1934" s="163"/>
      <c r="AFD1934" s="163"/>
      <c r="AFE1934" s="163"/>
      <c r="AFF1934" s="163"/>
      <c r="AFG1934" s="163"/>
      <c r="AFH1934" s="163"/>
      <c r="AFI1934" s="163"/>
      <c r="AFJ1934" s="163"/>
      <c r="AFK1934" s="163"/>
      <c r="AFL1934" s="163"/>
      <c r="AFM1934" s="163"/>
      <c r="AFN1934" s="163"/>
      <c r="AFO1934" s="163"/>
      <c r="AFP1934" s="163"/>
      <c r="AFQ1934" s="163"/>
      <c r="AFR1934" s="163"/>
      <c r="AFS1934" s="163"/>
      <c r="AFT1934" s="163"/>
      <c r="AFU1934" s="163"/>
      <c r="AFV1934" s="163"/>
      <c r="AFW1934" s="163"/>
      <c r="AFX1934" s="163"/>
      <c r="AFY1934" s="163"/>
      <c r="AFZ1934" s="163"/>
      <c r="AGA1934" s="163"/>
      <c r="AGB1934" s="163"/>
      <c r="AGC1934" s="163"/>
      <c r="AGD1934" s="163"/>
      <c r="AGE1934" s="163"/>
      <c r="AGF1934" s="163"/>
      <c r="AGG1934" s="163"/>
      <c r="AGH1934" s="163"/>
      <c r="AGI1934" s="163"/>
      <c r="AGJ1934" s="163"/>
      <c r="AGK1934" s="163"/>
      <c r="AGL1934" s="163"/>
      <c r="AGM1934" s="163"/>
      <c r="AGN1934" s="163"/>
      <c r="AGO1934" s="163"/>
      <c r="AGP1934" s="163"/>
      <c r="AGQ1934" s="163"/>
      <c r="AGR1934" s="163"/>
      <c r="AGS1934" s="163"/>
      <c r="AGT1934" s="163"/>
      <c r="AGU1934" s="163"/>
      <c r="AGV1934" s="163"/>
      <c r="AGW1934" s="163"/>
      <c r="AGX1934" s="163"/>
      <c r="AGY1934" s="163"/>
      <c r="AGZ1934" s="163"/>
      <c r="AHA1934" s="163"/>
      <c r="AHB1934" s="163"/>
      <c r="AHC1934" s="163"/>
      <c r="AHD1934" s="163"/>
      <c r="AHE1934" s="163"/>
      <c r="AHF1934" s="163"/>
      <c r="AHG1934" s="163"/>
      <c r="AHH1934" s="163"/>
      <c r="AHI1934" s="163"/>
      <c r="AHJ1934" s="163"/>
      <c r="AHK1934" s="163"/>
      <c r="AHL1934" s="163"/>
      <c r="AHM1934" s="163"/>
      <c r="AHN1934" s="163"/>
      <c r="AHO1934" s="163"/>
      <c r="AHP1934" s="163"/>
      <c r="AHQ1934" s="163"/>
      <c r="AHR1934" s="163"/>
      <c r="AHS1934" s="163"/>
      <c r="AHT1934" s="163"/>
      <c r="AHU1934" s="163"/>
      <c r="AHV1934" s="163"/>
      <c r="AHW1934" s="163"/>
      <c r="AHX1934" s="163"/>
      <c r="AHY1934" s="163"/>
      <c r="AHZ1934" s="163"/>
      <c r="AIA1934" s="163"/>
      <c r="AIB1934" s="163"/>
      <c r="AIC1934" s="163"/>
      <c r="AID1934" s="163"/>
      <c r="AIE1934" s="163"/>
      <c r="AIF1934" s="163"/>
      <c r="AIG1934" s="163"/>
      <c r="AIH1934" s="163"/>
      <c r="AII1934" s="163"/>
      <c r="AIJ1934" s="163"/>
      <c r="AIK1934" s="163"/>
      <c r="AIL1934" s="163"/>
      <c r="AIM1934" s="163"/>
      <c r="AIN1934" s="163"/>
      <c r="AIO1934" s="163"/>
      <c r="AIP1934" s="163"/>
      <c r="AIQ1934" s="163"/>
      <c r="AIR1934" s="163"/>
      <c r="AIS1934" s="163"/>
      <c r="AIT1934" s="163"/>
      <c r="AIU1934" s="163"/>
      <c r="AIV1934" s="163"/>
      <c r="AIW1934" s="163"/>
      <c r="AIX1934" s="163"/>
      <c r="AIY1934" s="163"/>
      <c r="AIZ1934" s="163"/>
      <c r="AJA1934" s="163"/>
      <c r="AJB1934" s="163"/>
      <c r="AJC1934" s="163"/>
      <c r="AJD1934" s="163"/>
      <c r="AJE1934" s="163"/>
      <c r="AJF1934" s="163"/>
      <c r="AJG1934" s="163"/>
      <c r="AJH1934" s="163"/>
      <c r="AJI1934" s="163"/>
      <c r="AJJ1934" s="163"/>
      <c r="AJK1934" s="163"/>
      <c r="AJL1934" s="163"/>
      <c r="AJM1934" s="163"/>
      <c r="AJN1934" s="163"/>
      <c r="AJO1934" s="163"/>
      <c r="AJP1934" s="163"/>
      <c r="AJQ1934" s="163"/>
      <c r="AJR1934" s="163"/>
      <c r="AJS1934" s="163"/>
      <c r="AJT1934" s="163"/>
      <c r="AJU1934" s="163"/>
      <c r="AJV1934" s="163"/>
      <c r="AJW1934" s="163"/>
      <c r="AJX1934" s="163"/>
      <c r="AJY1934" s="163"/>
      <c r="AJZ1934" s="163"/>
      <c r="AKA1934" s="163"/>
      <c r="AKB1934" s="163"/>
      <c r="AKC1934" s="163"/>
      <c r="AKD1934" s="163"/>
      <c r="AKE1934" s="163"/>
      <c r="AKF1934" s="163"/>
      <c r="AKG1934" s="163"/>
      <c r="AKH1934" s="163"/>
      <c r="AKI1934" s="163"/>
      <c r="AKJ1934" s="163"/>
      <c r="AKK1934" s="163"/>
      <c r="AKL1934" s="163"/>
      <c r="AKM1934" s="163"/>
      <c r="AKN1934" s="163"/>
      <c r="AKO1934" s="163"/>
      <c r="AKP1934" s="163"/>
      <c r="AKQ1934" s="163"/>
      <c r="AKR1934" s="163"/>
      <c r="AKS1934" s="163"/>
      <c r="AKT1934" s="163"/>
      <c r="AKU1934" s="163"/>
      <c r="AKV1934" s="163"/>
      <c r="AKW1934" s="163"/>
      <c r="AKX1934" s="163"/>
      <c r="AKY1934" s="163"/>
      <c r="AKZ1934" s="163"/>
      <c r="ALA1934" s="163"/>
      <c r="ALB1934" s="163"/>
      <c r="ALC1934" s="163"/>
      <c r="ALD1934" s="163"/>
      <c r="ALE1934" s="163"/>
      <c r="ALF1934" s="163"/>
      <c r="ALG1934" s="163"/>
      <c r="ALH1934" s="163"/>
      <c r="ALI1934" s="163"/>
      <c r="ALJ1934" s="163"/>
      <c r="ALK1934" s="163"/>
      <c r="ALL1934" s="163"/>
    </row>
    <row r="1935" spans="1:1000" s="165" customFormat="1" ht="15">
      <c r="A1935" s="2">
        <v>1934</v>
      </c>
      <c r="B1935" s="86">
        <v>45121</v>
      </c>
      <c r="C1935" s="85" t="s">
        <v>1939</v>
      </c>
      <c r="D1935" s="162"/>
      <c r="E1935" s="162"/>
      <c r="F1935" s="163"/>
      <c r="G1935" s="163"/>
      <c r="H1935" s="163"/>
      <c r="I1935" s="163"/>
      <c r="J1935" s="163"/>
      <c r="K1935" s="163"/>
      <c r="L1935" s="163"/>
      <c r="M1935" s="163"/>
      <c r="N1935" s="163"/>
      <c r="O1935" s="163"/>
      <c r="P1935" s="163"/>
      <c r="Q1935" s="163"/>
      <c r="R1935" s="163"/>
      <c r="S1935" s="163"/>
      <c r="T1935" s="163"/>
      <c r="U1935" s="163"/>
      <c r="V1935" s="163"/>
      <c r="W1935" s="163"/>
      <c r="X1935" s="163"/>
      <c r="Y1935" s="163"/>
      <c r="Z1935" s="163"/>
      <c r="AA1935" s="163"/>
      <c r="AB1935" s="163"/>
      <c r="AC1935" s="163"/>
      <c r="AD1935" s="163"/>
      <c r="AE1935" s="163"/>
      <c r="AF1935" s="163"/>
      <c r="AG1935" s="163"/>
      <c r="AH1935" s="163"/>
      <c r="AI1935" s="163"/>
      <c r="AJ1935" s="163"/>
      <c r="AK1935" s="163"/>
      <c r="AL1935" s="163"/>
      <c r="AM1935" s="163"/>
      <c r="AN1935" s="163"/>
      <c r="AO1935" s="163"/>
      <c r="AP1935" s="163"/>
      <c r="AQ1935" s="163"/>
      <c r="AR1935" s="163"/>
      <c r="AS1935" s="163"/>
      <c r="AT1935" s="163"/>
      <c r="AU1935" s="163"/>
      <c r="AV1935" s="163"/>
      <c r="AW1935" s="163"/>
      <c r="AX1935" s="163"/>
      <c r="AY1935" s="163"/>
      <c r="AZ1935" s="163"/>
      <c r="BA1935" s="163"/>
      <c r="BB1935" s="163"/>
      <c r="BC1935" s="163"/>
      <c r="BD1935" s="163"/>
      <c r="BE1935" s="163"/>
      <c r="BF1935" s="163"/>
      <c r="BG1935" s="163"/>
      <c r="BH1935" s="163"/>
      <c r="BI1935" s="163"/>
      <c r="BJ1935" s="163"/>
      <c r="BK1935" s="163"/>
      <c r="BL1935" s="163"/>
      <c r="BM1935" s="163"/>
      <c r="BN1935" s="163"/>
      <c r="BO1935" s="163"/>
      <c r="BP1935" s="163"/>
      <c r="BQ1935" s="163"/>
      <c r="BR1935" s="163"/>
      <c r="BS1935" s="163"/>
      <c r="BT1935" s="163"/>
      <c r="BU1935" s="163"/>
      <c r="BV1935" s="163"/>
      <c r="BW1935" s="163"/>
      <c r="BX1935" s="163"/>
      <c r="BY1935" s="163"/>
      <c r="BZ1935" s="163"/>
      <c r="CA1935" s="163"/>
      <c r="CB1935" s="163"/>
      <c r="CC1935" s="163"/>
      <c r="CD1935" s="163"/>
      <c r="CE1935" s="163"/>
      <c r="CF1935" s="163"/>
      <c r="CG1935" s="163"/>
      <c r="CH1935" s="163"/>
      <c r="CI1935" s="163"/>
      <c r="CJ1935" s="163"/>
      <c r="CK1935" s="163"/>
      <c r="CL1935" s="163"/>
      <c r="CM1935" s="163"/>
      <c r="CN1935" s="163"/>
      <c r="CO1935" s="163"/>
      <c r="CP1935" s="163"/>
      <c r="CQ1935" s="163"/>
      <c r="CR1935" s="163"/>
      <c r="CS1935" s="163"/>
      <c r="CT1935" s="163"/>
      <c r="CU1935" s="163"/>
      <c r="CV1935" s="163"/>
      <c r="CW1935" s="163"/>
      <c r="CX1935" s="163"/>
      <c r="CY1935" s="163"/>
      <c r="CZ1935" s="163"/>
      <c r="DA1935" s="163"/>
      <c r="DB1935" s="163"/>
      <c r="DC1935" s="163"/>
      <c r="DD1935" s="163"/>
      <c r="DE1935" s="163"/>
      <c r="DF1935" s="163"/>
      <c r="DG1935" s="163"/>
      <c r="DH1935" s="163"/>
      <c r="DI1935" s="163"/>
      <c r="DJ1935" s="163"/>
      <c r="DK1935" s="163"/>
      <c r="DL1935" s="163"/>
      <c r="DM1935" s="163"/>
      <c r="DN1935" s="163"/>
      <c r="DO1935" s="163"/>
      <c r="DP1935" s="163"/>
      <c r="DQ1935" s="163"/>
      <c r="DR1935" s="163"/>
      <c r="DS1935" s="163"/>
      <c r="DT1935" s="163"/>
      <c r="DU1935" s="163"/>
      <c r="DV1935" s="163"/>
      <c r="DW1935" s="163"/>
      <c r="DX1935" s="163"/>
      <c r="DY1935" s="163"/>
      <c r="DZ1935" s="163"/>
      <c r="EA1935" s="163"/>
      <c r="EB1935" s="163"/>
      <c r="EC1935" s="163"/>
      <c r="ED1935" s="163"/>
      <c r="EE1935" s="163"/>
      <c r="EF1935" s="163"/>
      <c r="EG1935" s="163"/>
      <c r="EH1935" s="163"/>
      <c r="EI1935" s="163"/>
      <c r="EJ1935" s="163"/>
      <c r="EK1935" s="163"/>
      <c r="EL1935" s="163"/>
      <c r="EM1935" s="163"/>
      <c r="EN1935" s="163"/>
      <c r="EO1935" s="163"/>
      <c r="EP1935" s="163"/>
      <c r="EQ1935" s="163"/>
      <c r="ER1935" s="163"/>
      <c r="ES1935" s="163"/>
      <c r="ET1935" s="163"/>
      <c r="EU1935" s="163"/>
      <c r="EV1935" s="163"/>
      <c r="EW1935" s="163"/>
      <c r="EX1935" s="163"/>
      <c r="EY1935" s="163"/>
      <c r="EZ1935" s="163"/>
      <c r="FA1935" s="163"/>
      <c r="FB1935" s="163"/>
      <c r="FC1935" s="163"/>
      <c r="FD1935" s="163"/>
      <c r="FE1935" s="163"/>
      <c r="FF1935" s="163"/>
      <c r="FG1935" s="163"/>
      <c r="FH1935" s="163"/>
      <c r="FI1935" s="163"/>
      <c r="FJ1935" s="163"/>
      <c r="FK1935" s="163"/>
      <c r="FL1935" s="163"/>
      <c r="FM1935" s="163"/>
      <c r="FN1935" s="163"/>
      <c r="FO1935" s="163"/>
      <c r="FP1935" s="163"/>
      <c r="FQ1935" s="163"/>
      <c r="FR1935" s="163"/>
      <c r="FS1935" s="163"/>
      <c r="FT1935" s="163"/>
      <c r="FU1935" s="163"/>
      <c r="FV1935" s="163"/>
      <c r="FW1935" s="163"/>
      <c r="FX1935" s="163"/>
      <c r="FY1935" s="163"/>
      <c r="FZ1935" s="163"/>
      <c r="GA1935" s="163"/>
      <c r="GB1935" s="163"/>
      <c r="GC1935" s="163"/>
      <c r="GD1935" s="163"/>
      <c r="GE1935" s="163"/>
      <c r="GF1935" s="163"/>
      <c r="GG1935" s="163"/>
      <c r="GH1935" s="163"/>
      <c r="GI1935" s="163"/>
      <c r="GJ1935" s="163"/>
      <c r="GK1935" s="163"/>
      <c r="GL1935" s="163"/>
      <c r="GM1935" s="163"/>
      <c r="GN1935" s="163"/>
      <c r="GO1935" s="163"/>
      <c r="GP1935" s="163"/>
      <c r="GQ1935" s="163"/>
      <c r="GR1935" s="163"/>
      <c r="GS1935" s="163"/>
      <c r="GT1935" s="163"/>
      <c r="GU1935" s="163"/>
      <c r="GV1935" s="163"/>
      <c r="GW1935" s="163"/>
      <c r="GX1935" s="163"/>
      <c r="GY1935" s="163"/>
      <c r="GZ1935" s="163"/>
      <c r="HA1935" s="163"/>
      <c r="HB1935" s="163"/>
      <c r="HC1935" s="163"/>
      <c r="HD1935" s="163"/>
      <c r="HE1935" s="163"/>
      <c r="HF1935" s="163"/>
      <c r="HG1935" s="163"/>
      <c r="HH1935" s="163"/>
      <c r="HI1935" s="163"/>
      <c r="HJ1935" s="163"/>
      <c r="HK1935" s="163"/>
      <c r="HL1935" s="163"/>
      <c r="HM1935" s="163"/>
      <c r="HN1935" s="163"/>
      <c r="HO1935" s="163"/>
      <c r="HP1935" s="163"/>
      <c r="HQ1935" s="163"/>
      <c r="HR1935" s="163"/>
      <c r="HS1935" s="163"/>
      <c r="HT1935" s="163"/>
      <c r="HU1935" s="163"/>
      <c r="HV1935" s="163"/>
      <c r="HW1935" s="163"/>
      <c r="HX1935" s="163"/>
      <c r="HY1935" s="163"/>
      <c r="HZ1935" s="163"/>
      <c r="IA1935" s="163"/>
      <c r="IB1935" s="163"/>
      <c r="IC1935" s="163"/>
      <c r="ID1935" s="163"/>
      <c r="IE1935" s="163"/>
      <c r="IF1935" s="163"/>
      <c r="IG1935" s="163"/>
      <c r="IH1935" s="163"/>
      <c r="II1935" s="163"/>
      <c r="IJ1935" s="163"/>
      <c r="IK1935" s="163"/>
      <c r="IL1935" s="163"/>
      <c r="IM1935" s="163"/>
      <c r="IN1935" s="163"/>
      <c r="IO1935" s="163"/>
      <c r="IP1935" s="163"/>
      <c r="IQ1935" s="163"/>
      <c r="IR1935" s="163"/>
      <c r="IS1935" s="163"/>
      <c r="IT1935" s="163"/>
      <c r="IU1935" s="163"/>
      <c r="IV1935" s="163"/>
      <c r="IW1935" s="163"/>
      <c r="IX1935" s="163"/>
      <c r="IY1935" s="163"/>
      <c r="IZ1935" s="163"/>
      <c r="JA1935" s="163"/>
      <c r="JB1935" s="163"/>
      <c r="JC1935" s="163"/>
      <c r="JD1935" s="163"/>
      <c r="JE1935" s="163"/>
      <c r="JF1935" s="163"/>
      <c r="JG1935" s="163"/>
      <c r="JH1935" s="163"/>
      <c r="JI1935" s="163"/>
      <c r="JJ1935" s="163"/>
      <c r="JK1935" s="163"/>
      <c r="JL1935" s="163"/>
      <c r="JM1935" s="163"/>
      <c r="JN1935" s="163"/>
      <c r="JO1935" s="163"/>
      <c r="JP1935" s="163"/>
      <c r="JQ1935" s="163"/>
      <c r="JR1935" s="163"/>
      <c r="JS1935" s="163"/>
      <c r="JT1935" s="163"/>
      <c r="JU1935" s="163"/>
      <c r="JV1935" s="163"/>
      <c r="JW1935" s="163"/>
      <c r="JX1935" s="163"/>
      <c r="JY1935" s="163"/>
      <c r="JZ1935" s="163"/>
      <c r="KA1935" s="163"/>
      <c r="KB1935" s="163"/>
      <c r="KC1935" s="163"/>
      <c r="KD1935" s="163"/>
      <c r="KE1935" s="163"/>
      <c r="KF1935" s="163"/>
      <c r="KG1935" s="163"/>
      <c r="KH1935" s="163"/>
      <c r="KI1935" s="163"/>
      <c r="KJ1935" s="163"/>
      <c r="KK1935" s="163"/>
      <c r="KL1935" s="163"/>
      <c r="KM1935" s="163"/>
      <c r="KN1935" s="163"/>
      <c r="KO1935" s="163"/>
      <c r="KP1935" s="163"/>
      <c r="KQ1935" s="163"/>
      <c r="KR1935" s="163"/>
      <c r="KS1935" s="163"/>
      <c r="KT1935" s="163"/>
      <c r="KU1935" s="163"/>
      <c r="KV1935" s="163"/>
      <c r="KW1935" s="163"/>
      <c r="KX1935" s="163"/>
      <c r="KY1935" s="163"/>
      <c r="KZ1935" s="163"/>
      <c r="LA1935" s="163"/>
      <c r="LB1935" s="163"/>
      <c r="LC1935" s="163"/>
      <c r="LD1935" s="163"/>
      <c r="LE1935" s="163"/>
      <c r="LF1935" s="163"/>
      <c r="LG1935" s="163"/>
      <c r="LH1935" s="163"/>
      <c r="LI1935" s="163"/>
      <c r="LJ1935" s="163"/>
      <c r="LK1935" s="163"/>
      <c r="LL1935" s="163"/>
      <c r="LM1935" s="163"/>
      <c r="LN1935" s="163"/>
      <c r="LO1935" s="163"/>
      <c r="LP1935" s="163"/>
      <c r="LQ1935" s="163"/>
      <c r="LR1935" s="163"/>
      <c r="LS1935" s="163"/>
      <c r="LT1935" s="163"/>
      <c r="LU1935" s="163"/>
      <c r="LV1935" s="163"/>
      <c r="LW1935" s="163"/>
      <c r="LX1935" s="163"/>
      <c r="LY1935" s="163"/>
      <c r="LZ1935" s="163"/>
      <c r="MA1935" s="163"/>
      <c r="MB1935" s="163"/>
      <c r="MC1935" s="163"/>
      <c r="MD1935" s="163"/>
      <c r="ME1935" s="163"/>
      <c r="MF1935" s="163"/>
      <c r="MG1935" s="163"/>
      <c r="MH1935" s="163"/>
      <c r="MI1935" s="163"/>
      <c r="MJ1935" s="163"/>
      <c r="MK1935" s="163"/>
      <c r="ML1935" s="163"/>
      <c r="MM1935" s="163"/>
      <c r="MN1935" s="163"/>
      <c r="MO1935" s="163"/>
      <c r="MP1935" s="163"/>
      <c r="MQ1935" s="163"/>
      <c r="MR1935" s="163"/>
      <c r="MS1935" s="163"/>
      <c r="MT1935" s="163"/>
      <c r="MU1935" s="163"/>
      <c r="MV1935" s="163"/>
      <c r="MW1935" s="163"/>
      <c r="MX1935" s="163"/>
      <c r="MY1935" s="163"/>
      <c r="MZ1935" s="163"/>
      <c r="NA1935" s="163"/>
      <c r="NB1935" s="163"/>
      <c r="NC1935" s="163"/>
      <c r="ND1935" s="163"/>
      <c r="NE1935" s="163"/>
      <c r="NF1935" s="163"/>
      <c r="NG1935" s="163"/>
      <c r="NH1935" s="163"/>
      <c r="NI1935" s="163"/>
      <c r="NJ1935" s="163"/>
      <c r="NK1935" s="163"/>
      <c r="NL1935" s="163"/>
      <c r="NM1935" s="163"/>
      <c r="NN1935" s="163"/>
      <c r="NO1935" s="163"/>
      <c r="NP1935" s="163"/>
      <c r="NQ1935" s="163"/>
      <c r="NR1935" s="163"/>
      <c r="NS1935" s="163"/>
      <c r="NT1935" s="163"/>
      <c r="NU1935" s="163"/>
      <c r="NV1935" s="163"/>
      <c r="NW1935" s="163"/>
      <c r="NX1935" s="163"/>
      <c r="NY1935" s="163"/>
      <c r="NZ1935" s="163"/>
      <c r="OA1935" s="163"/>
      <c r="OB1935" s="163"/>
      <c r="OC1935" s="163"/>
      <c r="OD1935" s="163"/>
      <c r="OE1935" s="163"/>
      <c r="OF1935" s="163"/>
      <c r="OG1935" s="163"/>
      <c r="OH1935" s="163"/>
      <c r="OI1935" s="163"/>
      <c r="OJ1935" s="163"/>
      <c r="OK1935" s="163"/>
      <c r="OL1935" s="163"/>
      <c r="OM1935" s="163"/>
      <c r="ON1935" s="163"/>
      <c r="OO1935" s="163"/>
      <c r="OP1935" s="163"/>
      <c r="OQ1935" s="163"/>
      <c r="OR1935" s="163"/>
      <c r="OS1935" s="163"/>
      <c r="OT1935" s="163"/>
      <c r="OU1935" s="163"/>
      <c r="OV1935" s="163"/>
      <c r="OW1935" s="163"/>
      <c r="OX1935" s="163"/>
      <c r="OY1935" s="163"/>
      <c r="OZ1935" s="163"/>
      <c r="PA1935" s="163"/>
      <c r="PB1935" s="163"/>
      <c r="PC1935" s="163"/>
      <c r="PD1935" s="163"/>
      <c r="PE1935" s="163"/>
      <c r="PF1935" s="163"/>
      <c r="PG1935" s="163"/>
      <c r="PH1935" s="163"/>
      <c r="PI1935" s="163"/>
      <c r="PJ1935" s="163"/>
      <c r="PK1935" s="163"/>
      <c r="PL1935" s="163"/>
      <c r="PM1935" s="163"/>
      <c r="PN1935" s="163"/>
      <c r="PO1935" s="163"/>
      <c r="PP1935" s="163"/>
      <c r="PQ1935" s="163"/>
      <c r="PR1935" s="163"/>
      <c r="PS1935" s="163"/>
      <c r="PT1935" s="163"/>
      <c r="PU1935" s="163"/>
      <c r="PV1935" s="163"/>
      <c r="PW1935" s="163"/>
      <c r="PX1935" s="163"/>
      <c r="PY1935" s="163"/>
      <c r="PZ1935" s="163"/>
      <c r="QA1935" s="163"/>
      <c r="QB1935" s="163"/>
      <c r="QC1935" s="163"/>
      <c r="QD1935" s="163"/>
      <c r="QE1935" s="163"/>
      <c r="QF1935" s="163"/>
      <c r="QG1935" s="163"/>
      <c r="QH1935" s="163"/>
      <c r="QI1935" s="163"/>
      <c r="QJ1935" s="163"/>
      <c r="QK1935" s="163"/>
      <c r="QL1935" s="163"/>
      <c r="QM1935" s="163"/>
      <c r="QN1935" s="163"/>
      <c r="QO1935" s="163"/>
      <c r="QP1935" s="163"/>
      <c r="QQ1935" s="163"/>
      <c r="QR1935" s="163"/>
      <c r="QS1935" s="163"/>
      <c r="QT1935" s="163"/>
      <c r="QU1935" s="163"/>
      <c r="QV1935" s="163"/>
      <c r="QW1935" s="163"/>
      <c r="QX1935" s="163"/>
      <c r="QY1935" s="163"/>
      <c r="QZ1935" s="163"/>
      <c r="RA1935" s="163"/>
      <c r="RB1935" s="163"/>
      <c r="RC1935" s="163"/>
      <c r="RD1935" s="163"/>
      <c r="RE1935" s="163"/>
      <c r="RF1935" s="163"/>
      <c r="RG1935" s="163"/>
      <c r="RH1935" s="163"/>
      <c r="RI1935" s="163"/>
      <c r="RJ1935" s="163"/>
      <c r="RK1935" s="163"/>
      <c r="RL1935" s="163"/>
      <c r="RM1935" s="163"/>
      <c r="RN1935" s="163"/>
      <c r="RO1935" s="163"/>
      <c r="RP1935" s="163"/>
      <c r="RQ1935" s="163"/>
      <c r="RR1935" s="163"/>
      <c r="RS1935" s="163"/>
      <c r="RT1935" s="163"/>
      <c r="RU1935" s="163"/>
      <c r="RV1935" s="163"/>
      <c r="RW1935" s="163"/>
      <c r="RX1935" s="163"/>
      <c r="RY1935" s="163"/>
      <c r="RZ1935" s="163"/>
      <c r="SA1935" s="163"/>
      <c r="SB1935" s="163"/>
      <c r="SC1935" s="163"/>
      <c r="SD1935" s="163"/>
      <c r="SE1935" s="163"/>
      <c r="SF1935" s="163"/>
      <c r="SG1935" s="163"/>
      <c r="SH1935" s="163"/>
      <c r="SI1935" s="163"/>
      <c r="SJ1935" s="163"/>
      <c r="SK1935" s="163"/>
      <c r="SL1935" s="163"/>
      <c r="SM1935" s="163"/>
      <c r="SN1935" s="163"/>
      <c r="SO1935" s="163"/>
      <c r="SP1935" s="163"/>
      <c r="SQ1935" s="163"/>
      <c r="SR1935" s="163"/>
      <c r="SS1935" s="163"/>
      <c r="ST1935" s="163"/>
      <c r="SU1935" s="163"/>
      <c r="SV1935" s="163"/>
      <c r="SW1935" s="163"/>
      <c r="SX1935" s="163"/>
      <c r="SY1935" s="163"/>
      <c r="SZ1935" s="163"/>
      <c r="TA1935" s="163"/>
      <c r="TB1935" s="163"/>
      <c r="TC1935" s="163"/>
      <c r="TD1935" s="163"/>
      <c r="TE1935" s="163"/>
      <c r="TF1935" s="163"/>
      <c r="TG1935" s="163"/>
      <c r="TH1935" s="163"/>
      <c r="TI1935" s="163"/>
      <c r="TJ1935" s="163"/>
      <c r="TK1935" s="163"/>
      <c r="TL1935" s="163"/>
      <c r="TM1935" s="163"/>
      <c r="TN1935" s="163"/>
      <c r="TO1935" s="163"/>
      <c r="TP1935" s="163"/>
      <c r="TQ1935" s="163"/>
      <c r="TR1935" s="163"/>
      <c r="TS1935" s="163"/>
      <c r="TT1935" s="163"/>
      <c r="TU1935" s="163"/>
      <c r="TV1935" s="163"/>
      <c r="TW1935" s="163"/>
      <c r="TX1935" s="163"/>
      <c r="TY1935" s="163"/>
      <c r="TZ1935" s="163"/>
      <c r="UA1935" s="163"/>
      <c r="UB1935" s="163"/>
      <c r="UC1935" s="163"/>
      <c r="UD1935" s="163"/>
      <c r="UE1935" s="163"/>
      <c r="UF1935" s="163"/>
      <c r="UG1935" s="163"/>
      <c r="UH1935" s="163"/>
      <c r="UI1935" s="163"/>
      <c r="UJ1935" s="163"/>
      <c r="UK1935" s="163"/>
      <c r="UL1935" s="163"/>
      <c r="UM1935" s="163"/>
      <c r="UN1935" s="163"/>
      <c r="UO1935" s="163"/>
      <c r="UP1935" s="163"/>
      <c r="UQ1935" s="163"/>
      <c r="UR1935" s="163"/>
      <c r="US1935" s="163"/>
      <c r="UT1935" s="163"/>
      <c r="UU1935" s="163"/>
      <c r="UV1935" s="163"/>
      <c r="UW1935" s="163"/>
      <c r="UX1935" s="163"/>
      <c r="UY1935" s="163"/>
      <c r="UZ1935" s="163"/>
      <c r="VA1935" s="163"/>
      <c r="VB1935" s="163"/>
      <c r="VC1935" s="163"/>
      <c r="VD1935" s="163"/>
      <c r="VE1935" s="163"/>
      <c r="VF1935" s="163"/>
      <c r="VG1935" s="163"/>
      <c r="VH1935" s="163"/>
      <c r="VI1935" s="163"/>
      <c r="VJ1935" s="163"/>
      <c r="VK1935" s="163"/>
      <c r="VL1935" s="163"/>
      <c r="VM1935" s="163"/>
      <c r="VN1935" s="163"/>
      <c r="VO1935" s="163"/>
      <c r="VP1935" s="163"/>
      <c r="VQ1935" s="163"/>
      <c r="VR1935" s="163"/>
      <c r="VS1935" s="163"/>
      <c r="VT1935" s="163"/>
      <c r="VU1935" s="163"/>
      <c r="VV1935" s="163"/>
      <c r="VW1935" s="163"/>
      <c r="VX1935" s="163"/>
      <c r="VY1935" s="163"/>
      <c r="VZ1935" s="163"/>
      <c r="WA1935" s="163"/>
      <c r="WB1935" s="163"/>
      <c r="WC1935" s="163"/>
      <c r="WD1935" s="163"/>
      <c r="WE1935" s="163"/>
      <c r="WF1935" s="163"/>
      <c r="WG1935" s="163"/>
      <c r="WH1935" s="163"/>
      <c r="WI1935" s="163"/>
      <c r="WJ1935" s="163"/>
      <c r="WK1935" s="163"/>
      <c r="WL1935" s="163"/>
      <c r="WM1935" s="163"/>
      <c r="WN1935" s="163"/>
      <c r="WO1935" s="163"/>
      <c r="WP1935" s="163"/>
      <c r="WQ1935" s="163"/>
      <c r="WR1935" s="163"/>
      <c r="WS1935" s="163"/>
      <c r="WT1935" s="163"/>
      <c r="WU1935" s="163"/>
      <c r="WV1935" s="163"/>
      <c r="WW1935" s="163"/>
      <c r="WX1935" s="163"/>
      <c r="WY1935" s="163"/>
      <c r="WZ1935" s="163"/>
      <c r="XA1935" s="163"/>
      <c r="XB1935" s="163"/>
      <c r="XC1935" s="163"/>
      <c r="XD1935" s="163"/>
      <c r="XE1935" s="163"/>
      <c r="XF1935" s="163"/>
      <c r="XG1935" s="163"/>
      <c r="XH1935" s="163"/>
      <c r="XI1935" s="163"/>
      <c r="XJ1935" s="163"/>
      <c r="XK1935" s="163"/>
      <c r="XL1935" s="163"/>
      <c r="XM1935" s="163"/>
      <c r="XN1935" s="163"/>
      <c r="XO1935" s="163"/>
      <c r="XP1935" s="163"/>
      <c r="XQ1935" s="163"/>
      <c r="XR1935" s="163"/>
      <c r="XS1935" s="163"/>
      <c r="XT1935" s="163"/>
      <c r="XU1935" s="163"/>
      <c r="XV1935" s="163"/>
      <c r="XW1935" s="163"/>
      <c r="XX1935" s="163"/>
      <c r="XY1935" s="163"/>
      <c r="XZ1935" s="163"/>
      <c r="YA1935" s="163"/>
      <c r="YB1935" s="163"/>
      <c r="YC1935" s="163"/>
      <c r="YD1935" s="163"/>
      <c r="YE1935" s="163"/>
      <c r="YF1935" s="163"/>
      <c r="YG1935" s="163"/>
      <c r="YH1935" s="163"/>
      <c r="YI1935" s="163"/>
      <c r="YJ1935" s="163"/>
      <c r="YK1935" s="163"/>
      <c r="YL1935" s="163"/>
      <c r="YM1935" s="163"/>
      <c r="YN1935" s="163"/>
      <c r="YO1935" s="163"/>
      <c r="YP1935" s="163"/>
      <c r="YQ1935" s="163"/>
      <c r="YR1935" s="163"/>
      <c r="YS1935" s="163"/>
      <c r="YT1935" s="163"/>
      <c r="YU1935" s="163"/>
      <c r="YV1935" s="163"/>
      <c r="YW1935" s="163"/>
      <c r="YX1935" s="163"/>
      <c r="YY1935" s="163"/>
      <c r="YZ1935" s="163"/>
      <c r="ZA1935" s="163"/>
      <c r="ZB1935" s="163"/>
      <c r="ZC1935" s="163"/>
      <c r="ZD1935" s="163"/>
      <c r="ZE1935" s="163"/>
      <c r="ZF1935" s="163"/>
      <c r="ZG1935" s="163"/>
      <c r="ZH1935" s="163"/>
      <c r="ZI1935" s="163"/>
      <c r="ZJ1935" s="163"/>
      <c r="ZK1935" s="163"/>
      <c r="ZL1935" s="163"/>
      <c r="ZM1935" s="163"/>
      <c r="ZN1935" s="163"/>
      <c r="ZO1935" s="163"/>
      <c r="ZP1935" s="163"/>
      <c r="ZQ1935" s="163"/>
      <c r="ZR1935" s="163"/>
      <c r="ZS1935" s="163"/>
      <c r="ZT1935" s="163"/>
      <c r="ZU1935" s="163"/>
      <c r="ZV1935" s="163"/>
      <c r="ZW1935" s="163"/>
      <c r="ZX1935" s="163"/>
      <c r="ZY1935" s="163"/>
      <c r="ZZ1935" s="163"/>
      <c r="AAA1935" s="163"/>
      <c r="AAB1935" s="163"/>
      <c r="AAC1935" s="163"/>
      <c r="AAD1935" s="163"/>
      <c r="AAE1935" s="163"/>
      <c r="AAF1935" s="163"/>
      <c r="AAG1935" s="163"/>
      <c r="AAH1935" s="163"/>
      <c r="AAI1935" s="163"/>
      <c r="AAJ1935" s="163"/>
      <c r="AAK1935" s="163"/>
      <c r="AAL1935" s="163"/>
      <c r="AAM1935" s="163"/>
      <c r="AAN1935" s="163"/>
      <c r="AAO1935" s="163"/>
      <c r="AAP1935" s="163"/>
      <c r="AAQ1935" s="163"/>
      <c r="AAR1935" s="163"/>
      <c r="AAS1935" s="163"/>
      <c r="AAT1935" s="163"/>
      <c r="AAU1935" s="163"/>
      <c r="AAV1935" s="163"/>
      <c r="AAW1935" s="163"/>
      <c r="AAX1935" s="163"/>
      <c r="AAY1935" s="163"/>
      <c r="AAZ1935" s="163"/>
      <c r="ABA1935" s="163"/>
      <c r="ABB1935" s="163"/>
      <c r="ABC1935" s="163"/>
      <c r="ABD1935" s="163"/>
      <c r="ABE1935" s="163"/>
      <c r="ABF1935" s="163"/>
      <c r="ABG1935" s="163"/>
      <c r="ABH1935" s="163"/>
      <c r="ABI1935" s="163"/>
      <c r="ABJ1935" s="163"/>
      <c r="ABK1935" s="163"/>
      <c r="ABL1935" s="163"/>
      <c r="ABM1935" s="163"/>
      <c r="ABN1935" s="163"/>
      <c r="ABO1935" s="163"/>
      <c r="ABP1935" s="163"/>
      <c r="ABQ1935" s="163"/>
      <c r="ABR1935" s="163"/>
      <c r="ABS1935" s="163"/>
      <c r="ABT1935" s="163"/>
      <c r="ABU1935" s="163"/>
      <c r="ABV1935" s="163"/>
      <c r="ABW1935" s="163"/>
      <c r="ABX1935" s="163"/>
      <c r="ABY1935" s="163"/>
      <c r="ABZ1935" s="163"/>
      <c r="ACA1935" s="163"/>
      <c r="ACB1935" s="163"/>
      <c r="ACC1935" s="163"/>
      <c r="ACD1935" s="163"/>
      <c r="ACE1935" s="163"/>
      <c r="ACF1935" s="163"/>
      <c r="ACG1935" s="163"/>
      <c r="ACH1935" s="163"/>
      <c r="ACI1935" s="163"/>
      <c r="ACJ1935" s="163"/>
      <c r="ACK1935" s="163"/>
      <c r="ACL1935" s="163"/>
      <c r="ACM1935" s="163"/>
      <c r="ACN1935" s="163"/>
      <c r="ACO1935" s="163"/>
      <c r="ACP1935" s="163"/>
      <c r="ACQ1935" s="163"/>
      <c r="ACR1935" s="163"/>
      <c r="ACS1935" s="163"/>
      <c r="ACT1935" s="163"/>
      <c r="ACU1935" s="163"/>
      <c r="ACV1935" s="163"/>
      <c r="ACW1935" s="163"/>
      <c r="ACX1935" s="163"/>
      <c r="ACY1935" s="163"/>
      <c r="ACZ1935" s="163"/>
      <c r="ADA1935" s="163"/>
      <c r="ADB1935" s="163"/>
      <c r="ADC1935" s="163"/>
      <c r="ADD1935" s="163"/>
      <c r="ADE1935" s="163"/>
      <c r="ADF1935" s="163"/>
      <c r="ADG1935" s="163"/>
      <c r="ADH1935" s="163"/>
      <c r="ADI1935" s="163"/>
      <c r="ADJ1935" s="163"/>
      <c r="ADK1935" s="163"/>
      <c r="ADL1935" s="163"/>
      <c r="ADM1935" s="163"/>
      <c r="ADN1935" s="163"/>
      <c r="ADO1935" s="163"/>
      <c r="ADP1935" s="163"/>
      <c r="ADQ1935" s="163"/>
      <c r="ADR1935" s="163"/>
      <c r="ADS1935" s="163"/>
      <c r="ADT1935" s="163"/>
      <c r="ADU1935" s="163"/>
      <c r="ADV1935" s="163"/>
      <c r="ADW1935" s="163"/>
      <c r="ADX1935" s="163"/>
      <c r="ADY1935" s="163"/>
      <c r="ADZ1935" s="163"/>
      <c r="AEA1935" s="163"/>
      <c r="AEB1935" s="163"/>
      <c r="AEC1935" s="163"/>
      <c r="AED1935" s="163"/>
      <c r="AEE1935" s="163"/>
      <c r="AEF1935" s="163"/>
      <c r="AEG1935" s="163"/>
      <c r="AEH1935" s="163"/>
      <c r="AEI1935" s="163"/>
      <c r="AEJ1935" s="163"/>
      <c r="AEK1935" s="163"/>
      <c r="AEL1935" s="163"/>
      <c r="AEM1935" s="163"/>
      <c r="AEN1935" s="163"/>
      <c r="AEO1935" s="163"/>
      <c r="AEP1935" s="163"/>
      <c r="AEQ1935" s="163"/>
      <c r="AER1935" s="163"/>
      <c r="AES1935" s="163"/>
      <c r="AET1935" s="163"/>
      <c r="AEU1935" s="163"/>
      <c r="AEV1935" s="163"/>
      <c r="AEW1935" s="163"/>
      <c r="AEX1935" s="163"/>
      <c r="AEY1935" s="163"/>
      <c r="AEZ1935" s="163"/>
      <c r="AFA1935" s="163"/>
      <c r="AFB1935" s="163"/>
      <c r="AFC1935" s="163"/>
      <c r="AFD1935" s="163"/>
      <c r="AFE1935" s="163"/>
      <c r="AFF1935" s="163"/>
      <c r="AFG1935" s="163"/>
      <c r="AFH1935" s="163"/>
      <c r="AFI1935" s="163"/>
      <c r="AFJ1935" s="163"/>
      <c r="AFK1935" s="163"/>
      <c r="AFL1935" s="163"/>
      <c r="AFM1935" s="163"/>
      <c r="AFN1935" s="163"/>
      <c r="AFO1935" s="163"/>
      <c r="AFP1935" s="163"/>
      <c r="AFQ1935" s="163"/>
      <c r="AFR1935" s="163"/>
      <c r="AFS1935" s="163"/>
      <c r="AFT1935" s="163"/>
      <c r="AFU1935" s="163"/>
      <c r="AFV1935" s="163"/>
      <c r="AFW1935" s="163"/>
      <c r="AFX1935" s="163"/>
      <c r="AFY1935" s="163"/>
      <c r="AFZ1935" s="163"/>
      <c r="AGA1935" s="163"/>
      <c r="AGB1935" s="163"/>
      <c r="AGC1935" s="163"/>
      <c r="AGD1935" s="163"/>
      <c r="AGE1935" s="163"/>
      <c r="AGF1935" s="163"/>
      <c r="AGG1935" s="163"/>
      <c r="AGH1935" s="163"/>
      <c r="AGI1935" s="163"/>
      <c r="AGJ1935" s="163"/>
      <c r="AGK1935" s="163"/>
      <c r="AGL1935" s="163"/>
      <c r="AGM1935" s="163"/>
      <c r="AGN1935" s="163"/>
      <c r="AGO1935" s="163"/>
      <c r="AGP1935" s="163"/>
      <c r="AGQ1935" s="163"/>
      <c r="AGR1935" s="163"/>
      <c r="AGS1935" s="163"/>
      <c r="AGT1935" s="163"/>
      <c r="AGU1935" s="163"/>
      <c r="AGV1935" s="163"/>
      <c r="AGW1935" s="163"/>
      <c r="AGX1935" s="163"/>
      <c r="AGY1935" s="163"/>
      <c r="AGZ1935" s="163"/>
      <c r="AHA1935" s="163"/>
      <c r="AHB1935" s="163"/>
      <c r="AHC1935" s="163"/>
      <c r="AHD1935" s="163"/>
      <c r="AHE1935" s="163"/>
      <c r="AHF1935" s="163"/>
      <c r="AHG1935" s="163"/>
      <c r="AHH1935" s="163"/>
      <c r="AHI1935" s="163"/>
      <c r="AHJ1935" s="163"/>
      <c r="AHK1935" s="163"/>
      <c r="AHL1935" s="163"/>
      <c r="AHM1935" s="163"/>
      <c r="AHN1935" s="163"/>
      <c r="AHO1935" s="163"/>
      <c r="AHP1935" s="163"/>
      <c r="AHQ1935" s="163"/>
      <c r="AHR1935" s="163"/>
      <c r="AHS1935" s="163"/>
      <c r="AHT1935" s="163"/>
      <c r="AHU1935" s="163"/>
      <c r="AHV1935" s="163"/>
      <c r="AHW1935" s="163"/>
      <c r="AHX1935" s="163"/>
      <c r="AHY1935" s="163"/>
      <c r="AHZ1935" s="163"/>
      <c r="AIA1935" s="163"/>
      <c r="AIB1935" s="163"/>
      <c r="AIC1935" s="163"/>
      <c r="AID1935" s="163"/>
      <c r="AIE1935" s="163"/>
      <c r="AIF1935" s="163"/>
      <c r="AIG1935" s="163"/>
      <c r="AIH1935" s="163"/>
      <c r="AII1935" s="163"/>
      <c r="AIJ1935" s="163"/>
      <c r="AIK1935" s="163"/>
      <c r="AIL1935" s="163"/>
      <c r="AIM1935" s="163"/>
      <c r="AIN1935" s="163"/>
      <c r="AIO1935" s="163"/>
      <c r="AIP1935" s="163"/>
      <c r="AIQ1935" s="163"/>
      <c r="AIR1935" s="163"/>
      <c r="AIS1935" s="163"/>
      <c r="AIT1935" s="163"/>
      <c r="AIU1935" s="163"/>
      <c r="AIV1935" s="163"/>
      <c r="AIW1935" s="163"/>
      <c r="AIX1935" s="163"/>
      <c r="AIY1935" s="163"/>
      <c r="AIZ1935" s="163"/>
      <c r="AJA1935" s="163"/>
      <c r="AJB1935" s="163"/>
      <c r="AJC1935" s="163"/>
      <c r="AJD1935" s="163"/>
      <c r="AJE1935" s="163"/>
      <c r="AJF1935" s="163"/>
      <c r="AJG1935" s="163"/>
      <c r="AJH1935" s="163"/>
      <c r="AJI1935" s="163"/>
      <c r="AJJ1935" s="163"/>
      <c r="AJK1935" s="163"/>
      <c r="AJL1935" s="163"/>
      <c r="AJM1935" s="163"/>
      <c r="AJN1935" s="163"/>
      <c r="AJO1935" s="163"/>
      <c r="AJP1935" s="163"/>
      <c r="AJQ1935" s="163"/>
      <c r="AJR1935" s="163"/>
      <c r="AJS1935" s="163"/>
      <c r="AJT1935" s="163"/>
      <c r="AJU1935" s="163"/>
      <c r="AJV1935" s="163"/>
      <c r="AJW1935" s="163"/>
      <c r="AJX1935" s="163"/>
      <c r="AJY1935" s="163"/>
      <c r="AJZ1935" s="163"/>
      <c r="AKA1935" s="163"/>
      <c r="AKB1935" s="163"/>
      <c r="AKC1935" s="163"/>
      <c r="AKD1935" s="163"/>
      <c r="AKE1935" s="163"/>
      <c r="AKF1935" s="163"/>
      <c r="AKG1935" s="163"/>
      <c r="AKH1935" s="163"/>
      <c r="AKI1935" s="163"/>
      <c r="AKJ1935" s="163"/>
      <c r="AKK1935" s="163"/>
      <c r="AKL1935" s="163"/>
      <c r="AKM1935" s="163"/>
      <c r="AKN1935" s="163"/>
      <c r="AKO1935" s="163"/>
      <c r="AKP1935" s="163"/>
      <c r="AKQ1935" s="163"/>
      <c r="AKR1935" s="163"/>
      <c r="AKS1935" s="163"/>
      <c r="AKT1935" s="163"/>
      <c r="AKU1935" s="163"/>
      <c r="AKV1935" s="163"/>
      <c r="AKW1935" s="163"/>
      <c r="AKX1935" s="163"/>
      <c r="AKY1935" s="163"/>
      <c r="AKZ1935" s="163"/>
      <c r="ALA1935" s="163"/>
      <c r="ALB1935" s="163"/>
      <c r="ALC1935" s="163"/>
      <c r="ALD1935" s="163"/>
      <c r="ALE1935" s="163"/>
      <c r="ALF1935" s="163"/>
      <c r="ALG1935" s="163"/>
      <c r="ALH1935" s="163"/>
      <c r="ALI1935" s="163"/>
      <c r="ALJ1935" s="163"/>
      <c r="ALK1935" s="163"/>
      <c r="ALL1935" s="163"/>
    </row>
    <row r="1936" spans="1:1000" s="165" customFormat="1" ht="15">
      <c r="A1936" s="2">
        <v>1935</v>
      </c>
      <c r="B1936" s="86">
        <v>45121</v>
      </c>
      <c r="C1936" s="85" t="s">
        <v>1940</v>
      </c>
      <c r="D1936" s="162"/>
      <c r="E1936" s="162"/>
      <c r="F1936" s="163"/>
      <c r="G1936" s="163"/>
      <c r="H1936" s="163"/>
      <c r="I1936" s="163"/>
      <c r="J1936" s="163"/>
      <c r="K1936" s="163"/>
      <c r="L1936" s="163"/>
      <c r="M1936" s="163"/>
      <c r="N1936" s="163"/>
      <c r="O1936" s="163"/>
      <c r="P1936" s="163"/>
      <c r="Q1936" s="163"/>
      <c r="R1936" s="163"/>
      <c r="S1936" s="163"/>
      <c r="T1936" s="163"/>
      <c r="U1936" s="163"/>
      <c r="V1936" s="163"/>
      <c r="W1936" s="163"/>
      <c r="X1936" s="163"/>
      <c r="Y1936" s="163"/>
      <c r="Z1936" s="163"/>
      <c r="AA1936" s="163"/>
      <c r="AB1936" s="163"/>
      <c r="AC1936" s="163"/>
      <c r="AD1936" s="163"/>
      <c r="AE1936" s="163"/>
      <c r="AF1936" s="163"/>
      <c r="AG1936" s="163"/>
      <c r="AH1936" s="163"/>
      <c r="AI1936" s="163"/>
      <c r="AJ1936" s="163"/>
      <c r="AK1936" s="163"/>
      <c r="AL1936" s="163"/>
      <c r="AM1936" s="163"/>
      <c r="AN1936" s="163"/>
      <c r="AO1936" s="163"/>
      <c r="AP1936" s="163"/>
      <c r="AQ1936" s="163"/>
      <c r="AR1936" s="163"/>
      <c r="AS1936" s="163"/>
      <c r="AT1936" s="163"/>
      <c r="AU1936" s="163"/>
      <c r="AV1936" s="163"/>
      <c r="AW1936" s="163"/>
      <c r="AX1936" s="163"/>
      <c r="AY1936" s="163"/>
      <c r="AZ1936" s="163"/>
      <c r="BA1936" s="163"/>
      <c r="BB1936" s="163"/>
      <c r="BC1936" s="163"/>
      <c r="BD1936" s="163"/>
      <c r="BE1936" s="163"/>
      <c r="BF1936" s="163"/>
      <c r="BG1936" s="163"/>
      <c r="BH1936" s="163"/>
      <c r="BI1936" s="163"/>
      <c r="BJ1936" s="163"/>
      <c r="BK1936" s="163"/>
      <c r="BL1936" s="163"/>
      <c r="BM1936" s="163"/>
      <c r="BN1936" s="163"/>
      <c r="BO1936" s="163"/>
      <c r="BP1936" s="163"/>
      <c r="BQ1936" s="163"/>
      <c r="BR1936" s="163"/>
      <c r="BS1936" s="163"/>
      <c r="BT1936" s="163"/>
      <c r="BU1936" s="163"/>
      <c r="BV1936" s="163"/>
      <c r="BW1936" s="163"/>
      <c r="BX1936" s="163"/>
      <c r="BY1936" s="163"/>
      <c r="BZ1936" s="163"/>
      <c r="CA1936" s="163"/>
      <c r="CB1936" s="163"/>
      <c r="CC1936" s="163"/>
      <c r="CD1936" s="163"/>
      <c r="CE1936" s="163"/>
      <c r="CF1936" s="163"/>
      <c r="CG1936" s="163"/>
      <c r="CH1936" s="163"/>
      <c r="CI1936" s="163"/>
      <c r="CJ1936" s="163"/>
      <c r="CK1936" s="163"/>
      <c r="CL1936" s="163"/>
      <c r="CM1936" s="163"/>
      <c r="CN1936" s="163"/>
      <c r="CO1936" s="163"/>
      <c r="CP1936" s="163"/>
      <c r="CQ1936" s="163"/>
      <c r="CR1936" s="163"/>
      <c r="CS1936" s="163"/>
      <c r="CT1936" s="163"/>
      <c r="CU1936" s="163"/>
      <c r="CV1936" s="163"/>
      <c r="CW1936" s="163"/>
      <c r="CX1936" s="163"/>
      <c r="CY1936" s="163"/>
      <c r="CZ1936" s="163"/>
      <c r="DA1936" s="163"/>
      <c r="DB1936" s="163"/>
      <c r="DC1936" s="163"/>
      <c r="DD1936" s="163"/>
      <c r="DE1936" s="163"/>
      <c r="DF1936" s="163"/>
      <c r="DG1936" s="163"/>
      <c r="DH1936" s="163"/>
      <c r="DI1936" s="163"/>
      <c r="DJ1936" s="163"/>
      <c r="DK1936" s="163"/>
      <c r="DL1936" s="163"/>
      <c r="DM1936" s="163"/>
      <c r="DN1936" s="163"/>
      <c r="DO1936" s="163"/>
      <c r="DP1936" s="163"/>
      <c r="DQ1936" s="163"/>
      <c r="DR1936" s="163"/>
      <c r="DS1936" s="163"/>
      <c r="DT1936" s="163"/>
      <c r="DU1936" s="163"/>
      <c r="DV1936" s="163"/>
      <c r="DW1936" s="163"/>
      <c r="DX1936" s="163"/>
      <c r="DY1936" s="163"/>
      <c r="DZ1936" s="163"/>
      <c r="EA1936" s="163"/>
      <c r="EB1936" s="163"/>
      <c r="EC1936" s="163"/>
      <c r="ED1936" s="163"/>
      <c r="EE1936" s="163"/>
      <c r="EF1936" s="163"/>
      <c r="EG1936" s="163"/>
      <c r="EH1936" s="163"/>
      <c r="EI1936" s="163"/>
      <c r="EJ1936" s="163"/>
      <c r="EK1936" s="163"/>
      <c r="EL1936" s="163"/>
      <c r="EM1936" s="163"/>
      <c r="EN1936" s="163"/>
      <c r="EO1936" s="163"/>
      <c r="EP1936" s="163"/>
      <c r="EQ1936" s="163"/>
      <c r="ER1936" s="163"/>
      <c r="ES1936" s="163"/>
      <c r="ET1936" s="163"/>
      <c r="EU1936" s="163"/>
      <c r="EV1936" s="163"/>
      <c r="EW1936" s="163"/>
      <c r="EX1936" s="163"/>
      <c r="EY1936" s="163"/>
      <c r="EZ1936" s="163"/>
      <c r="FA1936" s="163"/>
      <c r="FB1936" s="163"/>
      <c r="FC1936" s="163"/>
      <c r="FD1936" s="163"/>
      <c r="FE1936" s="163"/>
      <c r="FF1936" s="163"/>
      <c r="FG1936" s="163"/>
      <c r="FH1936" s="163"/>
      <c r="FI1936" s="163"/>
      <c r="FJ1936" s="163"/>
      <c r="FK1936" s="163"/>
      <c r="FL1936" s="163"/>
      <c r="FM1936" s="163"/>
      <c r="FN1936" s="163"/>
      <c r="FO1936" s="163"/>
      <c r="FP1936" s="163"/>
      <c r="FQ1936" s="163"/>
      <c r="FR1936" s="163"/>
      <c r="FS1936" s="163"/>
      <c r="FT1936" s="163"/>
      <c r="FU1936" s="163"/>
      <c r="FV1936" s="163"/>
      <c r="FW1936" s="163"/>
      <c r="FX1936" s="163"/>
      <c r="FY1936" s="163"/>
      <c r="FZ1936" s="163"/>
      <c r="GA1936" s="163"/>
      <c r="GB1936" s="163"/>
      <c r="GC1936" s="163"/>
      <c r="GD1936" s="163"/>
      <c r="GE1936" s="163"/>
      <c r="GF1936" s="163"/>
      <c r="GG1936" s="163"/>
      <c r="GH1936" s="163"/>
      <c r="GI1936" s="163"/>
      <c r="GJ1936" s="163"/>
      <c r="GK1936" s="163"/>
      <c r="GL1936" s="163"/>
      <c r="GM1936" s="163"/>
      <c r="GN1936" s="163"/>
      <c r="GO1936" s="163"/>
      <c r="GP1936" s="163"/>
      <c r="GQ1936" s="163"/>
      <c r="GR1936" s="163"/>
      <c r="GS1936" s="163"/>
      <c r="GT1936" s="163"/>
      <c r="GU1936" s="163"/>
      <c r="GV1936" s="163"/>
      <c r="GW1936" s="163"/>
      <c r="GX1936" s="163"/>
      <c r="GY1936" s="163"/>
      <c r="GZ1936" s="163"/>
      <c r="HA1936" s="163"/>
      <c r="HB1936" s="163"/>
      <c r="HC1936" s="163"/>
      <c r="HD1936" s="163"/>
      <c r="HE1936" s="163"/>
      <c r="HF1936" s="163"/>
      <c r="HG1936" s="163"/>
      <c r="HH1936" s="163"/>
      <c r="HI1936" s="163"/>
      <c r="HJ1936" s="163"/>
      <c r="HK1936" s="163"/>
      <c r="HL1936" s="163"/>
      <c r="HM1936" s="163"/>
      <c r="HN1936" s="163"/>
      <c r="HO1936" s="163"/>
      <c r="HP1936" s="163"/>
      <c r="HQ1936" s="163"/>
      <c r="HR1936" s="163"/>
      <c r="HS1936" s="163"/>
      <c r="HT1936" s="163"/>
      <c r="HU1936" s="163"/>
      <c r="HV1936" s="163"/>
      <c r="HW1936" s="163"/>
      <c r="HX1936" s="163"/>
      <c r="HY1936" s="163"/>
      <c r="HZ1936" s="163"/>
      <c r="IA1936" s="163"/>
      <c r="IB1936" s="163"/>
      <c r="IC1936" s="163"/>
      <c r="ID1936" s="163"/>
      <c r="IE1936" s="163"/>
      <c r="IF1936" s="163"/>
      <c r="IG1936" s="163"/>
      <c r="IH1936" s="163"/>
      <c r="II1936" s="163"/>
      <c r="IJ1936" s="163"/>
      <c r="IK1936" s="163"/>
      <c r="IL1936" s="163"/>
      <c r="IM1936" s="163"/>
      <c r="IN1936" s="163"/>
      <c r="IO1936" s="163"/>
      <c r="IP1936" s="163"/>
      <c r="IQ1936" s="163"/>
      <c r="IR1936" s="163"/>
      <c r="IS1936" s="163"/>
      <c r="IT1936" s="163"/>
      <c r="IU1936" s="163"/>
      <c r="IV1936" s="163"/>
      <c r="IW1936" s="163"/>
      <c r="IX1936" s="163"/>
      <c r="IY1936" s="163"/>
      <c r="IZ1936" s="163"/>
      <c r="JA1936" s="163"/>
      <c r="JB1936" s="163"/>
      <c r="JC1936" s="163"/>
      <c r="JD1936" s="163"/>
      <c r="JE1936" s="163"/>
      <c r="JF1936" s="163"/>
      <c r="JG1936" s="163"/>
      <c r="JH1936" s="163"/>
      <c r="JI1936" s="163"/>
      <c r="JJ1936" s="163"/>
      <c r="JK1936" s="163"/>
      <c r="JL1936" s="163"/>
      <c r="JM1936" s="163"/>
      <c r="JN1936" s="163"/>
      <c r="JO1936" s="163"/>
      <c r="JP1936" s="163"/>
      <c r="JQ1936" s="163"/>
      <c r="JR1936" s="163"/>
      <c r="JS1936" s="163"/>
      <c r="JT1936" s="163"/>
      <c r="JU1936" s="163"/>
      <c r="JV1936" s="163"/>
      <c r="JW1936" s="163"/>
      <c r="JX1936" s="163"/>
      <c r="JY1936" s="163"/>
      <c r="JZ1936" s="163"/>
      <c r="KA1936" s="163"/>
      <c r="KB1936" s="163"/>
      <c r="KC1936" s="163"/>
      <c r="KD1936" s="163"/>
      <c r="KE1936" s="163"/>
      <c r="KF1936" s="163"/>
      <c r="KG1936" s="163"/>
      <c r="KH1936" s="163"/>
      <c r="KI1936" s="163"/>
      <c r="KJ1936" s="163"/>
      <c r="KK1936" s="163"/>
      <c r="KL1936" s="163"/>
      <c r="KM1936" s="163"/>
      <c r="KN1936" s="163"/>
      <c r="KO1936" s="163"/>
      <c r="KP1936" s="163"/>
      <c r="KQ1936" s="163"/>
      <c r="KR1936" s="163"/>
      <c r="KS1936" s="163"/>
      <c r="KT1936" s="163"/>
      <c r="KU1936" s="163"/>
      <c r="KV1936" s="163"/>
      <c r="KW1936" s="163"/>
      <c r="KX1936" s="163"/>
      <c r="KY1936" s="163"/>
      <c r="KZ1936" s="163"/>
      <c r="LA1936" s="163"/>
      <c r="LB1936" s="163"/>
      <c r="LC1936" s="163"/>
      <c r="LD1936" s="163"/>
      <c r="LE1936" s="163"/>
      <c r="LF1936" s="163"/>
      <c r="LG1936" s="163"/>
      <c r="LH1936" s="163"/>
      <c r="LI1936" s="163"/>
      <c r="LJ1936" s="163"/>
      <c r="LK1936" s="163"/>
      <c r="LL1936" s="163"/>
      <c r="LM1936" s="163"/>
      <c r="LN1936" s="163"/>
      <c r="LO1936" s="163"/>
      <c r="LP1936" s="163"/>
      <c r="LQ1936" s="163"/>
      <c r="LR1936" s="163"/>
      <c r="LS1936" s="163"/>
      <c r="LT1936" s="163"/>
      <c r="LU1936" s="163"/>
      <c r="LV1936" s="163"/>
      <c r="LW1936" s="163"/>
      <c r="LX1936" s="163"/>
      <c r="LY1936" s="163"/>
      <c r="LZ1936" s="163"/>
      <c r="MA1936" s="163"/>
      <c r="MB1936" s="163"/>
      <c r="MC1936" s="163"/>
      <c r="MD1936" s="163"/>
      <c r="ME1936" s="163"/>
      <c r="MF1936" s="163"/>
      <c r="MG1936" s="163"/>
      <c r="MH1936" s="163"/>
      <c r="MI1936" s="163"/>
      <c r="MJ1936" s="163"/>
      <c r="MK1936" s="163"/>
      <c r="ML1936" s="163"/>
      <c r="MM1936" s="163"/>
      <c r="MN1936" s="163"/>
      <c r="MO1936" s="163"/>
      <c r="MP1936" s="163"/>
      <c r="MQ1936" s="163"/>
      <c r="MR1936" s="163"/>
      <c r="MS1936" s="163"/>
      <c r="MT1936" s="163"/>
      <c r="MU1936" s="163"/>
      <c r="MV1936" s="163"/>
      <c r="MW1936" s="163"/>
      <c r="MX1936" s="163"/>
      <c r="MY1936" s="163"/>
      <c r="MZ1936" s="163"/>
      <c r="NA1936" s="163"/>
      <c r="NB1936" s="163"/>
      <c r="NC1936" s="163"/>
      <c r="ND1936" s="163"/>
      <c r="NE1936" s="163"/>
      <c r="NF1936" s="163"/>
      <c r="NG1936" s="163"/>
      <c r="NH1936" s="163"/>
      <c r="NI1936" s="163"/>
      <c r="NJ1936" s="163"/>
      <c r="NK1936" s="163"/>
      <c r="NL1936" s="163"/>
      <c r="NM1936" s="163"/>
      <c r="NN1936" s="163"/>
      <c r="NO1936" s="163"/>
      <c r="NP1936" s="163"/>
      <c r="NQ1936" s="163"/>
      <c r="NR1936" s="163"/>
      <c r="NS1936" s="163"/>
      <c r="NT1936" s="163"/>
      <c r="NU1936" s="163"/>
      <c r="NV1936" s="163"/>
      <c r="NW1936" s="163"/>
      <c r="NX1936" s="163"/>
      <c r="NY1936" s="163"/>
      <c r="NZ1936" s="163"/>
      <c r="OA1936" s="163"/>
      <c r="OB1936" s="163"/>
      <c r="OC1936" s="163"/>
      <c r="OD1936" s="163"/>
      <c r="OE1936" s="163"/>
      <c r="OF1936" s="163"/>
      <c r="OG1936" s="163"/>
      <c r="OH1936" s="163"/>
      <c r="OI1936" s="163"/>
      <c r="OJ1936" s="163"/>
      <c r="OK1936" s="163"/>
      <c r="OL1936" s="163"/>
      <c r="OM1936" s="163"/>
      <c r="ON1936" s="163"/>
      <c r="OO1936" s="163"/>
      <c r="OP1936" s="163"/>
      <c r="OQ1936" s="163"/>
      <c r="OR1936" s="163"/>
      <c r="OS1936" s="163"/>
      <c r="OT1936" s="163"/>
      <c r="OU1936" s="163"/>
      <c r="OV1936" s="163"/>
      <c r="OW1936" s="163"/>
      <c r="OX1936" s="163"/>
      <c r="OY1936" s="163"/>
      <c r="OZ1936" s="163"/>
      <c r="PA1936" s="163"/>
      <c r="PB1936" s="163"/>
      <c r="PC1936" s="163"/>
      <c r="PD1936" s="163"/>
      <c r="PE1936" s="163"/>
      <c r="PF1936" s="163"/>
      <c r="PG1936" s="163"/>
      <c r="PH1936" s="163"/>
      <c r="PI1936" s="163"/>
      <c r="PJ1936" s="163"/>
      <c r="PK1936" s="163"/>
      <c r="PL1936" s="163"/>
      <c r="PM1936" s="163"/>
      <c r="PN1936" s="163"/>
      <c r="PO1936" s="163"/>
      <c r="PP1936" s="163"/>
      <c r="PQ1936" s="163"/>
      <c r="PR1936" s="163"/>
      <c r="PS1936" s="163"/>
      <c r="PT1936" s="163"/>
      <c r="PU1936" s="163"/>
      <c r="PV1936" s="163"/>
      <c r="PW1936" s="163"/>
      <c r="PX1936" s="163"/>
      <c r="PY1936" s="163"/>
      <c r="PZ1936" s="163"/>
      <c r="QA1936" s="163"/>
      <c r="QB1936" s="163"/>
      <c r="QC1936" s="163"/>
      <c r="QD1936" s="163"/>
      <c r="QE1936" s="163"/>
      <c r="QF1936" s="163"/>
      <c r="QG1936" s="163"/>
      <c r="QH1936" s="163"/>
      <c r="QI1936" s="163"/>
      <c r="QJ1936" s="163"/>
      <c r="QK1936" s="163"/>
      <c r="QL1936" s="163"/>
      <c r="QM1936" s="163"/>
      <c r="QN1936" s="163"/>
      <c r="QO1936" s="163"/>
      <c r="QP1936" s="163"/>
      <c r="QQ1936" s="163"/>
      <c r="QR1936" s="163"/>
      <c r="QS1936" s="163"/>
      <c r="QT1936" s="163"/>
      <c r="QU1936" s="163"/>
      <c r="QV1936" s="163"/>
      <c r="QW1936" s="163"/>
      <c r="QX1936" s="163"/>
      <c r="QY1936" s="163"/>
      <c r="QZ1936" s="163"/>
      <c r="RA1936" s="163"/>
      <c r="RB1936" s="163"/>
      <c r="RC1936" s="163"/>
      <c r="RD1936" s="163"/>
      <c r="RE1936" s="163"/>
      <c r="RF1936" s="163"/>
      <c r="RG1936" s="163"/>
      <c r="RH1936" s="163"/>
      <c r="RI1936" s="163"/>
      <c r="RJ1936" s="163"/>
      <c r="RK1936" s="163"/>
      <c r="RL1936" s="163"/>
      <c r="RM1936" s="163"/>
      <c r="RN1936" s="163"/>
      <c r="RO1936" s="163"/>
      <c r="RP1936" s="163"/>
      <c r="RQ1936" s="163"/>
      <c r="RR1936" s="163"/>
      <c r="RS1936" s="163"/>
      <c r="RT1936" s="163"/>
      <c r="RU1936" s="163"/>
      <c r="RV1936" s="163"/>
      <c r="RW1936" s="163"/>
      <c r="RX1936" s="163"/>
      <c r="RY1936" s="163"/>
      <c r="RZ1936" s="163"/>
      <c r="SA1936" s="163"/>
      <c r="SB1936" s="163"/>
      <c r="SC1936" s="163"/>
      <c r="SD1936" s="163"/>
      <c r="SE1936" s="163"/>
      <c r="SF1936" s="163"/>
      <c r="SG1936" s="163"/>
      <c r="SH1936" s="163"/>
      <c r="SI1936" s="163"/>
      <c r="SJ1936" s="163"/>
      <c r="SK1936" s="163"/>
      <c r="SL1936" s="163"/>
      <c r="SM1936" s="163"/>
      <c r="SN1936" s="163"/>
      <c r="SO1936" s="163"/>
      <c r="SP1936" s="163"/>
      <c r="SQ1936" s="163"/>
      <c r="SR1936" s="163"/>
      <c r="SS1936" s="163"/>
      <c r="ST1936" s="163"/>
      <c r="SU1936" s="163"/>
      <c r="SV1936" s="163"/>
      <c r="SW1936" s="163"/>
      <c r="SX1936" s="163"/>
      <c r="SY1936" s="163"/>
      <c r="SZ1936" s="163"/>
      <c r="TA1936" s="163"/>
      <c r="TB1936" s="163"/>
      <c r="TC1936" s="163"/>
      <c r="TD1936" s="163"/>
      <c r="TE1936" s="163"/>
      <c r="TF1936" s="163"/>
      <c r="TG1936" s="163"/>
      <c r="TH1936" s="163"/>
      <c r="TI1936" s="163"/>
      <c r="TJ1936" s="163"/>
      <c r="TK1936" s="163"/>
      <c r="TL1936" s="163"/>
      <c r="TM1936" s="163"/>
      <c r="TN1936" s="163"/>
      <c r="TO1936" s="163"/>
      <c r="TP1936" s="163"/>
      <c r="TQ1936" s="163"/>
      <c r="TR1936" s="163"/>
      <c r="TS1936" s="163"/>
      <c r="TT1936" s="163"/>
      <c r="TU1936" s="163"/>
      <c r="TV1936" s="163"/>
      <c r="TW1936" s="163"/>
      <c r="TX1936" s="163"/>
      <c r="TY1936" s="163"/>
      <c r="TZ1936" s="163"/>
      <c r="UA1936" s="163"/>
      <c r="UB1936" s="163"/>
      <c r="UC1936" s="163"/>
      <c r="UD1936" s="163"/>
      <c r="UE1936" s="163"/>
      <c r="UF1936" s="163"/>
      <c r="UG1936" s="163"/>
      <c r="UH1936" s="163"/>
      <c r="UI1936" s="163"/>
      <c r="UJ1936" s="163"/>
      <c r="UK1936" s="163"/>
      <c r="UL1936" s="163"/>
      <c r="UM1936" s="163"/>
      <c r="UN1936" s="163"/>
      <c r="UO1936" s="163"/>
      <c r="UP1936" s="163"/>
      <c r="UQ1936" s="163"/>
      <c r="UR1936" s="163"/>
      <c r="US1936" s="163"/>
      <c r="UT1936" s="163"/>
      <c r="UU1936" s="163"/>
      <c r="UV1936" s="163"/>
      <c r="UW1936" s="163"/>
      <c r="UX1936" s="163"/>
      <c r="UY1936" s="163"/>
      <c r="UZ1936" s="163"/>
      <c r="VA1936" s="163"/>
      <c r="VB1936" s="163"/>
      <c r="VC1936" s="163"/>
      <c r="VD1936" s="163"/>
      <c r="VE1936" s="163"/>
      <c r="VF1936" s="163"/>
      <c r="VG1936" s="163"/>
      <c r="VH1936" s="163"/>
      <c r="VI1936" s="163"/>
      <c r="VJ1936" s="163"/>
      <c r="VK1936" s="163"/>
      <c r="VL1936" s="163"/>
      <c r="VM1936" s="163"/>
      <c r="VN1936" s="163"/>
      <c r="VO1936" s="163"/>
      <c r="VP1936" s="163"/>
      <c r="VQ1936" s="163"/>
      <c r="VR1936" s="163"/>
      <c r="VS1936" s="163"/>
      <c r="VT1936" s="163"/>
      <c r="VU1936" s="163"/>
      <c r="VV1936" s="163"/>
      <c r="VW1936" s="163"/>
      <c r="VX1936" s="163"/>
      <c r="VY1936" s="163"/>
      <c r="VZ1936" s="163"/>
      <c r="WA1936" s="163"/>
      <c r="WB1936" s="163"/>
      <c r="WC1936" s="163"/>
      <c r="WD1936" s="163"/>
      <c r="WE1936" s="163"/>
      <c r="WF1936" s="163"/>
      <c r="WG1936" s="163"/>
      <c r="WH1936" s="163"/>
      <c r="WI1936" s="163"/>
      <c r="WJ1936" s="163"/>
      <c r="WK1936" s="163"/>
      <c r="WL1936" s="163"/>
      <c r="WM1936" s="163"/>
      <c r="WN1936" s="163"/>
      <c r="WO1936" s="163"/>
      <c r="WP1936" s="163"/>
      <c r="WQ1936" s="163"/>
      <c r="WR1936" s="163"/>
      <c r="WS1936" s="163"/>
      <c r="WT1936" s="163"/>
      <c r="WU1936" s="163"/>
      <c r="WV1936" s="163"/>
      <c r="WW1936" s="163"/>
      <c r="WX1936" s="163"/>
      <c r="WY1936" s="163"/>
      <c r="WZ1936" s="163"/>
      <c r="XA1936" s="163"/>
      <c r="XB1936" s="163"/>
      <c r="XC1936" s="163"/>
      <c r="XD1936" s="163"/>
      <c r="XE1936" s="163"/>
      <c r="XF1936" s="163"/>
      <c r="XG1936" s="163"/>
      <c r="XH1936" s="163"/>
      <c r="XI1936" s="163"/>
      <c r="XJ1936" s="163"/>
      <c r="XK1936" s="163"/>
      <c r="XL1936" s="163"/>
      <c r="XM1936" s="163"/>
      <c r="XN1936" s="163"/>
      <c r="XO1936" s="163"/>
      <c r="XP1936" s="163"/>
      <c r="XQ1936" s="163"/>
      <c r="XR1936" s="163"/>
      <c r="XS1936" s="163"/>
      <c r="XT1936" s="163"/>
      <c r="XU1936" s="163"/>
      <c r="XV1936" s="163"/>
      <c r="XW1936" s="163"/>
      <c r="XX1936" s="163"/>
      <c r="XY1936" s="163"/>
      <c r="XZ1936" s="163"/>
      <c r="YA1936" s="163"/>
      <c r="YB1936" s="163"/>
      <c r="YC1936" s="163"/>
      <c r="YD1936" s="163"/>
      <c r="YE1936" s="163"/>
      <c r="YF1936" s="163"/>
      <c r="YG1936" s="163"/>
      <c r="YH1936" s="163"/>
      <c r="YI1936" s="163"/>
      <c r="YJ1936" s="163"/>
      <c r="YK1936" s="163"/>
      <c r="YL1936" s="163"/>
      <c r="YM1936" s="163"/>
      <c r="YN1936" s="163"/>
      <c r="YO1936" s="163"/>
      <c r="YP1936" s="163"/>
      <c r="YQ1936" s="163"/>
      <c r="YR1936" s="163"/>
      <c r="YS1936" s="163"/>
      <c r="YT1936" s="163"/>
      <c r="YU1936" s="163"/>
      <c r="YV1936" s="163"/>
      <c r="YW1936" s="163"/>
      <c r="YX1936" s="163"/>
      <c r="YY1936" s="163"/>
      <c r="YZ1936" s="163"/>
      <c r="ZA1936" s="163"/>
      <c r="ZB1936" s="163"/>
      <c r="ZC1936" s="163"/>
      <c r="ZD1936" s="163"/>
      <c r="ZE1936" s="163"/>
      <c r="ZF1936" s="163"/>
      <c r="ZG1936" s="163"/>
      <c r="ZH1936" s="163"/>
      <c r="ZI1936" s="163"/>
      <c r="ZJ1936" s="163"/>
      <c r="ZK1936" s="163"/>
      <c r="ZL1936" s="163"/>
      <c r="ZM1936" s="163"/>
      <c r="ZN1936" s="163"/>
      <c r="ZO1936" s="163"/>
      <c r="ZP1936" s="163"/>
      <c r="ZQ1936" s="163"/>
      <c r="ZR1936" s="163"/>
      <c r="ZS1936" s="163"/>
      <c r="ZT1936" s="163"/>
      <c r="ZU1936" s="163"/>
      <c r="ZV1936" s="163"/>
      <c r="ZW1936" s="163"/>
      <c r="ZX1936" s="163"/>
      <c r="ZY1936" s="163"/>
      <c r="ZZ1936" s="163"/>
      <c r="AAA1936" s="163"/>
      <c r="AAB1936" s="163"/>
      <c r="AAC1936" s="163"/>
      <c r="AAD1936" s="163"/>
      <c r="AAE1936" s="163"/>
      <c r="AAF1936" s="163"/>
      <c r="AAG1936" s="163"/>
      <c r="AAH1936" s="163"/>
      <c r="AAI1936" s="163"/>
      <c r="AAJ1936" s="163"/>
      <c r="AAK1936" s="163"/>
      <c r="AAL1936" s="163"/>
      <c r="AAM1936" s="163"/>
      <c r="AAN1936" s="163"/>
      <c r="AAO1936" s="163"/>
      <c r="AAP1936" s="163"/>
      <c r="AAQ1936" s="163"/>
      <c r="AAR1936" s="163"/>
      <c r="AAS1936" s="163"/>
      <c r="AAT1936" s="163"/>
      <c r="AAU1936" s="163"/>
      <c r="AAV1936" s="163"/>
      <c r="AAW1936" s="163"/>
      <c r="AAX1936" s="163"/>
      <c r="AAY1936" s="163"/>
      <c r="AAZ1936" s="163"/>
      <c r="ABA1936" s="163"/>
      <c r="ABB1936" s="163"/>
      <c r="ABC1936" s="163"/>
      <c r="ABD1936" s="163"/>
      <c r="ABE1936" s="163"/>
      <c r="ABF1936" s="163"/>
      <c r="ABG1936" s="163"/>
      <c r="ABH1936" s="163"/>
      <c r="ABI1936" s="163"/>
      <c r="ABJ1936" s="163"/>
      <c r="ABK1936" s="163"/>
      <c r="ABL1936" s="163"/>
      <c r="ABM1936" s="163"/>
      <c r="ABN1936" s="163"/>
      <c r="ABO1936" s="163"/>
      <c r="ABP1936" s="163"/>
      <c r="ABQ1936" s="163"/>
      <c r="ABR1936" s="163"/>
      <c r="ABS1936" s="163"/>
      <c r="ABT1936" s="163"/>
      <c r="ABU1936" s="163"/>
      <c r="ABV1936" s="163"/>
      <c r="ABW1936" s="163"/>
      <c r="ABX1936" s="163"/>
      <c r="ABY1936" s="163"/>
      <c r="ABZ1936" s="163"/>
      <c r="ACA1936" s="163"/>
      <c r="ACB1936" s="163"/>
      <c r="ACC1936" s="163"/>
      <c r="ACD1936" s="163"/>
      <c r="ACE1936" s="163"/>
      <c r="ACF1936" s="163"/>
      <c r="ACG1936" s="163"/>
      <c r="ACH1936" s="163"/>
      <c r="ACI1936" s="163"/>
      <c r="ACJ1936" s="163"/>
      <c r="ACK1936" s="163"/>
      <c r="ACL1936" s="163"/>
      <c r="ACM1936" s="163"/>
      <c r="ACN1936" s="163"/>
      <c r="ACO1936" s="163"/>
      <c r="ACP1936" s="163"/>
      <c r="ACQ1936" s="163"/>
      <c r="ACR1936" s="163"/>
      <c r="ACS1936" s="163"/>
      <c r="ACT1936" s="163"/>
      <c r="ACU1936" s="163"/>
      <c r="ACV1936" s="163"/>
      <c r="ACW1936" s="163"/>
      <c r="ACX1936" s="163"/>
      <c r="ACY1936" s="163"/>
      <c r="ACZ1936" s="163"/>
      <c r="ADA1936" s="163"/>
      <c r="ADB1936" s="163"/>
      <c r="ADC1936" s="163"/>
      <c r="ADD1936" s="163"/>
      <c r="ADE1936" s="163"/>
      <c r="ADF1936" s="163"/>
      <c r="ADG1936" s="163"/>
      <c r="ADH1936" s="163"/>
      <c r="ADI1936" s="163"/>
      <c r="ADJ1936" s="163"/>
      <c r="ADK1936" s="163"/>
      <c r="ADL1936" s="163"/>
      <c r="ADM1936" s="163"/>
      <c r="ADN1936" s="163"/>
      <c r="ADO1936" s="163"/>
      <c r="ADP1936" s="163"/>
      <c r="ADQ1936" s="163"/>
      <c r="ADR1936" s="163"/>
      <c r="ADS1936" s="163"/>
      <c r="ADT1936" s="163"/>
      <c r="ADU1936" s="163"/>
      <c r="ADV1936" s="163"/>
      <c r="ADW1936" s="163"/>
      <c r="ADX1936" s="163"/>
      <c r="ADY1936" s="163"/>
      <c r="ADZ1936" s="163"/>
      <c r="AEA1936" s="163"/>
      <c r="AEB1936" s="163"/>
      <c r="AEC1936" s="163"/>
      <c r="AED1936" s="163"/>
      <c r="AEE1936" s="163"/>
      <c r="AEF1936" s="163"/>
      <c r="AEG1936" s="163"/>
      <c r="AEH1936" s="163"/>
      <c r="AEI1936" s="163"/>
      <c r="AEJ1936" s="163"/>
      <c r="AEK1936" s="163"/>
      <c r="AEL1936" s="163"/>
      <c r="AEM1936" s="163"/>
      <c r="AEN1936" s="163"/>
      <c r="AEO1936" s="163"/>
      <c r="AEP1936" s="163"/>
      <c r="AEQ1936" s="163"/>
      <c r="AER1936" s="163"/>
      <c r="AES1936" s="163"/>
      <c r="AET1936" s="163"/>
      <c r="AEU1936" s="163"/>
      <c r="AEV1936" s="163"/>
      <c r="AEW1936" s="163"/>
      <c r="AEX1936" s="163"/>
      <c r="AEY1936" s="163"/>
      <c r="AEZ1936" s="163"/>
      <c r="AFA1936" s="163"/>
      <c r="AFB1936" s="163"/>
      <c r="AFC1936" s="163"/>
      <c r="AFD1936" s="163"/>
      <c r="AFE1936" s="163"/>
      <c r="AFF1936" s="163"/>
      <c r="AFG1936" s="163"/>
      <c r="AFH1936" s="163"/>
      <c r="AFI1936" s="163"/>
      <c r="AFJ1936" s="163"/>
      <c r="AFK1936" s="163"/>
      <c r="AFL1936" s="163"/>
      <c r="AFM1936" s="163"/>
      <c r="AFN1936" s="163"/>
      <c r="AFO1936" s="163"/>
      <c r="AFP1936" s="163"/>
      <c r="AFQ1936" s="163"/>
      <c r="AFR1936" s="163"/>
      <c r="AFS1936" s="163"/>
      <c r="AFT1936" s="163"/>
      <c r="AFU1936" s="163"/>
      <c r="AFV1936" s="163"/>
      <c r="AFW1936" s="163"/>
      <c r="AFX1936" s="163"/>
      <c r="AFY1936" s="163"/>
      <c r="AFZ1936" s="163"/>
      <c r="AGA1936" s="163"/>
      <c r="AGB1936" s="163"/>
      <c r="AGC1936" s="163"/>
      <c r="AGD1936" s="163"/>
      <c r="AGE1936" s="163"/>
      <c r="AGF1936" s="163"/>
      <c r="AGG1936" s="163"/>
      <c r="AGH1936" s="163"/>
      <c r="AGI1936" s="163"/>
      <c r="AGJ1936" s="163"/>
      <c r="AGK1936" s="163"/>
      <c r="AGL1936" s="163"/>
      <c r="AGM1936" s="163"/>
      <c r="AGN1936" s="163"/>
      <c r="AGO1936" s="163"/>
      <c r="AGP1936" s="163"/>
      <c r="AGQ1936" s="163"/>
      <c r="AGR1936" s="163"/>
      <c r="AGS1936" s="163"/>
      <c r="AGT1936" s="163"/>
      <c r="AGU1936" s="163"/>
      <c r="AGV1936" s="163"/>
      <c r="AGW1936" s="163"/>
      <c r="AGX1936" s="163"/>
      <c r="AGY1936" s="163"/>
      <c r="AGZ1936" s="163"/>
      <c r="AHA1936" s="163"/>
      <c r="AHB1936" s="163"/>
      <c r="AHC1936" s="163"/>
      <c r="AHD1936" s="163"/>
      <c r="AHE1936" s="163"/>
      <c r="AHF1936" s="163"/>
      <c r="AHG1936" s="163"/>
      <c r="AHH1936" s="163"/>
      <c r="AHI1936" s="163"/>
      <c r="AHJ1936" s="163"/>
      <c r="AHK1936" s="163"/>
      <c r="AHL1936" s="163"/>
      <c r="AHM1936" s="163"/>
      <c r="AHN1936" s="163"/>
      <c r="AHO1936" s="163"/>
      <c r="AHP1936" s="163"/>
      <c r="AHQ1936" s="163"/>
      <c r="AHR1936" s="163"/>
      <c r="AHS1936" s="163"/>
      <c r="AHT1936" s="163"/>
      <c r="AHU1936" s="163"/>
      <c r="AHV1936" s="163"/>
      <c r="AHW1936" s="163"/>
      <c r="AHX1936" s="163"/>
      <c r="AHY1936" s="163"/>
      <c r="AHZ1936" s="163"/>
      <c r="AIA1936" s="163"/>
      <c r="AIB1936" s="163"/>
      <c r="AIC1936" s="163"/>
      <c r="AID1936" s="163"/>
      <c r="AIE1936" s="163"/>
      <c r="AIF1936" s="163"/>
      <c r="AIG1936" s="163"/>
      <c r="AIH1936" s="163"/>
      <c r="AII1936" s="163"/>
      <c r="AIJ1936" s="163"/>
      <c r="AIK1936" s="163"/>
      <c r="AIL1936" s="163"/>
      <c r="AIM1936" s="163"/>
      <c r="AIN1936" s="163"/>
      <c r="AIO1936" s="163"/>
      <c r="AIP1936" s="163"/>
      <c r="AIQ1936" s="163"/>
      <c r="AIR1936" s="163"/>
      <c r="AIS1936" s="163"/>
      <c r="AIT1936" s="163"/>
      <c r="AIU1936" s="163"/>
      <c r="AIV1936" s="163"/>
      <c r="AIW1936" s="163"/>
      <c r="AIX1936" s="163"/>
      <c r="AIY1936" s="163"/>
      <c r="AIZ1936" s="163"/>
      <c r="AJA1936" s="163"/>
      <c r="AJB1936" s="163"/>
      <c r="AJC1936" s="163"/>
      <c r="AJD1936" s="163"/>
      <c r="AJE1936" s="163"/>
      <c r="AJF1936" s="163"/>
      <c r="AJG1936" s="163"/>
      <c r="AJH1936" s="163"/>
      <c r="AJI1936" s="163"/>
      <c r="AJJ1936" s="163"/>
      <c r="AJK1936" s="163"/>
      <c r="AJL1936" s="163"/>
      <c r="AJM1936" s="163"/>
      <c r="AJN1936" s="163"/>
      <c r="AJO1936" s="163"/>
      <c r="AJP1936" s="163"/>
      <c r="AJQ1936" s="163"/>
      <c r="AJR1936" s="163"/>
      <c r="AJS1936" s="163"/>
      <c r="AJT1936" s="163"/>
      <c r="AJU1936" s="163"/>
      <c r="AJV1936" s="163"/>
      <c r="AJW1936" s="163"/>
      <c r="AJX1936" s="163"/>
      <c r="AJY1936" s="163"/>
      <c r="AJZ1936" s="163"/>
      <c r="AKA1936" s="163"/>
      <c r="AKB1936" s="163"/>
      <c r="AKC1936" s="163"/>
      <c r="AKD1936" s="163"/>
      <c r="AKE1936" s="163"/>
      <c r="AKF1936" s="163"/>
      <c r="AKG1936" s="163"/>
      <c r="AKH1936" s="163"/>
      <c r="AKI1936" s="163"/>
      <c r="AKJ1936" s="163"/>
      <c r="AKK1936" s="163"/>
      <c r="AKL1936" s="163"/>
      <c r="AKM1936" s="163"/>
      <c r="AKN1936" s="163"/>
      <c r="AKO1936" s="163"/>
      <c r="AKP1936" s="163"/>
      <c r="AKQ1936" s="163"/>
      <c r="AKR1936" s="163"/>
      <c r="AKS1936" s="163"/>
      <c r="AKT1936" s="163"/>
      <c r="AKU1936" s="163"/>
      <c r="AKV1936" s="163"/>
      <c r="AKW1936" s="163"/>
      <c r="AKX1936" s="163"/>
      <c r="AKY1936" s="163"/>
      <c r="AKZ1936" s="163"/>
      <c r="ALA1936" s="163"/>
      <c r="ALB1936" s="163"/>
      <c r="ALC1936" s="163"/>
      <c r="ALD1936" s="163"/>
      <c r="ALE1936" s="163"/>
      <c r="ALF1936" s="163"/>
      <c r="ALG1936" s="163"/>
      <c r="ALH1936" s="163"/>
      <c r="ALI1936" s="163"/>
      <c r="ALJ1936" s="163"/>
      <c r="ALK1936" s="163"/>
      <c r="ALL1936" s="163"/>
    </row>
    <row r="1937" spans="1:1000" s="165" customFormat="1" ht="15">
      <c r="A1937" s="2">
        <v>1936</v>
      </c>
      <c r="B1937" s="86">
        <v>45121</v>
      </c>
      <c r="C1937" s="85" t="s">
        <v>1941</v>
      </c>
      <c r="D1937" s="162"/>
      <c r="E1937" s="162"/>
      <c r="F1937" s="163"/>
      <c r="G1937" s="163"/>
      <c r="H1937" s="163"/>
      <c r="I1937" s="163"/>
      <c r="J1937" s="163"/>
      <c r="K1937" s="163"/>
      <c r="L1937" s="163"/>
      <c r="M1937" s="163"/>
      <c r="N1937" s="163"/>
      <c r="O1937" s="163"/>
      <c r="P1937" s="163"/>
      <c r="Q1937" s="163"/>
      <c r="R1937" s="163"/>
      <c r="S1937" s="163"/>
      <c r="T1937" s="163"/>
      <c r="U1937" s="163"/>
      <c r="V1937" s="163"/>
      <c r="W1937" s="163"/>
      <c r="X1937" s="163"/>
      <c r="Y1937" s="163"/>
      <c r="Z1937" s="163"/>
      <c r="AA1937" s="163"/>
      <c r="AB1937" s="163"/>
      <c r="AC1937" s="163"/>
      <c r="AD1937" s="163"/>
      <c r="AE1937" s="163"/>
      <c r="AF1937" s="163"/>
      <c r="AG1937" s="163"/>
      <c r="AH1937" s="163"/>
      <c r="AI1937" s="163"/>
      <c r="AJ1937" s="163"/>
      <c r="AK1937" s="163"/>
      <c r="AL1937" s="163"/>
      <c r="AM1937" s="163"/>
      <c r="AN1937" s="163"/>
      <c r="AO1937" s="163"/>
      <c r="AP1937" s="163"/>
      <c r="AQ1937" s="163"/>
      <c r="AR1937" s="163"/>
      <c r="AS1937" s="163"/>
      <c r="AT1937" s="163"/>
      <c r="AU1937" s="163"/>
      <c r="AV1937" s="163"/>
      <c r="AW1937" s="163"/>
      <c r="AX1937" s="163"/>
      <c r="AY1937" s="163"/>
      <c r="AZ1937" s="163"/>
      <c r="BA1937" s="163"/>
      <c r="BB1937" s="163"/>
      <c r="BC1937" s="163"/>
      <c r="BD1937" s="163"/>
      <c r="BE1937" s="163"/>
      <c r="BF1937" s="163"/>
      <c r="BG1937" s="163"/>
      <c r="BH1937" s="163"/>
      <c r="BI1937" s="163"/>
      <c r="BJ1937" s="163"/>
      <c r="BK1937" s="163"/>
      <c r="BL1937" s="163"/>
      <c r="BM1937" s="163"/>
      <c r="BN1937" s="163"/>
      <c r="BO1937" s="163"/>
      <c r="BP1937" s="163"/>
      <c r="BQ1937" s="163"/>
      <c r="BR1937" s="163"/>
      <c r="BS1937" s="163"/>
      <c r="BT1937" s="163"/>
      <c r="BU1937" s="163"/>
      <c r="BV1937" s="163"/>
      <c r="BW1937" s="163"/>
      <c r="BX1937" s="163"/>
      <c r="BY1937" s="163"/>
      <c r="BZ1937" s="163"/>
      <c r="CA1937" s="163"/>
      <c r="CB1937" s="163"/>
      <c r="CC1937" s="163"/>
      <c r="CD1937" s="163"/>
      <c r="CE1937" s="163"/>
      <c r="CF1937" s="163"/>
      <c r="CG1937" s="163"/>
      <c r="CH1937" s="163"/>
      <c r="CI1937" s="163"/>
      <c r="CJ1937" s="163"/>
      <c r="CK1937" s="163"/>
      <c r="CL1937" s="163"/>
      <c r="CM1937" s="163"/>
      <c r="CN1937" s="163"/>
      <c r="CO1937" s="163"/>
      <c r="CP1937" s="163"/>
      <c r="CQ1937" s="163"/>
      <c r="CR1937" s="163"/>
      <c r="CS1937" s="163"/>
      <c r="CT1937" s="163"/>
      <c r="CU1937" s="163"/>
      <c r="CV1937" s="163"/>
      <c r="CW1937" s="163"/>
      <c r="CX1937" s="163"/>
      <c r="CY1937" s="163"/>
      <c r="CZ1937" s="163"/>
      <c r="DA1937" s="163"/>
      <c r="DB1937" s="163"/>
      <c r="DC1937" s="163"/>
      <c r="DD1937" s="163"/>
      <c r="DE1937" s="163"/>
      <c r="DF1937" s="163"/>
      <c r="DG1937" s="163"/>
      <c r="DH1937" s="163"/>
      <c r="DI1937" s="163"/>
      <c r="DJ1937" s="163"/>
      <c r="DK1937" s="163"/>
      <c r="DL1937" s="163"/>
      <c r="DM1937" s="163"/>
      <c r="DN1937" s="163"/>
      <c r="DO1937" s="163"/>
      <c r="DP1937" s="163"/>
      <c r="DQ1937" s="163"/>
      <c r="DR1937" s="163"/>
      <c r="DS1937" s="163"/>
      <c r="DT1937" s="163"/>
      <c r="DU1937" s="163"/>
      <c r="DV1937" s="163"/>
      <c r="DW1937" s="163"/>
      <c r="DX1937" s="163"/>
      <c r="DY1937" s="163"/>
      <c r="DZ1937" s="163"/>
      <c r="EA1937" s="163"/>
      <c r="EB1937" s="163"/>
      <c r="EC1937" s="163"/>
      <c r="ED1937" s="163"/>
      <c r="EE1937" s="163"/>
      <c r="EF1937" s="163"/>
      <c r="EG1937" s="163"/>
      <c r="EH1937" s="163"/>
      <c r="EI1937" s="163"/>
      <c r="EJ1937" s="163"/>
      <c r="EK1937" s="163"/>
      <c r="EL1937" s="163"/>
      <c r="EM1937" s="163"/>
      <c r="EN1937" s="163"/>
      <c r="EO1937" s="163"/>
      <c r="EP1937" s="163"/>
      <c r="EQ1937" s="163"/>
      <c r="ER1937" s="163"/>
      <c r="ES1937" s="163"/>
      <c r="ET1937" s="163"/>
      <c r="EU1937" s="163"/>
      <c r="EV1937" s="163"/>
      <c r="EW1937" s="163"/>
      <c r="EX1937" s="163"/>
      <c r="EY1937" s="163"/>
      <c r="EZ1937" s="163"/>
      <c r="FA1937" s="163"/>
      <c r="FB1937" s="163"/>
      <c r="FC1937" s="163"/>
      <c r="FD1937" s="163"/>
      <c r="FE1937" s="163"/>
      <c r="FF1937" s="163"/>
      <c r="FG1937" s="163"/>
      <c r="FH1937" s="163"/>
      <c r="FI1937" s="163"/>
      <c r="FJ1937" s="163"/>
      <c r="FK1937" s="163"/>
      <c r="FL1937" s="163"/>
      <c r="FM1937" s="163"/>
      <c r="FN1937" s="163"/>
      <c r="FO1937" s="163"/>
      <c r="FP1937" s="163"/>
      <c r="FQ1937" s="163"/>
      <c r="FR1937" s="163"/>
      <c r="FS1937" s="163"/>
      <c r="FT1937" s="163"/>
      <c r="FU1937" s="163"/>
      <c r="FV1937" s="163"/>
      <c r="FW1937" s="163"/>
      <c r="FX1937" s="163"/>
      <c r="FY1937" s="163"/>
      <c r="FZ1937" s="163"/>
      <c r="GA1937" s="163"/>
      <c r="GB1937" s="163"/>
      <c r="GC1937" s="163"/>
      <c r="GD1937" s="163"/>
      <c r="GE1937" s="163"/>
      <c r="GF1937" s="163"/>
      <c r="GG1937" s="163"/>
      <c r="GH1937" s="163"/>
      <c r="GI1937" s="163"/>
      <c r="GJ1937" s="163"/>
      <c r="GK1937" s="163"/>
      <c r="GL1937" s="163"/>
      <c r="GM1937" s="163"/>
      <c r="GN1937" s="163"/>
      <c r="GO1937" s="163"/>
      <c r="GP1937" s="163"/>
      <c r="GQ1937" s="163"/>
      <c r="GR1937" s="163"/>
      <c r="GS1937" s="163"/>
      <c r="GT1937" s="163"/>
      <c r="GU1937" s="163"/>
      <c r="GV1937" s="163"/>
      <c r="GW1937" s="163"/>
      <c r="GX1937" s="163"/>
      <c r="GY1937" s="163"/>
      <c r="GZ1937" s="163"/>
      <c r="HA1937" s="163"/>
      <c r="HB1937" s="163"/>
      <c r="HC1937" s="163"/>
      <c r="HD1937" s="163"/>
      <c r="HE1937" s="163"/>
      <c r="HF1937" s="163"/>
      <c r="HG1937" s="163"/>
      <c r="HH1937" s="163"/>
      <c r="HI1937" s="163"/>
      <c r="HJ1937" s="163"/>
      <c r="HK1937" s="163"/>
      <c r="HL1937" s="163"/>
      <c r="HM1937" s="163"/>
      <c r="HN1937" s="163"/>
      <c r="HO1937" s="163"/>
      <c r="HP1937" s="163"/>
      <c r="HQ1937" s="163"/>
      <c r="HR1937" s="163"/>
      <c r="HS1937" s="163"/>
      <c r="HT1937" s="163"/>
      <c r="HU1937" s="163"/>
      <c r="HV1937" s="163"/>
      <c r="HW1937" s="163"/>
      <c r="HX1937" s="163"/>
      <c r="HY1937" s="163"/>
      <c r="HZ1937" s="163"/>
      <c r="IA1937" s="163"/>
      <c r="IB1937" s="163"/>
      <c r="IC1937" s="163"/>
      <c r="ID1937" s="163"/>
      <c r="IE1937" s="163"/>
      <c r="IF1937" s="163"/>
      <c r="IG1937" s="163"/>
      <c r="IH1937" s="163"/>
      <c r="II1937" s="163"/>
      <c r="IJ1937" s="163"/>
      <c r="IK1937" s="163"/>
      <c r="IL1937" s="163"/>
      <c r="IM1937" s="163"/>
      <c r="IN1937" s="163"/>
      <c r="IO1937" s="163"/>
      <c r="IP1937" s="163"/>
      <c r="IQ1937" s="163"/>
      <c r="IR1937" s="163"/>
      <c r="IS1937" s="163"/>
      <c r="IT1937" s="163"/>
      <c r="IU1937" s="163"/>
      <c r="IV1937" s="163"/>
      <c r="IW1937" s="163"/>
      <c r="IX1937" s="163"/>
      <c r="IY1937" s="163"/>
      <c r="IZ1937" s="163"/>
      <c r="JA1937" s="163"/>
      <c r="JB1937" s="163"/>
      <c r="JC1937" s="163"/>
      <c r="JD1937" s="163"/>
      <c r="JE1937" s="163"/>
      <c r="JF1937" s="163"/>
      <c r="JG1937" s="163"/>
      <c r="JH1937" s="163"/>
      <c r="JI1937" s="163"/>
      <c r="JJ1937" s="163"/>
      <c r="JK1937" s="163"/>
      <c r="JL1937" s="163"/>
      <c r="JM1937" s="163"/>
      <c r="JN1937" s="163"/>
      <c r="JO1937" s="163"/>
      <c r="JP1937" s="163"/>
      <c r="JQ1937" s="163"/>
      <c r="JR1937" s="163"/>
      <c r="JS1937" s="163"/>
      <c r="JT1937" s="163"/>
      <c r="JU1937" s="163"/>
      <c r="JV1937" s="163"/>
      <c r="JW1937" s="163"/>
      <c r="JX1937" s="163"/>
      <c r="JY1937" s="163"/>
      <c r="JZ1937" s="163"/>
      <c r="KA1937" s="163"/>
      <c r="KB1937" s="163"/>
      <c r="KC1937" s="163"/>
      <c r="KD1937" s="163"/>
      <c r="KE1937" s="163"/>
      <c r="KF1937" s="163"/>
      <c r="KG1937" s="163"/>
      <c r="KH1937" s="163"/>
      <c r="KI1937" s="163"/>
      <c r="KJ1937" s="163"/>
      <c r="KK1937" s="163"/>
      <c r="KL1937" s="163"/>
      <c r="KM1937" s="163"/>
      <c r="KN1937" s="163"/>
      <c r="KO1937" s="163"/>
      <c r="KP1937" s="163"/>
      <c r="KQ1937" s="163"/>
      <c r="KR1937" s="163"/>
      <c r="KS1937" s="163"/>
      <c r="KT1937" s="163"/>
      <c r="KU1937" s="163"/>
      <c r="KV1937" s="163"/>
      <c r="KW1937" s="163"/>
      <c r="KX1937" s="163"/>
      <c r="KY1937" s="163"/>
      <c r="KZ1937" s="163"/>
      <c r="LA1937" s="163"/>
      <c r="LB1937" s="163"/>
      <c r="LC1937" s="163"/>
      <c r="LD1937" s="163"/>
      <c r="LE1937" s="163"/>
      <c r="LF1937" s="163"/>
      <c r="LG1937" s="163"/>
      <c r="LH1937" s="163"/>
      <c r="LI1937" s="163"/>
      <c r="LJ1937" s="163"/>
      <c r="LK1937" s="163"/>
      <c r="LL1937" s="163"/>
      <c r="LM1937" s="163"/>
      <c r="LN1937" s="163"/>
      <c r="LO1937" s="163"/>
      <c r="LP1937" s="163"/>
      <c r="LQ1937" s="163"/>
      <c r="LR1937" s="163"/>
      <c r="LS1937" s="163"/>
      <c r="LT1937" s="163"/>
      <c r="LU1937" s="163"/>
      <c r="LV1937" s="163"/>
      <c r="LW1937" s="163"/>
      <c r="LX1937" s="163"/>
      <c r="LY1937" s="163"/>
      <c r="LZ1937" s="163"/>
      <c r="MA1937" s="163"/>
      <c r="MB1937" s="163"/>
      <c r="MC1937" s="163"/>
      <c r="MD1937" s="163"/>
      <c r="ME1937" s="163"/>
      <c r="MF1937" s="163"/>
      <c r="MG1937" s="163"/>
      <c r="MH1937" s="163"/>
      <c r="MI1937" s="163"/>
      <c r="MJ1937" s="163"/>
      <c r="MK1937" s="163"/>
      <c r="ML1937" s="163"/>
      <c r="MM1937" s="163"/>
      <c r="MN1937" s="163"/>
      <c r="MO1937" s="163"/>
      <c r="MP1937" s="163"/>
      <c r="MQ1937" s="163"/>
      <c r="MR1937" s="163"/>
      <c r="MS1937" s="163"/>
      <c r="MT1937" s="163"/>
      <c r="MU1937" s="163"/>
      <c r="MV1937" s="163"/>
      <c r="MW1937" s="163"/>
      <c r="MX1937" s="163"/>
      <c r="MY1937" s="163"/>
      <c r="MZ1937" s="163"/>
      <c r="NA1937" s="163"/>
      <c r="NB1937" s="163"/>
      <c r="NC1937" s="163"/>
      <c r="ND1937" s="163"/>
      <c r="NE1937" s="163"/>
      <c r="NF1937" s="163"/>
      <c r="NG1937" s="163"/>
      <c r="NH1937" s="163"/>
      <c r="NI1937" s="163"/>
      <c r="NJ1937" s="163"/>
      <c r="NK1937" s="163"/>
      <c r="NL1937" s="163"/>
      <c r="NM1937" s="163"/>
      <c r="NN1937" s="163"/>
      <c r="NO1937" s="163"/>
      <c r="NP1937" s="163"/>
      <c r="NQ1937" s="163"/>
      <c r="NR1937" s="163"/>
      <c r="NS1937" s="163"/>
      <c r="NT1937" s="163"/>
      <c r="NU1937" s="163"/>
      <c r="NV1937" s="163"/>
      <c r="NW1937" s="163"/>
      <c r="NX1937" s="163"/>
      <c r="NY1937" s="163"/>
      <c r="NZ1937" s="163"/>
      <c r="OA1937" s="163"/>
      <c r="OB1937" s="163"/>
      <c r="OC1937" s="163"/>
      <c r="OD1937" s="163"/>
      <c r="OE1937" s="163"/>
      <c r="OF1937" s="163"/>
      <c r="OG1937" s="163"/>
      <c r="OH1937" s="163"/>
      <c r="OI1937" s="163"/>
      <c r="OJ1937" s="163"/>
      <c r="OK1937" s="163"/>
      <c r="OL1937" s="163"/>
      <c r="OM1937" s="163"/>
      <c r="ON1937" s="163"/>
      <c r="OO1937" s="163"/>
      <c r="OP1937" s="163"/>
      <c r="OQ1937" s="163"/>
      <c r="OR1937" s="163"/>
      <c r="OS1937" s="163"/>
      <c r="OT1937" s="163"/>
      <c r="OU1937" s="163"/>
      <c r="OV1937" s="163"/>
      <c r="OW1937" s="163"/>
      <c r="OX1937" s="163"/>
      <c r="OY1937" s="163"/>
      <c r="OZ1937" s="163"/>
      <c r="PA1937" s="163"/>
      <c r="PB1937" s="163"/>
      <c r="PC1937" s="163"/>
      <c r="PD1937" s="163"/>
      <c r="PE1937" s="163"/>
      <c r="PF1937" s="163"/>
      <c r="PG1937" s="163"/>
      <c r="PH1937" s="163"/>
      <c r="PI1937" s="163"/>
      <c r="PJ1937" s="163"/>
      <c r="PK1937" s="163"/>
      <c r="PL1937" s="163"/>
      <c r="PM1937" s="163"/>
      <c r="PN1937" s="163"/>
      <c r="PO1937" s="163"/>
      <c r="PP1937" s="163"/>
      <c r="PQ1937" s="163"/>
      <c r="PR1937" s="163"/>
      <c r="PS1937" s="163"/>
      <c r="PT1937" s="163"/>
      <c r="PU1937" s="163"/>
      <c r="PV1937" s="163"/>
      <c r="PW1937" s="163"/>
      <c r="PX1937" s="163"/>
      <c r="PY1937" s="163"/>
      <c r="PZ1937" s="163"/>
      <c r="QA1937" s="163"/>
      <c r="QB1937" s="163"/>
      <c r="QC1937" s="163"/>
      <c r="QD1937" s="163"/>
      <c r="QE1937" s="163"/>
      <c r="QF1937" s="163"/>
      <c r="QG1937" s="163"/>
      <c r="QH1937" s="163"/>
      <c r="QI1937" s="163"/>
      <c r="QJ1937" s="163"/>
      <c r="QK1937" s="163"/>
      <c r="QL1937" s="163"/>
      <c r="QM1937" s="163"/>
      <c r="QN1937" s="163"/>
      <c r="QO1937" s="163"/>
      <c r="QP1937" s="163"/>
      <c r="QQ1937" s="163"/>
      <c r="QR1937" s="163"/>
      <c r="QS1937" s="163"/>
      <c r="QT1937" s="163"/>
      <c r="QU1937" s="163"/>
      <c r="QV1937" s="163"/>
      <c r="QW1937" s="163"/>
      <c r="QX1937" s="163"/>
      <c r="QY1937" s="163"/>
      <c r="QZ1937" s="163"/>
      <c r="RA1937" s="163"/>
      <c r="RB1937" s="163"/>
      <c r="RC1937" s="163"/>
      <c r="RD1937" s="163"/>
      <c r="RE1937" s="163"/>
      <c r="RF1937" s="163"/>
      <c r="RG1937" s="163"/>
      <c r="RH1937" s="163"/>
      <c r="RI1937" s="163"/>
      <c r="RJ1937" s="163"/>
      <c r="RK1937" s="163"/>
      <c r="RL1937" s="163"/>
      <c r="RM1937" s="163"/>
      <c r="RN1937" s="163"/>
      <c r="RO1937" s="163"/>
      <c r="RP1937" s="163"/>
      <c r="RQ1937" s="163"/>
      <c r="RR1937" s="163"/>
      <c r="RS1937" s="163"/>
      <c r="RT1937" s="163"/>
      <c r="RU1937" s="163"/>
      <c r="RV1937" s="163"/>
      <c r="RW1937" s="163"/>
      <c r="RX1937" s="163"/>
      <c r="RY1937" s="163"/>
      <c r="RZ1937" s="163"/>
      <c r="SA1937" s="163"/>
      <c r="SB1937" s="163"/>
      <c r="SC1937" s="163"/>
      <c r="SD1937" s="163"/>
      <c r="SE1937" s="163"/>
      <c r="SF1937" s="163"/>
      <c r="SG1937" s="163"/>
      <c r="SH1937" s="163"/>
      <c r="SI1937" s="163"/>
      <c r="SJ1937" s="163"/>
      <c r="SK1937" s="163"/>
      <c r="SL1937" s="163"/>
      <c r="SM1937" s="163"/>
      <c r="SN1937" s="163"/>
      <c r="SO1937" s="163"/>
      <c r="SP1937" s="163"/>
      <c r="SQ1937" s="163"/>
      <c r="SR1937" s="163"/>
      <c r="SS1937" s="163"/>
      <c r="ST1937" s="163"/>
      <c r="SU1937" s="163"/>
      <c r="SV1937" s="163"/>
      <c r="SW1937" s="163"/>
      <c r="SX1937" s="163"/>
      <c r="SY1937" s="163"/>
      <c r="SZ1937" s="163"/>
      <c r="TA1937" s="163"/>
      <c r="TB1937" s="163"/>
      <c r="TC1937" s="163"/>
      <c r="TD1937" s="163"/>
      <c r="TE1937" s="163"/>
      <c r="TF1937" s="163"/>
      <c r="TG1937" s="163"/>
      <c r="TH1937" s="163"/>
      <c r="TI1937" s="163"/>
      <c r="TJ1937" s="163"/>
      <c r="TK1937" s="163"/>
      <c r="TL1937" s="163"/>
      <c r="TM1937" s="163"/>
      <c r="TN1937" s="163"/>
      <c r="TO1937" s="163"/>
      <c r="TP1937" s="163"/>
      <c r="TQ1937" s="163"/>
      <c r="TR1937" s="163"/>
      <c r="TS1937" s="163"/>
      <c r="TT1937" s="163"/>
      <c r="TU1937" s="163"/>
      <c r="TV1937" s="163"/>
      <c r="TW1937" s="163"/>
      <c r="TX1937" s="163"/>
      <c r="TY1937" s="163"/>
      <c r="TZ1937" s="163"/>
      <c r="UA1937" s="163"/>
      <c r="UB1937" s="163"/>
      <c r="UC1937" s="163"/>
      <c r="UD1937" s="163"/>
      <c r="UE1937" s="163"/>
      <c r="UF1937" s="163"/>
      <c r="UG1937" s="163"/>
      <c r="UH1937" s="163"/>
      <c r="UI1937" s="163"/>
      <c r="UJ1937" s="163"/>
      <c r="UK1937" s="163"/>
      <c r="UL1937" s="163"/>
      <c r="UM1937" s="163"/>
      <c r="UN1937" s="163"/>
      <c r="UO1937" s="163"/>
      <c r="UP1937" s="163"/>
      <c r="UQ1937" s="163"/>
      <c r="UR1937" s="163"/>
      <c r="US1937" s="163"/>
      <c r="UT1937" s="163"/>
      <c r="UU1937" s="163"/>
      <c r="UV1937" s="163"/>
      <c r="UW1937" s="163"/>
      <c r="UX1937" s="163"/>
      <c r="UY1937" s="163"/>
      <c r="UZ1937" s="163"/>
      <c r="VA1937" s="163"/>
      <c r="VB1937" s="163"/>
      <c r="VC1937" s="163"/>
      <c r="VD1937" s="163"/>
      <c r="VE1937" s="163"/>
      <c r="VF1937" s="163"/>
      <c r="VG1937" s="163"/>
      <c r="VH1937" s="163"/>
      <c r="VI1937" s="163"/>
      <c r="VJ1937" s="163"/>
      <c r="VK1937" s="163"/>
      <c r="VL1937" s="163"/>
      <c r="VM1937" s="163"/>
      <c r="VN1937" s="163"/>
      <c r="VO1937" s="163"/>
      <c r="VP1937" s="163"/>
      <c r="VQ1937" s="163"/>
      <c r="VR1937" s="163"/>
      <c r="VS1937" s="163"/>
      <c r="VT1937" s="163"/>
      <c r="VU1937" s="163"/>
      <c r="VV1937" s="163"/>
      <c r="VW1937" s="163"/>
      <c r="VX1937" s="163"/>
      <c r="VY1937" s="163"/>
      <c r="VZ1937" s="163"/>
      <c r="WA1937" s="163"/>
      <c r="WB1937" s="163"/>
      <c r="WC1937" s="163"/>
      <c r="WD1937" s="163"/>
      <c r="WE1937" s="163"/>
      <c r="WF1937" s="163"/>
      <c r="WG1937" s="163"/>
      <c r="WH1937" s="163"/>
      <c r="WI1937" s="163"/>
      <c r="WJ1937" s="163"/>
      <c r="WK1937" s="163"/>
      <c r="WL1937" s="163"/>
      <c r="WM1937" s="163"/>
      <c r="WN1937" s="163"/>
      <c r="WO1937" s="163"/>
      <c r="WP1937" s="163"/>
      <c r="WQ1937" s="163"/>
      <c r="WR1937" s="163"/>
      <c r="WS1937" s="163"/>
      <c r="WT1937" s="163"/>
      <c r="WU1937" s="163"/>
      <c r="WV1937" s="163"/>
      <c r="WW1937" s="163"/>
      <c r="WX1937" s="163"/>
      <c r="WY1937" s="163"/>
      <c r="WZ1937" s="163"/>
      <c r="XA1937" s="163"/>
      <c r="XB1937" s="163"/>
      <c r="XC1937" s="163"/>
      <c r="XD1937" s="163"/>
      <c r="XE1937" s="163"/>
      <c r="XF1937" s="163"/>
      <c r="XG1937" s="163"/>
      <c r="XH1937" s="163"/>
      <c r="XI1937" s="163"/>
      <c r="XJ1937" s="163"/>
      <c r="XK1937" s="163"/>
      <c r="XL1937" s="163"/>
      <c r="XM1937" s="163"/>
      <c r="XN1937" s="163"/>
      <c r="XO1937" s="163"/>
      <c r="XP1937" s="163"/>
      <c r="XQ1937" s="163"/>
      <c r="XR1937" s="163"/>
      <c r="XS1937" s="163"/>
      <c r="XT1937" s="163"/>
      <c r="XU1937" s="163"/>
      <c r="XV1937" s="163"/>
      <c r="XW1937" s="163"/>
      <c r="XX1937" s="163"/>
      <c r="XY1937" s="163"/>
      <c r="XZ1937" s="163"/>
      <c r="YA1937" s="163"/>
      <c r="YB1937" s="163"/>
      <c r="YC1937" s="163"/>
      <c r="YD1937" s="163"/>
      <c r="YE1937" s="163"/>
      <c r="YF1937" s="163"/>
      <c r="YG1937" s="163"/>
      <c r="YH1937" s="163"/>
      <c r="YI1937" s="163"/>
      <c r="YJ1937" s="163"/>
      <c r="YK1937" s="163"/>
      <c r="YL1937" s="163"/>
      <c r="YM1937" s="163"/>
      <c r="YN1937" s="163"/>
      <c r="YO1937" s="163"/>
      <c r="YP1937" s="163"/>
      <c r="YQ1937" s="163"/>
      <c r="YR1937" s="163"/>
      <c r="YS1937" s="163"/>
      <c r="YT1937" s="163"/>
      <c r="YU1937" s="163"/>
      <c r="YV1937" s="163"/>
      <c r="YW1937" s="163"/>
      <c r="YX1937" s="163"/>
      <c r="YY1937" s="163"/>
      <c r="YZ1937" s="163"/>
      <c r="ZA1937" s="163"/>
      <c r="ZB1937" s="163"/>
      <c r="ZC1937" s="163"/>
      <c r="ZD1937" s="163"/>
      <c r="ZE1937" s="163"/>
      <c r="ZF1937" s="163"/>
      <c r="ZG1937" s="163"/>
      <c r="ZH1937" s="163"/>
      <c r="ZI1937" s="163"/>
      <c r="ZJ1937" s="163"/>
      <c r="ZK1937" s="163"/>
      <c r="ZL1937" s="163"/>
      <c r="ZM1937" s="163"/>
      <c r="ZN1937" s="163"/>
      <c r="ZO1937" s="163"/>
      <c r="ZP1937" s="163"/>
      <c r="ZQ1937" s="163"/>
      <c r="ZR1937" s="163"/>
      <c r="ZS1937" s="163"/>
      <c r="ZT1937" s="163"/>
      <c r="ZU1937" s="163"/>
      <c r="ZV1937" s="163"/>
      <c r="ZW1937" s="163"/>
      <c r="ZX1937" s="163"/>
      <c r="ZY1937" s="163"/>
      <c r="ZZ1937" s="163"/>
      <c r="AAA1937" s="163"/>
      <c r="AAB1937" s="163"/>
      <c r="AAC1937" s="163"/>
      <c r="AAD1937" s="163"/>
      <c r="AAE1937" s="163"/>
      <c r="AAF1937" s="163"/>
      <c r="AAG1937" s="163"/>
      <c r="AAH1937" s="163"/>
      <c r="AAI1937" s="163"/>
      <c r="AAJ1937" s="163"/>
      <c r="AAK1937" s="163"/>
      <c r="AAL1937" s="163"/>
      <c r="AAM1937" s="163"/>
      <c r="AAN1937" s="163"/>
      <c r="AAO1937" s="163"/>
      <c r="AAP1937" s="163"/>
      <c r="AAQ1937" s="163"/>
      <c r="AAR1937" s="163"/>
      <c r="AAS1937" s="163"/>
      <c r="AAT1937" s="163"/>
      <c r="AAU1937" s="163"/>
      <c r="AAV1937" s="163"/>
      <c r="AAW1937" s="163"/>
      <c r="AAX1937" s="163"/>
      <c r="AAY1937" s="163"/>
      <c r="AAZ1937" s="163"/>
      <c r="ABA1937" s="163"/>
      <c r="ABB1937" s="163"/>
      <c r="ABC1937" s="163"/>
      <c r="ABD1937" s="163"/>
      <c r="ABE1937" s="163"/>
      <c r="ABF1937" s="163"/>
      <c r="ABG1937" s="163"/>
      <c r="ABH1937" s="163"/>
      <c r="ABI1937" s="163"/>
      <c r="ABJ1937" s="163"/>
      <c r="ABK1937" s="163"/>
      <c r="ABL1937" s="163"/>
      <c r="ABM1937" s="163"/>
      <c r="ABN1937" s="163"/>
      <c r="ABO1937" s="163"/>
      <c r="ABP1937" s="163"/>
      <c r="ABQ1937" s="163"/>
      <c r="ABR1937" s="163"/>
      <c r="ABS1937" s="163"/>
      <c r="ABT1937" s="163"/>
      <c r="ABU1937" s="163"/>
      <c r="ABV1937" s="163"/>
      <c r="ABW1937" s="163"/>
      <c r="ABX1937" s="163"/>
      <c r="ABY1937" s="163"/>
      <c r="ABZ1937" s="163"/>
      <c r="ACA1937" s="163"/>
      <c r="ACB1937" s="163"/>
      <c r="ACC1937" s="163"/>
      <c r="ACD1937" s="163"/>
      <c r="ACE1937" s="163"/>
      <c r="ACF1937" s="163"/>
      <c r="ACG1937" s="163"/>
      <c r="ACH1937" s="163"/>
      <c r="ACI1937" s="163"/>
      <c r="ACJ1937" s="163"/>
      <c r="ACK1937" s="163"/>
      <c r="ACL1937" s="163"/>
      <c r="ACM1937" s="163"/>
      <c r="ACN1937" s="163"/>
      <c r="ACO1937" s="163"/>
      <c r="ACP1937" s="163"/>
      <c r="ACQ1937" s="163"/>
      <c r="ACR1937" s="163"/>
      <c r="ACS1937" s="163"/>
      <c r="ACT1937" s="163"/>
      <c r="ACU1937" s="163"/>
      <c r="ACV1937" s="163"/>
      <c r="ACW1937" s="163"/>
      <c r="ACX1937" s="163"/>
      <c r="ACY1937" s="163"/>
      <c r="ACZ1937" s="163"/>
      <c r="ADA1937" s="163"/>
      <c r="ADB1937" s="163"/>
      <c r="ADC1937" s="163"/>
      <c r="ADD1937" s="163"/>
      <c r="ADE1937" s="163"/>
      <c r="ADF1937" s="163"/>
      <c r="ADG1937" s="163"/>
      <c r="ADH1937" s="163"/>
      <c r="ADI1937" s="163"/>
      <c r="ADJ1937" s="163"/>
      <c r="ADK1937" s="163"/>
      <c r="ADL1937" s="163"/>
      <c r="ADM1937" s="163"/>
      <c r="ADN1937" s="163"/>
      <c r="ADO1937" s="163"/>
      <c r="ADP1937" s="163"/>
      <c r="ADQ1937" s="163"/>
      <c r="ADR1937" s="163"/>
      <c r="ADS1937" s="163"/>
      <c r="ADT1937" s="163"/>
      <c r="ADU1937" s="163"/>
      <c r="ADV1937" s="163"/>
      <c r="ADW1937" s="163"/>
      <c r="ADX1937" s="163"/>
      <c r="ADY1937" s="163"/>
      <c r="ADZ1937" s="163"/>
      <c r="AEA1937" s="163"/>
      <c r="AEB1937" s="163"/>
      <c r="AEC1937" s="163"/>
      <c r="AED1937" s="163"/>
      <c r="AEE1937" s="163"/>
      <c r="AEF1937" s="163"/>
      <c r="AEG1937" s="163"/>
      <c r="AEH1937" s="163"/>
      <c r="AEI1937" s="163"/>
      <c r="AEJ1937" s="163"/>
      <c r="AEK1937" s="163"/>
      <c r="AEL1937" s="163"/>
      <c r="AEM1937" s="163"/>
      <c r="AEN1937" s="163"/>
      <c r="AEO1937" s="163"/>
      <c r="AEP1937" s="163"/>
      <c r="AEQ1937" s="163"/>
      <c r="AER1937" s="163"/>
      <c r="AES1937" s="163"/>
      <c r="AET1937" s="163"/>
      <c r="AEU1937" s="163"/>
      <c r="AEV1937" s="163"/>
      <c r="AEW1937" s="163"/>
      <c r="AEX1937" s="163"/>
      <c r="AEY1937" s="163"/>
      <c r="AEZ1937" s="163"/>
      <c r="AFA1937" s="163"/>
      <c r="AFB1937" s="163"/>
      <c r="AFC1937" s="163"/>
      <c r="AFD1937" s="163"/>
      <c r="AFE1937" s="163"/>
      <c r="AFF1937" s="163"/>
      <c r="AFG1937" s="163"/>
      <c r="AFH1937" s="163"/>
      <c r="AFI1937" s="163"/>
      <c r="AFJ1937" s="163"/>
      <c r="AFK1937" s="163"/>
      <c r="AFL1937" s="163"/>
      <c r="AFM1937" s="163"/>
      <c r="AFN1937" s="163"/>
      <c r="AFO1937" s="163"/>
      <c r="AFP1937" s="163"/>
      <c r="AFQ1937" s="163"/>
      <c r="AFR1937" s="163"/>
      <c r="AFS1937" s="163"/>
      <c r="AFT1937" s="163"/>
      <c r="AFU1937" s="163"/>
      <c r="AFV1937" s="163"/>
      <c r="AFW1937" s="163"/>
      <c r="AFX1937" s="163"/>
      <c r="AFY1937" s="163"/>
      <c r="AFZ1937" s="163"/>
      <c r="AGA1937" s="163"/>
      <c r="AGB1937" s="163"/>
      <c r="AGC1937" s="163"/>
      <c r="AGD1937" s="163"/>
      <c r="AGE1937" s="163"/>
      <c r="AGF1937" s="163"/>
      <c r="AGG1937" s="163"/>
      <c r="AGH1937" s="163"/>
      <c r="AGI1937" s="163"/>
      <c r="AGJ1937" s="163"/>
      <c r="AGK1937" s="163"/>
      <c r="AGL1937" s="163"/>
      <c r="AGM1937" s="163"/>
      <c r="AGN1937" s="163"/>
      <c r="AGO1937" s="163"/>
      <c r="AGP1937" s="163"/>
      <c r="AGQ1937" s="163"/>
      <c r="AGR1937" s="163"/>
      <c r="AGS1937" s="163"/>
      <c r="AGT1937" s="163"/>
      <c r="AGU1937" s="163"/>
      <c r="AGV1937" s="163"/>
      <c r="AGW1937" s="163"/>
      <c r="AGX1937" s="163"/>
      <c r="AGY1937" s="163"/>
      <c r="AGZ1937" s="163"/>
      <c r="AHA1937" s="163"/>
      <c r="AHB1937" s="163"/>
      <c r="AHC1937" s="163"/>
      <c r="AHD1937" s="163"/>
      <c r="AHE1937" s="163"/>
      <c r="AHF1937" s="163"/>
      <c r="AHG1937" s="163"/>
      <c r="AHH1937" s="163"/>
      <c r="AHI1937" s="163"/>
      <c r="AHJ1937" s="163"/>
      <c r="AHK1937" s="163"/>
      <c r="AHL1937" s="163"/>
      <c r="AHM1937" s="163"/>
      <c r="AHN1937" s="163"/>
      <c r="AHO1937" s="163"/>
      <c r="AHP1937" s="163"/>
      <c r="AHQ1937" s="163"/>
      <c r="AHR1937" s="163"/>
      <c r="AHS1937" s="163"/>
      <c r="AHT1937" s="163"/>
      <c r="AHU1937" s="163"/>
      <c r="AHV1937" s="163"/>
      <c r="AHW1937" s="163"/>
      <c r="AHX1937" s="163"/>
      <c r="AHY1937" s="163"/>
      <c r="AHZ1937" s="163"/>
      <c r="AIA1937" s="163"/>
      <c r="AIB1937" s="163"/>
      <c r="AIC1937" s="163"/>
      <c r="AID1937" s="163"/>
      <c r="AIE1937" s="163"/>
      <c r="AIF1937" s="163"/>
      <c r="AIG1937" s="163"/>
      <c r="AIH1937" s="163"/>
      <c r="AII1937" s="163"/>
      <c r="AIJ1937" s="163"/>
      <c r="AIK1937" s="163"/>
      <c r="AIL1937" s="163"/>
      <c r="AIM1937" s="163"/>
      <c r="AIN1937" s="163"/>
      <c r="AIO1937" s="163"/>
      <c r="AIP1937" s="163"/>
      <c r="AIQ1937" s="163"/>
      <c r="AIR1937" s="163"/>
      <c r="AIS1937" s="163"/>
      <c r="AIT1937" s="163"/>
      <c r="AIU1937" s="163"/>
      <c r="AIV1937" s="163"/>
      <c r="AIW1937" s="163"/>
      <c r="AIX1937" s="163"/>
      <c r="AIY1937" s="163"/>
      <c r="AIZ1937" s="163"/>
      <c r="AJA1937" s="163"/>
      <c r="AJB1937" s="163"/>
      <c r="AJC1937" s="163"/>
      <c r="AJD1937" s="163"/>
      <c r="AJE1937" s="163"/>
      <c r="AJF1937" s="163"/>
      <c r="AJG1937" s="163"/>
      <c r="AJH1937" s="163"/>
      <c r="AJI1937" s="163"/>
      <c r="AJJ1937" s="163"/>
      <c r="AJK1937" s="163"/>
      <c r="AJL1937" s="163"/>
      <c r="AJM1937" s="163"/>
      <c r="AJN1937" s="163"/>
      <c r="AJO1937" s="163"/>
      <c r="AJP1937" s="163"/>
      <c r="AJQ1937" s="163"/>
      <c r="AJR1937" s="163"/>
      <c r="AJS1937" s="163"/>
      <c r="AJT1937" s="163"/>
      <c r="AJU1937" s="163"/>
      <c r="AJV1937" s="163"/>
      <c r="AJW1937" s="163"/>
      <c r="AJX1937" s="163"/>
      <c r="AJY1937" s="163"/>
      <c r="AJZ1937" s="163"/>
      <c r="AKA1937" s="163"/>
      <c r="AKB1937" s="163"/>
      <c r="AKC1937" s="163"/>
      <c r="AKD1937" s="163"/>
      <c r="AKE1937" s="163"/>
      <c r="AKF1937" s="163"/>
      <c r="AKG1937" s="163"/>
      <c r="AKH1937" s="163"/>
      <c r="AKI1937" s="163"/>
      <c r="AKJ1937" s="163"/>
      <c r="AKK1937" s="163"/>
      <c r="AKL1937" s="163"/>
      <c r="AKM1937" s="163"/>
      <c r="AKN1937" s="163"/>
      <c r="AKO1937" s="163"/>
      <c r="AKP1937" s="163"/>
      <c r="AKQ1937" s="163"/>
      <c r="AKR1937" s="163"/>
      <c r="AKS1937" s="163"/>
      <c r="AKT1937" s="163"/>
      <c r="AKU1937" s="163"/>
      <c r="AKV1937" s="163"/>
      <c r="AKW1937" s="163"/>
      <c r="AKX1937" s="163"/>
      <c r="AKY1937" s="163"/>
      <c r="AKZ1937" s="163"/>
      <c r="ALA1937" s="163"/>
      <c r="ALB1937" s="163"/>
      <c r="ALC1937" s="163"/>
      <c r="ALD1937" s="163"/>
      <c r="ALE1937" s="163"/>
      <c r="ALF1937" s="163"/>
      <c r="ALG1937" s="163"/>
      <c r="ALH1937" s="163"/>
      <c r="ALI1937" s="163"/>
      <c r="ALJ1937" s="163"/>
      <c r="ALK1937" s="163"/>
      <c r="ALL1937" s="163"/>
    </row>
    <row r="1938" spans="1:1000" s="165" customFormat="1" ht="15">
      <c r="A1938" s="88">
        <v>1937</v>
      </c>
      <c r="B1938" s="86">
        <v>45095</v>
      </c>
      <c r="C1938" s="85" t="s">
        <v>1942</v>
      </c>
      <c r="D1938" s="162"/>
      <c r="E1938" s="162"/>
      <c r="F1938" s="163"/>
      <c r="G1938" s="163"/>
      <c r="H1938" s="163"/>
      <c r="I1938" s="163"/>
      <c r="J1938" s="163"/>
      <c r="K1938" s="163"/>
      <c r="L1938" s="163"/>
      <c r="M1938" s="163"/>
      <c r="N1938" s="163"/>
      <c r="O1938" s="163"/>
      <c r="P1938" s="163"/>
      <c r="Q1938" s="163"/>
      <c r="R1938" s="163"/>
      <c r="S1938" s="163"/>
      <c r="T1938" s="163"/>
      <c r="U1938" s="163"/>
      <c r="V1938" s="163"/>
      <c r="W1938" s="163"/>
      <c r="X1938" s="163"/>
      <c r="Y1938" s="163"/>
      <c r="Z1938" s="163"/>
      <c r="AA1938" s="163"/>
      <c r="AB1938" s="163"/>
      <c r="AC1938" s="163"/>
      <c r="AD1938" s="163"/>
      <c r="AE1938" s="163"/>
      <c r="AF1938" s="163"/>
      <c r="AG1938" s="163"/>
      <c r="AH1938" s="163"/>
      <c r="AI1938" s="163"/>
      <c r="AJ1938" s="163"/>
      <c r="AK1938" s="163"/>
      <c r="AL1938" s="163"/>
      <c r="AM1938" s="163"/>
      <c r="AN1938" s="163"/>
      <c r="AO1938" s="163"/>
      <c r="AP1938" s="163"/>
      <c r="AQ1938" s="163"/>
      <c r="AR1938" s="163"/>
      <c r="AS1938" s="163"/>
      <c r="AT1938" s="163"/>
      <c r="AU1938" s="163"/>
      <c r="AV1938" s="163"/>
      <c r="AW1938" s="163"/>
      <c r="AX1938" s="163"/>
      <c r="AY1938" s="163"/>
      <c r="AZ1938" s="163"/>
      <c r="BA1938" s="163"/>
      <c r="BB1938" s="163"/>
      <c r="BC1938" s="163"/>
      <c r="BD1938" s="163"/>
      <c r="BE1938" s="163"/>
      <c r="BF1938" s="163"/>
      <c r="BG1938" s="163"/>
      <c r="BH1938" s="163"/>
      <c r="BI1938" s="163"/>
      <c r="BJ1938" s="163"/>
      <c r="BK1938" s="163"/>
      <c r="BL1938" s="163"/>
      <c r="BM1938" s="163"/>
      <c r="BN1938" s="163"/>
      <c r="BO1938" s="163"/>
      <c r="BP1938" s="163"/>
      <c r="BQ1938" s="163"/>
      <c r="BR1938" s="163"/>
      <c r="BS1938" s="163"/>
      <c r="BT1938" s="163"/>
      <c r="BU1938" s="163"/>
      <c r="BV1938" s="163"/>
      <c r="BW1938" s="163"/>
      <c r="BX1938" s="163"/>
      <c r="BY1938" s="163"/>
      <c r="BZ1938" s="163"/>
      <c r="CA1938" s="163"/>
      <c r="CB1938" s="163"/>
      <c r="CC1938" s="163"/>
      <c r="CD1938" s="163"/>
      <c r="CE1938" s="163"/>
      <c r="CF1938" s="163"/>
      <c r="CG1938" s="163"/>
      <c r="CH1938" s="163"/>
      <c r="CI1938" s="163"/>
      <c r="CJ1938" s="163"/>
      <c r="CK1938" s="163"/>
      <c r="CL1938" s="163"/>
      <c r="CM1938" s="163"/>
      <c r="CN1938" s="163"/>
      <c r="CO1938" s="163"/>
      <c r="CP1938" s="163"/>
      <c r="CQ1938" s="163"/>
      <c r="CR1938" s="163"/>
      <c r="CS1938" s="163"/>
      <c r="CT1938" s="163"/>
      <c r="CU1938" s="163"/>
      <c r="CV1938" s="163"/>
      <c r="CW1938" s="163"/>
      <c r="CX1938" s="163"/>
      <c r="CY1938" s="163"/>
      <c r="CZ1938" s="163"/>
      <c r="DA1938" s="163"/>
      <c r="DB1938" s="163"/>
      <c r="DC1938" s="163"/>
      <c r="DD1938" s="163"/>
      <c r="DE1938" s="163"/>
      <c r="DF1938" s="163"/>
      <c r="DG1938" s="163"/>
      <c r="DH1938" s="163"/>
      <c r="DI1938" s="163"/>
      <c r="DJ1938" s="163"/>
      <c r="DK1938" s="163"/>
      <c r="DL1938" s="163"/>
      <c r="DM1938" s="163"/>
      <c r="DN1938" s="163"/>
      <c r="DO1938" s="163"/>
      <c r="DP1938" s="163"/>
      <c r="DQ1938" s="163"/>
      <c r="DR1938" s="163"/>
      <c r="DS1938" s="163"/>
      <c r="DT1938" s="163"/>
      <c r="DU1938" s="163"/>
      <c r="DV1938" s="163"/>
      <c r="DW1938" s="163"/>
      <c r="DX1938" s="163"/>
      <c r="DY1938" s="163"/>
      <c r="DZ1938" s="163"/>
      <c r="EA1938" s="163"/>
      <c r="EB1938" s="163"/>
      <c r="EC1938" s="163"/>
      <c r="ED1938" s="163"/>
      <c r="EE1938" s="163"/>
      <c r="EF1938" s="163"/>
      <c r="EG1938" s="163"/>
      <c r="EH1938" s="163"/>
      <c r="EI1938" s="163"/>
      <c r="EJ1938" s="163"/>
      <c r="EK1938" s="163"/>
      <c r="EL1938" s="163"/>
      <c r="EM1938" s="163"/>
      <c r="EN1938" s="163"/>
      <c r="EO1938" s="163"/>
      <c r="EP1938" s="163"/>
      <c r="EQ1938" s="163"/>
      <c r="ER1938" s="163"/>
      <c r="ES1938" s="163"/>
      <c r="ET1938" s="163"/>
      <c r="EU1938" s="163"/>
      <c r="EV1938" s="163"/>
      <c r="EW1938" s="163"/>
      <c r="EX1938" s="163"/>
      <c r="EY1938" s="163"/>
      <c r="EZ1938" s="163"/>
      <c r="FA1938" s="163"/>
      <c r="FB1938" s="163"/>
      <c r="FC1938" s="163"/>
      <c r="FD1938" s="163"/>
      <c r="FE1938" s="163"/>
      <c r="FF1938" s="163"/>
      <c r="FG1938" s="163"/>
      <c r="FH1938" s="163"/>
      <c r="FI1938" s="163"/>
      <c r="FJ1938" s="163"/>
      <c r="FK1938" s="163"/>
      <c r="FL1938" s="163"/>
      <c r="FM1938" s="163"/>
      <c r="FN1938" s="163"/>
      <c r="FO1938" s="163"/>
      <c r="FP1938" s="163"/>
      <c r="FQ1938" s="163"/>
      <c r="FR1938" s="163"/>
      <c r="FS1938" s="163"/>
      <c r="FT1938" s="163"/>
      <c r="FU1938" s="163"/>
      <c r="FV1938" s="163"/>
      <c r="FW1938" s="163"/>
      <c r="FX1938" s="163"/>
      <c r="FY1938" s="163"/>
      <c r="FZ1938" s="163"/>
      <c r="GA1938" s="163"/>
      <c r="GB1938" s="163"/>
      <c r="GC1938" s="163"/>
      <c r="GD1938" s="163"/>
      <c r="GE1938" s="163"/>
      <c r="GF1938" s="163"/>
      <c r="GG1938" s="163"/>
      <c r="GH1938" s="163"/>
      <c r="GI1938" s="163"/>
      <c r="GJ1938" s="163"/>
      <c r="GK1938" s="163"/>
      <c r="GL1938" s="163"/>
      <c r="GM1938" s="163"/>
      <c r="GN1938" s="163"/>
      <c r="GO1938" s="163"/>
      <c r="GP1938" s="163"/>
      <c r="GQ1938" s="163"/>
      <c r="GR1938" s="163"/>
      <c r="GS1938" s="163"/>
      <c r="GT1938" s="163"/>
      <c r="GU1938" s="163"/>
      <c r="GV1938" s="163"/>
      <c r="GW1938" s="163"/>
      <c r="GX1938" s="163"/>
      <c r="GY1938" s="163"/>
      <c r="GZ1938" s="163"/>
      <c r="HA1938" s="163"/>
      <c r="HB1938" s="163"/>
      <c r="HC1938" s="163"/>
      <c r="HD1938" s="163"/>
      <c r="HE1938" s="163"/>
      <c r="HF1938" s="163"/>
      <c r="HG1938" s="163"/>
      <c r="HH1938" s="163"/>
      <c r="HI1938" s="163"/>
      <c r="HJ1938" s="163"/>
      <c r="HK1938" s="163"/>
      <c r="HL1938" s="163"/>
      <c r="HM1938" s="163"/>
      <c r="HN1938" s="163"/>
      <c r="HO1938" s="163"/>
      <c r="HP1938" s="163"/>
      <c r="HQ1938" s="163"/>
      <c r="HR1938" s="163"/>
      <c r="HS1938" s="163"/>
      <c r="HT1938" s="163"/>
      <c r="HU1938" s="163"/>
      <c r="HV1938" s="163"/>
      <c r="HW1938" s="163"/>
      <c r="HX1938" s="163"/>
      <c r="HY1938" s="163"/>
      <c r="HZ1938" s="163"/>
      <c r="IA1938" s="163"/>
      <c r="IB1938" s="163"/>
      <c r="IC1938" s="163"/>
      <c r="ID1938" s="163"/>
      <c r="IE1938" s="163"/>
      <c r="IF1938" s="163"/>
      <c r="IG1938" s="163"/>
      <c r="IH1938" s="163"/>
      <c r="II1938" s="163"/>
      <c r="IJ1938" s="163"/>
      <c r="IK1938" s="163"/>
      <c r="IL1938" s="163"/>
      <c r="IM1938" s="163"/>
      <c r="IN1938" s="163"/>
      <c r="IO1938" s="163"/>
      <c r="IP1938" s="163"/>
      <c r="IQ1938" s="163"/>
      <c r="IR1938" s="163"/>
      <c r="IS1938" s="163"/>
      <c r="IT1938" s="163"/>
      <c r="IU1938" s="163"/>
      <c r="IV1938" s="163"/>
      <c r="IW1938" s="163"/>
      <c r="IX1938" s="163"/>
      <c r="IY1938" s="163"/>
      <c r="IZ1938" s="163"/>
      <c r="JA1938" s="163"/>
      <c r="JB1938" s="163"/>
      <c r="JC1938" s="163"/>
      <c r="JD1938" s="163"/>
      <c r="JE1938" s="163"/>
      <c r="JF1938" s="163"/>
      <c r="JG1938" s="163"/>
      <c r="JH1938" s="163"/>
      <c r="JI1938" s="163"/>
      <c r="JJ1938" s="163"/>
      <c r="JK1938" s="163"/>
      <c r="JL1938" s="163"/>
      <c r="JM1938" s="163"/>
      <c r="JN1938" s="163"/>
      <c r="JO1938" s="163"/>
      <c r="JP1938" s="163"/>
      <c r="JQ1938" s="163"/>
      <c r="JR1938" s="163"/>
      <c r="JS1938" s="163"/>
      <c r="JT1938" s="163"/>
      <c r="JU1938" s="163"/>
      <c r="JV1938" s="163"/>
      <c r="JW1938" s="163"/>
      <c r="JX1938" s="163"/>
      <c r="JY1938" s="163"/>
      <c r="JZ1938" s="163"/>
      <c r="KA1938" s="163"/>
      <c r="KB1938" s="163"/>
      <c r="KC1938" s="163"/>
      <c r="KD1938" s="163"/>
      <c r="KE1938" s="163"/>
      <c r="KF1938" s="163"/>
      <c r="KG1938" s="163"/>
      <c r="KH1938" s="163"/>
      <c r="KI1938" s="163"/>
      <c r="KJ1938" s="163"/>
      <c r="KK1938" s="163"/>
      <c r="KL1938" s="163"/>
      <c r="KM1938" s="163"/>
      <c r="KN1938" s="163"/>
      <c r="KO1938" s="163"/>
      <c r="KP1938" s="163"/>
      <c r="KQ1938" s="163"/>
      <c r="KR1938" s="163"/>
      <c r="KS1938" s="163"/>
      <c r="KT1938" s="163"/>
      <c r="KU1938" s="163"/>
      <c r="KV1938" s="163"/>
      <c r="KW1938" s="163"/>
      <c r="KX1938" s="163"/>
      <c r="KY1938" s="163"/>
      <c r="KZ1938" s="163"/>
      <c r="LA1938" s="163"/>
      <c r="LB1938" s="163"/>
      <c r="LC1938" s="163"/>
      <c r="LD1938" s="163"/>
      <c r="LE1938" s="163"/>
      <c r="LF1938" s="163"/>
      <c r="LG1938" s="163"/>
      <c r="LH1938" s="163"/>
      <c r="LI1938" s="163"/>
      <c r="LJ1938" s="163"/>
      <c r="LK1938" s="163"/>
      <c r="LL1938" s="163"/>
      <c r="LM1938" s="163"/>
      <c r="LN1938" s="163"/>
      <c r="LO1938" s="163"/>
      <c r="LP1938" s="163"/>
      <c r="LQ1938" s="163"/>
      <c r="LR1938" s="163"/>
      <c r="LS1938" s="163"/>
      <c r="LT1938" s="163"/>
      <c r="LU1938" s="163"/>
      <c r="LV1938" s="163"/>
      <c r="LW1938" s="163"/>
      <c r="LX1938" s="163"/>
      <c r="LY1938" s="163"/>
      <c r="LZ1938" s="163"/>
      <c r="MA1938" s="163"/>
      <c r="MB1938" s="163"/>
      <c r="MC1938" s="163"/>
      <c r="MD1938" s="163"/>
      <c r="ME1938" s="163"/>
      <c r="MF1938" s="163"/>
      <c r="MG1938" s="163"/>
      <c r="MH1938" s="163"/>
      <c r="MI1938" s="163"/>
      <c r="MJ1938" s="163"/>
      <c r="MK1938" s="163"/>
      <c r="ML1938" s="163"/>
      <c r="MM1938" s="163"/>
      <c r="MN1938" s="163"/>
      <c r="MO1938" s="163"/>
      <c r="MP1938" s="163"/>
      <c r="MQ1938" s="163"/>
      <c r="MR1938" s="163"/>
      <c r="MS1938" s="163"/>
      <c r="MT1938" s="163"/>
      <c r="MU1938" s="163"/>
      <c r="MV1938" s="163"/>
      <c r="MW1938" s="163"/>
      <c r="MX1938" s="163"/>
      <c r="MY1938" s="163"/>
      <c r="MZ1938" s="163"/>
      <c r="NA1938" s="163"/>
      <c r="NB1938" s="163"/>
      <c r="NC1938" s="163"/>
      <c r="ND1938" s="163"/>
      <c r="NE1938" s="163"/>
      <c r="NF1938" s="163"/>
      <c r="NG1938" s="163"/>
      <c r="NH1938" s="163"/>
      <c r="NI1938" s="163"/>
      <c r="NJ1938" s="163"/>
      <c r="NK1938" s="163"/>
      <c r="NL1938" s="163"/>
      <c r="NM1938" s="163"/>
      <c r="NN1938" s="163"/>
      <c r="NO1938" s="163"/>
      <c r="NP1938" s="163"/>
      <c r="NQ1938" s="163"/>
      <c r="NR1938" s="163"/>
      <c r="NS1938" s="163"/>
      <c r="NT1938" s="163"/>
      <c r="NU1938" s="163"/>
      <c r="NV1938" s="163"/>
      <c r="NW1938" s="163"/>
      <c r="NX1938" s="163"/>
      <c r="NY1938" s="163"/>
      <c r="NZ1938" s="163"/>
      <c r="OA1938" s="163"/>
      <c r="OB1938" s="163"/>
      <c r="OC1938" s="163"/>
      <c r="OD1938" s="163"/>
      <c r="OE1938" s="163"/>
      <c r="OF1938" s="163"/>
      <c r="OG1938" s="163"/>
      <c r="OH1938" s="163"/>
      <c r="OI1938" s="163"/>
      <c r="OJ1938" s="163"/>
      <c r="OK1938" s="163"/>
      <c r="OL1938" s="163"/>
      <c r="OM1938" s="163"/>
      <c r="ON1938" s="163"/>
      <c r="OO1938" s="163"/>
      <c r="OP1938" s="163"/>
      <c r="OQ1938" s="163"/>
      <c r="OR1938" s="163"/>
      <c r="OS1938" s="163"/>
      <c r="OT1938" s="163"/>
      <c r="OU1938" s="163"/>
      <c r="OV1938" s="163"/>
      <c r="OW1938" s="163"/>
      <c r="OX1938" s="163"/>
      <c r="OY1938" s="163"/>
      <c r="OZ1938" s="163"/>
      <c r="PA1938" s="163"/>
      <c r="PB1938" s="163"/>
      <c r="PC1938" s="163"/>
      <c r="PD1938" s="163"/>
      <c r="PE1938" s="163"/>
      <c r="PF1938" s="163"/>
      <c r="PG1938" s="163"/>
      <c r="PH1938" s="163"/>
      <c r="PI1938" s="163"/>
      <c r="PJ1938" s="163"/>
      <c r="PK1938" s="163"/>
      <c r="PL1938" s="163"/>
      <c r="PM1938" s="163"/>
      <c r="PN1938" s="163"/>
      <c r="PO1938" s="163"/>
      <c r="PP1938" s="163"/>
      <c r="PQ1938" s="163"/>
      <c r="PR1938" s="163"/>
      <c r="PS1938" s="163"/>
      <c r="PT1938" s="163"/>
      <c r="PU1938" s="163"/>
      <c r="PV1938" s="163"/>
      <c r="PW1938" s="163"/>
      <c r="PX1938" s="163"/>
      <c r="PY1938" s="163"/>
      <c r="PZ1938" s="163"/>
      <c r="QA1938" s="163"/>
      <c r="QB1938" s="163"/>
      <c r="QC1938" s="163"/>
      <c r="QD1938" s="163"/>
      <c r="QE1938" s="163"/>
      <c r="QF1938" s="163"/>
      <c r="QG1938" s="163"/>
      <c r="QH1938" s="163"/>
      <c r="QI1938" s="163"/>
      <c r="QJ1938" s="163"/>
      <c r="QK1938" s="163"/>
      <c r="QL1938" s="163"/>
      <c r="QM1938" s="163"/>
      <c r="QN1938" s="163"/>
      <c r="QO1938" s="163"/>
      <c r="QP1938" s="163"/>
      <c r="QQ1938" s="163"/>
      <c r="QR1938" s="163"/>
      <c r="QS1938" s="163"/>
      <c r="QT1938" s="163"/>
      <c r="QU1938" s="163"/>
      <c r="QV1938" s="163"/>
      <c r="QW1938" s="163"/>
      <c r="QX1938" s="163"/>
      <c r="QY1938" s="163"/>
      <c r="QZ1938" s="163"/>
      <c r="RA1938" s="163"/>
      <c r="RB1938" s="163"/>
      <c r="RC1938" s="163"/>
      <c r="RD1938" s="163"/>
      <c r="RE1938" s="163"/>
      <c r="RF1938" s="163"/>
      <c r="RG1938" s="163"/>
      <c r="RH1938" s="163"/>
      <c r="RI1938" s="163"/>
      <c r="RJ1938" s="163"/>
      <c r="RK1938" s="163"/>
      <c r="RL1938" s="163"/>
      <c r="RM1938" s="163"/>
      <c r="RN1938" s="163"/>
      <c r="RO1938" s="163"/>
      <c r="RP1938" s="163"/>
      <c r="RQ1938" s="163"/>
      <c r="RR1938" s="163"/>
      <c r="RS1938" s="163"/>
      <c r="RT1938" s="163"/>
      <c r="RU1938" s="163"/>
      <c r="RV1938" s="163"/>
      <c r="RW1938" s="163"/>
      <c r="RX1938" s="163"/>
      <c r="RY1938" s="163"/>
      <c r="RZ1938" s="163"/>
      <c r="SA1938" s="163"/>
      <c r="SB1938" s="163"/>
      <c r="SC1938" s="163"/>
      <c r="SD1938" s="163"/>
      <c r="SE1938" s="163"/>
      <c r="SF1938" s="163"/>
      <c r="SG1938" s="163"/>
      <c r="SH1938" s="163"/>
      <c r="SI1938" s="163"/>
      <c r="SJ1938" s="163"/>
      <c r="SK1938" s="163"/>
      <c r="SL1938" s="163"/>
      <c r="SM1938" s="163"/>
      <c r="SN1938" s="163"/>
      <c r="SO1938" s="163"/>
      <c r="SP1938" s="163"/>
      <c r="SQ1938" s="163"/>
      <c r="SR1938" s="163"/>
      <c r="SS1938" s="163"/>
      <c r="ST1938" s="163"/>
      <c r="SU1938" s="163"/>
      <c r="SV1938" s="163"/>
      <c r="SW1938" s="163"/>
      <c r="SX1938" s="163"/>
      <c r="SY1938" s="163"/>
      <c r="SZ1938" s="163"/>
      <c r="TA1938" s="163"/>
      <c r="TB1938" s="163"/>
      <c r="TC1938" s="163"/>
      <c r="TD1938" s="163"/>
      <c r="TE1938" s="163"/>
      <c r="TF1938" s="163"/>
      <c r="TG1938" s="163"/>
      <c r="TH1938" s="163"/>
      <c r="TI1938" s="163"/>
      <c r="TJ1938" s="163"/>
      <c r="TK1938" s="163"/>
      <c r="TL1938" s="163"/>
      <c r="TM1938" s="163"/>
      <c r="TN1938" s="163"/>
      <c r="TO1938" s="163"/>
      <c r="TP1938" s="163"/>
      <c r="TQ1938" s="163"/>
      <c r="TR1938" s="163"/>
      <c r="TS1938" s="163"/>
      <c r="TT1938" s="163"/>
      <c r="TU1938" s="163"/>
      <c r="TV1938" s="163"/>
      <c r="TW1938" s="163"/>
      <c r="TX1938" s="163"/>
      <c r="TY1938" s="163"/>
      <c r="TZ1938" s="163"/>
      <c r="UA1938" s="163"/>
      <c r="UB1938" s="163"/>
      <c r="UC1938" s="163"/>
      <c r="UD1938" s="163"/>
      <c r="UE1938" s="163"/>
      <c r="UF1938" s="163"/>
      <c r="UG1938" s="163"/>
      <c r="UH1938" s="163"/>
      <c r="UI1938" s="163"/>
      <c r="UJ1938" s="163"/>
      <c r="UK1938" s="163"/>
      <c r="UL1938" s="163"/>
      <c r="UM1938" s="163"/>
      <c r="UN1938" s="163"/>
      <c r="UO1938" s="163"/>
      <c r="UP1938" s="163"/>
      <c r="UQ1938" s="163"/>
      <c r="UR1938" s="163"/>
      <c r="US1938" s="163"/>
      <c r="UT1938" s="163"/>
      <c r="UU1938" s="163"/>
      <c r="UV1938" s="163"/>
      <c r="UW1938" s="163"/>
      <c r="UX1938" s="163"/>
      <c r="UY1938" s="163"/>
      <c r="UZ1938" s="163"/>
      <c r="VA1938" s="163"/>
      <c r="VB1938" s="163"/>
      <c r="VC1938" s="163"/>
      <c r="VD1938" s="163"/>
      <c r="VE1938" s="163"/>
      <c r="VF1938" s="163"/>
      <c r="VG1938" s="163"/>
      <c r="VH1938" s="163"/>
      <c r="VI1938" s="163"/>
      <c r="VJ1938" s="163"/>
      <c r="VK1938" s="163"/>
      <c r="VL1938" s="163"/>
      <c r="VM1938" s="163"/>
      <c r="VN1938" s="163"/>
      <c r="VO1938" s="163"/>
      <c r="VP1938" s="163"/>
      <c r="VQ1938" s="163"/>
      <c r="VR1938" s="163"/>
      <c r="VS1938" s="163"/>
      <c r="VT1938" s="163"/>
      <c r="VU1938" s="163"/>
      <c r="VV1938" s="163"/>
      <c r="VW1938" s="163"/>
      <c r="VX1938" s="163"/>
      <c r="VY1938" s="163"/>
      <c r="VZ1938" s="163"/>
      <c r="WA1938" s="163"/>
      <c r="WB1938" s="163"/>
      <c r="WC1938" s="163"/>
      <c r="WD1938" s="163"/>
      <c r="WE1938" s="163"/>
      <c r="WF1938" s="163"/>
      <c r="WG1938" s="163"/>
      <c r="WH1938" s="163"/>
      <c r="WI1938" s="163"/>
      <c r="WJ1938" s="163"/>
      <c r="WK1938" s="163"/>
      <c r="WL1938" s="163"/>
      <c r="WM1938" s="163"/>
      <c r="WN1938" s="163"/>
      <c r="WO1938" s="163"/>
      <c r="WP1938" s="163"/>
      <c r="WQ1938" s="163"/>
      <c r="WR1938" s="163"/>
      <c r="WS1938" s="163"/>
      <c r="WT1938" s="163"/>
      <c r="WU1938" s="163"/>
      <c r="WV1938" s="163"/>
      <c r="WW1938" s="163"/>
      <c r="WX1938" s="163"/>
      <c r="WY1938" s="163"/>
      <c r="WZ1938" s="163"/>
      <c r="XA1938" s="163"/>
      <c r="XB1938" s="163"/>
      <c r="XC1938" s="163"/>
      <c r="XD1938" s="163"/>
      <c r="XE1938" s="163"/>
      <c r="XF1938" s="163"/>
      <c r="XG1938" s="163"/>
      <c r="XH1938" s="163"/>
      <c r="XI1938" s="163"/>
      <c r="XJ1938" s="163"/>
      <c r="XK1938" s="163"/>
      <c r="XL1938" s="163"/>
      <c r="XM1938" s="163"/>
      <c r="XN1938" s="163"/>
      <c r="XO1938" s="163"/>
      <c r="XP1938" s="163"/>
      <c r="XQ1938" s="163"/>
      <c r="XR1938" s="163"/>
      <c r="XS1938" s="163"/>
      <c r="XT1938" s="163"/>
      <c r="XU1938" s="163"/>
      <c r="XV1938" s="163"/>
      <c r="XW1938" s="163"/>
      <c r="XX1938" s="163"/>
      <c r="XY1938" s="163"/>
      <c r="XZ1938" s="163"/>
      <c r="YA1938" s="163"/>
      <c r="YB1938" s="163"/>
      <c r="YC1938" s="163"/>
      <c r="YD1938" s="163"/>
      <c r="YE1938" s="163"/>
      <c r="YF1938" s="163"/>
      <c r="YG1938" s="163"/>
      <c r="YH1938" s="163"/>
      <c r="YI1938" s="163"/>
      <c r="YJ1938" s="163"/>
      <c r="YK1938" s="163"/>
      <c r="YL1938" s="163"/>
      <c r="YM1938" s="163"/>
      <c r="YN1938" s="163"/>
      <c r="YO1938" s="163"/>
      <c r="YP1938" s="163"/>
      <c r="YQ1938" s="163"/>
      <c r="YR1938" s="163"/>
      <c r="YS1938" s="163"/>
      <c r="YT1938" s="163"/>
      <c r="YU1938" s="163"/>
      <c r="YV1938" s="163"/>
      <c r="YW1938" s="163"/>
      <c r="YX1938" s="163"/>
      <c r="YY1938" s="163"/>
      <c r="YZ1938" s="163"/>
      <c r="ZA1938" s="163"/>
      <c r="ZB1938" s="163"/>
      <c r="ZC1938" s="163"/>
      <c r="ZD1938" s="163"/>
      <c r="ZE1938" s="163"/>
      <c r="ZF1938" s="163"/>
      <c r="ZG1938" s="163"/>
      <c r="ZH1938" s="163"/>
      <c r="ZI1938" s="163"/>
      <c r="ZJ1938" s="163"/>
      <c r="ZK1938" s="163"/>
      <c r="ZL1938" s="163"/>
      <c r="ZM1938" s="163"/>
      <c r="ZN1938" s="163"/>
      <c r="ZO1938" s="163"/>
      <c r="ZP1938" s="163"/>
      <c r="ZQ1938" s="163"/>
      <c r="ZR1938" s="163"/>
      <c r="ZS1938" s="163"/>
      <c r="ZT1938" s="163"/>
      <c r="ZU1938" s="163"/>
      <c r="ZV1938" s="163"/>
      <c r="ZW1938" s="163"/>
      <c r="ZX1938" s="163"/>
      <c r="ZY1938" s="163"/>
      <c r="ZZ1938" s="163"/>
      <c r="AAA1938" s="163"/>
      <c r="AAB1938" s="163"/>
      <c r="AAC1938" s="163"/>
      <c r="AAD1938" s="163"/>
      <c r="AAE1938" s="163"/>
      <c r="AAF1938" s="163"/>
      <c r="AAG1938" s="163"/>
      <c r="AAH1938" s="163"/>
      <c r="AAI1938" s="163"/>
      <c r="AAJ1938" s="163"/>
      <c r="AAK1938" s="163"/>
      <c r="AAL1938" s="163"/>
      <c r="AAM1938" s="163"/>
      <c r="AAN1938" s="163"/>
      <c r="AAO1938" s="163"/>
      <c r="AAP1938" s="163"/>
      <c r="AAQ1938" s="163"/>
      <c r="AAR1938" s="163"/>
      <c r="AAS1938" s="163"/>
      <c r="AAT1938" s="163"/>
      <c r="AAU1938" s="163"/>
      <c r="AAV1938" s="163"/>
      <c r="AAW1938" s="163"/>
      <c r="AAX1938" s="163"/>
      <c r="AAY1938" s="163"/>
      <c r="AAZ1938" s="163"/>
      <c r="ABA1938" s="163"/>
      <c r="ABB1938" s="163"/>
      <c r="ABC1938" s="163"/>
      <c r="ABD1938" s="163"/>
      <c r="ABE1938" s="163"/>
      <c r="ABF1938" s="163"/>
      <c r="ABG1938" s="163"/>
      <c r="ABH1938" s="163"/>
      <c r="ABI1938" s="163"/>
      <c r="ABJ1938" s="163"/>
      <c r="ABK1938" s="163"/>
      <c r="ABL1938" s="163"/>
      <c r="ABM1938" s="163"/>
      <c r="ABN1938" s="163"/>
      <c r="ABO1938" s="163"/>
      <c r="ABP1938" s="163"/>
      <c r="ABQ1938" s="163"/>
      <c r="ABR1938" s="163"/>
      <c r="ABS1938" s="163"/>
      <c r="ABT1938" s="163"/>
      <c r="ABU1938" s="163"/>
      <c r="ABV1938" s="163"/>
      <c r="ABW1938" s="163"/>
      <c r="ABX1938" s="163"/>
      <c r="ABY1938" s="163"/>
      <c r="ABZ1938" s="163"/>
      <c r="ACA1938" s="163"/>
      <c r="ACB1938" s="163"/>
      <c r="ACC1938" s="163"/>
      <c r="ACD1938" s="163"/>
      <c r="ACE1938" s="163"/>
      <c r="ACF1938" s="163"/>
      <c r="ACG1938" s="163"/>
      <c r="ACH1938" s="163"/>
      <c r="ACI1938" s="163"/>
      <c r="ACJ1938" s="163"/>
      <c r="ACK1938" s="163"/>
      <c r="ACL1938" s="163"/>
      <c r="ACM1938" s="163"/>
      <c r="ACN1938" s="163"/>
      <c r="ACO1938" s="163"/>
      <c r="ACP1938" s="163"/>
      <c r="ACQ1938" s="163"/>
      <c r="ACR1938" s="163"/>
      <c r="ACS1938" s="163"/>
      <c r="ACT1938" s="163"/>
      <c r="ACU1938" s="163"/>
      <c r="ACV1938" s="163"/>
      <c r="ACW1938" s="163"/>
      <c r="ACX1938" s="163"/>
      <c r="ACY1938" s="163"/>
      <c r="ACZ1938" s="163"/>
      <c r="ADA1938" s="163"/>
      <c r="ADB1938" s="163"/>
      <c r="ADC1938" s="163"/>
      <c r="ADD1938" s="163"/>
      <c r="ADE1938" s="163"/>
      <c r="ADF1938" s="163"/>
      <c r="ADG1938" s="163"/>
      <c r="ADH1938" s="163"/>
      <c r="ADI1938" s="163"/>
      <c r="ADJ1938" s="163"/>
      <c r="ADK1938" s="163"/>
      <c r="ADL1938" s="163"/>
      <c r="ADM1938" s="163"/>
      <c r="ADN1938" s="163"/>
      <c r="ADO1938" s="163"/>
      <c r="ADP1938" s="163"/>
      <c r="ADQ1938" s="163"/>
      <c r="ADR1938" s="163"/>
      <c r="ADS1938" s="163"/>
      <c r="ADT1938" s="163"/>
      <c r="ADU1938" s="163"/>
      <c r="ADV1938" s="163"/>
      <c r="ADW1938" s="163"/>
      <c r="ADX1938" s="163"/>
      <c r="ADY1938" s="163"/>
      <c r="ADZ1938" s="163"/>
      <c r="AEA1938" s="163"/>
      <c r="AEB1938" s="163"/>
      <c r="AEC1938" s="163"/>
      <c r="AED1938" s="163"/>
      <c r="AEE1938" s="163"/>
      <c r="AEF1938" s="163"/>
      <c r="AEG1938" s="163"/>
      <c r="AEH1938" s="163"/>
      <c r="AEI1938" s="163"/>
      <c r="AEJ1938" s="163"/>
      <c r="AEK1938" s="163"/>
      <c r="AEL1938" s="163"/>
      <c r="AEM1938" s="163"/>
      <c r="AEN1938" s="163"/>
      <c r="AEO1938" s="163"/>
      <c r="AEP1938" s="163"/>
      <c r="AEQ1938" s="163"/>
      <c r="AER1938" s="163"/>
      <c r="AES1938" s="163"/>
      <c r="AET1938" s="163"/>
      <c r="AEU1938" s="163"/>
      <c r="AEV1938" s="163"/>
      <c r="AEW1938" s="163"/>
      <c r="AEX1938" s="163"/>
      <c r="AEY1938" s="163"/>
      <c r="AEZ1938" s="163"/>
      <c r="AFA1938" s="163"/>
      <c r="AFB1938" s="163"/>
      <c r="AFC1938" s="163"/>
      <c r="AFD1938" s="163"/>
      <c r="AFE1938" s="163"/>
      <c r="AFF1938" s="163"/>
      <c r="AFG1938" s="163"/>
      <c r="AFH1938" s="163"/>
      <c r="AFI1938" s="163"/>
      <c r="AFJ1938" s="163"/>
      <c r="AFK1938" s="163"/>
      <c r="AFL1938" s="163"/>
      <c r="AFM1938" s="163"/>
      <c r="AFN1938" s="163"/>
      <c r="AFO1938" s="163"/>
      <c r="AFP1938" s="163"/>
      <c r="AFQ1938" s="163"/>
      <c r="AFR1938" s="163"/>
      <c r="AFS1938" s="163"/>
      <c r="AFT1938" s="163"/>
      <c r="AFU1938" s="163"/>
      <c r="AFV1938" s="163"/>
      <c r="AFW1938" s="163"/>
      <c r="AFX1938" s="163"/>
      <c r="AFY1938" s="163"/>
      <c r="AFZ1938" s="163"/>
      <c r="AGA1938" s="163"/>
      <c r="AGB1938" s="163"/>
      <c r="AGC1938" s="163"/>
      <c r="AGD1938" s="163"/>
      <c r="AGE1938" s="163"/>
      <c r="AGF1938" s="163"/>
      <c r="AGG1938" s="163"/>
      <c r="AGH1938" s="163"/>
      <c r="AGI1938" s="163"/>
      <c r="AGJ1938" s="163"/>
      <c r="AGK1938" s="163"/>
      <c r="AGL1938" s="163"/>
      <c r="AGM1938" s="163"/>
      <c r="AGN1938" s="163"/>
      <c r="AGO1938" s="163"/>
      <c r="AGP1938" s="163"/>
      <c r="AGQ1938" s="163"/>
      <c r="AGR1938" s="163"/>
      <c r="AGS1938" s="163"/>
      <c r="AGT1938" s="163"/>
      <c r="AGU1938" s="163"/>
      <c r="AGV1938" s="163"/>
      <c r="AGW1938" s="163"/>
      <c r="AGX1938" s="163"/>
      <c r="AGY1938" s="163"/>
      <c r="AGZ1938" s="163"/>
      <c r="AHA1938" s="163"/>
      <c r="AHB1938" s="163"/>
      <c r="AHC1938" s="163"/>
      <c r="AHD1938" s="163"/>
      <c r="AHE1938" s="163"/>
      <c r="AHF1938" s="163"/>
      <c r="AHG1938" s="163"/>
      <c r="AHH1938" s="163"/>
      <c r="AHI1938" s="163"/>
      <c r="AHJ1938" s="163"/>
      <c r="AHK1938" s="163"/>
      <c r="AHL1938" s="163"/>
      <c r="AHM1938" s="163"/>
      <c r="AHN1938" s="163"/>
      <c r="AHO1938" s="163"/>
      <c r="AHP1938" s="163"/>
      <c r="AHQ1938" s="163"/>
      <c r="AHR1938" s="163"/>
      <c r="AHS1938" s="163"/>
      <c r="AHT1938" s="163"/>
      <c r="AHU1938" s="163"/>
      <c r="AHV1938" s="163"/>
      <c r="AHW1938" s="163"/>
      <c r="AHX1938" s="163"/>
      <c r="AHY1938" s="163"/>
      <c r="AHZ1938" s="163"/>
      <c r="AIA1938" s="163"/>
      <c r="AIB1938" s="163"/>
      <c r="AIC1938" s="163"/>
      <c r="AID1938" s="163"/>
      <c r="AIE1938" s="163"/>
      <c r="AIF1938" s="163"/>
      <c r="AIG1938" s="163"/>
      <c r="AIH1938" s="163"/>
      <c r="AII1938" s="163"/>
      <c r="AIJ1938" s="163"/>
      <c r="AIK1938" s="163"/>
      <c r="AIL1938" s="163"/>
      <c r="AIM1938" s="163"/>
      <c r="AIN1938" s="163"/>
      <c r="AIO1938" s="163"/>
      <c r="AIP1938" s="163"/>
      <c r="AIQ1938" s="163"/>
      <c r="AIR1938" s="163"/>
      <c r="AIS1938" s="163"/>
      <c r="AIT1938" s="163"/>
      <c r="AIU1938" s="163"/>
      <c r="AIV1938" s="163"/>
      <c r="AIW1938" s="163"/>
      <c r="AIX1938" s="163"/>
      <c r="AIY1938" s="163"/>
      <c r="AIZ1938" s="163"/>
      <c r="AJA1938" s="163"/>
      <c r="AJB1938" s="163"/>
      <c r="AJC1938" s="163"/>
      <c r="AJD1938" s="163"/>
      <c r="AJE1938" s="163"/>
      <c r="AJF1938" s="163"/>
      <c r="AJG1938" s="163"/>
      <c r="AJH1938" s="163"/>
      <c r="AJI1938" s="163"/>
      <c r="AJJ1938" s="163"/>
      <c r="AJK1938" s="163"/>
      <c r="AJL1938" s="163"/>
      <c r="AJM1938" s="163"/>
      <c r="AJN1938" s="163"/>
      <c r="AJO1938" s="163"/>
      <c r="AJP1938" s="163"/>
      <c r="AJQ1938" s="163"/>
      <c r="AJR1938" s="163"/>
      <c r="AJS1938" s="163"/>
      <c r="AJT1938" s="163"/>
      <c r="AJU1938" s="163"/>
      <c r="AJV1938" s="163"/>
      <c r="AJW1938" s="163"/>
      <c r="AJX1938" s="163"/>
      <c r="AJY1938" s="163"/>
      <c r="AJZ1938" s="163"/>
      <c r="AKA1938" s="163"/>
      <c r="AKB1938" s="163"/>
      <c r="AKC1938" s="163"/>
      <c r="AKD1938" s="163"/>
      <c r="AKE1938" s="163"/>
      <c r="AKF1938" s="163"/>
      <c r="AKG1938" s="163"/>
      <c r="AKH1938" s="163"/>
      <c r="AKI1938" s="163"/>
      <c r="AKJ1938" s="163"/>
      <c r="AKK1938" s="163"/>
      <c r="AKL1938" s="163"/>
      <c r="AKM1938" s="163"/>
      <c r="AKN1938" s="163"/>
      <c r="AKO1938" s="163"/>
      <c r="AKP1938" s="163"/>
      <c r="AKQ1938" s="163"/>
      <c r="AKR1938" s="163"/>
      <c r="AKS1938" s="163"/>
      <c r="AKT1938" s="163"/>
      <c r="AKU1938" s="163"/>
      <c r="AKV1938" s="163"/>
      <c r="AKW1938" s="163"/>
      <c r="AKX1938" s="163"/>
      <c r="AKY1938" s="163"/>
      <c r="AKZ1938" s="163"/>
      <c r="ALA1938" s="163"/>
      <c r="ALB1938" s="163"/>
      <c r="ALC1938" s="163"/>
      <c r="ALD1938" s="163"/>
      <c r="ALE1938" s="163"/>
      <c r="ALF1938" s="163"/>
      <c r="ALG1938" s="163"/>
      <c r="ALH1938" s="163"/>
      <c r="ALI1938" s="163"/>
      <c r="ALJ1938" s="163"/>
      <c r="ALK1938" s="163"/>
      <c r="ALL1938" s="163"/>
    </row>
    <row r="1939" spans="1:1000" s="165" customFormat="1" ht="15">
      <c r="A1939" s="88">
        <v>1938</v>
      </c>
      <c r="B1939" s="86">
        <v>45096</v>
      </c>
      <c r="C1939" s="85" t="s">
        <v>1943</v>
      </c>
    </row>
    <row r="1940" spans="1:1000" s="165" customFormat="1" ht="15">
      <c r="A1940" s="2">
        <v>1939</v>
      </c>
      <c r="B1940" s="86">
        <v>45121</v>
      </c>
      <c r="C1940" s="85" t="s">
        <v>1944</v>
      </c>
      <c r="D1940" s="162"/>
      <c r="E1940" s="162"/>
      <c r="F1940" s="163"/>
      <c r="G1940" s="163"/>
      <c r="H1940" s="163"/>
      <c r="I1940" s="163"/>
      <c r="J1940" s="163"/>
      <c r="K1940" s="163"/>
      <c r="L1940" s="163"/>
      <c r="M1940" s="163"/>
      <c r="N1940" s="163"/>
      <c r="O1940" s="163"/>
      <c r="P1940" s="163"/>
      <c r="Q1940" s="163"/>
      <c r="R1940" s="163"/>
      <c r="S1940" s="163"/>
      <c r="T1940" s="163"/>
      <c r="U1940" s="163"/>
      <c r="V1940" s="163"/>
      <c r="W1940" s="163"/>
      <c r="X1940" s="163"/>
      <c r="Y1940" s="163"/>
      <c r="Z1940" s="163"/>
      <c r="AA1940" s="163"/>
      <c r="AB1940" s="163"/>
      <c r="AC1940" s="163"/>
      <c r="AD1940" s="163"/>
      <c r="AE1940" s="163"/>
      <c r="AF1940" s="163"/>
      <c r="AG1940" s="163"/>
      <c r="AH1940" s="163"/>
      <c r="AI1940" s="163"/>
      <c r="AJ1940" s="163"/>
      <c r="AK1940" s="163"/>
      <c r="AL1940" s="163"/>
      <c r="AM1940" s="163"/>
      <c r="AN1940" s="163"/>
      <c r="AO1940" s="163"/>
      <c r="AP1940" s="163"/>
      <c r="AQ1940" s="163"/>
      <c r="AR1940" s="163"/>
      <c r="AS1940" s="163"/>
      <c r="AT1940" s="163"/>
      <c r="AU1940" s="163"/>
      <c r="AV1940" s="163"/>
      <c r="AW1940" s="163"/>
      <c r="AX1940" s="163"/>
      <c r="AY1940" s="163"/>
      <c r="AZ1940" s="163"/>
      <c r="BA1940" s="163"/>
      <c r="BB1940" s="163"/>
      <c r="BC1940" s="163"/>
      <c r="BD1940" s="163"/>
      <c r="BE1940" s="163"/>
      <c r="BF1940" s="163"/>
      <c r="BG1940" s="163"/>
      <c r="BH1940" s="163"/>
      <c r="BI1940" s="163"/>
      <c r="BJ1940" s="163"/>
      <c r="BK1940" s="163"/>
      <c r="BL1940" s="163"/>
      <c r="BM1940" s="163"/>
      <c r="BN1940" s="163"/>
      <c r="BO1940" s="163"/>
      <c r="BP1940" s="163"/>
      <c r="BQ1940" s="163"/>
      <c r="BR1940" s="163"/>
      <c r="BS1940" s="163"/>
      <c r="BT1940" s="163"/>
      <c r="BU1940" s="163"/>
      <c r="BV1940" s="163"/>
      <c r="BW1940" s="163"/>
      <c r="BX1940" s="163"/>
      <c r="BY1940" s="163"/>
      <c r="BZ1940" s="163"/>
      <c r="CA1940" s="163"/>
      <c r="CB1940" s="163"/>
      <c r="CC1940" s="163"/>
      <c r="CD1940" s="163"/>
      <c r="CE1940" s="163"/>
      <c r="CF1940" s="163"/>
      <c r="CG1940" s="163"/>
      <c r="CH1940" s="163"/>
      <c r="CI1940" s="163"/>
      <c r="CJ1940" s="163"/>
      <c r="CK1940" s="163"/>
      <c r="CL1940" s="163"/>
      <c r="CM1940" s="163"/>
      <c r="CN1940" s="163"/>
      <c r="CO1940" s="163"/>
      <c r="CP1940" s="163"/>
      <c r="CQ1940" s="163"/>
      <c r="CR1940" s="163"/>
      <c r="CS1940" s="163"/>
      <c r="CT1940" s="163"/>
      <c r="CU1940" s="163"/>
      <c r="CV1940" s="163"/>
      <c r="CW1940" s="163"/>
      <c r="CX1940" s="163"/>
      <c r="CY1940" s="163"/>
      <c r="CZ1940" s="163"/>
      <c r="DA1940" s="163"/>
      <c r="DB1940" s="163"/>
      <c r="DC1940" s="163"/>
      <c r="DD1940" s="163"/>
      <c r="DE1940" s="163"/>
      <c r="DF1940" s="163"/>
      <c r="DG1940" s="163"/>
      <c r="DH1940" s="163"/>
      <c r="DI1940" s="163"/>
      <c r="DJ1940" s="163"/>
      <c r="DK1940" s="163"/>
      <c r="DL1940" s="163"/>
      <c r="DM1940" s="163"/>
      <c r="DN1940" s="163"/>
      <c r="DO1940" s="163"/>
      <c r="DP1940" s="163"/>
      <c r="DQ1940" s="163"/>
      <c r="DR1940" s="163"/>
      <c r="DS1940" s="163"/>
      <c r="DT1940" s="163"/>
      <c r="DU1940" s="163"/>
      <c r="DV1940" s="163"/>
      <c r="DW1940" s="163"/>
      <c r="DX1940" s="163"/>
      <c r="DY1940" s="163"/>
      <c r="DZ1940" s="163"/>
      <c r="EA1940" s="163"/>
      <c r="EB1940" s="163"/>
      <c r="EC1940" s="163"/>
      <c r="ED1940" s="163"/>
      <c r="EE1940" s="163"/>
      <c r="EF1940" s="163"/>
      <c r="EG1940" s="163"/>
      <c r="EH1940" s="163"/>
      <c r="EI1940" s="163"/>
      <c r="EJ1940" s="163"/>
      <c r="EK1940" s="163"/>
      <c r="EL1940" s="163"/>
      <c r="EM1940" s="163"/>
      <c r="EN1940" s="163"/>
      <c r="EO1940" s="163"/>
      <c r="EP1940" s="163"/>
      <c r="EQ1940" s="163"/>
      <c r="ER1940" s="163"/>
      <c r="ES1940" s="163"/>
      <c r="ET1940" s="163"/>
      <c r="EU1940" s="163"/>
      <c r="EV1940" s="163"/>
      <c r="EW1940" s="163"/>
      <c r="EX1940" s="163"/>
      <c r="EY1940" s="163"/>
      <c r="EZ1940" s="163"/>
      <c r="FA1940" s="163"/>
      <c r="FB1940" s="163"/>
      <c r="FC1940" s="163"/>
      <c r="FD1940" s="163"/>
      <c r="FE1940" s="163"/>
      <c r="FF1940" s="163"/>
      <c r="FG1940" s="163"/>
      <c r="FH1940" s="163"/>
      <c r="FI1940" s="163"/>
      <c r="FJ1940" s="163"/>
      <c r="FK1940" s="163"/>
      <c r="FL1940" s="163"/>
      <c r="FM1940" s="163"/>
      <c r="FN1940" s="163"/>
      <c r="FO1940" s="163"/>
      <c r="FP1940" s="163"/>
      <c r="FQ1940" s="163"/>
      <c r="FR1940" s="163"/>
      <c r="FS1940" s="163"/>
      <c r="FT1940" s="163"/>
      <c r="FU1940" s="163"/>
      <c r="FV1940" s="163"/>
      <c r="FW1940" s="163"/>
      <c r="FX1940" s="163"/>
      <c r="FY1940" s="163"/>
      <c r="FZ1940" s="163"/>
      <c r="GA1940" s="163"/>
      <c r="GB1940" s="163"/>
      <c r="GC1940" s="163"/>
      <c r="GD1940" s="163"/>
      <c r="GE1940" s="163"/>
      <c r="GF1940" s="163"/>
      <c r="GG1940" s="163"/>
      <c r="GH1940" s="163"/>
      <c r="GI1940" s="163"/>
      <c r="GJ1940" s="163"/>
      <c r="GK1940" s="163"/>
      <c r="GL1940" s="163"/>
      <c r="GM1940" s="163"/>
      <c r="GN1940" s="163"/>
      <c r="GO1940" s="163"/>
      <c r="GP1940" s="163"/>
      <c r="GQ1940" s="163"/>
      <c r="GR1940" s="163"/>
      <c r="GS1940" s="163"/>
      <c r="GT1940" s="163"/>
      <c r="GU1940" s="163"/>
      <c r="GV1940" s="163"/>
      <c r="GW1940" s="163"/>
      <c r="GX1940" s="163"/>
      <c r="GY1940" s="163"/>
      <c r="GZ1940" s="163"/>
      <c r="HA1940" s="163"/>
      <c r="HB1940" s="163"/>
      <c r="HC1940" s="163"/>
      <c r="HD1940" s="163"/>
      <c r="HE1940" s="163"/>
      <c r="HF1940" s="163"/>
      <c r="HG1940" s="163"/>
      <c r="HH1940" s="163"/>
      <c r="HI1940" s="163"/>
      <c r="HJ1940" s="163"/>
      <c r="HK1940" s="163"/>
      <c r="HL1940" s="163"/>
      <c r="HM1940" s="163"/>
      <c r="HN1940" s="163"/>
      <c r="HO1940" s="163"/>
      <c r="HP1940" s="163"/>
      <c r="HQ1940" s="163"/>
      <c r="HR1940" s="163"/>
      <c r="HS1940" s="163"/>
      <c r="HT1940" s="163"/>
      <c r="HU1940" s="163"/>
      <c r="HV1940" s="163"/>
      <c r="HW1940" s="163"/>
      <c r="HX1940" s="163"/>
      <c r="HY1940" s="163"/>
      <c r="HZ1940" s="163"/>
      <c r="IA1940" s="163"/>
      <c r="IB1940" s="163"/>
      <c r="IC1940" s="163"/>
      <c r="ID1940" s="163"/>
      <c r="IE1940" s="163"/>
      <c r="IF1940" s="163"/>
      <c r="IG1940" s="163"/>
      <c r="IH1940" s="163"/>
      <c r="II1940" s="163"/>
      <c r="IJ1940" s="163"/>
      <c r="IK1940" s="163"/>
      <c r="IL1940" s="163"/>
      <c r="IM1940" s="163"/>
      <c r="IN1940" s="163"/>
      <c r="IO1940" s="163"/>
      <c r="IP1940" s="163"/>
      <c r="IQ1940" s="163"/>
      <c r="IR1940" s="163"/>
      <c r="IS1940" s="163"/>
      <c r="IT1940" s="163"/>
      <c r="IU1940" s="163"/>
      <c r="IV1940" s="163"/>
      <c r="IW1940" s="163"/>
      <c r="IX1940" s="163"/>
      <c r="IY1940" s="163"/>
      <c r="IZ1940" s="163"/>
      <c r="JA1940" s="163"/>
      <c r="JB1940" s="163"/>
      <c r="JC1940" s="163"/>
      <c r="JD1940" s="163"/>
      <c r="JE1940" s="163"/>
      <c r="JF1940" s="163"/>
      <c r="JG1940" s="163"/>
      <c r="JH1940" s="163"/>
      <c r="JI1940" s="163"/>
      <c r="JJ1940" s="163"/>
      <c r="JK1940" s="163"/>
      <c r="JL1940" s="163"/>
      <c r="JM1940" s="163"/>
      <c r="JN1940" s="163"/>
      <c r="JO1940" s="163"/>
      <c r="JP1940" s="163"/>
      <c r="JQ1940" s="163"/>
      <c r="JR1940" s="163"/>
      <c r="JS1940" s="163"/>
      <c r="JT1940" s="163"/>
      <c r="JU1940" s="163"/>
      <c r="JV1940" s="163"/>
      <c r="JW1940" s="163"/>
      <c r="JX1940" s="163"/>
      <c r="JY1940" s="163"/>
      <c r="JZ1940" s="163"/>
      <c r="KA1940" s="163"/>
      <c r="KB1940" s="163"/>
      <c r="KC1940" s="163"/>
      <c r="KD1940" s="163"/>
      <c r="KE1940" s="163"/>
      <c r="KF1940" s="163"/>
      <c r="KG1940" s="163"/>
      <c r="KH1940" s="163"/>
      <c r="KI1940" s="163"/>
      <c r="KJ1940" s="163"/>
      <c r="KK1940" s="163"/>
      <c r="KL1940" s="163"/>
      <c r="KM1940" s="163"/>
      <c r="KN1940" s="163"/>
      <c r="KO1940" s="163"/>
      <c r="KP1940" s="163"/>
      <c r="KQ1940" s="163"/>
      <c r="KR1940" s="163"/>
      <c r="KS1940" s="163"/>
      <c r="KT1940" s="163"/>
      <c r="KU1940" s="163"/>
      <c r="KV1940" s="163"/>
      <c r="KW1940" s="163"/>
      <c r="KX1940" s="163"/>
      <c r="KY1940" s="163"/>
      <c r="KZ1940" s="163"/>
      <c r="LA1940" s="163"/>
      <c r="LB1940" s="163"/>
      <c r="LC1940" s="163"/>
      <c r="LD1940" s="163"/>
      <c r="LE1940" s="163"/>
      <c r="LF1940" s="163"/>
      <c r="LG1940" s="163"/>
      <c r="LH1940" s="163"/>
      <c r="LI1940" s="163"/>
      <c r="LJ1940" s="163"/>
      <c r="LK1940" s="163"/>
      <c r="LL1940" s="163"/>
      <c r="LM1940" s="163"/>
      <c r="LN1940" s="163"/>
      <c r="LO1940" s="163"/>
      <c r="LP1940" s="163"/>
      <c r="LQ1940" s="163"/>
      <c r="LR1940" s="163"/>
      <c r="LS1940" s="163"/>
      <c r="LT1940" s="163"/>
      <c r="LU1940" s="163"/>
      <c r="LV1940" s="163"/>
      <c r="LW1940" s="163"/>
      <c r="LX1940" s="163"/>
      <c r="LY1940" s="163"/>
      <c r="LZ1940" s="163"/>
      <c r="MA1940" s="163"/>
      <c r="MB1940" s="163"/>
      <c r="MC1940" s="163"/>
      <c r="MD1940" s="163"/>
      <c r="ME1940" s="163"/>
      <c r="MF1940" s="163"/>
      <c r="MG1940" s="163"/>
      <c r="MH1940" s="163"/>
      <c r="MI1940" s="163"/>
      <c r="MJ1940" s="163"/>
      <c r="MK1940" s="163"/>
      <c r="ML1940" s="163"/>
      <c r="MM1940" s="163"/>
      <c r="MN1940" s="163"/>
      <c r="MO1940" s="163"/>
      <c r="MP1940" s="163"/>
      <c r="MQ1940" s="163"/>
      <c r="MR1940" s="163"/>
      <c r="MS1940" s="163"/>
      <c r="MT1940" s="163"/>
      <c r="MU1940" s="163"/>
      <c r="MV1940" s="163"/>
      <c r="MW1940" s="163"/>
      <c r="MX1940" s="163"/>
      <c r="MY1940" s="163"/>
      <c r="MZ1940" s="163"/>
      <c r="NA1940" s="163"/>
      <c r="NB1940" s="163"/>
      <c r="NC1940" s="163"/>
      <c r="ND1940" s="163"/>
      <c r="NE1940" s="163"/>
      <c r="NF1940" s="163"/>
      <c r="NG1940" s="163"/>
      <c r="NH1940" s="163"/>
      <c r="NI1940" s="163"/>
      <c r="NJ1940" s="163"/>
      <c r="NK1940" s="163"/>
      <c r="NL1940" s="163"/>
      <c r="NM1940" s="163"/>
      <c r="NN1940" s="163"/>
      <c r="NO1940" s="163"/>
      <c r="NP1940" s="163"/>
      <c r="NQ1940" s="163"/>
      <c r="NR1940" s="163"/>
      <c r="NS1940" s="163"/>
      <c r="NT1940" s="163"/>
      <c r="NU1940" s="163"/>
      <c r="NV1940" s="163"/>
      <c r="NW1940" s="163"/>
      <c r="NX1940" s="163"/>
      <c r="NY1940" s="163"/>
      <c r="NZ1940" s="163"/>
      <c r="OA1940" s="163"/>
      <c r="OB1940" s="163"/>
      <c r="OC1940" s="163"/>
      <c r="OD1940" s="163"/>
      <c r="OE1940" s="163"/>
      <c r="OF1940" s="163"/>
      <c r="OG1940" s="163"/>
      <c r="OH1940" s="163"/>
      <c r="OI1940" s="163"/>
      <c r="OJ1940" s="163"/>
      <c r="OK1940" s="163"/>
      <c r="OL1940" s="163"/>
      <c r="OM1940" s="163"/>
      <c r="ON1940" s="163"/>
      <c r="OO1940" s="163"/>
      <c r="OP1940" s="163"/>
      <c r="OQ1940" s="163"/>
      <c r="OR1940" s="163"/>
      <c r="OS1940" s="163"/>
      <c r="OT1940" s="163"/>
      <c r="OU1940" s="163"/>
      <c r="OV1940" s="163"/>
      <c r="OW1940" s="163"/>
      <c r="OX1940" s="163"/>
      <c r="OY1940" s="163"/>
      <c r="OZ1940" s="163"/>
      <c r="PA1940" s="163"/>
      <c r="PB1940" s="163"/>
      <c r="PC1940" s="163"/>
      <c r="PD1940" s="163"/>
      <c r="PE1940" s="163"/>
      <c r="PF1940" s="163"/>
      <c r="PG1940" s="163"/>
      <c r="PH1940" s="163"/>
      <c r="PI1940" s="163"/>
      <c r="PJ1940" s="163"/>
      <c r="PK1940" s="163"/>
      <c r="PL1940" s="163"/>
      <c r="PM1940" s="163"/>
      <c r="PN1940" s="163"/>
      <c r="PO1940" s="163"/>
      <c r="PP1940" s="163"/>
      <c r="PQ1940" s="163"/>
      <c r="PR1940" s="163"/>
      <c r="PS1940" s="163"/>
      <c r="PT1940" s="163"/>
      <c r="PU1940" s="163"/>
      <c r="PV1940" s="163"/>
      <c r="PW1940" s="163"/>
      <c r="PX1940" s="163"/>
      <c r="PY1940" s="163"/>
      <c r="PZ1940" s="163"/>
      <c r="QA1940" s="163"/>
      <c r="QB1940" s="163"/>
      <c r="QC1940" s="163"/>
      <c r="QD1940" s="163"/>
      <c r="QE1940" s="163"/>
      <c r="QF1940" s="163"/>
      <c r="QG1940" s="163"/>
      <c r="QH1940" s="163"/>
      <c r="QI1940" s="163"/>
      <c r="QJ1940" s="163"/>
      <c r="QK1940" s="163"/>
      <c r="QL1940" s="163"/>
      <c r="QM1940" s="163"/>
      <c r="QN1940" s="163"/>
      <c r="QO1940" s="163"/>
      <c r="QP1940" s="163"/>
      <c r="QQ1940" s="163"/>
      <c r="QR1940" s="163"/>
      <c r="QS1940" s="163"/>
      <c r="QT1940" s="163"/>
      <c r="QU1940" s="163"/>
      <c r="QV1940" s="163"/>
      <c r="QW1940" s="163"/>
      <c r="QX1940" s="163"/>
      <c r="QY1940" s="163"/>
      <c r="QZ1940" s="163"/>
      <c r="RA1940" s="163"/>
      <c r="RB1940" s="163"/>
      <c r="RC1940" s="163"/>
      <c r="RD1940" s="163"/>
      <c r="RE1940" s="163"/>
      <c r="RF1940" s="163"/>
      <c r="RG1940" s="163"/>
      <c r="RH1940" s="163"/>
      <c r="RI1940" s="163"/>
      <c r="RJ1940" s="163"/>
      <c r="RK1940" s="163"/>
      <c r="RL1940" s="163"/>
      <c r="RM1940" s="163"/>
      <c r="RN1940" s="163"/>
      <c r="RO1940" s="163"/>
      <c r="RP1940" s="163"/>
      <c r="RQ1940" s="163"/>
      <c r="RR1940" s="163"/>
      <c r="RS1940" s="163"/>
      <c r="RT1940" s="163"/>
      <c r="RU1940" s="163"/>
      <c r="RV1940" s="163"/>
      <c r="RW1940" s="163"/>
      <c r="RX1940" s="163"/>
      <c r="RY1940" s="163"/>
      <c r="RZ1940" s="163"/>
      <c r="SA1940" s="163"/>
      <c r="SB1940" s="163"/>
      <c r="SC1940" s="163"/>
      <c r="SD1940" s="163"/>
      <c r="SE1940" s="163"/>
      <c r="SF1940" s="163"/>
      <c r="SG1940" s="163"/>
      <c r="SH1940" s="163"/>
      <c r="SI1940" s="163"/>
      <c r="SJ1940" s="163"/>
      <c r="SK1940" s="163"/>
      <c r="SL1940" s="163"/>
      <c r="SM1940" s="163"/>
      <c r="SN1940" s="163"/>
      <c r="SO1940" s="163"/>
      <c r="SP1940" s="163"/>
      <c r="SQ1940" s="163"/>
      <c r="SR1940" s="163"/>
      <c r="SS1940" s="163"/>
      <c r="ST1940" s="163"/>
      <c r="SU1940" s="163"/>
      <c r="SV1940" s="163"/>
      <c r="SW1940" s="163"/>
      <c r="SX1940" s="163"/>
      <c r="SY1940" s="163"/>
      <c r="SZ1940" s="163"/>
      <c r="TA1940" s="163"/>
      <c r="TB1940" s="163"/>
      <c r="TC1940" s="163"/>
      <c r="TD1940" s="163"/>
      <c r="TE1940" s="163"/>
      <c r="TF1940" s="163"/>
      <c r="TG1940" s="163"/>
      <c r="TH1940" s="163"/>
      <c r="TI1940" s="163"/>
      <c r="TJ1940" s="163"/>
      <c r="TK1940" s="163"/>
      <c r="TL1940" s="163"/>
      <c r="TM1940" s="163"/>
      <c r="TN1940" s="163"/>
      <c r="TO1940" s="163"/>
      <c r="TP1940" s="163"/>
      <c r="TQ1940" s="163"/>
      <c r="TR1940" s="163"/>
      <c r="TS1940" s="163"/>
      <c r="TT1940" s="163"/>
      <c r="TU1940" s="163"/>
      <c r="TV1940" s="163"/>
      <c r="TW1940" s="163"/>
      <c r="TX1940" s="163"/>
      <c r="TY1940" s="163"/>
      <c r="TZ1940" s="163"/>
      <c r="UA1940" s="163"/>
      <c r="UB1940" s="163"/>
      <c r="UC1940" s="163"/>
      <c r="UD1940" s="163"/>
      <c r="UE1940" s="163"/>
      <c r="UF1940" s="163"/>
      <c r="UG1940" s="163"/>
      <c r="UH1940" s="163"/>
      <c r="UI1940" s="163"/>
      <c r="UJ1940" s="163"/>
      <c r="UK1940" s="163"/>
      <c r="UL1940" s="163"/>
      <c r="UM1940" s="163"/>
      <c r="UN1940" s="163"/>
      <c r="UO1940" s="163"/>
      <c r="UP1940" s="163"/>
      <c r="UQ1940" s="163"/>
      <c r="UR1940" s="163"/>
      <c r="US1940" s="163"/>
      <c r="UT1940" s="163"/>
      <c r="UU1940" s="163"/>
      <c r="UV1940" s="163"/>
      <c r="UW1940" s="163"/>
      <c r="UX1940" s="163"/>
      <c r="UY1940" s="163"/>
      <c r="UZ1940" s="163"/>
      <c r="VA1940" s="163"/>
      <c r="VB1940" s="163"/>
      <c r="VC1940" s="163"/>
      <c r="VD1940" s="163"/>
      <c r="VE1940" s="163"/>
      <c r="VF1940" s="163"/>
      <c r="VG1940" s="163"/>
      <c r="VH1940" s="163"/>
      <c r="VI1940" s="163"/>
      <c r="VJ1940" s="163"/>
      <c r="VK1940" s="163"/>
      <c r="VL1940" s="163"/>
      <c r="VM1940" s="163"/>
      <c r="VN1940" s="163"/>
      <c r="VO1940" s="163"/>
      <c r="VP1940" s="163"/>
      <c r="VQ1940" s="163"/>
      <c r="VR1940" s="163"/>
      <c r="VS1940" s="163"/>
      <c r="VT1940" s="163"/>
      <c r="VU1940" s="163"/>
      <c r="VV1940" s="163"/>
      <c r="VW1940" s="163"/>
      <c r="VX1940" s="163"/>
      <c r="VY1940" s="163"/>
      <c r="VZ1940" s="163"/>
      <c r="WA1940" s="163"/>
      <c r="WB1940" s="163"/>
      <c r="WC1940" s="163"/>
      <c r="WD1940" s="163"/>
      <c r="WE1940" s="163"/>
      <c r="WF1940" s="163"/>
      <c r="WG1940" s="163"/>
      <c r="WH1940" s="163"/>
      <c r="WI1940" s="163"/>
      <c r="WJ1940" s="163"/>
      <c r="WK1940" s="163"/>
      <c r="WL1940" s="163"/>
      <c r="WM1940" s="163"/>
      <c r="WN1940" s="163"/>
      <c r="WO1940" s="163"/>
      <c r="WP1940" s="163"/>
      <c r="WQ1940" s="163"/>
      <c r="WR1940" s="163"/>
      <c r="WS1940" s="163"/>
      <c r="WT1940" s="163"/>
      <c r="WU1940" s="163"/>
      <c r="WV1940" s="163"/>
      <c r="WW1940" s="163"/>
      <c r="WX1940" s="163"/>
      <c r="WY1940" s="163"/>
      <c r="WZ1940" s="163"/>
      <c r="XA1940" s="163"/>
      <c r="XB1940" s="163"/>
      <c r="XC1940" s="163"/>
      <c r="XD1940" s="163"/>
      <c r="XE1940" s="163"/>
      <c r="XF1940" s="163"/>
      <c r="XG1940" s="163"/>
      <c r="XH1940" s="163"/>
      <c r="XI1940" s="163"/>
      <c r="XJ1940" s="163"/>
      <c r="XK1940" s="163"/>
      <c r="XL1940" s="163"/>
      <c r="XM1940" s="163"/>
      <c r="XN1940" s="163"/>
      <c r="XO1940" s="163"/>
      <c r="XP1940" s="163"/>
      <c r="XQ1940" s="163"/>
      <c r="XR1940" s="163"/>
      <c r="XS1940" s="163"/>
      <c r="XT1940" s="163"/>
      <c r="XU1940" s="163"/>
      <c r="XV1940" s="163"/>
      <c r="XW1940" s="163"/>
      <c r="XX1940" s="163"/>
      <c r="XY1940" s="163"/>
      <c r="XZ1940" s="163"/>
      <c r="YA1940" s="163"/>
      <c r="YB1940" s="163"/>
      <c r="YC1940" s="163"/>
      <c r="YD1940" s="163"/>
      <c r="YE1940" s="163"/>
      <c r="YF1940" s="163"/>
      <c r="YG1940" s="163"/>
      <c r="YH1940" s="163"/>
      <c r="YI1940" s="163"/>
      <c r="YJ1940" s="163"/>
      <c r="YK1940" s="163"/>
      <c r="YL1940" s="163"/>
      <c r="YM1940" s="163"/>
      <c r="YN1940" s="163"/>
      <c r="YO1940" s="163"/>
      <c r="YP1940" s="163"/>
      <c r="YQ1940" s="163"/>
      <c r="YR1940" s="163"/>
      <c r="YS1940" s="163"/>
      <c r="YT1940" s="163"/>
      <c r="YU1940" s="163"/>
      <c r="YV1940" s="163"/>
      <c r="YW1940" s="163"/>
      <c r="YX1940" s="163"/>
      <c r="YY1940" s="163"/>
      <c r="YZ1940" s="163"/>
      <c r="ZA1940" s="163"/>
      <c r="ZB1940" s="163"/>
      <c r="ZC1940" s="163"/>
      <c r="ZD1940" s="163"/>
      <c r="ZE1940" s="163"/>
      <c r="ZF1940" s="163"/>
      <c r="ZG1940" s="163"/>
      <c r="ZH1940" s="163"/>
      <c r="ZI1940" s="163"/>
      <c r="ZJ1940" s="163"/>
      <c r="ZK1940" s="163"/>
      <c r="ZL1940" s="163"/>
      <c r="ZM1940" s="163"/>
      <c r="ZN1940" s="163"/>
      <c r="ZO1940" s="163"/>
      <c r="ZP1940" s="163"/>
      <c r="ZQ1940" s="163"/>
      <c r="ZR1940" s="163"/>
      <c r="ZS1940" s="163"/>
      <c r="ZT1940" s="163"/>
      <c r="ZU1940" s="163"/>
      <c r="ZV1940" s="163"/>
      <c r="ZW1940" s="163"/>
      <c r="ZX1940" s="163"/>
      <c r="ZY1940" s="163"/>
      <c r="ZZ1940" s="163"/>
      <c r="AAA1940" s="163"/>
      <c r="AAB1940" s="163"/>
      <c r="AAC1940" s="163"/>
      <c r="AAD1940" s="163"/>
      <c r="AAE1940" s="163"/>
      <c r="AAF1940" s="163"/>
      <c r="AAG1940" s="163"/>
      <c r="AAH1940" s="163"/>
      <c r="AAI1940" s="163"/>
      <c r="AAJ1940" s="163"/>
      <c r="AAK1940" s="163"/>
      <c r="AAL1940" s="163"/>
      <c r="AAM1940" s="163"/>
      <c r="AAN1940" s="163"/>
      <c r="AAO1940" s="163"/>
      <c r="AAP1940" s="163"/>
      <c r="AAQ1940" s="163"/>
      <c r="AAR1940" s="163"/>
      <c r="AAS1940" s="163"/>
      <c r="AAT1940" s="163"/>
      <c r="AAU1940" s="163"/>
      <c r="AAV1940" s="163"/>
      <c r="AAW1940" s="163"/>
      <c r="AAX1940" s="163"/>
      <c r="AAY1940" s="163"/>
      <c r="AAZ1940" s="163"/>
      <c r="ABA1940" s="163"/>
      <c r="ABB1940" s="163"/>
      <c r="ABC1940" s="163"/>
      <c r="ABD1940" s="163"/>
      <c r="ABE1940" s="163"/>
      <c r="ABF1940" s="163"/>
      <c r="ABG1940" s="163"/>
      <c r="ABH1940" s="163"/>
      <c r="ABI1940" s="163"/>
      <c r="ABJ1940" s="163"/>
      <c r="ABK1940" s="163"/>
      <c r="ABL1940" s="163"/>
      <c r="ABM1940" s="163"/>
      <c r="ABN1940" s="163"/>
      <c r="ABO1940" s="163"/>
      <c r="ABP1940" s="163"/>
      <c r="ABQ1940" s="163"/>
      <c r="ABR1940" s="163"/>
      <c r="ABS1940" s="163"/>
      <c r="ABT1940" s="163"/>
      <c r="ABU1940" s="163"/>
      <c r="ABV1940" s="163"/>
      <c r="ABW1940" s="163"/>
      <c r="ABX1940" s="163"/>
      <c r="ABY1940" s="163"/>
      <c r="ABZ1940" s="163"/>
      <c r="ACA1940" s="163"/>
      <c r="ACB1940" s="163"/>
      <c r="ACC1940" s="163"/>
      <c r="ACD1940" s="163"/>
      <c r="ACE1940" s="163"/>
      <c r="ACF1940" s="163"/>
      <c r="ACG1940" s="163"/>
      <c r="ACH1940" s="163"/>
      <c r="ACI1940" s="163"/>
      <c r="ACJ1940" s="163"/>
      <c r="ACK1940" s="163"/>
      <c r="ACL1940" s="163"/>
      <c r="ACM1940" s="163"/>
      <c r="ACN1940" s="163"/>
      <c r="ACO1940" s="163"/>
      <c r="ACP1940" s="163"/>
      <c r="ACQ1940" s="163"/>
      <c r="ACR1940" s="163"/>
      <c r="ACS1940" s="163"/>
      <c r="ACT1940" s="163"/>
      <c r="ACU1940" s="163"/>
      <c r="ACV1940" s="163"/>
      <c r="ACW1940" s="163"/>
      <c r="ACX1940" s="163"/>
      <c r="ACY1940" s="163"/>
      <c r="ACZ1940" s="163"/>
      <c r="ADA1940" s="163"/>
      <c r="ADB1940" s="163"/>
      <c r="ADC1940" s="163"/>
      <c r="ADD1940" s="163"/>
      <c r="ADE1940" s="163"/>
      <c r="ADF1940" s="163"/>
      <c r="ADG1940" s="163"/>
      <c r="ADH1940" s="163"/>
      <c r="ADI1940" s="163"/>
      <c r="ADJ1940" s="163"/>
      <c r="ADK1940" s="163"/>
      <c r="ADL1940" s="163"/>
      <c r="ADM1940" s="163"/>
      <c r="ADN1940" s="163"/>
      <c r="ADO1940" s="163"/>
      <c r="ADP1940" s="163"/>
      <c r="ADQ1940" s="163"/>
      <c r="ADR1940" s="163"/>
      <c r="ADS1940" s="163"/>
      <c r="ADT1940" s="163"/>
      <c r="ADU1940" s="163"/>
      <c r="ADV1940" s="163"/>
      <c r="ADW1940" s="163"/>
      <c r="ADX1940" s="163"/>
      <c r="ADY1940" s="163"/>
      <c r="ADZ1940" s="163"/>
      <c r="AEA1940" s="163"/>
      <c r="AEB1940" s="163"/>
      <c r="AEC1940" s="163"/>
      <c r="AED1940" s="163"/>
      <c r="AEE1940" s="163"/>
      <c r="AEF1940" s="163"/>
      <c r="AEG1940" s="163"/>
      <c r="AEH1940" s="163"/>
      <c r="AEI1940" s="163"/>
      <c r="AEJ1940" s="163"/>
      <c r="AEK1940" s="163"/>
      <c r="AEL1940" s="163"/>
      <c r="AEM1940" s="163"/>
      <c r="AEN1940" s="163"/>
      <c r="AEO1940" s="163"/>
      <c r="AEP1940" s="163"/>
      <c r="AEQ1940" s="163"/>
      <c r="AER1940" s="163"/>
      <c r="AES1940" s="163"/>
      <c r="AET1940" s="163"/>
      <c r="AEU1940" s="163"/>
      <c r="AEV1940" s="163"/>
      <c r="AEW1940" s="163"/>
      <c r="AEX1940" s="163"/>
      <c r="AEY1940" s="163"/>
      <c r="AEZ1940" s="163"/>
      <c r="AFA1940" s="163"/>
      <c r="AFB1940" s="163"/>
      <c r="AFC1940" s="163"/>
      <c r="AFD1940" s="163"/>
      <c r="AFE1940" s="163"/>
      <c r="AFF1940" s="163"/>
      <c r="AFG1940" s="163"/>
      <c r="AFH1940" s="163"/>
      <c r="AFI1940" s="163"/>
      <c r="AFJ1940" s="163"/>
      <c r="AFK1940" s="163"/>
      <c r="AFL1940" s="163"/>
      <c r="AFM1940" s="163"/>
      <c r="AFN1940" s="163"/>
      <c r="AFO1940" s="163"/>
      <c r="AFP1940" s="163"/>
      <c r="AFQ1940" s="163"/>
      <c r="AFR1940" s="163"/>
      <c r="AFS1940" s="163"/>
      <c r="AFT1940" s="163"/>
      <c r="AFU1940" s="163"/>
      <c r="AFV1940" s="163"/>
      <c r="AFW1940" s="163"/>
      <c r="AFX1940" s="163"/>
      <c r="AFY1940" s="163"/>
      <c r="AFZ1940" s="163"/>
      <c r="AGA1940" s="163"/>
      <c r="AGB1940" s="163"/>
      <c r="AGC1940" s="163"/>
      <c r="AGD1940" s="163"/>
      <c r="AGE1940" s="163"/>
      <c r="AGF1940" s="163"/>
      <c r="AGG1940" s="163"/>
      <c r="AGH1940" s="163"/>
      <c r="AGI1940" s="163"/>
      <c r="AGJ1940" s="163"/>
      <c r="AGK1940" s="163"/>
      <c r="AGL1940" s="163"/>
      <c r="AGM1940" s="163"/>
      <c r="AGN1940" s="163"/>
      <c r="AGO1940" s="163"/>
      <c r="AGP1940" s="163"/>
      <c r="AGQ1940" s="163"/>
      <c r="AGR1940" s="163"/>
      <c r="AGS1940" s="163"/>
      <c r="AGT1940" s="163"/>
      <c r="AGU1940" s="163"/>
      <c r="AGV1940" s="163"/>
      <c r="AGW1940" s="163"/>
      <c r="AGX1940" s="163"/>
      <c r="AGY1940" s="163"/>
      <c r="AGZ1940" s="163"/>
      <c r="AHA1940" s="163"/>
      <c r="AHB1940" s="163"/>
      <c r="AHC1940" s="163"/>
      <c r="AHD1940" s="163"/>
      <c r="AHE1940" s="163"/>
      <c r="AHF1940" s="163"/>
      <c r="AHG1940" s="163"/>
      <c r="AHH1940" s="163"/>
      <c r="AHI1940" s="163"/>
      <c r="AHJ1940" s="163"/>
      <c r="AHK1940" s="163"/>
      <c r="AHL1940" s="163"/>
      <c r="AHM1940" s="163"/>
      <c r="AHN1940" s="163"/>
      <c r="AHO1940" s="163"/>
      <c r="AHP1940" s="163"/>
      <c r="AHQ1940" s="163"/>
      <c r="AHR1940" s="163"/>
      <c r="AHS1940" s="163"/>
      <c r="AHT1940" s="163"/>
      <c r="AHU1940" s="163"/>
      <c r="AHV1940" s="163"/>
      <c r="AHW1940" s="163"/>
      <c r="AHX1940" s="163"/>
      <c r="AHY1940" s="163"/>
      <c r="AHZ1940" s="163"/>
      <c r="AIA1940" s="163"/>
      <c r="AIB1940" s="163"/>
      <c r="AIC1940" s="163"/>
      <c r="AID1940" s="163"/>
      <c r="AIE1940" s="163"/>
      <c r="AIF1940" s="163"/>
      <c r="AIG1940" s="163"/>
      <c r="AIH1940" s="163"/>
      <c r="AII1940" s="163"/>
      <c r="AIJ1940" s="163"/>
      <c r="AIK1940" s="163"/>
      <c r="AIL1940" s="163"/>
      <c r="AIM1940" s="163"/>
      <c r="AIN1940" s="163"/>
      <c r="AIO1940" s="163"/>
      <c r="AIP1940" s="163"/>
      <c r="AIQ1940" s="163"/>
      <c r="AIR1940" s="163"/>
      <c r="AIS1940" s="163"/>
      <c r="AIT1940" s="163"/>
      <c r="AIU1940" s="163"/>
      <c r="AIV1940" s="163"/>
      <c r="AIW1940" s="163"/>
      <c r="AIX1940" s="163"/>
      <c r="AIY1940" s="163"/>
      <c r="AIZ1940" s="163"/>
      <c r="AJA1940" s="163"/>
      <c r="AJB1940" s="163"/>
      <c r="AJC1940" s="163"/>
      <c r="AJD1940" s="163"/>
      <c r="AJE1940" s="163"/>
      <c r="AJF1940" s="163"/>
      <c r="AJG1940" s="163"/>
      <c r="AJH1940" s="163"/>
      <c r="AJI1940" s="163"/>
      <c r="AJJ1940" s="163"/>
      <c r="AJK1940" s="163"/>
      <c r="AJL1940" s="163"/>
      <c r="AJM1940" s="163"/>
      <c r="AJN1940" s="163"/>
      <c r="AJO1940" s="163"/>
      <c r="AJP1940" s="163"/>
      <c r="AJQ1940" s="163"/>
      <c r="AJR1940" s="163"/>
      <c r="AJS1940" s="163"/>
      <c r="AJT1940" s="163"/>
      <c r="AJU1940" s="163"/>
      <c r="AJV1940" s="163"/>
      <c r="AJW1940" s="163"/>
      <c r="AJX1940" s="163"/>
      <c r="AJY1940" s="163"/>
      <c r="AJZ1940" s="163"/>
      <c r="AKA1940" s="163"/>
      <c r="AKB1940" s="163"/>
      <c r="AKC1940" s="163"/>
      <c r="AKD1940" s="163"/>
      <c r="AKE1940" s="163"/>
      <c r="AKF1940" s="163"/>
      <c r="AKG1940" s="163"/>
      <c r="AKH1940" s="163"/>
      <c r="AKI1940" s="163"/>
      <c r="AKJ1940" s="163"/>
      <c r="AKK1940" s="163"/>
      <c r="AKL1940" s="163"/>
      <c r="AKM1940" s="163"/>
      <c r="AKN1940" s="163"/>
      <c r="AKO1940" s="163"/>
      <c r="AKP1940" s="163"/>
      <c r="AKQ1940" s="163"/>
      <c r="AKR1940" s="163"/>
      <c r="AKS1940" s="163"/>
      <c r="AKT1940" s="163"/>
      <c r="AKU1940" s="163"/>
      <c r="AKV1940" s="163"/>
      <c r="AKW1940" s="163"/>
      <c r="AKX1940" s="163"/>
      <c r="AKY1940" s="163"/>
      <c r="AKZ1940" s="163"/>
      <c r="ALA1940" s="163"/>
      <c r="ALB1940" s="163"/>
      <c r="ALC1940" s="163"/>
      <c r="ALD1940" s="163"/>
      <c r="ALE1940" s="163"/>
      <c r="ALF1940" s="163"/>
      <c r="ALG1940" s="163"/>
      <c r="ALH1940" s="163"/>
      <c r="ALI1940" s="163"/>
      <c r="ALJ1940" s="163"/>
      <c r="ALK1940" s="163"/>
      <c r="ALL1940" s="163"/>
    </row>
    <row r="1941" spans="1:1000" s="165" customFormat="1" ht="15">
      <c r="A1941" s="2">
        <v>1940</v>
      </c>
      <c r="B1941" s="86">
        <v>45067</v>
      </c>
      <c r="C1941" s="85" t="s">
        <v>1945</v>
      </c>
      <c r="D1941" s="162"/>
      <c r="E1941" s="162"/>
      <c r="F1941" s="163"/>
      <c r="G1941" s="163"/>
      <c r="H1941" s="163"/>
      <c r="I1941" s="163"/>
      <c r="J1941" s="163"/>
      <c r="K1941" s="163"/>
      <c r="L1941" s="163"/>
      <c r="M1941" s="163"/>
      <c r="N1941" s="163"/>
      <c r="O1941" s="163"/>
      <c r="P1941" s="163"/>
      <c r="Q1941" s="163"/>
      <c r="R1941" s="163"/>
      <c r="S1941" s="163"/>
      <c r="T1941" s="163"/>
      <c r="U1941" s="163"/>
      <c r="V1941" s="163"/>
      <c r="W1941" s="163"/>
      <c r="X1941" s="163"/>
      <c r="Y1941" s="163"/>
      <c r="Z1941" s="163"/>
      <c r="AA1941" s="163"/>
      <c r="AB1941" s="163"/>
      <c r="AC1941" s="163"/>
      <c r="AD1941" s="163"/>
      <c r="AE1941" s="163"/>
      <c r="AF1941" s="163"/>
      <c r="AG1941" s="163"/>
      <c r="AH1941" s="163"/>
      <c r="AI1941" s="163"/>
      <c r="AJ1941" s="163"/>
      <c r="AK1941" s="163"/>
      <c r="AL1941" s="163"/>
      <c r="AM1941" s="163"/>
      <c r="AN1941" s="163"/>
      <c r="AO1941" s="163"/>
      <c r="AP1941" s="163"/>
      <c r="AQ1941" s="163"/>
      <c r="AR1941" s="163"/>
      <c r="AS1941" s="163"/>
      <c r="AT1941" s="163"/>
      <c r="AU1941" s="163"/>
      <c r="AV1941" s="163"/>
      <c r="AW1941" s="163"/>
      <c r="AX1941" s="163"/>
      <c r="AY1941" s="163"/>
      <c r="AZ1941" s="163"/>
      <c r="BA1941" s="163"/>
      <c r="BB1941" s="163"/>
      <c r="BC1941" s="163"/>
      <c r="BD1941" s="163"/>
      <c r="BE1941" s="163"/>
      <c r="BF1941" s="163"/>
      <c r="BG1941" s="163"/>
      <c r="BH1941" s="163"/>
      <c r="BI1941" s="163"/>
      <c r="BJ1941" s="163"/>
      <c r="BK1941" s="163"/>
      <c r="BL1941" s="163"/>
      <c r="BM1941" s="163"/>
      <c r="BN1941" s="163"/>
      <c r="BO1941" s="163"/>
      <c r="BP1941" s="163"/>
      <c r="BQ1941" s="163"/>
      <c r="BR1941" s="163"/>
      <c r="BS1941" s="163"/>
      <c r="BT1941" s="163"/>
      <c r="BU1941" s="163"/>
      <c r="BV1941" s="163"/>
      <c r="BW1941" s="163"/>
      <c r="BX1941" s="163"/>
      <c r="BY1941" s="163"/>
      <c r="BZ1941" s="163"/>
      <c r="CA1941" s="163"/>
      <c r="CB1941" s="163"/>
      <c r="CC1941" s="163"/>
      <c r="CD1941" s="163"/>
      <c r="CE1941" s="163"/>
      <c r="CF1941" s="163"/>
      <c r="CG1941" s="163"/>
      <c r="CH1941" s="163"/>
      <c r="CI1941" s="163"/>
      <c r="CJ1941" s="163"/>
      <c r="CK1941" s="163"/>
      <c r="CL1941" s="163"/>
      <c r="CM1941" s="163"/>
      <c r="CN1941" s="163"/>
      <c r="CO1941" s="163"/>
      <c r="CP1941" s="163"/>
      <c r="CQ1941" s="163"/>
      <c r="CR1941" s="163"/>
      <c r="CS1941" s="163"/>
      <c r="CT1941" s="163"/>
      <c r="CU1941" s="163"/>
      <c r="CV1941" s="163"/>
      <c r="CW1941" s="163"/>
      <c r="CX1941" s="163"/>
      <c r="CY1941" s="163"/>
      <c r="CZ1941" s="163"/>
      <c r="DA1941" s="163"/>
      <c r="DB1941" s="163"/>
      <c r="DC1941" s="163"/>
      <c r="DD1941" s="163"/>
      <c r="DE1941" s="163"/>
      <c r="DF1941" s="163"/>
      <c r="DG1941" s="163"/>
      <c r="DH1941" s="163"/>
      <c r="DI1941" s="163"/>
      <c r="DJ1941" s="163"/>
      <c r="DK1941" s="163"/>
      <c r="DL1941" s="163"/>
      <c r="DM1941" s="163"/>
      <c r="DN1941" s="163"/>
      <c r="DO1941" s="163"/>
      <c r="DP1941" s="163"/>
      <c r="DQ1941" s="163"/>
      <c r="DR1941" s="163"/>
      <c r="DS1941" s="163"/>
      <c r="DT1941" s="163"/>
      <c r="DU1941" s="163"/>
      <c r="DV1941" s="163"/>
      <c r="DW1941" s="163"/>
      <c r="DX1941" s="163"/>
      <c r="DY1941" s="163"/>
      <c r="DZ1941" s="163"/>
      <c r="EA1941" s="163"/>
      <c r="EB1941" s="163"/>
      <c r="EC1941" s="163"/>
      <c r="ED1941" s="163"/>
      <c r="EE1941" s="163"/>
      <c r="EF1941" s="163"/>
      <c r="EG1941" s="163"/>
      <c r="EH1941" s="163"/>
      <c r="EI1941" s="163"/>
      <c r="EJ1941" s="163"/>
      <c r="EK1941" s="163"/>
      <c r="EL1941" s="163"/>
      <c r="EM1941" s="163"/>
      <c r="EN1941" s="163"/>
      <c r="EO1941" s="163"/>
      <c r="EP1941" s="163"/>
      <c r="EQ1941" s="163"/>
      <c r="ER1941" s="163"/>
      <c r="ES1941" s="163"/>
      <c r="ET1941" s="163"/>
      <c r="EU1941" s="163"/>
      <c r="EV1941" s="163"/>
      <c r="EW1941" s="163"/>
      <c r="EX1941" s="163"/>
      <c r="EY1941" s="163"/>
      <c r="EZ1941" s="163"/>
      <c r="FA1941" s="163"/>
      <c r="FB1941" s="163"/>
      <c r="FC1941" s="163"/>
      <c r="FD1941" s="163"/>
      <c r="FE1941" s="163"/>
      <c r="FF1941" s="163"/>
      <c r="FG1941" s="163"/>
      <c r="FH1941" s="163"/>
      <c r="FI1941" s="163"/>
      <c r="FJ1941" s="163"/>
      <c r="FK1941" s="163"/>
      <c r="FL1941" s="163"/>
      <c r="FM1941" s="163"/>
      <c r="FN1941" s="163"/>
      <c r="FO1941" s="163"/>
      <c r="FP1941" s="163"/>
      <c r="FQ1941" s="163"/>
      <c r="FR1941" s="163"/>
      <c r="FS1941" s="163"/>
      <c r="FT1941" s="163"/>
      <c r="FU1941" s="163"/>
      <c r="FV1941" s="163"/>
      <c r="FW1941" s="163"/>
      <c r="FX1941" s="163"/>
      <c r="FY1941" s="163"/>
      <c r="FZ1941" s="163"/>
      <c r="GA1941" s="163"/>
      <c r="GB1941" s="163"/>
      <c r="GC1941" s="163"/>
      <c r="GD1941" s="163"/>
      <c r="GE1941" s="163"/>
      <c r="GF1941" s="163"/>
      <c r="GG1941" s="163"/>
      <c r="GH1941" s="163"/>
      <c r="GI1941" s="163"/>
      <c r="GJ1941" s="163"/>
      <c r="GK1941" s="163"/>
      <c r="GL1941" s="163"/>
      <c r="GM1941" s="163"/>
      <c r="GN1941" s="163"/>
      <c r="GO1941" s="163"/>
      <c r="GP1941" s="163"/>
      <c r="GQ1941" s="163"/>
      <c r="GR1941" s="163"/>
      <c r="GS1941" s="163"/>
      <c r="GT1941" s="163"/>
      <c r="GU1941" s="163"/>
      <c r="GV1941" s="163"/>
      <c r="GW1941" s="163"/>
      <c r="GX1941" s="163"/>
      <c r="GY1941" s="163"/>
      <c r="GZ1941" s="163"/>
      <c r="HA1941" s="163"/>
      <c r="HB1941" s="163"/>
      <c r="HC1941" s="163"/>
      <c r="HD1941" s="163"/>
      <c r="HE1941" s="163"/>
      <c r="HF1941" s="163"/>
      <c r="HG1941" s="163"/>
      <c r="HH1941" s="163"/>
      <c r="HI1941" s="163"/>
      <c r="HJ1941" s="163"/>
      <c r="HK1941" s="163"/>
      <c r="HL1941" s="163"/>
      <c r="HM1941" s="163"/>
      <c r="HN1941" s="163"/>
      <c r="HO1941" s="163"/>
      <c r="HP1941" s="163"/>
      <c r="HQ1941" s="163"/>
      <c r="HR1941" s="163"/>
      <c r="HS1941" s="163"/>
      <c r="HT1941" s="163"/>
      <c r="HU1941" s="163"/>
      <c r="HV1941" s="163"/>
      <c r="HW1941" s="163"/>
      <c r="HX1941" s="163"/>
      <c r="HY1941" s="163"/>
      <c r="HZ1941" s="163"/>
      <c r="IA1941" s="163"/>
      <c r="IB1941" s="163"/>
      <c r="IC1941" s="163"/>
      <c r="ID1941" s="163"/>
      <c r="IE1941" s="163"/>
      <c r="IF1941" s="163"/>
      <c r="IG1941" s="163"/>
      <c r="IH1941" s="163"/>
      <c r="II1941" s="163"/>
      <c r="IJ1941" s="163"/>
      <c r="IK1941" s="163"/>
      <c r="IL1941" s="163"/>
      <c r="IM1941" s="163"/>
      <c r="IN1941" s="163"/>
      <c r="IO1941" s="163"/>
      <c r="IP1941" s="163"/>
      <c r="IQ1941" s="163"/>
      <c r="IR1941" s="163"/>
      <c r="IS1941" s="163"/>
      <c r="IT1941" s="163"/>
      <c r="IU1941" s="163"/>
      <c r="IV1941" s="163"/>
      <c r="IW1941" s="163"/>
      <c r="IX1941" s="163"/>
      <c r="IY1941" s="163"/>
      <c r="IZ1941" s="163"/>
      <c r="JA1941" s="163"/>
      <c r="JB1941" s="163"/>
      <c r="JC1941" s="163"/>
      <c r="JD1941" s="163"/>
      <c r="JE1941" s="163"/>
      <c r="JF1941" s="163"/>
      <c r="JG1941" s="163"/>
      <c r="JH1941" s="163"/>
      <c r="JI1941" s="163"/>
      <c r="JJ1941" s="163"/>
      <c r="JK1941" s="163"/>
      <c r="JL1941" s="163"/>
      <c r="JM1941" s="163"/>
      <c r="JN1941" s="163"/>
      <c r="JO1941" s="163"/>
      <c r="JP1941" s="163"/>
      <c r="JQ1941" s="163"/>
      <c r="JR1941" s="163"/>
      <c r="JS1941" s="163"/>
      <c r="JT1941" s="163"/>
      <c r="JU1941" s="163"/>
      <c r="JV1941" s="163"/>
      <c r="JW1941" s="163"/>
      <c r="JX1941" s="163"/>
      <c r="JY1941" s="163"/>
      <c r="JZ1941" s="163"/>
      <c r="KA1941" s="163"/>
      <c r="KB1941" s="163"/>
      <c r="KC1941" s="163"/>
      <c r="KD1941" s="163"/>
      <c r="KE1941" s="163"/>
      <c r="KF1941" s="163"/>
      <c r="KG1941" s="163"/>
      <c r="KH1941" s="163"/>
      <c r="KI1941" s="163"/>
      <c r="KJ1941" s="163"/>
      <c r="KK1941" s="163"/>
      <c r="KL1941" s="163"/>
      <c r="KM1941" s="163"/>
      <c r="KN1941" s="163"/>
      <c r="KO1941" s="163"/>
      <c r="KP1941" s="163"/>
      <c r="KQ1941" s="163"/>
      <c r="KR1941" s="163"/>
      <c r="KS1941" s="163"/>
      <c r="KT1941" s="163"/>
      <c r="KU1941" s="163"/>
      <c r="KV1941" s="163"/>
      <c r="KW1941" s="163"/>
      <c r="KX1941" s="163"/>
      <c r="KY1941" s="163"/>
      <c r="KZ1941" s="163"/>
      <c r="LA1941" s="163"/>
      <c r="LB1941" s="163"/>
      <c r="LC1941" s="163"/>
      <c r="LD1941" s="163"/>
      <c r="LE1941" s="163"/>
      <c r="LF1941" s="163"/>
      <c r="LG1941" s="163"/>
      <c r="LH1941" s="163"/>
      <c r="LI1941" s="163"/>
      <c r="LJ1941" s="163"/>
      <c r="LK1941" s="163"/>
      <c r="LL1941" s="163"/>
      <c r="LM1941" s="163"/>
      <c r="LN1941" s="163"/>
      <c r="LO1941" s="163"/>
      <c r="LP1941" s="163"/>
      <c r="LQ1941" s="163"/>
      <c r="LR1941" s="163"/>
      <c r="LS1941" s="163"/>
      <c r="LT1941" s="163"/>
      <c r="LU1941" s="163"/>
      <c r="LV1941" s="163"/>
      <c r="LW1941" s="163"/>
      <c r="LX1941" s="163"/>
      <c r="LY1941" s="163"/>
      <c r="LZ1941" s="163"/>
      <c r="MA1941" s="163"/>
      <c r="MB1941" s="163"/>
      <c r="MC1941" s="163"/>
      <c r="MD1941" s="163"/>
      <c r="ME1941" s="163"/>
      <c r="MF1941" s="163"/>
      <c r="MG1941" s="163"/>
      <c r="MH1941" s="163"/>
      <c r="MI1941" s="163"/>
      <c r="MJ1941" s="163"/>
      <c r="MK1941" s="163"/>
      <c r="ML1941" s="163"/>
      <c r="MM1941" s="163"/>
      <c r="MN1941" s="163"/>
      <c r="MO1941" s="163"/>
      <c r="MP1941" s="163"/>
      <c r="MQ1941" s="163"/>
      <c r="MR1941" s="163"/>
      <c r="MS1941" s="163"/>
      <c r="MT1941" s="163"/>
      <c r="MU1941" s="163"/>
      <c r="MV1941" s="163"/>
      <c r="MW1941" s="163"/>
      <c r="MX1941" s="163"/>
      <c r="MY1941" s="163"/>
      <c r="MZ1941" s="163"/>
      <c r="NA1941" s="163"/>
      <c r="NB1941" s="163"/>
      <c r="NC1941" s="163"/>
      <c r="ND1941" s="163"/>
      <c r="NE1941" s="163"/>
      <c r="NF1941" s="163"/>
      <c r="NG1941" s="163"/>
      <c r="NH1941" s="163"/>
      <c r="NI1941" s="163"/>
      <c r="NJ1941" s="163"/>
      <c r="NK1941" s="163"/>
      <c r="NL1941" s="163"/>
      <c r="NM1941" s="163"/>
      <c r="NN1941" s="163"/>
      <c r="NO1941" s="163"/>
      <c r="NP1941" s="163"/>
      <c r="NQ1941" s="163"/>
      <c r="NR1941" s="163"/>
      <c r="NS1941" s="163"/>
      <c r="NT1941" s="163"/>
      <c r="NU1941" s="163"/>
      <c r="NV1941" s="163"/>
      <c r="NW1941" s="163"/>
      <c r="NX1941" s="163"/>
      <c r="NY1941" s="163"/>
      <c r="NZ1941" s="163"/>
      <c r="OA1941" s="163"/>
      <c r="OB1941" s="163"/>
      <c r="OC1941" s="163"/>
      <c r="OD1941" s="163"/>
      <c r="OE1941" s="163"/>
      <c r="OF1941" s="163"/>
      <c r="OG1941" s="163"/>
      <c r="OH1941" s="163"/>
      <c r="OI1941" s="163"/>
      <c r="OJ1941" s="163"/>
      <c r="OK1941" s="163"/>
      <c r="OL1941" s="163"/>
      <c r="OM1941" s="163"/>
      <c r="ON1941" s="163"/>
      <c r="OO1941" s="163"/>
      <c r="OP1941" s="163"/>
      <c r="OQ1941" s="163"/>
      <c r="OR1941" s="163"/>
      <c r="OS1941" s="163"/>
      <c r="OT1941" s="163"/>
      <c r="OU1941" s="163"/>
      <c r="OV1941" s="163"/>
      <c r="OW1941" s="163"/>
      <c r="OX1941" s="163"/>
      <c r="OY1941" s="163"/>
      <c r="OZ1941" s="163"/>
      <c r="PA1941" s="163"/>
      <c r="PB1941" s="163"/>
      <c r="PC1941" s="163"/>
      <c r="PD1941" s="163"/>
      <c r="PE1941" s="163"/>
      <c r="PF1941" s="163"/>
      <c r="PG1941" s="163"/>
      <c r="PH1941" s="163"/>
      <c r="PI1941" s="163"/>
      <c r="PJ1941" s="163"/>
      <c r="PK1941" s="163"/>
      <c r="PL1941" s="163"/>
      <c r="PM1941" s="163"/>
      <c r="PN1941" s="163"/>
      <c r="PO1941" s="163"/>
      <c r="PP1941" s="163"/>
      <c r="PQ1941" s="163"/>
      <c r="PR1941" s="163"/>
      <c r="PS1941" s="163"/>
      <c r="PT1941" s="163"/>
      <c r="PU1941" s="163"/>
      <c r="PV1941" s="163"/>
      <c r="PW1941" s="163"/>
      <c r="PX1941" s="163"/>
      <c r="PY1941" s="163"/>
      <c r="PZ1941" s="163"/>
      <c r="QA1941" s="163"/>
      <c r="QB1941" s="163"/>
      <c r="QC1941" s="163"/>
      <c r="QD1941" s="163"/>
      <c r="QE1941" s="163"/>
      <c r="QF1941" s="163"/>
      <c r="QG1941" s="163"/>
      <c r="QH1941" s="163"/>
      <c r="QI1941" s="163"/>
      <c r="QJ1941" s="163"/>
      <c r="QK1941" s="163"/>
      <c r="QL1941" s="163"/>
      <c r="QM1941" s="163"/>
      <c r="QN1941" s="163"/>
      <c r="QO1941" s="163"/>
      <c r="QP1941" s="163"/>
      <c r="QQ1941" s="163"/>
      <c r="QR1941" s="163"/>
      <c r="QS1941" s="163"/>
      <c r="QT1941" s="163"/>
      <c r="QU1941" s="163"/>
      <c r="QV1941" s="163"/>
      <c r="QW1941" s="163"/>
      <c r="QX1941" s="163"/>
      <c r="QY1941" s="163"/>
      <c r="QZ1941" s="163"/>
      <c r="RA1941" s="163"/>
      <c r="RB1941" s="163"/>
      <c r="RC1941" s="163"/>
      <c r="RD1941" s="163"/>
      <c r="RE1941" s="163"/>
      <c r="RF1941" s="163"/>
      <c r="RG1941" s="163"/>
      <c r="RH1941" s="163"/>
      <c r="RI1941" s="163"/>
      <c r="RJ1941" s="163"/>
      <c r="RK1941" s="163"/>
      <c r="RL1941" s="163"/>
      <c r="RM1941" s="163"/>
      <c r="RN1941" s="163"/>
      <c r="RO1941" s="163"/>
      <c r="RP1941" s="163"/>
      <c r="RQ1941" s="163"/>
      <c r="RR1941" s="163"/>
      <c r="RS1941" s="163"/>
      <c r="RT1941" s="163"/>
      <c r="RU1941" s="163"/>
      <c r="RV1941" s="163"/>
      <c r="RW1941" s="163"/>
      <c r="RX1941" s="163"/>
      <c r="RY1941" s="163"/>
      <c r="RZ1941" s="163"/>
      <c r="SA1941" s="163"/>
      <c r="SB1941" s="163"/>
      <c r="SC1941" s="163"/>
      <c r="SD1941" s="163"/>
      <c r="SE1941" s="163"/>
      <c r="SF1941" s="163"/>
      <c r="SG1941" s="163"/>
      <c r="SH1941" s="163"/>
      <c r="SI1941" s="163"/>
      <c r="SJ1941" s="163"/>
      <c r="SK1941" s="163"/>
      <c r="SL1941" s="163"/>
      <c r="SM1941" s="163"/>
      <c r="SN1941" s="163"/>
      <c r="SO1941" s="163"/>
      <c r="SP1941" s="163"/>
      <c r="SQ1941" s="163"/>
      <c r="SR1941" s="163"/>
      <c r="SS1941" s="163"/>
      <c r="ST1941" s="163"/>
      <c r="SU1941" s="163"/>
      <c r="SV1941" s="163"/>
      <c r="SW1941" s="163"/>
      <c r="SX1941" s="163"/>
      <c r="SY1941" s="163"/>
      <c r="SZ1941" s="163"/>
      <c r="TA1941" s="163"/>
      <c r="TB1941" s="163"/>
      <c r="TC1941" s="163"/>
      <c r="TD1941" s="163"/>
      <c r="TE1941" s="163"/>
      <c r="TF1941" s="163"/>
      <c r="TG1941" s="163"/>
      <c r="TH1941" s="163"/>
      <c r="TI1941" s="163"/>
      <c r="TJ1941" s="163"/>
      <c r="TK1941" s="163"/>
      <c r="TL1941" s="163"/>
      <c r="TM1941" s="163"/>
      <c r="TN1941" s="163"/>
      <c r="TO1941" s="163"/>
      <c r="TP1941" s="163"/>
      <c r="TQ1941" s="163"/>
      <c r="TR1941" s="163"/>
      <c r="TS1941" s="163"/>
      <c r="TT1941" s="163"/>
      <c r="TU1941" s="163"/>
      <c r="TV1941" s="163"/>
      <c r="TW1941" s="163"/>
      <c r="TX1941" s="163"/>
      <c r="TY1941" s="163"/>
      <c r="TZ1941" s="163"/>
      <c r="UA1941" s="163"/>
      <c r="UB1941" s="163"/>
      <c r="UC1941" s="163"/>
      <c r="UD1941" s="163"/>
      <c r="UE1941" s="163"/>
      <c r="UF1941" s="163"/>
      <c r="UG1941" s="163"/>
      <c r="UH1941" s="163"/>
      <c r="UI1941" s="163"/>
      <c r="UJ1941" s="163"/>
      <c r="UK1941" s="163"/>
      <c r="UL1941" s="163"/>
      <c r="UM1941" s="163"/>
      <c r="UN1941" s="163"/>
      <c r="UO1941" s="163"/>
      <c r="UP1941" s="163"/>
      <c r="UQ1941" s="163"/>
      <c r="UR1941" s="163"/>
      <c r="US1941" s="163"/>
      <c r="UT1941" s="163"/>
      <c r="UU1941" s="163"/>
      <c r="UV1941" s="163"/>
      <c r="UW1941" s="163"/>
      <c r="UX1941" s="163"/>
      <c r="UY1941" s="163"/>
      <c r="UZ1941" s="163"/>
      <c r="VA1941" s="163"/>
      <c r="VB1941" s="163"/>
      <c r="VC1941" s="163"/>
      <c r="VD1941" s="163"/>
      <c r="VE1941" s="163"/>
      <c r="VF1941" s="163"/>
      <c r="VG1941" s="163"/>
      <c r="VH1941" s="163"/>
      <c r="VI1941" s="163"/>
      <c r="VJ1941" s="163"/>
      <c r="VK1941" s="163"/>
      <c r="VL1941" s="163"/>
      <c r="VM1941" s="163"/>
      <c r="VN1941" s="163"/>
      <c r="VO1941" s="163"/>
      <c r="VP1941" s="163"/>
      <c r="VQ1941" s="163"/>
      <c r="VR1941" s="163"/>
      <c r="VS1941" s="163"/>
      <c r="VT1941" s="163"/>
      <c r="VU1941" s="163"/>
      <c r="VV1941" s="163"/>
      <c r="VW1941" s="163"/>
      <c r="VX1941" s="163"/>
      <c r="VY1941" s="163"/>
      <c r="VZ1941" s="163"/>
      <c r="WA1941" s="163"/>
      <c r="WB1941" s="163"/>
      <c r="WC1941" s="163"/>
      <c r="WD1941" s="163"/>
      <c r="WE1941" s="163"/>
      <c r="WF1941" s="163"/>
      <c r="WG1941" s="163"/>
      <c r="WH1941" s="163"/>
      <c r="WI1941" s="163"/>
      <c r="WJ1941" s="163"/>
      <c r="WK1941" s="163"/>
      <c r="WL1941" s="163"/>
      <c r="WM1941" s="163"/>
      <c r="WN1941" s="163"/>
      <c r="WO1941" s="163"/>
      <c r="WP1941" s="163"/>
      <c r="WQ1941" s="163"/>
      <c r="WR1941" s="163"/>
      <c r="WS1941" s="163"/>
      <c r="WT1941" s="163"/>
      <c r="WU1941" s="163"/>
      <c r="WV1941" s="163"/>
      <c r="WW1941" s="163"/>
      <c r="WX1941" s="163"/>
      <c r="WY1941" s="163"/>
      <c r="WZ1941" s="163"/>
      <c r="XA1941" s="163"/>
      <c r="XB1941" s="163"/>
      <c r="XC1941" s="163"/>
      <c r="XD1941" s="163"/>
      <c r="XE1941" s="163"/>
      <c r="XF1941" s="163"/>
      <c r="XG1941" s="163"/>
      <c r="XH1941" s="163"/>
      <c r="XI1941" s="163"/>
      <c r="XJ1941" s="163"/>
      <c r="XK1941" s="163"/>
      <c r="XL1941" s="163"/>
      <c r="XM1941" s="163"/>
      <c r="XN1941" s="163"/>
      <c r="XO1941" s="163"/>
      <c r="XP1941" s="163"/>
      <c r="XQ1941" s="163"/>
      <c r="XR1941" s="163"/>
      <c r="XS1941" s="163"/>
      <c r="XT1941" s="163"/>
      <c r="XU1941" s="163"/>
      <c r="XV1941" s="163"/>
      <c r="XW1941" s="163"/>
      <c r="XX1941" s="163"/>
      <c r="XY1941" s="163"/>
      <c r="XZ1941" s="163"/>
      <c r="YA1941" s="163"/>
      <c r="YB1941" s="163"/>
      <c r="YC1941" s="163"/>
      <c r="YD1941" s="163"/>
      <c r="YE1941" s="163"/>
      <c r="YF1941" s="163"/>
      <c r="YG1941" s="163"/>
      <c r="YH1941" s="163"/>
      <c r="YI1941" s="163"/>
      <c r="YJ1941" s="163"/>
      <c r="YK1941" s="163"/>
      <c r="YL1941" s="163"/>
      <c r="YM1941" s="163"/>
      <c r="YN1941" s="163"/>
      <c r="YO1941" s="163"/>
      <c r="YP1941" s="163"/>
      <c r="YQ1941" s="163"/>
      <c r="YR1941" s="163"/>
      <c r="YS1941" s="163"/>
      <c r="YT1941" s="163"/>
      <c r="YU1941" s="163"/>
      <c r="YV1941" s="163"/>
      <c r="YW1941" s="163"/>
      <c r="YX1941" s="163"/>
      <c r="YY1941" s="163"/>
      <c r="YZ1941" s="163"/>
      <c r="ZA1941" s="163"/>
      <c r="ZB1941" s="163"/>
      <c r="ZC1941" s="163"/>
      <c r="ZD1941" s="163"/>
      <c r="ZE1941" s="163"/>
      <c r="ZF1941" s="163"/>
      <c r="ZG1941" s="163"/>
      <c r="ZH1941" s="163"/>
      <c r="ZI1941" s="163"/>
      <c r="ZJ1941" s="163"/>
      <c r="ZK1941" s="163"/>
      <c r="ZL1941" s="163"/>
      <c r="ZM1941" s="163"/>
      <c r="ZN1941" s="163"/>
      <c r="ZO1941" s="163"/>
      <c r="ZP1941" s="163"/>
      <c r="ZQ1941" s="163"/>
      <c r="ZR1941" s="163"/>
      <c r="ZS1941" s="163"/>
      <c r="ZT1941" s="163"/>
      <c r="ZU1941" s="163"/>
      <c r="ZV1941" s="163"/>
      <c r="ZW1941" s="163"/>
      <c r="ZX1941" s="163"/>
      <c r="ZY1941" s="163"/>
      <c r="ZZ1941" s="163"/>
      <c r="AAA1941" s="163"/>
      <c r="AAB1941" s="163"/>
      <c r="AAC1941" s="163"/>
      <c r="AAD1941" s="163"/>
      <c r="AAE1941" s="163"/>
      <c r="AAF1941" s="163"/>
      <c r="AAG1941" s="163"/>
      <c r="AAH1941" s="163"/>
      <c r="AAI1941" s="163"/>
      <c r="AAJ1941" s="163"/>
      <c r="AAK1941" s="163"/>
      <c r="AAL1941" s="163"/>
      <c r="AAM1941" s="163"/>
      <c r="AAN1941" s="163"/>
      <c r="AAO1941" s="163"/>
      <c r="AAP1941" s="163"/>
      <c r="AAQ1941" s="163"/>
      <c r="AAR1941" s="163"/>
      <c r="AAS1941" s="163"/>
      <c r="AAT1941" s="163"/>
      <c r="AAU1941" s="163"/>
      <c r="AAV1941" s="163"/>
      <c r="AAW1941" s="163"/>
      <c r="AAX1941" s="163"/>
      <c r="AAY1941" s="163"/>
      <c r="AAZ1941" s="163"/>
      <c r="ABA1941" s="163"/>
      <c r="ABB1941" s="163"/>
      <c r="ABC1941" s="163"/>
      <c r="ABD1941" s="163"/>
      <c r="ABE1941" s="163"/>
      <c r="ABF1941" s="163"/>
      <c r="ABG1941" s="163"/>
      <c r="ABH1941" s="163"/>
      <c r="ABI1941" s="163"/>
      <c r="ABJ1941" s="163"/>
      <c r="ABK1941" s="163"/>
      <c r="ABL1941" s="163"/>
      <c r="ABM1941" s="163"/>
      <c r="ABN1941" s="163"/>
      <c r="ABO1941" s="163"/>
      <c r="ABP1941" s="163"/>
      <c r="ABQ1941" s="163"/>
      <c r="ABR1941" s="163"/>
      <c r="ABS1941" s="163"/>
      <c r="ABT1941" s="163"/>
      <c r="ABU1941" s="163"/>
      <c r="ABV1941" s="163"/>
      <c r="ABW1941" s="163"/>
      <c r="ABX1941" s="163"/>
      <c r="ABY1941" s="163"/>
      <c r="ABZ1941" s="163"/>
      <c r="ACA1941" s="163"/>
      <c r="ACB1941" s="163"/>
      <c r="ACC1941" s="163"/>
      <c r="ACD1941" s="163"/>
      <c r="ACE1941" s="163"/>
      <c r="ACF1941" s="163"/>
      <c r="ACG1941" s="163"/>
      <c r="ACH1941" s="163"/>
      <c r="ACI1941" s="163"/>
      <c r="ACJ1941" s="163"/>
      <c r="ACK1941" s="163"/>
      <c r="ACL1941" s="163"/>
      <c r="ACM1941" s="163"/>
      <c r="ACN1941" s="163"/>
      <c r="ACO1941" s="163"/>
      <c r="ACP1941" s="163"/>
      <c r="ACQ1941" s="163"/>
      <c r="ACR1941" s="163"/>
      <c r="ACS1941" s="163"/>
      <c r="ACT1941" s="163"/>
      <c r="ACU1941" s="163"/>
      <c r="ACV1941" s="163"/>
      <c r="ACW1941" s="163"/>
      <c r="ACX1941" s="163"/>
      <c r="ACY1941" s="163"/>
      <c r="ACZ1941" s="163"/>
      <c r="ADA1941" s="163"/>
      <c r="ADB1941" s="163"/>
      <c r="ADC1941" s="163"/>
      <c r="ADD1941" s="163"/>
      <c r="ADE1941" s="163"/>
      <c r="ADF1941" s="163"/>
      <c r="ADG1941" s="163"/>
      <c r="ADH1941" s="163"/>
      <c r="ADI1941" s="163"/>
      <c r="ADJ1941" s="163"/>
      <c r="ADK1941" s="163"/>
      <c r="ADL1941" s="163"/>
      <c r="ADM1941" s="163"/>
      <c r="ADN1941" s="163"/>
      <c r="ADO1941" s="163"/>
      <c r="ADP1941" s="163"/>
      <c r="ADQ1941" s="163"/>
      <c r="ADR1941" s="163"/>
      <c r="ADS1941" s="163"/>
      <c r="ADT1941" s="163"/>
      <c r="ADU1941" s="163"/>
      <c r="ADV1941" s="163"/>
      <c r="ADW1941" s="163"/>
      <c r="ADX1941" s="163"/>
      <c r="ADY1941" s="163"/>
      <c r="ADZ1941" s="163"/>
      <c r="AEA1941" s="163"/>
      <c r="AEB1941" s="163"/>
      <c r="AEC1941" s="163"/>
      <c r="AED1941" s="163"/>
      <c r="AEE1941" s="163"/>
      <c r="AEF1941" s="163"/>
      <c r="AEG1941" s="163"/>
      <c r="AEH1941" s="163"/>
      <c r="AEI1941" s="163"/>
      <c r="AEJ1941" s="163"/>
      <c r="AEK1941" s="163"/>
      <c r="AEL1941" s="163"/>
      <c r="AEM1941" s="163"/>
      <c r="AEN1941" s="163"/>
      <c r="AEO1941" s="163"/>
      <c r="AEP1941" s="163"/>
      <c r="AEQ1941" s="163"/>
      <c r="AER1941" s="163"/>
      <c r="AES1941" s="163"/>
      <c r="AET1941" s="163"/>
      <c r="AEU1941" s="163"/>
      <c r="AEV1941" s="163"/>
      <c r="AEW1941" s="163"/>
      <c r="AEX1941" s="163"/>
      <c r="AEY1941" s="163"/>
      <c r="AEZ1941" s="163"/>
      <c r="AFA1941" s="163"/>
      <c r="AFB1941" s="163"/>
      <c r="AFC1941" s="163"/>
      <c r="AFD1941" s="163"/>
      <c r="AFE1941" s="163"/>
      <c r="AFF1941" s="163"/>
      <c r="AFG1941" s="163"/>
      <c r="AFH1941" s="163"/>
      <c r="AFI1941" s="163"/>
      <c r="AFJ1941" s="163"/>
      <c r="AFK1941" s="163"/>
      <c r="AFL1941" s="163"/>
      <c r="AFM1941" s="163"/>
      <c r="AFN1941" s="163"/>
      <c r="AFO1941" s="163"/>
      <c r="AFP1941" s="163"/>
      <c r="AFQ1941" s="163"/>
      <c r="AFR1941" s="163"/>
      <c r="AFS1941" s="163"/>
      <c r="AFT1941" s="163"/>
      <c r="AFU1941" s="163"/>
      <c r="AFV1941" s="163"/>
      <c r="AFW1941" s="163"/>
      <c r="AFX1941" s="163"/>
      <c r="AFY1941" s="163"/>
      <c r="AFZ1941" s="163"/>
      <c r="AGA1941" s="163"/>
      <c r="AGB1941" s="163"/>
      <c r="AGC1941" s="163"/>
      <c r="AGD1941" s="163"/>
      <c r="AGE1941" s="163"/>
      <c r="AGF1941" s="163"/>
      <c r="AGG1941" s="163"/>
      <c r="AGH1941" s="163"/>
      <c r="AGI1941" s="163"/>
      <c r="AGJ1941" s="163"/>
      <c r="AGK1941" s="163"/>
      <c r="AGL1941" s="163"/>
      <c r="AGM1941" s="163"/>
      <c r="AGN1941" s="163"/>
      <c r="AGO1941" s="163"/>
      <c r="AGP1941" s="163"/>
      <c r="AGQ1941" s="163"/>
      <c r="AGR1941" s="163"/>
      <c r="AGS1941" s="163"/>
      <c r="AGT1941" s="163"/>
      <c r="AGU1941" s="163"/>
      <c r="AGV1941" s="163"/>
      <c r="AGW1941" s="163"/>
      <c r="AGX1941" s="163"/>
      <c r="AGY1941" s="163"/>
      <c r="AGZ1941" s="163"/>
      <c r="AHA1941" s="163"/>
      <c r="AHB1941" s="163"/>
      <c r="AHC1941" s="163"/>
      <c r="AHD1941" s="163"/>
      <c r="AHE1941" s="163"/>
      <c r="AHF1941" s="163"/>
      <c r="AHG1941" s="163"/>
      <c r="AHH1941" s="163"/>
      <c r="AHI1941" s="163"/>
      <c r="AHJ1941" s="163"/>
      <c r="AHK1941" s="163"/>
      <c r="AHL1941" s="163"/>
      <c r="AHM1941" s="163"/>
      <c r="AHN1941" s="163"/>
      <c r="AHO1941" s="163"/>
      <c r="AHP1941" s="163"/>
      <c r="AHQ1941" s="163"/>
      <c r="AHR1941" s="163"/>
      <c r="AHS1941" s="163"/>
      <c r="AHT1941" s="163"/>
      <c r="AHU1941" s="163"/>
      <c r="AHV1941" s="163"/>
      <c r="AHW1941" s="163"/>
      <c r="AHX1941" s="163"/>
      <c r="AHY1941" s="163"/>
      <c r="AHZ1941" s="163"/>
      <c r="AIA1941" s="163"/>
      <c r="AIB1941" s="163"/>
      <c r="AIC1941" s="163"/>
      <c r="AID1941" s="163"/>
      <c r="AIE1941" s="163"/>
      <c r="AIF1941" s="163"/>
      <c r="AIG1941" s="163"/>
      <c r="AIH1941" s="163"/>
      <c r="AII1941" s="163"/>
      <c r="AIJ1941" s="163"/>
      <c r="AIK1941" s="163"/>
      <c r="AIL1941" s="163"/>
      <c r="AIM1941" s="163"/>
      <c r="AIN1941" s="163"/>
      <c r="AIO1941" s="163"/>
      <c r="AIP1941" s="163"/>
      <c r="AIQ1941" s="163"/>
      <c r="AIR1941" s="163"/>
      <c r="AIS1941" s="163"/>
      <c r="AIT1941" s="163"/>
      <c r="AIU1941" s="163"/>
      <c r="AIV1941" s="163"/>
      <c r="AIW1941" s="163"/>
      <c r="AIX1941" s="163"/>
      <c r="AIY1941" s="163"/>
      <c r="AIZ1941" s="163"/>
      <c r="AJA1941" s="163"/>
      <c r="AJB1941" s="163"/>
      <c r="AJC1941" s="163"/>
      <c r="AJD1941" s="163"/>
      <c r="AJE1941" s="163"/>
      <c r="AJF1941" s="163"/>
      <c r="AJG1941" s="163"/>
      <c r="AJH1941" s="163"/>
      <c r="AJI1941" s="163"/>
      <c r="AJJ1941" s="163"/>
      <c r="AJK1941" s="163"/>
      <c r="AJL1941" s="163"/>
      <c r="AJM1941" s="163"/>
      <c r="AJN1941" s="163"/>
      <c r="AJO1941" s="163"/>
      <c r="AJP1941" s="163"/>
      <c r="AJQ1941" s="163"/>
      <c r="AJR1941" s="163"/>
      <c r="AJS1941" s="163"/>
      <c r="AJT1941" s="163"/>
      <c r="AJU1941" s="163"/>
      <c r="AJV1941" s="163"/>
      <c r="AJW1941" s="163"/>
      <c r="AJX1941" s="163"/>
      <c r="AJY1941" s="163"/>
      <c r="AJZ1941" s="163"/>
      <c r="AKA1941" s="163"/>
      <c r="AKB1941" s="163"/>
      <c r="AKC1941" s="163"/>
      <c r="AKD1941" s="163"/>
      <c r="AKE1941" s="163"/>
      <c r="AKF1941" s="163"/>
      <c r="AKG1941" s="163"/>
      <c r="AKH1941" s="163"/>
      <c r="AKI1941" s="163"/>
      <c r="AKJ1941" s="163"/>
      <c r="AKK1941" s="163"/>
      <c r="AKL1941" s="163"/>
      <c r="AKM1941" s="163"/>
      <c r="AKN1941" s="163"/>
      <c r="AKO1941" s="163"/>
      <c r="AKP1941" s="163"/>
      <c r="AKQ1941" s="163"/>
      <c r="AKR1941" s="163"/>
      <c r="AKS1941" s="163"/>
      <c r="AKT1941" s="163"/>
      <c r="AKU1941" s="163"/>
      <c r="AKV1941" s="163"/>
      <c r="AKW1941" s="163"/>
      <c r="AKX1941" s="163"/>
      <c r="AKY1941" s="163"/>
      <c r="AKZ1941" s="163"/>
      <c r="ALA1941" s="163"/>
      <c r="ALB1941" s="163"/>
      <c r="ALC1941" s="163"/>
      <c r="ALD1941" s="163"/>
      <c r="ALE1941" s="163"/>
      <c r="ALF1941" s="163"/>
      <c r="ALG1941" s="163"/>
      <c r="ALH1941" s="163"/>
      <c r="ALI1941" s="163"/>
      <c r="ALJ1941" s="163"/>
      <c r="ALK1941" s="163"/>
      <c r="ALL1941" s="163"/>
    </row>
    <row r="1942" spans="1:1000" s="165" customFormat="1" ht="15">
      <c r="A1942" s="2">
        <v>1941</v>
      </c>
      <c r="B1942" s="86">
        <v>45123</v>
      </c>
      <c r="C1942" s="85" t="s">
        <v>1946</v>
      </c>
      <c r="D1942" s="162"/>
      <c r="E1942" s="162"/>
      <c r="F1942" s="163"/>
      <c r="G1942" s="163"/>
      <c r="H1942" s="163"/>
      <c r="I1942" s="163"/>
      <c r="J1942" s="163"/>
      <c r="K1942" s="163"/>
      <c r="L1942" s="163"/>
      <c r="M1942" s="163"/>
      <c r="N1942" s="163"/>
      <c r="O1942" s="163"/>
      <c r="P1942" s="163"/>
      <c r="Q1942" s="163"/>
      <c r="R1942" s="163"/>
      <c r="S1942" s="163"/>
      <c r="T1942" s="163"/>
      <c r="U1942" s="163"/>
      <c r="V1942" s="163"/>
      <c r="W1942" s="163"/>
      <c r="X1942" s="163"/>
      <c r="Y1942" s="163"/>
      <c r="Z1942" s="163"/>
      <c r="AA1942" s="163"/>
      <c r="AB1942" s="163"/>
      <c r="AC1942" s="163"/>
      <c r="AD1942" s="163"/>
      <c r="AE1942" s="163"/>
      <c r="AF1942" s="163"/>
      <c r="AG1942" s="163"/>
      <c r="AH1942" s="163"/>
      <c r="AI1942" s="163"/>
      <c r="AJ1942" s="163"/>
      <c r="AK1942" s="163"/>
      <c r="AL1942" s="163"/>
      <c r="AM1942" s="163"/>
      <c r="AN1942" s="163"/>
      <c r="AO1942" s="163"/>
      <c r="AP1942" s="163"/>
      <c r="AQ1942" s="163"/>
      <c r="AR1942" s="163"/>
      <c r="AS1942" s="163"/>
      <c r="AT1942" s="163"/>
      <c r="AU1942" s="163"/>
      <c r="AV1942" s="163"/>
      <c r="AW1942" s="163"/>
      <c r="AX1942" s="163"/>
      <c r="AY1942" s="163"/>
      <c r="AZ1942" s="163"/>
      <c r="BA1942" s="163"/>
      <c r="BB1942" s="163"/>
      <c r="BC1942" s="163"/>
      <c r="BD1942" s="163"/>
      <c r="BE1942" s="163"/>
      <c r="BF1942" s="163"/>
      <c r="BG1942" s="163"/>
      <c r="BH1942" s="163"/>
      <c r="BI1942" s="163"/>
      <c r="BJ1942" s="163"/>
      <c r="BK1942" s="163"/>
      <c r="BL1942" s="163"/>
      <c r="BM1942" s="163"/>
      <c r="BN1942" s="163"/>
      <c r="BO1942" s="163"/>
      <c r="BP1942" s="163"/>
      <c r="BQ1942" s="163"/>
      <c r="BR1942" s="163"/>
      <c r="BS1942" s="163"/>
      <c r="BT1942" s="163"/>
      <c r="BU1942" s="163"/>
      <c r="BV1942" s="163"/>
      <c r="BW1942" s="163"/>
      <c r="BX1942" s="163"/>
      <c r="BY1942" s="163"/>
      <c r="BZ1942" s="163"/>
      <c r="CA1942" s="163"/>
      <c r="CB1942" s="163"/>
      <c r="CC1942" s="163"/>
      <c r="CD1942" s="163"/>
      <c r="CE1942" s="163"/>
      <c r="CF1942" s="163"/>
      <c r="CG1942" s="163"/>
      <c r="CH1942" s="163"/>
      <c r="CI1942" s="163"/>
      <c r="CJ1942" s="163"/>
      <c r="CK1942" s="163"/>
      <c r="CL1942" s="163"/>
      <c r="CM1942" s="163"/>
      <c r="CN1942" s="163"/>
      <c r="CO1942" s="163"/>
      <c r="CP1942" s="163"/>
      <c r="CQ1942" s="163"/>
      <c r="CR1942" s="163"/>
      <c r="CS1942" s="163"/>
      <c r="CT1942" s="163"/>
      <c r="CU1942" s="163"/>
      <c r="CV1942" s="163"/>
      <c r="CW1942" s="163"/>
      <c r="CX1942" s="163"/>
      <c r="CY1942" s="163"/>
      <c r="CZ1942" s="163"/>
      <c r="DA1942" s="163"/>
      <c r="DB1942" s="163"/>
      <c r="DC1942" s="163"/>
      <c r="DD1942" s="163"/>
      <c r="DE1942" s="163"/>
      <c r="DF1942" s="163"/>
      <c r="DG1942" s="163"/>
      <c r="DH1942" s="163"/>
      <c r="DI1942" s="163"/>
      <c r="DJ1942" s="163"/>
      <c r="DK1942" s="163"/>
      <c r="DL1942" s="163"/>
      <c r="DM1942" s="163"/>
      <c r="DN1942" s="163"/>
      <c r="DO1942" s="163"/>
      <c r="DP1942" s="163"/>
      <c r="DQ1942" s="163"/>
      <c r="DR1942" s="163"/>
      <c r="DS1942" s="163"/>
      <c r="DT1942" s="163"/>
      <c r="DU1942" s="163"/>
      <c r="DV1942" s="163"/>
      <c r="DW1942" s="163"/>
      <c r="DX1942" s="163"/>
      <c r="DY1942" s="163"/>
      <c r="DZ1942" s="163"/>
      <c r="EA1942" s="163"/>
      <c r="EB1942" s="163"/>
      <c r="EC1942" s="163"/>
      <c r="ED1942" s="163"/>
      <c r="EE1942" s="163"/>
      <c r="EF1942" s="163"/>
      <c r="EG1942" s="163"/>
      <c r="EH1942" s="163"/>
      <c r="EI1942" s="163"/>
      <c r="EJ1942" s="163"/>
      <c r="EK1942" s="163"/>
      <c r="EL1942" s="163"/>
      <c r="EM1942" s="163"/>
      <c r="EN1942" s="163"/>
      <c r="EO1942" s="163"/>
      <c r="EP1942" s="163"/>
      <c r="EQ1942" s="163"/>
      <c r="ER1942" s="163"/>
      <c r="ES1942" s="163"/>
      <c r="ET1942" s="163"/>
      <c r="EU1942" s="163"/>
      <c r="EV1942" s="163"/>
      <c r="EW1942" s="163"/>
      <c r="EX1942" s="163"/>
      <c r="EY1942" s="163"/>
      <c r="EZ1942" s="163"/>
      <c r="FA1942" s="163"/>
      <c r="FB1942" s="163"/>
      <c r="FC1942" s="163"/>
      <c r="FD1942" s="163"/>
      <c r="FE1942" s="163"/>
      <c r="FF1942" s="163"/>
      <c r="FG1942" s="163"/>
      <c r="FH1942" s="163"/>
      <c r="FI1942" s="163"/>
      <c r="FJ1942" s="163"/>
      <c r="FK1942" s="163"/>
      <c r="FL1942" s="163"/>
      <c r="FM1942" s="163"/>
      <c r="FN1942" s="163"/>
      <c r="FO1942" s="163"/>
      <c r="FP1942" s="163"/>
      <c r="FQ1942" s="163"/>
      <c r="FR1942" s="163"/>
      <c r="FS1942" s="163"/>
      <c r="FT1942" s="163"/>
      <c r="FU1942" s="163"/>
      <c r="FV1942" s="163"/>
      <c r="FW1942" s="163"/>
      <c r="FX1942" s="163"/>
      <c r="FY1942" s="163"/>
      <c r="FZ1942" s="163"/>
      <c r="GA1942" s="163"/>
      <c r="GB1942" s="163"/>
      <c r="GC1942" s="163"/>
      <c r="GD1942" s="163"/>
      <c r="GE1942" s="163"/>
      <c r="GF1942" s="163"/>
      <c r="GG1942" s="163"/>
      <c r="GH1942" s="163"/>
      <c r="GI1942" s="163"/>
      <c r="GJ1942" s="163"/>
      <c r="GK1942" s="163"/>
      <c r="GL1942" s="163"/>
      <c r="GM1942" s="163"/>
      <c r="GN1942" s="163"/>
      <c r="GO1942" s="163"/>
      <c r="GP1942" s="163"/>
      <c r="GQ1942" s="163"/>
      <c r="GR1942" s="163"/>
      <c r="GS1942" s="163"/>
      <c r="GT1942" s="163"/>
      <c r="GU1942" s="163"/>
      <c r="GV1942" s="163"/>
      <c r="GW1942" s="163"/>
      <c r="GX1942" s="163"/>
      <c r="GY1942" s="163"/>
      <c r="GZ1942" s="163"/>
      <c r="HA1942" s="163"/>
      <c r="HB1942" s="163"/>
      <c r="HC1942" s="163"/>
      <c r="HD1942" s="163"/>
      <c r="HE1942" s="163"/>
      <c r="HF1942" s="163"/>
      <c r="HG1942" s="163"/>
      <c r="HH1942" s="163"/>
      <c r="HI1942" s="163"/>
      <c r="HJ1942" s="163"/>
      <c r="HK1942" s="163"/>
      <c r="HL1942" s="163"/>
      <c r="HM1942" s="163"/>
      <c r="HN1942" s="163"/>
      <c r="HO1942" s="163"/>
      <c r="HP1942" s="163"/>
      <c r="HQ1942" s="163"/>
      <c r="HR1942" s="163"/>
      <c r="HS1942" s="163"/>
      <c r="HT1942" s="163"/>
      <c r="HU1942" s="163"/>
      <c r="HV1942" s="163"/>
      <c r="HW1942" s="163"/>
      <c r="HX1942" s="163"/>
      <c r="HY1942" s="163"/>
      <c r="HZ1942" s="163"/>
      <c r="IA1942" s="163"/>
      <c r="IB1942" s="163"/>
      <c r="IC1942" s="163"/>
      <c r="ID1942" s="163"/>
      <c r="IE1942" s="163"/>
      <c r="IF1942" s="163"/>
      <c r="IG1942" s="163"/>
      <c r="IH1942" s="163"/>
      <c r="II1942" s="163"/>
      <c r="IJ1942" s="163"/>
      <c r="IK1942" s="163"/>
      <c r="IL1942" s="163"/>
      <c r="IM1942" s="163"/>
      <c r="IN1942" s="163"/>
      <c r="IO1942" s="163"/>
      <c r="IP1942" s="163"/>
      <c r="IQ1942" s="163"/>
      <c r="IR1942" s="163"/>
      <c r="IS1942" s="163"/>
      <c r="IT1942" s="163"/>
      <c r="IU1942" s="163"/>
      <c r="IV1942" s="163"/>
      <c r="IW1942" s="163"/>
      <c r="IX1942" s="163"/>
      <c r="IY1942" s="163"/>
      <c r="IZ1942" s="163"/>
      <c r="JA1942" s="163"/>
      <c r="JB1942" s="163"/>
      <c r="JC1942" s="163"/>
      <c r="JD1942" s="163"/>
      <c r="JE1942" s="163"/>
      <c r="JF1942" s="163"/>
      <c r="JG1942" s="163"/>
      <c r="JH1942" s="163"/>
      <c r="JI1942" s="163"/>
      <c r="JJ1942" s="163"/>
      <c r="JK1942" s="163"/>
      <c r="JL1942" s="163"/>
      <c r="JM1942" s="163"/>
      <c r="JN1942" s="163"/>
      <c r="JO1942" s="163"/>
      <c r="JP1942" s="163"/>
      <c r="JQ1942" s="163"/>
      <c r="JR1942" s="163"/>
      <c r="JS1942" s="163"/>
      <c r="JT1942" s="163"/>
      <c r="JU1942" s="163"/>
      <c r="JV1942" s="163"/>
      <c r="JW1942" s="163"/>
      <c r="JX1942" s="163"/>
      <c r="JY1942" s="163"/>
      <c r="JZ1942" s="163"/>
      <c r="KA1942" s="163"/>
      <c r="KB1942" s="163"/>
      <c r="KC1942" s="163"/>
      <c r="KD1942" s="163"/>
      <c r="KE1942" s="163"/>
      <c r="KF1942" s="163"/>
      <c r="KG1942" s="163"/>
      <c r="KH1942" s="163"/>
      <c r="KI1942" s="163"/>
      <c r="KJ1942" s="163"/>
      <c r="KK1942" s="163"/>
      <c r="KL1942" s="163"/>
      <c r="KM1942" s="163"/>
      <c r="KN1942" s="163"/>
      <c r="KO1942" s="163"/>
      <c r="KP1942" s="163"/>
      <c r="KQ1942" s="163"/>
      <c r="KR1942" s="163"/>
      <c r="KS1942" s="163"/>
      <c r="KT1942" s="163"/>
      <c r="KU1942" s="163"/>
      <c r="KV1942" s="163"/>
      <c r="KW1942" s="163"/>
      <c r="KX1942" s="163"/>
      <c r="KY1942" s="163"/>
      <c r="KZ1942" s="163"/>
      <c r="LA1942" s="163"/>
      <c r="LB1942" s="163"/>
      <c r="LC1942" s="163"/>
      <c r="LD1942" s="163"/>
      <c r="LE1942" s="163"/>
      <c r="LF1942" s="163"/>
      <c r="LG1942" s="163"/>
      <c r="LH1942" s="163"/>
      <c r="LI1942" s="163"/>
      <c r="LJ1942" s="163"/>
      <c r="LK1942" s="163"/>
      <c r="LL1942" s="163"/>
      <c r="LM1942" s="163"/>
      <c r="LN1942" s="163"/>
      <c r="LO1942" s="163"/>
      <c r="LP1942" s="163"/>
      <c r="LQ1942" s="163"/>
      <c r="LR1942" s="163"/>
      <c r="LS1942" s="163"/>
      <c r="LT1942" s="163"/>
      <c r="LU1942" s="163"/>
      <c r="LV1942" s="163"/>
      <c r="LW1942" s="163"/>
      <c r="LX1942" s="163"/>
      <c r="LY1942" s="163"/>
      <c r="LZ1942" s="163"/>
      <c r="MA1942" s="163"/>
      <c r="MB1942" s="163"/>
      <c r="MC1942" s="163"/>
      <c r="MD1942" s="163"/>
      <c r="ME1942" s="163"/>
      <c r="MF1942" s="163"/>
      <c r="MG1942" s="163"/>
      <c r="MH1942" s="163"/>
      <c r="MI1942" s="163"/>
      <c r="MJ1942" s="163"/>
      <c r="MK1942" s="163"/>
      <c r="ML1942" s="163"/>
      <c r="MM1942" s="163"/>
      <c r="MN1942" s="163"/>
      <c r="MO1942" s="163"/>
      <c r="MP1942" s="163"/>
      <c r="MQ1942" s="163"/>
      <c r="MR1942" s="163"/>
      <c r="MS1942" s="163"/>
      <c r="MT1942" s="163"/>
      <c r="MU1942" s="163"/>
      <c r="MV1942" s="163"/>
      <c r="MW1942" s="163"/>
      <c r="MX1942" s="163"/>
      <c r="MY1942" s="163"/>
      <c r="MZ1942" s="163"/>
      <c r="NA1942" s="163"/>
      <c r="NB1942" s="163"/>
      <c r="NC1942" s="163"/>
      <c r="ND1942" s="163"/>
      <c r="NE1942" s="163"/>
      <c r="NF1942" s="163"/>
      <c r="NG1942" s="163"/>
      <c r="NH1942" s="163"/>
      <c r="NI1942" s="163"/>
      <c r="NJ1942" s="163"/>
      <c r="NK1942" s="163"/>
      <c r="NL1942" s="163"/>
      <c r="NM1942" s="163"/>
      <c r="NN1942" s="163"/>
      <c r="NO1942" s="163"/>
      <c r="NP1942" s="163"/>
      <c r="NQ1942" s="163"/>
      <c r="NR1942" s="163"/>
      <c r="NS1942" s="163"/>
      <c r="NT1942" s="163"/>
      <c r="NU1942" s="163"/>
      <c r="NV1942" s="163"/>
      <c r="NW1942" s="163"/>
      <c r="NX1942" s="163"/>
      <c r="NY1942" s="163"/>
      <c r="NZ1942" s="163"/>
      <c r="OA1942" s="163"/>
      <c r="OB1942" s="163"/>
      <c r="OC1942" s="163"/>
      <c r="OD1942" s="163"/>
      <c r="OE1942" s="163"/>
      <c r="OF1942" s="163"/>
      <c r="OG1942" s="163"/>
      <c r="OH1942" s="163"/>
      <c r="OI1942" s="163"/>
      <c r="OJ1942" s="163"/>
      <c r="OK1942" s="163"/>
      <c r="OL1942" s="163"/>
      <c r="OM1942" s="163"/>
      <c r="ON1942" s="163"/>
      <c r="OO1942" s="163"/>
      <c r="OP1942" s="163"/>
      <c r="OQ1942" s="163"/>
      <c r="OR1942" s="163"/>
      <c r="OS1942" s="163"/>
      <c r="OT1942" s="163"/>
      <c r="OU1942" s="163"/>
      <c r="OV1942" s="163"/>
      <c r="OW1942" s="163"/>
      <c r="OX1942" s="163"/>
      <c r="OY1942" s="163"/>
      <c r="OZ1942" s="163"/>
      <c r="PA1942" s="163"/>
      <c r="PB1942" s="163"/>
      <c r="PC1942" s="163"/>
      <c r="PD1942" s="163"/>
      <c r="PE1942" s="163"/>
      <c r="PF1942" s="163"/>
      <c r="PG1942" s="163"/>
      <c r="PH1942" s="163"/>
      <c r="PI1942" s="163"/>
      <c r="PJ1942" s="163"/>
      <c r="PK1942" s="163"/>
      <c r="PL1942" s="163"/>
      <c r="PM1942" s="163"/>
      <c r="PN1942" s="163"/>
      <c r="PO1942" s="163"/>
      <c r="PP1942" s="163"/>
      <c r="PQ1942" s="163"/>
      <c r="PR1942" s="163"/>
      <c r="PS1942" s="163"/>
      <c r="PT1942" s="163"/>
      <c r="PU1942" s="163"/>
      <c r="PV1942" s="163"/>
      <c r="PW1942" s="163"/>
      <c r="PX1942" s="163"/>
      <c r="PY1942" s="163"/>
      <c r="PZ1942" s="163"/>
      <c r="QA1942" s="163"/>
      <c r="QB1942" s="163"/>
      <c r="QC1942" s="163"/>
      <c r="QD1942" s="163"/>
      <c r="QE1942" s="163"/>
      <c r="QF1942" s="163"/>
      <c r="QG1942" s="163"/>
      <c r="QH1942" s="163"/>
      <c r="QI1942" s="163"/>
      <c r="QJ1942" s="163"/>
      <c r="QK1942" s="163"/>
      <c r="QL1942" s="163"/>
      <c r="QM1942" s="163"/>
      <c r="QN1942" s="163"/>
      <c r="QO1942" s="163"/>
      <c r="QP1942" s="163"/>
      <c r="QQ1942" s="163"/>
      <c r="QR1942" s="163"/>
      <c r="QS1942" s="163"/>
      <c r="QT1942" s="163"/>
      <c r="QU1942" s="163"/>
      <c r="QV1942" s="163"/>
      <c r="QW1942" s="163"/>
      <c r="QX1942" s="163"/>
      <c r="QY1942" s="163"/>
      <c r="QZ1942" s="163"/>
      <c r="RA1942" s="163"/>
      <c r="RB1942" s="163"/>
      <c r="RC1942" s="163"/>
      <c r="RD1942" s="163"/>
      <c r="RE1942" s="163"/>
      <c r="RF1942" s="163"/>
      <c r="RG1942" s="163"/>
      <c r="RH1942" s="163"/>
      <c r="RI1942" s="163"/>
      <c r="RJ1942" s="163"/>
      <c r="RK1942" s="163"/>
      <c r="RL1942" s="163"/>
      <c r="RM1942" s="163"/>
      <c r="RN1942" s="163"/>
      <c r="RO1942" s="163"/>
      <c r="RP1942" s="163"/>
      <c r="RQ1942" s="163"/>
      <c r="RR1942" s="163"/>
      <c r="RS1942" s="163"/>
      <c r="RT1942" s="163"/>
      <c r="RU1942" s="163"/>
      <c r="RV1942" s="163"/>
      <c r="RW1942" s="163"/>
      <c r="RX1942" s="163"/>
      <c r="RY1942" s="163"/>
      <c r="RZ1942" s="163"/>
      <c r="SA1942" s="163"/>
      <c r="SB1942" s="163"/>
      <c r="SC1942" s="163"/>
      <c r="SD1942" s="163"/>
      <c r="SE1942" s="163"/>
      <c r="SF1942" s="163"/>
      <c r="SG1942" s="163"/>
      <c r="SH1942" s="163"/>
      <c r="SI1942" s="163"/>
      <c r="SJ1942" s="163"/>
      <c r="SK1942" s="163"/>
      <c r="SL1942" s="163"/>
      <c r="SM1942" s="163"/>
      <c r="SN1942" s="163"/>
      <c r="SO1942" s="163"/>
      <c r="SP1942" s="163"/>
      <c r="SQ1942" s="163"/>
      <c r="SR1942" s="163"/>
      <c r="SS1942" s="163"/>
      <c r="ST1942" s="163"/>
      <c r="SU1942" s="163"/>
      <c r="SV1942" s="163"/>
      <c r="SW1942" s="163"/>
      <c r="SX1942" s="163"/>
      <c r="SY1942" s="163"/>
      <c r="SZ1942" s="163"/>
      <c r="TA1942" s="163"/>
      <c r="TB1942" s="163"/>
      <c r="TC1942" s="163"/>
      <c r="TD1942" s="163"/>
      <c r="TE1942" s="163"/>
      <c r="TF1942" s="163"/>
      <c r="TG1942" s="163"/>
      <c r="TH1942" s="163"/>
      <c r="TI1942" s="163"/>
      <c r="TJ1942" s="163"/>
      <c r="TK1942" s="163"/>
      <c r="TL1942" s="163"/>
      <c r="TM1942" s="163"/>
      <c r="TN1942" s="163"/>
      <c r="TO1942" s="163"/>
      <c r="TP1942" s="163"/>
      <c r="TQ1942" s="163"/>
      <c r="TR1942" s="163"/>
      <c r="TS1942" s="163"/>
      <c r="TT1942" s="163"/>
      <c r="TU1942" s="163"/>
      <c r="TV1942" s="163"/>
      <c r="TW1942" s="163"/>
      <c r="TX1942" s="163"/>
      <c r="TY1942" s="163"/>
      <c r="TZ1942" s="163"/>
      <c r="UA1942" s="163"/>
      <c r="UB1942" s="163"/>
      <c r="UC1942" s="163"/>
      <c r="UD1942" s="163"/>
      <c r="UE1942" s="163"/>
      <c r="UF1942" s="163"/>
      <c r="UG1942" s="163"/>
      <c r="UH1942" s="163"/>
      <c r="UI1942" s="163"/>
      <c r="UJ1942" s="163"/>
      <c r="UK1942" s="163"/>
      <c r="UL1942" s="163"/>
      <c r="UM1942" s="163"/>
      <c r="UN1942" s="163"/>
      <c r="UO1942" s="163"/>
      <c r="UP1942" s="163"/>
      <c r="UQ1942" s="163"/>
      <c r="UR1942" s="163"/>
      <c r="US1942" s="163"/>
      <c r="UT1942" s="163"/>
      <c r="UU1942" s="163"/>
      <c r="UV1942" s="163"/>
      <c r="UW1942" s="163"/>
      <c r="UX1942" s="163"/>
      <c r="UY1942" s="163"/>
      <c r="UZ1942" s="163"/>
      <c r="VA1942" s="163"/>
      <c r="VB1942" s="163"/>
      <c r="VC1942" s="163"/>
      <c r="VD1942" s="163"/>
      <c r="VE1942" s="163"/>
      <c r="VF1942" s="163"/>
      <c r="VG1942" s="163"/>
      <c r="VH1942" s="163"/>
      <c r="VI1942" s="163"/>
      <c r="VJ1942" s="163"/>
      <c r="VK1942" s="163"/>
      <c r="VL1942" s="163"/>
      <c r="VM1942" s="163"/>
      <c r="VN1942" s="163"/>
      <c r="VO1942" s="163"/>
      <c r="VP1942" s="163"/>
      <c r="VQ1942" s="163"/>
      <c r="VR1942" s="163"/>
      <c r="VS1942" s="163"/>
      <c r="VT1942" s="163"/>
      <c r="VU1942" s="163"/>
      <c r="VV1942" s="163"/>
      <c r="VW1942" s="163"/>
      <c r="VX1942" s="163"/>
      <c r="VY1942" s="163"/>
      <c r="VZ1942" s="163"/>
      <c r="WA1942" s="163"/>
      <c r="WB1942" s="163"/>
      <c r="WC1942" s="163"/>
      <c r="WD1942" s="163"/>
      <c r="WE1942" s="163"/>
      <c r="WF1942" s="163"/>
      <c r="WG1942" s="163"/>
      <c r="WH1942" s="163"/>
      <c r="WI1942" s="163"/>
      <c r="WJ1942" s="163"/>
      <c r="WK1942" s="163"/>
      <c r="WL1942" s="163"/>
      <c r="WM1942" s="163"/>
      <c r="WN1942" s="163"/>
      <c r="WO1942" s="163"/>
      <c r="WP1942" s="163"/>
      <c r="WQ1942" s="163"/>
      <c r="WR1942" s="163"/>
      <c r="WS1942" s="163"/>
      <c r="WT1942" s="163"/>
      <c r="WU1942" s="163"/>
      <c r="WV1942" s="163"/>
      <c r="WW1942" s="163"/>
      <c r="WX1942" s="163"/>
      <c r="WY1942" s="163"/>
      <c r="WZ1942" s="163"/>
      <c r="XA1942" s="163"/>
      <c r="XB1942" s="163"/>
      <c r="XC1942" s="163"/>
      <c r="XD1942" s="163"/>
      <c r="XE1942" s="163"/>
      <c r="XF1942" s="163"/>
      <c r="XG1942" s="163"/>
      <c r="XH1942" s="163"/>
      <c r="XI1942" s="163"/>
      <c r="XJ1942" s="163"/>
      <c r="XK1942" s="163"/>
      <c r="XL1942" s="163"/>
      <c r="XM1942" s="163"/>
      <c r="XN1942" s="163"/>
      <c r="XO1942" s="163"/>
      <c r="XP1942" s="163"/>
      <c r="XQ1942" s="163"/>
      <c r="XR1942" s="163"/>
      <c r="XS1942" s="163"/>
      <c r="XT1942" s="163"/>
      <c r="XU1942" s="163"/>
      <c r="XV1942" s="163"/>
      <c r="XW1942" s="163"/>
      <c r="XX1942" s="163"/>
      <c r="XY1942" s="163"/>
      <c r="XZ1942" s="163"/>
      <c r="YA1942" s="163"/>
      <c r="YB1942" s="163"/>
      <c r="YC1942" s="163"/>
      <c r="YD1942" s="163"/>
      <c r="YE1942" s="163"/>
      <c r="YF1942" s="163"/>
      <c r="YG1942" s="163"/>
      <c r="YH1942" s="163"/>
      <c r="YI1942" s="163"/>
      <c r="YJ1942" s="163"/>
      <c r="YK1942" s="163"/>
      <c r="YL1942" s="163"/>
      <c r="YM1942" s="163"/>
      <c r="YN1942" s="163"/>
      <c r="YO1942" s="163"/>
      <c r="YP1942" s="163"/>
      <c r="YQ1942" s="163"/>
      <c r="YR1942" s="163"/>
      <c r="YS1942" s="163"/>
      <c r="YT1942" s="163"/>
      <c r="YU1942" s="163"/>
      <c r="YV1942" s="163"/>
      <c r="YW1942" s="163"/>
      <c r="YX1942" s="163"/>
      <c r="YY1942" s="163"/>
      <c r="YZ1942" s="163"/>
      <c r="ZA1942" s="163"/>
      <c r="ZB1942" s="163"/>
      <c r="ZC1942" s="163"/>
      <c r="ZD1942" s="163"/>
      <c r="ZE1942" s="163"/>
      <c r="ZF1942" s="163"/>
      <c r="ZG1942" s="163"/>
      <c r="ZH1942" s="163"/>
      <c r="ZI1942" s="163"/>
      <c r="ZJ1942" s="163"/>
      <c r="ZK1942" s="163"/>
      <c r="ZL1942" s="163"/>
      <c r="ZM1942" s="163"/>
      <c r="ZN1942" s="163"/>
      <c r="ZO1942" s="163"/>
      <c r="ZP1942" s="163"/>
      <c r="ZQ1942" s="163"/>
      <c r="ZR1942" s="163"/>
      <c r="ZS1942" s="163"/>
      <c r="ZT1942" s="163"/>
      <c r="ZU1942" s="163"/>
      <c r="ZV1942" s="163"/>
      <c r="ZW1942" s="163"/>
      <c r="ZX1942" s="163"/>
      <c r="ZY1942" s="163"/>
      <c r="ZZ1942" s="163"/>
      <c r="AAA1942" s="163"/>
      <c r="AAB1942" s="163"/>
      <c r="AAC1942" s="163"/>
      <c r="AAD1942" s="163"/>
      <c r="AAE1942" s="163"/>
      <c r="AAF1942" s="163"/>
      <c r="AAG1942" s="163"/>
      <c r="AAH1942" s="163"/>
      <c r="AAI1942" s="163"/>
      <c r="AAJ1942" s="163"/>
      <c r="AAK1942" s="163"/>
      <c r="AAL1942" s="163"/>
      <c r="AAM1942" s="163"/>
      <c r="AAN1942" s="163"/>
      <c r="AAO1942" s="163"/>
      <c r="AAP1942" s="163"/>
      <c r="AAQ1942" s="163"/>
      <c r="AAR1942" s="163"/>
      <c r="AAS1942" s="163"/>
      <c r="AAT1942" s="163"/>
      <c r="AAU1942" s="163"/>
      <c r="AAV1942" s="163"/>
      <c r="AAW1942" s="163"/>
      <c r="AAX1942" s="163"/>
      <c r="AAY1942" s="163"/>
      <c r="AAZ1942" s="163"/>
      <c r="ABA1942" s="163"/>
      <c r="ABB1942" s="163"/>
      <c r="ABC1942" s="163"/>
      <c r="ABD1942" s="163"/>
      <c r="ABE1942" s="163"/>
      <c r="ABF1942" s="163"/>
      <c r="ABG1942" s="163"/>
      <c r="ABH1942" s="163"/>
      <c r="ABI1942" s="163"/>
      <c r="ABJ1942" s="163"/>
      <c r="ABK1942" s="163"/>
      <c r="ABL1942" s="163"/>
      <c r="ABM1942" s="163"/>
      <c r="ABN1942" s="163"/>
      <c r="ABO1942" s="163"/>
      <c r="ABP1942" s="163"/>
      <c r="ABQ1942" s="163"/>
      <c r="ABR1942" s="163"/>
      <c r="ABS1942" s="163"/>
      <c r="ABT1942" s="163"/>
      <c r="ABU1942" s="163"/>
      <c r="ABV1942" s="163"/>
      <c r="ABW1942" s="163"/>
      <c r="ABX1942" s="163"/>
      <c r="ABY1942" s="163"/>
      <c r="ABZ1942" s="163"/>
      <c r="ACA1942" s="163"/>
      <c r="ACB1942" s="163"/>
      <c r="ACC1942" s="163"/>
      <c r="ACD1942" s="163"/>
      <c r="ACE1942" s="163"/>
      <c r="ACF1942" s="163"/>
      <c r="ACG1942" s="163"/>
      <c r="ACH1942" s="163"/>
      <c r="ACI1942" s="163"/>
      <c r="ACJ1942" s="163"/>
      <c r="ACK1942" s="163"/>
      <c r="ACL1942" s="163"/>
      <c r="ACM1942" s="163"/>
      <c r="ACN1942" s="163"/>
      <c r="ACO1942" s="163"/>
      <c r="ACP1942" s="163"/>
      <c r="ACQ1942" s="163"/>
      <c r="ACR1942" s="163"/>
      <c r="ACS1942" s="163"/>
      <c r="ACT1942" s="163"/>
      <c r="ACU1942" s="163"/>
      <c r="ACV1942" s="163"/>
      <c r="ACW1942" s="163"/>
      <c r="ACX1942" s="163"/>
      <c r="ACY1942" s="163"/>
      <c r="ACZ1942" s="163"/>
      <c r="ADA1942" s="163"/>
      <c r="ADB1942" s="163"/>
      <c r="ADC1942" s="163"/>
      <c r="ADD1942" s="163"/>
      <c r="ADE1942" s="163"/>
      <c r="ADF1942" s="163"/>
      <c r="ADG1942" s="163"/>
      <c r="ADH1942" s="163"/>
      <c r="ADI1942" s="163"/>
      <c r="ADJ1942" s="163"/>
      <c r="ADK1942" s="163"/>
      <c r="ADL1942" s="163"/>
      <c r="ADM1942" s="163"/>
      <c r="ADN1942" s="163"/>
      <c r="ADO1942" s="163"/>
      <c r="ADP1942" s="163"/>
      <c r="ADQ1942" s="163"/>
      <c r="ADR1942" s="163"/>
      <c r="ADS1942" s="163"/>
      <c r="ADT1942" s="163"/>
      <c r="ADU1942" s="163"/>
      <c r="ADV1942" s="163"/>
      <c r="ADW1942" s="163"/>
      <c r="ADX1942" s="163"/>
      <c r="ADY1942" s="163"/>
      <c r="ADZ1942" s="163"/>
      <c r="AEA1942" s="163"/>
      <c r="AEB1942" s="163"/>
      <c r="AEC1942" s="163"/>
      <c r="AED1942" s="163"/>
      <c r="AEE1942" s="163"/>
      <c r="AEF1942" s="163"/>
      <c r="AEG1942" s="163"/>
      <c r="AEH1942" s="163"/>
      <c r="AEI1942" s="163"/>
      <c r="AEJ1942" s="163"/>
      <c r="AEK1942" s="163"/>
      <c r="AEL1942" s="163"/>
      <c r="AEM1942" s="163"/>
      <c r="AEN1942" s="163"/>
      <c r="AEO1942" s="163"/>
      <c r="AEP1942" s="163"/>
      <c r="AEQ1942" s="163"/>
      <c r="AER1942" s="163"/>
      <c r="AES1942" s="163"/>
      <c r="AET1942" s="163"/>
      <c r="AEU1942" s="163"/>
      <c r="AEV1942" s="163"/>
      <c r="AEW1942" s="163"/>
      <c r="AEX1942" s="163"/>
      <c r="AEY1942" s="163"/>
      <c r="AEZ1942" s="163"/>
      <c r="AFA1942" s="163"/>
      <c r="AFB1942" s="163"/>
      <c r="AFC1942" s="163"/>
      <c r="AFD1942" s="163"/>
      <c r="AFE1942" s="163"/>
      <c r="AFF1942" s="163"/>
      <c r="AFG1942" s="163"/>
      <c r="AFH1942" s="163"/>
      <c r="AFI1942" s="163"/>
      <c r="AFJ1942" s="163"/>
      <c r="AFK1942" s="163"/>
      <c r="AFL1942" s="163"/>
      <c r="AFM1942" s="163"/>
      <c r="AFN1942" s="163"/>
      <c r="AFO1942" s="163"/>
      <c r="AFP1942" s="163"/>
      <c r="AFQ1942" s="163"/>
      <c r="AFR1942" s="163"/>
      <c r="AFS1942" s="163"/>
      <c r="AFT1942" s="163"/>
      <c r="AFU1942" s="163"/>
      <c r="AFV1942" s="163"/>
      <c r="AFW1942" s="163"/>
      <c r="AFX1942" s="163"/>
      <c r="AFY1942" s="163"/>
      <c r="AFZ1942" s="163"/>
      <c r="AGA1942" s="163"/>
      <c r="AGB1942" s="163"/>
      <c r="AGC1942" s="163"/>
      <c r="AGD1942" s="163"/>
      <c r="AGE1942" s="163"/>
      <c r="AGF1942" s="163"/>
      <c r="AGG1942" s="163"/>
      <c r="AGH1942" s="163"/>
      <c r="AGI1942" s="163"/>
      <c r="AGJ1942" s="163"/>
      <c r="AGK1942" s="163"/>
      <c r="AGL1942" s="163"/>
      <c r="AGM1942" s="163"/>
      <c r="AGN1942" s="163"/>
      <c r="AGO1942" s="163"/>
      <c r="AGP1942" s="163"/>
      <c r="AGQ1942" s="163"/>
      <c r="AGR1942" s="163"/>
      <c r="AGS1942" s="163"/>
      <c r="AGT1942" s="163"/>
      <c r="AGU1942" s="163"/>
      <c r="AGV1942" s="163"/>
      <c r="AGW1942" s="163"/>
      <c r="AGX1942" s="163"/>
      <c r="AGY1942" s="163"/>
      <c r="AGZ1942" s="163"/>
      <c r="AHA1942" s="163"/>
      <c r="AHB1942" s="163"/>
      <c r="AHC1942" s="163"/>
      <c r="AHD1942" s="163"/>
      <c r="AHE1942" s="163"/>
      <c r="AHF1942" s="163"/>
      <c r="AHG1942" s="163"/>
      <c r="AHH1942" s="163"/>
      <c r="AHI1942" s="163"/>
      <c r="AHJ1942" s="163"/>
      <c r="AHK1942" s="163"/>
      <c r="AHL1942" s="163"/>
      <c r="AHM1942" s="163"/>
      <c r="AHN1942" s="163"/>
      <c r="AHO1942" s="163"/>
      <c r="AHP1942" s="163"/>
      <c r="AHQ1942" s="163"/>
      <c r="AHR1942" s="163"/>
      <c r="AHS1942" s="163"/>
      <c r="AHT1942" s="163"/>
      <c r="AHU1942" s="163"/>
      <c r="AHV1942" s="163"/>
      <c r="AHW1942" s="163"/>
      <c r="AHX1942" s="163"/>
      <c r="AHY1942" s="163"/>
      <c r="AHZ1942" s="163"/>
      <c r="AIA1942" s="163"/>
      <c r="AIB1942" s="163"/>
      <c r="AIC1942" s="163"/>
      <c r="AID1942" s="163"/>
      <c r="AIE1942" s="163"/>
      <c r="AIF1942" s="163"/>
      <c r="AIG1942" s="163"/>
      <c r="AIH1942" s="163"/>
      <c r="AII1942" s="163"/>
      <c r="AIJ1942" s="163"/>
      <c r="AIK1942" s="163"/>
      <c r="AIL1942" s="163"/>
      <c r="AIM1942" s="163"/>
      <c r="AIN1942" s="163"/>
      <c r="AIO1942" s="163"/>
      <c r="AIP1942" s="163"/>
      <c r="AIQ1942" s="163"/>
      <c r="AIR1942" s="163"/>
      <c r="AIS1942" s="163"/>
      <c r="AIT1942" s="163"/>
      <c r="AIU1942" s="163"/>
      <c r="AIV1942" s="163"/>
      <c r="AIW1942" s="163"/>
      <c r="AIX1942" s="163"/>
      <c r="AIY1942" s="163"/>
      <c r="AIZ1942" s="163"/>
      <c r="AJA1942" s="163"/>
      <c r="AJB1942" s="163"/>
      <c r="AJC1942" s="163"/>
      <c r="AJD1942" s="163"/>
      <c r="AJE1942" s="163"/>
      <c r="AJF1942" s="163"/>
      <c r="AJG1942" s="163"/>
      <c r="AJH1942" s="163"/>
      <c r="AJI1942" s="163"/>
      <c r="AJJ1942" s="163"/>
      <c r="AJK1942" s="163"/>
      <c r="AJL1942" s="163"/>
      <c r="AJM1942" s="163"/>
      <c r="AJN1942" s="163"/>
      <c r="AJO1942" s="163"/>
      <c r="AJP1942" s="163"/>
      <c r="AJQ1942" s="163"/>
      <c r="AJR1942" s="163"/>
      <c r="AJS1942" s="163"/>
      <c r="AJT1942" s="163"/>
      <c r="AJU1942" s="163"/>
      <c r="AJV1942" s="163"/>
      <c r="AJW1942" s="163"/>
      <c r="AJX1942" s="163"/>
      <c r="AJY1942" s="163"/>
      <c r="AJZ1942" s="163"/>
      <c r="AKA1942" s="163"/>
      <c r="AKB1942" s="163"/>
      <c r="AKC1942" s="163"/>
      <c r="AKD1942" s="163"/>
      <c r="AKE1942" s="163"/>
      <c r="AKF1942" s="163"/>
      <c r="AKG1942" s="163"/>
      <c r="AKH1942" s="163"/>
      <c r="AKI1942" s="163"/>
      <c r="AKJ1942" s="163"/>
      <c r="AKK1942" s="163"/>
      <c r="AKL1942" s="163"/>
      <c r="AKM1942" s="163"/>
      <c r="AKN1942" s="163"/>
      <c r="AKO1942" s="163"/>
      <c r="AKP1942" s="163"/>
      <c r="AKQ1942" s="163"/>
      <c r="AKR1942" s="163"/>
      <c r="AKS1942" s="163"/>
      <c r="AKT1942" s="163"/>
      <c r="AKU1942" s="163"/>
      <c r="AKV1942" s="163"/>
      <c r="AKW1942" s="163"/>
      <c r="AKX1942" s="163"/>
      <c r="AKY1942" s="163"/>
      <c r="AKZ1942" s="163"/>
      <c r="ALA1942" s="163"/>
      <c r="ALB1942" s="163"/>
      <c r="ALC1942" s="163"/>
      <c r="ALD1942" s="163"/>
      <c r="ALE1942" s="163"/>
      <c r="ALF1942" s="163"/>
      <c r="ALG1942" s="163"/>
      <c r="ALH1942" s="163"/>
      <c r="ALI1942" s="163"/>
      <c r="ALJ1942" s="163"/>
      <c r="ALK1942" s="163"/>
      <c r="ALL1942" s="163"/>
    </row>
    <row r="1943" spans="1:1000" s="165" customFormat="1" ht="15">
      <c r="A1943" s="2">
        <v>1942</v>
      </c>
      <c r="B1943" s="86">
        <v>45121</v>
      </c>
      <c r="C1943" s="85" t="s">
        <v>1947</v>
      </c>
      <c r="D1943" s="162"/>
      <c r="E1943" s="162"/>
      <c r="F1943" s="163"/>
      <c r="G1943" s="163"/>
      <c r="H1943" s="163"/>
      <c r="I1943" s="163"/>
      <c r="J1943" s="163"/>
      <c r="K1943" s="163"/>
      <c r="L1943" s="163"/>
      <c r="M1943" s="163"/>
      <c r="N1943" s="163"/>
      <c r="O1943" s="163"/>
      <c r="P1943" s="163"/>
      <c r="Q1943" s="163"/>
      <c r="R1943" s="163"/>
      <c r="S1943" s="163"/>
      <c r="T1943" s="163"/>
      <c r="U1943" s="163"/>
      <c r="V1943" s="163"/>
      <c r="W1943" s="163"/>
      <c r="X1943" s="163"/>
      <c r="Y1943" s="163"/>
      <c r="Z1943" s="163"/>
      <c r="AA1943" s="163"/>
      <c r="AB1943" s="163"/>
      <c r="AC1943" s="163"/>
      <c r="AD1943" s="163"/>
      <c r="AE1943" s="163"/>
      <c r="AF1943" s="163"/>
      <c r="AG1943" s="163"/>
      <c r="AH1943" s="163"/>
      <c r="AI1943" s="163"/>
      <c r="AJ1943" s="163"/>
      <c r="AK1943" s="163"/>
      <c r="AL1943" s="163"/>
      <c r="AM1943" s="163"/>
      <c r="AN1943" s="163"/>
      <c r="AO1943" s="163"/>
      <c r="AP1943" s="163"/>
      <c r="AQ1943" s="163"/>
      <c r="AR1943" s="163"/>
      <c r="AS1943" s="163"/>
      <c r="AT1943" s="163"/>
      <c r="AU1943" s="163"/>
      <c r="AV1943" s="163"/>
      <c r="AW1943" s="163"/>
      <c r="AX1943" s="163"/>
      <c r="AY1943" s="163"/>
      <c r="AZ1943" s="163"/>
      <c r="BA1943" s="163"/>
      <c r="BB1943" s="163"/>
      <c r="BC1943" s="163"/>
      <c r="BD1943" s="163"/>
      <c r="BE1943" s="163"/>
      <c r="BF1943" s="163"/>
      <c r="BG1943" s="163"/>
      <c r="BH1943" s="163"/>
      <c r="BI1943" s="163"/>
      <c r="BJ1943" s="163"/>
      <c r="BK1943" s="163"/>
      <c r="BL1943" s="163"/>
      <c r="BM1943" s="163"/>
      <c r="BN1943" s="163"/>
      <c r="BO1943" s="163"/>
      <c r="BP1943" s="163"/>
      <c r="BQ1943" s="163"/>
      <c r="BR1943" s="163"/>
      <c r="BS1943" s="163"/>
      <c r="BT1943" s="163"/>
      <c r="BU1943" s="163"/>
      <c r="BV1943" s="163"/>
      <c r="BW1943" s="163"/>
      <c r="BX1943" s="163"/>
      <c r="BY1943" s="163"/>
      <c r="BZ1943" s="163"/>
      <c r="CA1943" s="163"/>
      <c r="CB1943" s="163"/>
      <c r="CC1943" s="163"/>
      <c r="CD1943" s="163"/>
      <c r="CE1943" s="163"/>
      <c r="CF1943" s="163"/>
      <c r="CG1943" s="163"/>
      <c r="CH1943" s="163"/>
      <c r="CI1943" s="163"/>
      <c r="CJ1943" s="163"/>
      <c r="CK1943" s="163"/>
      <c r="CL1943" s="163"/>
      <c r="CM1943" s="163"/>
      <c r="CN1943" s="163"/>
      <c r="CO1943" s="163"/>
      <c r="CP1943" s="163"/>
      <c r="CQ1943" s="163"/>
      <c r="CR1943" s="163"/>
      <c r="CS1943" s="163"/>
      <c r="CT1943" s="163"/>
      <c r="CU1943" s="163"/>
      <c r="CV1943" s="163"/>
      <c r="CW1943" s="163"/>
      <c r="CX1943" s="163"/>
      <c r="CY1943" s="163"/>
      <c r="CZ1943" s="163"/>
      <c r="DA1943" s="163"/>
      <c r="DB1943" s="163"/>
      <c r="DC1943" s="163"/>
      <c r="DD1943" s="163"/>
      <c r="DE1943" s="163"/>
      <c r="DF1943" s="163"/>
      <c r="DG1943" s="163"/>
      <c r="DH1943" s="163"/>
      <c r="DI1943" s="163"/>
      <c r="DJ1943" s="163"/>
      <c r="DK1943" s="163"/>
      <c r="DL1943" s="163"/>
      <c r="DM1943" s="163"/>
      <c r="DN1943" s="163"/>
      <c r="DO1943" s="163"/>
      <c r="DP1943" s="163"/>
      <c r="DQ1943" s="163"/>
      <c r="DR1943" s="163"/>
      <c r="DS1943" s="163"/>
      <c r="DT1943" s="163"/>
      <c r="DU1943" s="163"/>
      <c r="DV1943" s="163"/>
      <c r="DW1943" s="163"/>
      <c r="DX1943" s="163"/>
      <c r="DY1943" s="163"/>
      <c r="DZ1943" s="163"/>
      <c r="EA1943" s="163"/>
      <c r="EB1943" s="163"/>
      <c r="EC1943" s="163"/>
      <c r="ED1943" s="163"/>
      <c r="EE1943" s="163"/>
      <c r="EF1943" s="163"/>
      <c r="EG1943" s="163"/>
      <c r="EH1943" s="163"/>
      <c r="EI1943" s="163"/>
      <c r="EJ1943" s="163"/>
      <c r="EK1943" s="163"/>
      <c r="EL1943" s="163"/>
      <c r="EM1943" s="163"/>
      <c r="EN1943" s="163"/>
      <c r="EO1943" s="163"/>
      <c r="EP1943" s="163"/>
      <c r="EQ1943" s="163"/>
      <c r="ER1943" s="163"/>
      <c r="ES1943" s="163"/>
      <c r="ET1943" s="163"/>
      <c r="EU1943" s="163"/>
      <c r="EV1943" s="163"/>
      <c r="EW1943" s="163"/>
      <c r="EX1943" s="163"/>
      <c r="EY1943" s="163"/>
      <c r="EZ1943" s="163"/>
      <c r="FA1943" s="163"/>
      <c r="FB1943" s="163"/>
      <c r="FC1943" s="163"/>
      <c r="FD1943" s="163"/>
      <c r="FE1943" s="163"/>
      <c r="FF1943" s="163"/>
      <c r="FG1943" s="163"/>
      <c r="FH1943" s="163"/>
      <c r="FI1943" s="163"/>
      <c r="FJ1943" s="163"/>
      <c r="FK1943" s="163"/>
      <c r="FL1943" s="163"/>
      <c r="FM1943" s="163"/>
      <c r="FN1943" s="163"/>
      <c r="FO1943" s="163"/>
      <c r="FP1943" s="163"/>
      <c r="FQ1943" s="163"/>
      <c r="FR1943" s="163"/>
      <c r="FS1943" s="163"/>
      <c r="FT1943" s="163"/>
      <c r="FU1943" s="163"/>
      <c r="FV1943" s="163"/>
      <c r="FW1943" s="163"/>
      <c r="FX1943" s="163"/>
      <c r="FY1943" s="163"/>
      <c r="FZ1943" s="163"/>
      <c r="GA1943" s="163"/>
      <c r="GB1943" s="163"/>
      <c r="GC1943" s="163"/>
      <c r="GD1943" s="163"/>
      <c r="GE1943" s="163"/>
      <c r="GF1943" s="163"/>
      <c r="GG1943" s="163"/>
      <c r="GH1943" s="163"/>
      <c r="GI1943" s="163"/>
      <c r="GJ1943" s="163"/>
      <c r="GK1943" s="163"/>
      <c r="GL1943" s="163"/>
      <c r="GM1943" s="163"/>
      <c r="GN1943" s="163"/>
      <c r="GO1943" s="163"/>
      <c r="GP1943" s="163"/>
      <c r="GQ1943" s="163"/>
      <c r="GR1943" s="163"/>
      <c r="GS1943" s="163"/>
      <c r="GT1943" s="163"/>
      <c r="GU1943" s="163"/>
      <c r="GV1943" s="163"/>
      <c r="GW1943" s="163"/>
      <c r="GX1943" s="163"/>
      <c r="GY1943" s="163"/>
      <c r="GZ1943" s="163"/>
      <c r="HA1943" s="163"/>
      <c r="HB1943" s="163"/>
      <c r="HC1943" s="163"/>
      <c r="HD1943" s="163"/>
      <c r="HE1943" s="163"/>
      <c r="HF1943" s="163"/>
      <c r="HG1943" s="163"/>
      <c r="HH1943" s="163"/>
      <c r="HI1943" s="163"/>
      <c r="HJ1943" s="163"/>
      <c r="HK1943" s="163"/>
      <c r="HL1943" s="163"/>
      <c r="HM1943" s="163"/>
      <c r="HN1943" s="163"/>
      <c r="HO1943" s="163"/>
      <c r="HP1943" s="163"/>
      <c r="HQ1943" s="163"/>
      <c r="HR1943" s="163"/>
      <c r="HS1943" s="163"/>
      <c r="HT1943" s="163"/>
      <c r="HU1943" s="163"/>
      <c r="HV1943" s="163"/>
      <c r="HW1943" s="163"/>
      <c r="HX1943" s="163"/>
      <c r="HY1943" s="163"/>
      <c r="HZ1943" s="163"/>
      <c r="IA1943" s="163"/>
      <c r="IB1943" s="163"/>
      <c r="IC1943" s="163"/>
      <c r="ID1943" s="163"/>
      <c r="IE1943" s="163"/>
      <c r="IF1943" s="163"/>
      <c r="IG1943" s="163"/>
      <c r="IH1943" s="163"/>
      <c r="II1943" s="163"/>
      <c r="IJ1943" s="163"/>
      <c r="IK1943" s="163"/>
      <c r="IL1943" s="163"/>
      <c r="IM1943" s="163"/>
      <c r="IN1943" s="163"/>
      <c r="IO1943" s="163"/>
      <c r="IP1943" s="163"/>
      <c r="IQ1943" s="163"/>
      <c r="IR1943" s="163"/>
      <c r="IS1943" s="163"/>
      <c r="IT1943" s="163"/>
      <c r="IU1943" s="163"/>
      <c r="IV1943" s="163"/>
      <c r="IW1943" s="163"/>
      <c r="IX1943" s="163"/>
      <c r="IY1943" s="163"/>
      <c r="IZ1943" s="163"/>
      <c r="JA1943" s="163"/>
      <c r="JB1943" s="163"/>
      <c r="JC1943" s="163"/>
      <c r="JD1943" s="163"/>
      <c r="JE1943" s="163"/>
      <c r="JF1943" s="163"/>
      <c r="JG1943" s="163"/>
      <c r="JH1943" s="163"/>
      <c r="JI1943" s="163"/>
      <c r="JJ1943" s="163"/>
      <c r="JK1943" s="163"/>
      <c r="JL1943" s="163"/>
      <c r="JM1943" s="163"/>
      <c r="JN1943" s="163"/>
      <c r="JO1943" s="163"/>
      <c r="JP1943" s="163"/>
      <c r="JQ1943" s="163"/>
      <c r="JR1943" s="163"/>
      <c r="JS1943" s="163"/>
      <c r="JT1943" s="163"/>
      <c r="JU1943" s="163"/>
      <c r="JV1943" s="163"/>
      <c r="JW1943" s="163"/>
      <c r="JX1943" s="163"/>
      <c r="JY1943" s="163"/>
      <c r="JZ1943" s="163"/>
      <c r="KA1943" s="163"/>
      <c r="KB1943" s="163"/>
      <c r="KC1943" s="163"/>
      <c r="KD1943" s="163"/>
      <c r="KE1943" s="163"/>
      <c r="KF1943" s="163"/>
      <c r="KG1943" s="163"/>
      <c r="KH1943" s="163"/>
      <c r="KI1943" s="163"/>
      <c r="KJ1943" s="163"/>
      <c r="KK1943" s="163"/>
      <c r="KL1943" s="163"/>
      <c r="KM1943" s="163"/>
      <c r="KN1943" s="163"/>
      <c r="KO1943" s="163"/>
      <c r="KP1943" s="163"/>
      <c r="KQ1943" s="163"/>
      <c r="KR1943" s="163"/>
      <c r="KS1943" s="163"/>
      <c r="KT1943" s="163"/>
      <c r="KU1943" s="163"/>
      <c r="KV1943" s="163"/>
      <c r="KW1943" s="163"/>
      <c r="KX1943" s="163"/>
      <c r="KY1943" s="163"/>
      <c r="KZ1943" s="163"/>
      <c r="LA1943" s="163"/>
      <c r="LB1943" s="163"/>
      <c r="LC1943" s="163"/>
      <c r="LD1943" s="163"/>
      <c r="LE1943" s="163"/>
      <c r="LF1943" s="163"/>
      <c r="LG1943" s="163"/>
      <c r="LH1943" s="163"/>
      <c r="LI1943" s="163"/>
      <c r="LJ1943" s="163"/>
      <c r="LK1943" s="163"/>
      <c r="LL1943" s="163"/>
      <c r="LM1943" s="163"/>
      <c r="LN1943" s="163"/>
      <c r="LO1943" s="163"/>
      <c r="LP1943" s="163"/>
      <c r="LQ1943" s="163"/>
      <c r="LR1943" s="163"/>
      <c r="LS1943" s="163"/>
      <c r="LT1943" s="163"/>
      <c r="LU1943" s="163"/>
      <c r="LV1943" s="163"/>
      <c r="LW1943" s="163"/>
      <c r="LX1943" s="163"/>
      <c r="LY1943" s="163"/>
      <c r="LZ1943" s="163"/>
      <c r="MA1943" s="163"/>
      <c r="MB1943" s="163"/>
      <c r="MC1943" s="163"/>
      <c r="MD1943" s="163"/>
      <c r="ME1943" s="163"/>
      <c r="MF1943" s="163"/>
      <c r="MG1943" s="163"/>
      <c r="MH1943" s="163"/>
      <c r="MI1943" s="163"/>
      <c r="MJ1943" s="163"/>
      <c r="MK1943" s="163"/>
      <c r="ML1943" s="163"/>
      <c r="MM1943" s="163"/>
      <c r="MN1943" s="163"/>
      <c r="MO1943" s="163"/>
      <c r="MP1943" s="163"/>
      <c r="MQ1943" s="163"/>
      <c r="MR1943" s="163"/>
      <c r="MS1943" s="163"/>
      <c r="MT1943" s="163"/>
      <c r="MU1943" s="163"/>
      <c r="MV1943" s="163"/>
      <c r="MW1943" s="163"/>
      <c r="MX1943" s="163"/>
      <c r="MY1943" s="163"/>
      <c r="MZ1943" s="163"/>
      <c r="NA1943" s="163"/>
      <c r="NB1943" s="163"/>
      <c r="NC1943" s="163"/>
      <c r="ND1943" s="163"/>
      <c r="NE1943" s="163"/>
      <c r="NF1943" s="163"/>
      <c r="NG1943" s="163"/>
      <c r="NH1943" s="163"/>
      <c r="NI1943" s="163"/>
      <c r="NJ1943" s="163"/>
      <c r="NK1943" s="163"/>
      <c r="NL1943" s="163"/>
      <c r="NM1943" s="163"/>
      <c r="NN1943" s="163"/>
      <c r="NO1943" s="163"/>
      <c r="NP1943" s="163"/>
      <c r="NQ1943" s="163"/>
      <c r="NR1943" s="163"/>
      <c r="NS1943" s="163"/>
      <c r="NT1943" s="163"/>
      <c r="NU1943" s="163"/>
      <c r="NV1943" s="163"/>
      <c r="NW1943" s="163"/>
      <c r="NX1943" s="163"/>
      <c r="NY1943" s="163"/>
      <c r="NZ1943" s="163"/>
      <c r="OA1943" s="163"/>
      <c r="OB1943" s="163"/>
      <c r="OC1943" s="163"/>
      <c r="OD1943" s="163"/>
      <c r="OE1943" s="163"/>
      <c r="OF1943" s="163"/>
      <c r="OG1943" s="163"/>
      <c r="OH1943" s="163"/>
      <c r="OI1943" s="163"/>
      <c r="OJ1943" s="163"/>
      <c r="OK1943" s="163"/>
      <c r="OL1943" s="163"/>
      <c r="OM1943" s="163"/>
      <c r="ON1943" s="163"/>
      <c r="OO1943" s="163"/>
      <c r="OP1943" s="163"/>
      <c r="OQ1943" s="163"/>
      <c r="OR1943" s="163"/>
      <c r="OS1943" s="163"/>
      <c r="OT1943" s="163"/>
      <c r="OU1943" s="163"/>
      <c r="OV1943" s="163"/>
      <c r="OW1943" s="163"/>
      <c r="OX1943" s="163"/>
      <c r="OY1943" s="163"/>
      <c r="OZ1943" s="163"/>
      <c r="PA1943" s="163"/>
      <c r="PB1943" s="163"/>
      <c r="PC1943" s="163"/>
      <c r="PD1943" s="163"/>
      <c r="PE1943" s="163"/>
      <c r="PF1943" s="163"/>
      <c r="PG1943" s="163"/>
      <c r="PH1943" s="163"/>
      <c r="PI1943" s="163"/>
      <c r="PJ1943" s="163"/>
      <c r="PK1943" s="163"/>
      <c r="PL1943" s="163"/>
      <c r="PM1943" s="163"/>
      <c r="PN1943" s="163"/>
      <c r="PO1943" s="163"/>
      <c r="PP1943" s="163"/>
      <c r="PQ1943" s="163"/>
      <c r="PR1943" s="163"/>
      <c r="PS1943" s="163"/>
      <c r="PT1943" s="163"/>
      <c r="PU1943" s="163"/>
      <c r="PV1943" s="163"/>
      <c r="PW1943" s="163"/>
      <c r="PX1943" s="163"/>
      <c r="PY1943" s="163"/>
      <c r="PZ1943" s="163"/>
      <c r="QA1943" s="163"/>
      <c r="QB1943" s="163"/>
      <c r="QC1943" s="163"/>
      <c r="QD1943" s="163"/>
      <c r="QE1943" s="163"/>
      <c r="QF1943" s="163"/>
      <c r="QG1943" s="163"/>
      <c r="QH1943" s="163"/>
      <c r="QI1943" s="163"/>
      <c r="QJ1943" s="163"/>
      <c r="QK1943" s="163"/>
      <c r="QL1943" s="163"/>
      <c r="QM1943" s="163"/>
      <c r="QN1943" s="163"/>
      <c r="QO1943" s="163"/>
      <c r="QP1943" s="163"/>
      <c r="QQ1943" s="163"/>
      <c r="QR1943" s="163"/>
      <c r="QS1943" s="163"/>
      <c r="QT1943" s="163"/>
      <c r="QU1943" s="163"/>
      <c r="QV1943" s="163"/>
      <c r="QW1943" s="163"/>
      <c r="QX1943" s="163"/>
      <c r="QY1943" s="163"/>
      <c r="QZ1943" s="163"/>
      <c r="RA1943" s="163"/>
      <c r="RB1943" s="163"/>
      <c r="RC1943" s="163"/>
      <c r="RD1943" s="163"/>
      <c r="RE1943" s="163"/>
      <c r="RF1943" s="163"/>
      <c r="RG1943" s="163"/>
      <c r="RH1943" s="163"/>
      <c r="RI1943" s="163"/>
      <c r="RJ1943" s="163"/>
      <c r="RK1943" s="163"/>
      <c r="RL1943" s="163"/>
      <c r="RM1943" s="163"/>
      <c r="RN1943" s="163"/>
      <c r="RO1943" s="163"/>
      <c r="RP1943" s="163"/>
      <c r="RQ1943" s="163"/>
      <c r="RR1943" s="163"/>
      <c r="RS1943" s="163"/>
      <c r="RT1943" s="163"/>
      <c r="RU1943" s="163"/>
      <c r="RV1943" s="163"/>
      <c r="RW1943" s="163"/>
      <c r="RX1943" s="163"/>
      <c r="RY1943" s="163"/>
      <c r="RZ1943" s="163"/>
      <c r="SA1943" s="163"/>
      <c r="SB1943" s="163"/>
      <c r="SC1943" s="163"/>
      <c r="SD1943" s="163"/>
      <c r="SE1943" s="163"/>
      <c r="SF1943" s="163"/>
      <c r="SG1943" s="163"/>
      <c r="SH1943" s="163"/>
      <c r="SI1943" s="163"/>
      <c r="SJ1943" s="163"/>
      <c r="SK1943" s="163"/>
      <c r="SL1943" s="163"/>
      <c r="SM1943" s="163"/>
      <c r="SN1943" s="163"/>
      <c r="SO1943" s="163"/>
      <c r="SP1943" s="163"/>
      <c r="SQ1943" s="163"/>
      <c r="SR1943" s="163"/>
      <c r="SS1943" s="163"/>
      <c r="ST1943" s="163"/>
      <c r="SU1943" s="163"/>
      <c r="SV1943" s="163"/>
      <c r="SW1943" s="163"/>
      <c r="SX1943" s="163"/>
      <c r="SY1943" s="163"/>
      <c r="SZ1943" s="163"/>
      <c r="TA1943" s="163"/>
      <c r="TB1943" s="163"/>
      <c r="TC1943" s="163"/>
      <c r="TD1943" s="163"/>
      <c r="TE1943" s="163"/>
      <c r="TF1943" s="163"/>
      <c r="TG1943" s="163"/>
      <c r="TH1943" s="163"/>
      <c r="TI1943" s="163"/>
      <c r="TJ1943" s="163"/>
      <c r="TK1943" s="163"/>
      <c r="TL1943" s="163"/>
      <c r="TM1943" s="163"/>
      <c r="TN1943" s="163"/>
      <c r="TO1943" s="163"/>
      <c r="TP1943" s="163"/>
      <c r="TQ1943" s="163"/>
      <c r="TR1943" s="163"/>
      <c r="TS1943" s="163"/>
      <c r="TT1943" s="163"/>
      <c r="TU1943" s="163"/>
      <c r="TV1943" s="163"/>
      <c r="TW1943" s="163"/>
      <c r="TX1943" s="163"/>
      <c r="TY1943" s="163"/>
      <c r="TZ1943" s="163"/>
      <c r="UA1943" s="163"/>
      <c r="UB1943" s="163"/>
      <c r="UC1943" s="163"/>
      <c r="UD1943" s="163"/>
      <c r="UE1943" s="163"/>
      <c r="UF1943" s="163"/>
      <c r="UG1943" s="163"/>
      <c r="UH1943" s="163"/>
      <c r="UI1943" s="163"/>
      <c r="UJ1943" s="163"/>
      <c r="UK1943" s="163"/>
      <c r="UL1943" s="163"/>
      <c r="UM1943" s="163"/>
      <c r="UN1943" s="163"/>
      <c r="UO1943" s="163"/>
      <c r="UP1943" s="163"/>
      <c r="UQ1943" s="163"/>
      <c r="UR1943" s="163"/>
      <c r="US1943" s="163"/>
      <c r="UT1943" s="163"/>
      <c r="UU1943" s="163"/>
      <c r="UV1943" s="163"/>
      <c r="UW1943" s="163"/>
      <c r="UX1943" s="163"/>
      <c r="UY1943" s="163"/>
      <c r="UZ1943" s="163"/>
      <c r="VA1943" s="163"/>
      <c r="VB1943" s="163"/>
      <c r="VC1943" s="163"/>
      <c r="VD1943" s="163"/>
      <c r="VE1943" s="163"/>
      <c r="VF1943" s="163"/>
      <c r="VG1943" s="163"/>
      <c r="VH1943" s="163"/>
      <c r="VI1943" s="163"/>
      <c r="VJ1943" s="163"/>
      <c r="VK1943" s="163"/>
      <c r="VL1943" s="163"/>
      <c r="VM1943" s="163"/>
      <c r="VN1943" s="163"/>
      <c r="VO1943" s="163"/>
      <c r="VP1943" s="163"/>
      <c r="VQ1943" s="163"/>
      <c r="VR1943" s="163"/>
      <c r="VS1943" s="163"/>
      <c r="VT1943" s="163"/>
      <c r="VU1943" s="163"/>
      <c r="VV1943" s="163"/>
      <c r="VW1943" s="163"/>
      <c r="VX1943" s="163"/>
      <c r="VY1943" s="163"/>
      <c r="VZ1943" s="163"/>
      <c r="WA1943" s="163"/>
      <c r="WB1943" s="163"/>
      <c r="WC1943" s="163"/>
      <c r="WD1943" s="163"/>
      <c r="WE1943" s="163"/>
      <c r="WF1943" s="163"/>
      <c r="WG1943" s="163"/>
      <c r="WH1943" s="163"/>
      <c r="WI1943" s="163"/>
      <c r="WJ1943" s="163"/>
      <c r="WK1943" s="163"/>
      <c r="WL1943" s="163"/>
      <c r="WM1943" s="163"/>
      <c r="WN1943" s="163"/>
      <c r="WO1943" s="163"/>
      <c r="WP1943" s="163"/>
      <c r="WQ1943" s="163"/>
      <c r="WR1943" s="163"/>
      <c r="WS1943" s="163"/>
      <c r="WT1943" s="163"/>
      <c r="WU1943" s="163"/>
      <c r="WV1943" s="163"/>
      <c r="WW1943" s="163"/>
      <c r="WX1943" s="163"/>
      <c r="WY1943" s="163"/>
      <c r="WZ1943" s="163"/>
      <c r="XA1943" s="163"/>
      <c r="XB1943" s="163"/>
      <c r="XC1943" s="163"/>
      <c r="XD1943" s="163"/>
      <c r="XE1943" s="163"/>
      <c r="XF1943" s="163"/>
      <c r="XG1943" s="163"/>
      <c r="XH1943" s="163"/>
      <c r="XI1943" s="163"/>
      <c r="XJ1943" s="163"/>
      <c r="XK1943" s="163"/>
      <c r="XL1943" s="163"/>
      <c r="XM1943" s="163"/>
      <c r="XN1943" s="163"/>
      <c r="XO1943" s="163"/>
      <c r="XP1943" s="163"/>
      <c r="XQ1943" s="163"/>
      <c r="XR1943" s="163"/>
      <c r="XS1943" s="163"/>
      <c r="XT1943" s="163"/>
      <c r="XU1943" s="163"/>
      <c r="XV1943" s="163"/>
      <c r="XW1943" s="163"/>
      <c r="XX1943" s="163"/>
      <c r="XY1943" s="163"/>
      <c r="XZ1943" s="163"/>
      <c r="YA1943" s="163"/>
      <c r="YB1943" s="163"/>
      <c r="YC1943" s="163"/>
      <c r="YD1943" s="163"/>
      <c r="YE1943" s="163"/>
      <c r="YF1943" s="163"/>
      <c r="YG1943" s="163"/>
      <c r="YH1943" s="163"/>
      <c r="YI1943" s="163"/>
      <c r="YJ1943" s="163"/>
      <c r="YK1943" s="163"/>
      <c r="YL1943" s="163"/>
      <c r="YM1943" s="163"/>
      <c r="YN1943" s="163"/>
      <c r="YO1943" s="163"/>
      <c r="YP1943" s="163"/>
      <c r="YQ1943" s="163"/>
      <c r="YR1943" s="163"/>
      <c r="YS1943" s="163"/>
      <c r="YT1943" s="163"/>
      <c r="YU1943" s="163"/>
      <c r="YV1943" s="163"/>
      <c r="YW1943" s="163"/>
      <c r="YX1943" s="163"/>
      <c r="YY1943" s="163"/>
      <c r="YZ1943" s="163"/>
      <c r="ZA1943" s="163"/>
      <c r="ZB1943" s="163"/>
      <c r="ZC1943" s="163"/>
      <c r="ZD1943" s="163"/>
      <c r="ZE1943" s="163"/>
      <c r="ZF1943" s="163"/>
      <c r="ZG1943" s="163"/>
      <c r="ZH1943" s="163"/>
      <c r="ZI1943" s="163"/>
      <c r="ZJ1943" s="163"/>
      <c r="ZK1943" s="163"/>
      <c r="ZL1943" s="163"/>
      <c r="ZM1943" s="163"/>
      <c r="ZN1943" s="163"/>
      <c r="ZO1943" s="163"/>
      <c r="ZP1943" s="163"/>
      <c r="ZQ1943" s="163"/>
      <c r="ZR1943" s="163"/>
      <c r="ZS1943" s="163"/>
      <c r="ZT1943" s="163"/>
      <c r="ZU1943" s="163"/>
      <c r="ZV1943" s="163"/>
      <c r="ZW1943" s="163"/>
      <c r="ZX1943" s="163"/>
      <c r="ZY1943" s="163"/>
      <c r="ZZ1943" s="163"/>
      <c r="AAA1943" s="163"/>
      <c r="AAB1943" s="163"/>
      <c r="AAC1943" s="163"/>
      <c r="AAD1943" s="163"/>
      <c r="AAE1943" s="163"/>
      <c r="AAF1943" s="163"/>
      <c r="AAG1943" s="163"/>
      <c r="AAH1943" s="163"/>
      <c r="AAI1943" s="163"/>
      <c r="AAJ1943" s="163"/>
      <c r="AAK1943" s="163"/>
      <c r="AAL1943" s="163"/>
      <c r="AAM1943" s="163"/>
      <c r="AAN1943" s="163"/>
      <c r="AAO1943" s="163"/>
      <c r="AAP1943" s="163"/>
      <c r="AAQ1943" s="163"/>
      <c r="AAR1943" s="163"/>
      <c r="AAS1943" s="163"/>
      <c r="AAT1943" s="163"/>
      <c r="AAU1943" s="163"/>
      <c r="AAV1943" s="163"/>
      <c r="AAW1943" s="163"/>
      <c r="AAX1943" s="163"/>
      <c r="AAY1943" s="163"/>
      <c r="AAZ1943" s="163"/>
      <c r="ABA1943" s="163"/>
      <c r="ABB1943" s="163"/>
      <c r="ABC1943" s="163"/>
      <c r="ABD1943" s="163"/>
      <c r="ABE1943" s="163"/>
      <c r="ABF1943" s="163"/>
      <c r="ABG1943" s="163"/>
      <c r="ABH1943" s="163"/>
      <c r="ABI1943" s="163"/>
      <c r="ABJ1943" s="163"/>
      <c r="ABK1943" s="163"/>
      <c r="ABL1943" s="163"/>
      <c r="ABM1943" s="163"/>
      <c r="ABN1943" s="163"/>
      <c r="ABO1943" s="163"/>
      <c r="ABP1943" s="163"/>
      <c r="ABQ1943" s="163"/>
      <c r="ABR1943" s="163"/>
      <c r="ABS1943" s="163"/>
      <c r="ABT1943" s="163"/>
      <c r="ABU1943" s="163"/>
      <c r="ABV1943" s="163"/>
      <c r="ABW1943" s="163"/>
      <c r="ABX1943" s="163"/>
      <c r="ABY1943" s="163"/>
      <c r="ABZ1943" s="163"/>
      <c r="ACA1943" s="163"/>
      <c r="ACB1943" s="163"/>
      <c r="ACC1943" s="163"/>
      <c r="ACD1943" s="163"/>
      <c r="ACE1943" s="163"/>
      <c r="ACF1943" s="163"/>
      <c r="ACG1943" s="163"/>
      <c r="ACH1943" s="163"/>
      <c r="ACI1943" s="163"/>
      <c r="ACJ1943" s="163"/>
      <c r="ACK1943" s="163"/>
      <c r="ACL1943" s="163"/>
      <c r="ACM1943" s="163"/>
      <c r="ACN1943" s="163"/>
      <c r="ACO1943" s="163"/>
      <c r="ACP1943" s="163"/>
      <c r="ACQ1943" s="163"/>
      <c r="ACR1943" s="163"/>
      <c r="ACS1943" s="163"/>
      <c r="ACT1943" s="163"/>
      <c r="ACU1943" s="163"/>
      <c r="ACV1943" s="163"/>
      <c r="ACW1943" s="163"/>
      <c r="ACX1943" s="163"/>
      <c r="ACY1943" s="163"/>
      <c r="ACZ1943" s="163"/>
      <c r="ADA1943" s="163"/>
      <c r="ADB1943" s="163"/>
      <c r="ADC1943" s="163"/>
      <c r="ADD1943" s="163"/>
      <c r="ADE1943" s="163"/>
      <c r="ADF1943" s="163"/>
      <c r="ADG1943" s="163"/>
      <c r="ADH1943" s="163"/>
      <c r="ADI1943" s="163"/>
      <c r="ADJ1943" s="163"/>
      <c r="ADK1943" s="163"/>
      <c r="ADL1943" s="163"/>
      <c r="ADM1943" s="163"/>
      <c r="ADN1943" s="163"/>
      <c r="ADO1943" s="163"/>
      <c r="ADP1943" s="163"/>
      <c r="ADQ1943" s="163"/>
      <c r="ADR1943" s="163"/>
      <c r="ADS1943" s="163"/>
      <c r="ADT1943" s="163"/>
      <c r="ADU1943" s="163"/>
      <c r="ADV1943" s="163"/>
      <c r="ADW1943" s="163"/>
      <c r="ADX1943" s="163"/>
      <c r="ADY1943" s="163"/>
      <c r="ADZ1943" s="163"/>
      <c r="AEA1943" s="163"/>
      <c r="AEB1943" s="163"/>
      <c r="AEC1943" s="163"/>
      <c r="AED1943" s="163"/>
      <c r="AEE1943" s="163"/>
      <c r="AEF1943" s="163"/>
      <c r="AEG1943" s="163"/>
      <c r="AEH1943" s="163"/>
      <c r="AEI1943" s="163"/>
      <c r="AEJ1943" s="163"/>
      <c r="AEK1943" s="163"/>
      <c r="AEL1943" s="163"/>
      <c r="AEM1943" s="163"/>
      <c r="AEN1943" s="163"/>
      <c r="AEO1943" s="163"/>
      <c r="AEP1943" s="163"/>
      <c r="AEQ1943" s="163"/>
      <c r="AER1943" s="163"/>
      <c r="AES1943" s="163"/>
      <c r="AET1943" s="163"/>
      <c r="AEU1943" s="163"/>
      <c r="AEV1943" s="163"/>
      <c r="AEW1943" s="163"/>
      <c r="AEX1943" s="163"/>
      <c r="AEY1943" s="163"/>
      <c r="AEZ1943" s="163"/>
      <c r="AFA1943" s="163"/>
      <c r="AFB1943" s="163"/>
      <c r="AFC1943" s="163"/>
      <c r="AFD1943" s="163"/>
      <c r="AFE1943" s="163"/>
      <c r="AFF1943" s="163"/>
      <c r="AFG1943" s="163"/>
      <c r="AFH1943" s="163"/>
      <c r="AFI1943" s="163"/>
      <c r="AFJ1943" s="163"/>
      <c r="AFK1943" s="163"/>
      <c r="AFL1943" s="163"/>
      <c r="AFM1943" s="163"/>
      <c r="AFN1943" s="163"/>
      <c r="AFO1943" s="163"/>
      <c r="AFP1943" s="163"/>
      <c r="AFQ1943" s="163"/>
      <c r="AFR1943" s="163"/>
      <c r="AFS1943" s="163"/>
      <c r="AFT1943" s="163"/>
      <c r="AFU1943" s="163"/>
      <c r="AFV1943" s="163"/>
      <c r="AFW1943" s="163"/>
      <c r="AFX1943" s="163"/>
      <c r="AFY1943" s="163"/>
      <c r="AFZ1943" s="163"/>
      <c r="AGA1943" s="163"/>
      <c r="AGB1943" s="163"/>
      <c r="AGC1943" s="163"/>
      <c r="AGD1943" s="163"/>
      <c r="AGE1943" s="163"/>
      <c r="AGF1943" s="163"/>
      <c r="AGG1943" s="163"/>
      <c r="AGH1943" s="163"/>
      <c r="AGI1943" s="163"/>
      <c r="AGJ1943" s="163"/>
      <c r="AGK1943" s="163"/>
      <c r="AGL1943" s="163"/>
      <c r="AGM1943" s="163"/>
      <c r="AGN1943" s="163"/>
      <c r="AGO1943" s="163"/>
      <c r="AGP1943" s="163"/>
      <c r="AGQ1943" s="163"/>
      <c r="AGR1943" s="163"/>
      <c r="AGS1943" s="163"/>
      <c r="AGT1943" s="163"/>
      <c r="AGU1943" s="163"/>
      <c r="AGV1943" s="163"/>
      <c r="AGW1943" s="163"/>
      <c r="AGX1943" s="163"/>
      <c r="AGY1943" s="163"/>
      <c r="AGZ1943" s="163"/>
      <c r="AHA1943" s="163"/>
      <c r="AHB1943" s="163"/>
      <c r="AHC1943" s="163"/>
      <c r="AHD1943" s="163"/>
      <c r="AHE1943" s="163"/>
      <c r="AHF1943" s="163"/>
      <c r="AHG1943" s="163"/>
      <c r="AHH1943" s="163"/>
      <c r="AHI1943" s="163"/>
      <c r="AHJ1943" s="163"/>
      <c r="AHK1943" s="163"/>
      <c r="AHL1943" s="163"/>
      <c r="AHM1943" s="163"/>
      <c r="AHN1943" s="163"/>
      <c r="AHO1943" s="163"/>
      <c r="AHP1943" s="163"/>
      <c r="AHQ1943" s="163"/>
      <c r="AHR1943" s="163"/>
      <c r="AHS1943" s="163"/>
      <c r="AHT1943" s="163"/>
      <c r="AHU1943" s="163"/>
      <c r="AHV1943" s="163"/>
      <c r="AHW1943" s="163"/>
      <c r="AHX1943" s="163"/>
      <c r="AHY1943" s="163"/>
      <c r="AHZ1943" s="163"/>
      <c r="AIA1943" s="163"/>
      <c r="AIB1943" s="163"/>
      <c r="AIC1943" s="163"/>
      <c r="AID1943" s="163"/>
      <c r="AIE1943" s="163"/>
      <c r="AIF1943" s="163"/>
      <c r="AIG1943" s="163"/>
      <c r="AIH1943" s="163"/>
      <c r="AII1943" s="163"/>
      <c r="AIJ1943" s="163"/>
      <c r="AIK1943" s="163"/>
      <c r="AIL1943" s="163"/>
      <c r="AIM1943" s="163"/>
      <c r="AIN1943" s="163"/>
      <c r="AIO1943" s="163"/>
      <c r="AIP1943" s="163"/>
      <c r="AIQ1943" s="163"/>
      <c r="AIR1943" s="163"/>
      <c r="AIS1943" s="163"/>
      <c r="AIT1943" s="163"/>
      <c r="AIU1943" s="163"/>
      <c r="AIV1943" s="163"/>
      <c r="AIW1943" s="163"/>
      <c r="AIX1943" s="163"/>
      <c r="AIY1943" s="163"/>
      <c r="AIZ1943" s="163"/>
      <c r="AJA1943" s="163"/>
      <c r="AJB1943" s="163"/>
      <c r="AJC1943" s="163"/>
      <c r="AJD1943" s="163"/>
      <c r="AJE1943" s="163"/>
      <c r="AJF1943" s="163"/>
      <c r="AJG1943" s="163"/>
      <c r="AJH1943" s="163"/>
      <c r="AJI1943" s="163"/>
      <c r="AJJ1943" s="163"/>
      <c r="AJK1943" s="163"/>
      <c r="AJL1943" s="163"/>
      <c r="AJM1943" s="163"/>
      <c r="AJN1943" s="163"/>
      <c r="AJO1943" s="163"/>
      <c r="AJP1943" s="163"/>
      <c r="AJQ1943" s="163"/>
      <c r="AJR1943" s="163"/>
      <c r="AJS1943" s="163"/>
      <c r="AJT1943" s="163"/>
      <c r="AJU1943" s="163"/>
      <c r="AJV1943" s="163"/>
      <c r="AJW1943" s="163"/>
      <c r="AJX1943" s="163"/>
      <c r="AJY1943" s="163"/>
      <c r="AJZ1943" s="163"/>
      <c r="AKA1943" s="163"/>
      <c r="AKB1943" s="163"/>
      <c r="AKC1943" s="163"/>
      <c r="AKD1943" s="163"/>
      <c r="AKE1943" s="163"/>
      <c r="AKF1943" s="163"/>
      <c r="AKG1943" s="163"/>
      <c r="AKH1943" s="163"/>
      <c r="AKI1943" s="163"/>
      <c r="AKJ1943" s="163"/>
      <c r="AKK1943" s="163"/>
      <c r="AKL1943" s="163"/>
      <c r="AKM1943" s="163"/>
      <c r="AKN1943" s="163"/>
      <c r="AKO1943" s="163"/>
      <c r="AKP1943" s="163"/>
      <c r="AKQ1943" s="163"/>
      <c r="AKR1943" s="163"/>
      <c r="AKS1943" s="163"/>
      <c r="AKT1943" s="163"/>
      <c r="AKU1943" s="163"/>
      <c r="AKV1943" s="163"/>
      <c r="AKW1943" s="163"/>
      <c r="AKX1943" s="163"/>
      <c r="AKY1943" s="163"/>
      <c r="AKZ1943" s="163"/>
      <c r="ALA1943" s="163"/>
      <c r="ALB1943" s="163"/>
      <c r="ALC1943" s="163"/>
      <c r="ALD1943" s="163"/>
      <c r="ALE1943" s="163"/>
      <c r="ALF1943" s="163"/>
      <c r="ALG1943" s="163"/>
      <c r="ALH1943" s="163"/>
      <c r="ALI1943" s="163"/>
      <c r="ALJ1943" s="163"/>
      <c r="ALK1943" s="163"/>
      <c r="ALL1943" s="163"/>
    </row>
    <row r="1944" spans="1:1000" s="165" customFormat="1" ht="15">
      <c r="A1944" s="2">
        <v>1943</v>
      </c>
      <c r="B1944" s="86">
        <v>45120</v>
      </c>
      <c r="C1944" s="85" t="s">
        <v>1948</v>
      </c>
      <c r="D1944" s="162"/>
      <c r="E1944" s="162"/>
      <c r="F1944" s="163"/>
      <c r="G1944" s="163"/>
      <c r="H1944" s="163"/>
      <c r="I1944" s="163"/>
      <c r="J1944" s="163"/>
      <c r="K1944" s="163"/>
      <c r="L1944" s="163"/>
      <c r="M1944" s="163"/>
      <c r="N1944" s="163"/>
      <c r="O1944" s="163"/>
      <c r="P1944" s="163"/>
      <c r="Q1944" s="163"/>
      <c r="R1944" s="163"/>
      <c r="S1944" s="163"/>
      <c r="T1944" s="163"/>
      <c r="U1944" s="163"/>
      <c r="V1944" s="163"/>
      <c r="W1944" s="163"/>
      <c r="X1944" s="163"/>
      <c r="Y1944" s="163"/>
      <c r="Z1944" s="163"/>
      <c r="AA1944" s="163"/>
      <c r="AB1944" s="163"/>
      <c r="AC1944" s="163"/>
      <c r="AD1944" s="163"/>
      <c r="AE1944" s="163"/>
      <c r="AF1944" s="163"/>
      <c r="AG1944" s="163"/>
      <c r="AH1944" s="163"/>
      <c r="AI1944" s="163"/>
      <c r="AJ1944" s="163"/>
      <c r="AK1944" s="163"/>
      <c r="AL1944" s="163"/>
      <c r="AM1944" s="163"/>
      <c r="AN1944" s="163"/>
      <c r="AO1944" s="163"/>
      <c r="AP1944" s="163"/>
      <c r="AQ1944" s="163"/>
      <c r="AR1944" s="163"/>
      <c r="AS1944" s="163"/>
      <c r="AT1944" s="163"/>
      <c r="AU1944" s="163"/>
      <c r="AV1944" s="163"/>
      <c r="AW1944" s="163"/>
      <c r="AX1944" s="163"/>
      <c r="AY1944" s="163"/>
      <c r="AZ1944" s="163"/>
      <c r="BA1944" s="163"/>
      <c r="BB1944" s="163"/>
      <c r="BC1944" s="163"/>
      <c r="BD1944" s="163"/>
      <c r="BE1944" s="163"/>
      <c r="BF1944" s="163"/>
      <c r="BG1944" s="163"/>
      <c r="BH1944" s="163"/>
      <c r="BI1944" s="163"/>
      <c r="BJ1944" s="163"/>
      <c r="BK1944" s="163"/>
      <c r="BL1944" s="163"/>
      <c r="BM1944" s="163"/>
      <c r="BN1944" s="163"/>
      <c r="BO1944" s="163"/>
      <c r="BP1944" s="163"/>
      <c r="BQ1944" s="163"/>
      <c r="BR1944" s="163"/>
      <c r="BS1944" s="163"/>
      <c r="BT1944" s="163"/>
      <c r="BU1944" s="163"/>
      <c r="BV1944" s="163"/>
      <c r="BW1944" s="163"/>
      <c r="BX1944" s="163"/>
      <c r="BY1944" s="163"/>
      <c r="BZ1944" s="163"/>
      <c r="CA1944" s="163"/>
      <c r="CB1944" s="163"/>
      <c r="CC1944" s="163"/>
      <c r="CD1944" s="163"/>
      <c r="CE1944" s="163"/>
      <c r="CF1944" s="163"/>
      <c r="CG1944" s="163"/>
      <c r="CH1944" s="163"/>
      <c r="CI1944" s="163"/>
      <c r="CJ1944" s="163"/>
      <c r="CK1944" s="163"/>
      <c r="CL1944" s="163"/>
      <c r="CM1944" s="163"/>
      <c r="CN1944" s="163"/>
      <c r="CO1944" s="163"/>
      <c r="CP1944" s="163"/>
      <c r="CQ1944" s="163"/>
      <c r="CR1944" s="163"/>
      <c r="CS1944" s="163"/>
      <c r="CT1944" s="163"/>
      <c r="CU1944" s="163"/>
      <c r="CV1944" s="163"/>
      <c r="CW1944" s="163"/>
      <c r="CX1944" s="163"/>
      <c r="CY1944" s="163"/>
      <c r="CZ1944" s="163"/>
      <c r="DA1944" s="163"/>
      <c r="DB1944" s="163"/>
      <c r="DC1944" s="163"/>
      <c r="DD1944" s="163"/>
      <c r="DE1944" s="163"/>
      <c r="DF1944" s="163"/>
      <c r="DG1944" s="163"/>
      <c r="DH1944" s="163"/>
      <c r="DI1944" s="163"/>
      <c r="DJ1944" s="163"/>
      <c r="DK1944" s="163"/>
      <c r="DL1944" s="163"/>
      <c r="DM1944" s="163"/>
      <c r="DN1944" s="163"/>
      <c r="DO1944" s="163"/>
      <c r="DP1944" s="163"/>
      <c r="DQ1944" s="163"/>
      <c r="DR1944" s="163"/>
      <c r="DS1944" s="163"/>
      <c r="DT1944" s="163"/>
      <c r="DU1944" s="163"/>
      <c r="DV1944" s="163"/>
      <c r="DW1944" s="163"/>
      <c r="DX1944" s="163"/>
      <c r="DY1944" s="163"/>
      <c r="DZ1944" s="163"/>
      <c r="EA1944" s="163"/>
      <c r="EB1944" s="163"/>
      <c r="EC1944" s="163"/>
      <c r="ED1944" s="163"/>
      <c r="EE1944" s="163"/>
      <c r="EF1944" s="163"/>
      <c r="EG1944" s="163"/>
      <c r="EH1944" s="163"/>
      <c r="EI1944" s="163"/>
      <c r="EJ1944" s="163"/>
      <c r="EK1944" s="163"/>
      <c r="EL1944" s="163"/>
      <c r="EM1944" s="163"/>
      <c r="EN1944" s="163"/>
      <c r="EO1944" s="163"/>
      <c r="EP1944" s="163"/>
      <c r="EQ1944" s="163"/>
      <c r="ER1944" s="163"/>
      <c r="ES1944" s="163"/>
      <c r="ET1944" s="163"/>
      <c r="EU1944" s="163"/>
      <c r="EV1944" s="163"/>
      <c r="EW1944" s="163"/>
      <c r="EX1944" s="163"/>
      <c r="EY1944" s="163"/>
      <c r="EZ1944" s="163"/>
      <c r="FA1944" s="163"/>
      <c r="FB1944" s="163"/>
      <c r="FC1944" s="163"/>
      <c r="FD1944" s="163"/>
      <c r="FE1944" s="163"/>
      <c r="FF1944" s="163"/>
      <c r="FG1944" s="163"/>
      <c r="FH1944" s="163"/>
      <c r="FI1944" s="163"/>
      <c r="FJ1944" s="163"/>
      <c r="FK1944" s="163"/>
      <c r="FL1944" s="163"/>
      <c r="FM1944" s="163"/>
      <c r="FN1944" s="163"/>
      <c r="FO1944" s="163"/>
      <c r="FP1944" s="163"/>
      <c r="FQ1944" s="163"/>
      <c r="FR1944" s="163"/>
      <c r="FS1944" s="163"/>
      <c r="FT1944" s="163"/>
      <c r="FU1944" s="163"/>
      <c r="FV1944" s="163"/>
      <c r="FW1944" s="163"/>
      <c r="FX1944" s="163"/>
      <c r="FY1944" s="163"/>
      <c r="FZ1944" s="163"/>
      <c r="GA1944" s="163"/>
      <c r="GB1944" s="163"/>
      <c r="GC1944" s="163"/>
      <c r="GD1944" s="163"/>
      <c r="GE1944" s="163"/>
      <c r="GF1944" s="163"/>
      <c r="GG1944" s="163"/>
      <c r="GH1944" s="163"/>
      <c r="GI1944" s="163"/>
      <c r="GJ1944" s="163"/>
      <c r="GK1944" s="163"/>
      <c r="GL1944" s="163"/>
      <c r="GM1944" s="163"/>
      <c r="GN1944" s="163"/>
      <c r="GO1944" s="163"/>
      <c r="GP1944" s="163"/>
      <c r="GQ1944" s="163"/>
      <c r="GR1944" s="163"/>
      <c r="GS1944" s="163"/>
      <c r="GT1944" s="163"/>
      <c r="GU1944" s="163"/>
      <c r="GV1944" s="163"/>
      <c r="GW1944" s="163"/>
      <c r="GX1944" s="163"/>
      <c r="GY1944" s="163"/>
      <c r="GZ1944" s="163"/>
      <c r="HA1944" s="163"/>
      <c r="HB1944" s="163"/>
      <c r="HC1944" s="163"/>
      <c r="HD1944" s="163"/>
      <c r="HE1944" s="163"/>
      <c r="HF1944" s="163"/>
      <c r="HG1944" s="163"/>
      <c r="HH1944" s="163"/>
      <c r="HI1944" s="163"/>
      <c r="HJ1944" s="163"/>
      <c r="HK1944" s="163"/>
      <c r="HL1944" s="163"/>
      <c r="HM1944" s="163"/>
      <c r="HN1944" s="163"/>
      <c r="HO1944" s="163"/>
      <c r="HP1944" s="163"/>
      <c r="HQ1944" s="163"/>
      <c r="HR1944" s="163"/>
      <c r="HS1944" s="163"/>
      <c r="HT1944" s="163"/>
      <c r="HU1944" s="163"/>
      <c r="HV1944" s="163"/>
      <c r="HW1944" s="163"/>
      <c r="HX1944" s="163"/>
      <c r="HY1944" s="163"/>
      <c r="HZ1944" s="163"/>
      <c r="IA1944" s="163"/>
      <c r="IB1944" s="163"/>
      <c r="IC1944" s="163"/>
      <c r="ID1944" s="163"/>
      <c r="IE1944" s="163"/>
      <c r="IF1944" s="163"/>
      <c r="IG1944" s="163"/>
      <c r="IH1944" s="163"/>
      <c r="II1944" s="163"/>
      <c r="IJ1944" s="163"/>
      <c r="IK1944" s="163"/>
      <c r="IL1944" s="163"/>
      <c r="IM1944" s="163"/>
      <c r="IN1944" s="163"/>
      <c r="IO1944" s="163"/>
      <c r="IP1944" s="163"/>
      <c r="IQ1944" s="163"/>
      <c r="IR1944" s="163"/>
      <c r="IS1944" s="163"/>
      <c r="IT1944" s="163"/>
      <c r="IU1944" s="163"/>
      <c r="IV1944" s="163"/>
      <c r="IW1944" s="163"/>
      <c r="IX1944" s="163"/>
      <c r="IY1944" s="163"/>
      <c r="IZ1944" s="163"/>
      <c r="JA1944" s="163"/>
      <c r="JB1944" s="163"/>
      <c r="JC1944" s="163"/>
      <c r="JD1944" s="163"/>
      <c r="JE1944" s="163"/>
      <c r="JF1944" s="163"/>
      <c r="JG1944" s="163"/>
      <c r="JH1944" s="163"/>
      <c r="JI1944" s="163"/>
      <c r="JJ1944" s="163"/>
      <c r="JK1944" s="163"/>
      <c r="JL1944" s="163"/>
      <c r="JM1944" s="163"/>
      <c r="JN1944" s="163"/>
      <c r="JO1944" s="163"/>
      <c r="JP1944" s="163"/>
      <c r="JQ1944" s="163"/>
      <c r="JR1944" s="163"/>
      <c r="JS1944" s="163"/>
      <c r="JT1944" s="163"/>
      <c r="JU1944" s="163"/>
      <c r="JV1944" s="163"/>
      <c r="JW1944" s="163"/>
      <c r="JX1944" s="163"/>
      <c r="JY1944" s="163"/>
      <c r="JZ1944" s="163"/>
      <c r="KA1944" s="163"/>
      <c r="KB1944" s="163"/>
      <c r="KC1944" s="163"/>
      <c r="KD1944" s="163"/>
      <c r="KE1944" s="163"/>
      <c r="KF1944" s="163"/>
      <c r="KG1944" s="163"/>
      <c r="KH1944" s="163"/>
      <c r="KI1944" s="163"/>
      <c r="KJ1944" s="163"/>
      <c r="KK1944" s="163"/>
      <c r="KL1944" s="163"/>
      <c r="KM1944" s="163"/>
      <c r="KN1944" s="163"/>
      <c r="KO1944" s="163"/>
      <c r="KP1944" s="163"/>
      <c r="KQ1944" s="163"/>
      <c r="KR1944" s="163"/>
      <c r="KS1944" s="163"/>
      <c r="KT1944" s="163"/>
      <c r="KU1944" s="163"/>
      <c r="KV1944" s="163"/>
      <c r="KW1944" s="163"/>
      <c r="KX1944" s="163"/>
      <c r="KY1944" s="163"/>
      <c r="KZ1944" s="163"/>
      <c r="LA1944" s="163"/>
      <c r="LB1944" s="163"/>
      <c r="LC1944" s="163"/>
      <c r="LD1944" s="163"/>
      <c r="LE1944" s="163"/>
      <c r="LF1944" s="163"/>
      <c r="LG1944" s="163"/>
      <c r="LH1944" s="163"/>
      <c r="LI1944" s="163"/>
      <c r="LJ1944" s="163"/>
      <c r="LK1944" s="163"/>
      <c r="LL1944" s="163"/>
      <c r="LM1944" s="163"/>
      <c r="LN1944" s="163"/>
      <c r="LO1944" s="163"/>
      <c r="LP1944" s="163"/>
      <c r="LQ1944" s="163"/>
      <c r="LR1944" s="163"/>
      <c r="LS1944" s="163"/>
      <c r="LT1944" s="163"/>
      <c r="LU1944" s="163"/>
      <c r="LV1944" s="163"/>
      <c r="LW1944" s="163"/>
      <c r="LX1944" s="163"/>
      <c r="LY1944" s="163"/>
      <c r="LZ1944" s="163"/>
      <c r="MA1944" s="163"/>
      <c r="MB1944" s="163"/>
      <c r="MC1944" s="163"/>
      <c r="MD1944" s="163"/>
      <c r="ME1944" s="163"/>
      <c r="MF1944" s="163"/>
      <c r="MG1944" s="163"/>
      <c r="MH1944" s="163"/>
      <c r="MI1944" s="163"/>
      <c r="MJ1944" s="163"/>
      <c r="MK1944" s="163"/>
      <c r="ML1944" s="163"/>
      <c r="MM1944" s="163"/>
      <c r="MN1944" s="163"/>
      <c r="MO1944" s="163"/>
      <c r="MP1944" s="163"/>
      <c r="MQ1944" s="163"/>
      <c r="MR1944" s="163"/>
      <c r="MS1944" s="163"/>
      <c r="MT1944" s="163"/>
      <c r="MU1944" s="163"/>
      <c r="MV1944" s="163"/>
      <c r="MW1944" s="163"/>
      <c r="MX1944" s="163"/>
      <c r="MY1944" s="163"/>
      <c r="MZ1944" s="163"/>
      <c r="NA1944" s="163"/>
      <c r="NB1944" s="163"/>
      <c r="NC1944" s="163"/>
      <c r="ND1944" s="163"/>
      <c r="NE1944" s="163"/>
      <c r="NF1944" s="163"/>
      <c r="NG1944" s="163"/>
      <c r="NH1944" s="163"/>
      <c r="NI1944" s="163"/>
      <c r="NJ1944" s="163"/>
      <c r="NK1944" s="163"/>
      <c r="NL1944" s="163"/>
      <c r="NM1944" s="163"/>
      <c r="NN1944" s="163"/>
      <c r="NO1944" s="163"/>
      <c r="NP1944" s="163"/>
      <c r="NQ1944" s="163"/>
      <c r="NR1944" s="163"/>
      <c r="NS1944" s="163"/>
      <c r="NT1944" s="163"/>
      <c r="NU1944" s="163"/>
      <c r="NV1944" s="163"/>
      <c r="NW1944" s="163"/>
      <c r="NX1944" s="163"/>
      <c r="NY1944" s="163"/>
      <c r="NZ1944" s="163"/>
      <c r="OA1944" s="163"/>
      <c r="OB1944" s="163"/>
      <c r="OC1944" s="163"/>
      <c r="OD1944" s="163"/>
      <c r="OE1944" s="163"/>
      <c r="OF1944" s="163"/>
      <c r="OG1944" s="163"/>
      <c r="OH1944" s="163"/>
      <c r="OI1944" s="163"/>
      <c r="OJ1944" s="163"/>
      <c r="OK1944" s="163"/>
      <c r="OL1944" s="163"/>
      <c r="OM1944" s="163"/>
      <c r="ON1944" s="163"/>
      <c r="OO1944" s="163"/>
      <c r="OP1944" s="163"/>
      <c r="OQ1944" s="163"/>
      <c r="OR1944" s="163"/>
      <c r="OS1944" s="163"/>
      <c r="OT1944" s="163"/>
      <c r="OU1944" s="163"/>
      <c r="OV1944" s="163"/>
      <c r="OW1944" s="163"/>
      <c r="OX1944" s="163"/>
      <c r="OY1944" s="163"/>
      <c r="OZ1944" s="163"/>
      <c r="PA1944" s="163"/>
      <c r="PB1944" s="163"/>
      <c r="PC1944" s="163"/>
      <c r="PD1944" s="163"/>
      <c r="PE1944" s="163"/>
      <c r="PF1944" s="163"/>
      <c r="PG1944" s="163"/>
      <c r="PH1944" s="163"/>
      <c r="PI1944" s="163"/>
      <c r="PJ1944" s="163"/>
      <c r="PK1944" s="163"/>
      <c r="PL1944" s="163"/>
      <c r="PM1944" s="163"/>
      <c r="PN1944" s="163"/>
      <c r="PO1944" s="163"/>
      <c r="PP1944" s="163"/>
      <c r="PQ1944" s="163"/>
      <c r="PR1944" s="163"/>
      <c r="PS1944" s="163"/>
      <c r="PT1944" s="163"/>
      <c r="PU1944" s="163"/>
      <c r="PV1944" s="163"/>
      <c r="PW1944" s="163"/>
      <c r="PX1944" s="163"/>
      <c r="PY1944" s="163"/>
      <c r="PZ1944" s="163"/>
      <c r="QA1944" s="163"/>
      <c r="QB1944" s="163"/>
      <c r="QC1944" s="163"/>
      <c r="QD1944" s="163"/>
      <c r="QE1944" s="163"/>
      <c r="QF1944" s="163"/>
      <c r="QG1944" s="163"/>
      <c r="QH1944" s="163"/>
      <c r="QI1944" s="163"/>
      <c r="QJ1944" s="163"/>
      <c r="QK1944" s="163"/>
      <c r="QL1944" s="163"/>
      <c r="QM1944" s="163"/>
      <c r="QN1944" s="163"/>
      <c r="QO1944" s="163"/>
      <c r="QP1944" s="163"/>
      <c r="QQ1944" s="163"/>
      <c r="QR1944" s="163"/>
      <c r="QS1944" s="163"/>
      <c r="QT1944" s="163"/>
      <c r="QU1944" s="163"/>
      <c r="QV1944" s="163"/>
      <c r="QW1944" s="163"/>
      <c r="QX1944" s="163"/>
      <c r="QY1944" s="163"/>
      <c r="QZ1944" s="163"/>
      <c r="RA1944" s="163"/>
      <c r="RB1944" s="163"/>
      <c r="RC1944" s="163"/>
      <c r="RD1944" s="163"/>
      <c r="RE1944" s="163"/>
      <c r="RF1944" s="163"/>
      <c r="RG1944" s="163"/>
      <c r="RH1944" s="163"/>
      <c r="RI1944" s="163"/>
      <c r="RJ1944" s="163"/>
      <c r="RK1944" s="163"/>
      <c r="RL1944" s="163"/>
      <c r="RM1944" s="163"/>
      <c r="RN1944" s="163"/>
      <c r="RO1944" s="163"/>
      <c r="RP1944" s="163"/>
      <c r="RQ1944" s="163"/>
      <c r="RR1944" s="163"/>
      <c r="RS1944" s="163"/>
      <c r="RT1944" s="163"/>
      <c r="RU1944" s="163"/>
      <c r="RV1944" s="163"/>
      <c r="RW1944" s="163"/>
      <c r="RX1944" s="163"/>
      <c r="RY1944" s="163"/>
      <c r="RZ1944" s="163"/>
      <c r="SA1944" s="163"/>
      <c r="SB1944" s="163"/>
      <c r="SC1944" s="163"/>
      <c r="SD1944" s="163"/>
      <c r="SE1944" s="163"/>
      <c r="SF1944" s="163"/>
      <c r="SG1944" s="163"/>
      <c r="SH1944" s="163"/>
      <c r="SI1944" s="163"/>
      <c r="SJ1944" s="163"/>
      <c r="SK1944" s="163"/>
      <c r="SL1944" s="163"/>
      <c r="SM1944" s="163"/>
      <c r="SN1944" s="163"/>
      <c r="SO1944" s="163"/>
      <c r="SP1944" s="163"/>
      <c r="SQ1944" s="163"/>
      <c r="SR1944" s="163"/>
      <c r="SS1944" s="163"/>
      <c r="ST1944" s="163"/>
      <c r="SU1944" s="163"/>
      <c r="SV1944" s="163"/>
      <c r="SW1944" s="163"/>
      <c r="SX1944" s="163"/>
      <c r="SY1944" s="163"/>
      <c r="SZ1944" s="163"/>
      <c r="TA1944" s="163"/>
      <c r="TB1944" s="163"/>
      <c r="TC1944" s="163"/>
      <c r="TD1944" s="163"/>
      <c r="TE1944" s="163"/>
      <c r="TF1944" s="163"/>
      <c r="TG1944" s="163"/>
      <c r="TH1944" s="163"/>
      <c r="TI1944" s="163"/>
      <c r="TJ1944" s="163"/>
      <c r="TK1944" s="163"/>
      <c r="TL1944" s="163"/>
      <c r="TM1944" s="163"/>
      <c r="TN1944" s="163"/>
      <c r="TO1944" s="163"/>
      <c r="TP1944" s="163"/>
      <c r="TQ1944" s="163"/>
      <c r="TR1944" s="163"/>
      <c r="TS1944" s="163"/>
      <c r="TT1944" s="163"/>
      <c r="TU1944" s="163"/>
      <c r="TV1944" s="163"/>
      <c r="TW1944" s="163"/>
      <c r="TX1944" s="163"/>
      <c r="TY1944" s="163"/>
      <c r="TZ1944" s="163"/>
      <c r="UA1944" s="163"/>
      <c r="UB1944" s="163"/>
      <c r="UC1944" s="163"/>
      <c r="UD1944" s="163"/>
      <c r="UE1944" s="163"/>
      <c r="UF1944" s="163"/>
      <c r="UG1944" s="163"/>
      <c r="UH1944" s="163"/>
      <c r="UI1944" s="163"/>
      <c r="UJ1944" s="163"/>
      <c r="UK1944" s="163"/>
      <c r="UL1944" s="163"/>
      <c r="UM1944" s="163"/>
      <c r="UN1944" s="163"/>
      <c r="UO1944" s="163"/>
      <c r="UP1944" s="163"/>
      <c r="UQ1944" s="163"/>
      <c r="UR1944" s="163"/>
      <c r="US1944" s="163"/>
      <c r="UT1944" s="163"/>
      <c r="UU1944" s="163"/>
      <c r="UV1944" s="163"/>
      <c r="UW1944" s="163"/>
      <c r="UX1944" s="163"/>
      <c r="UY1944" s="163"/>
      <c r="UZ1944" s="163"/>
      <c r="VA1944" s="163"/>
      <c r="VB1944" s="163"/>
      <c r="VC1944" s="163"/>
      <c r="VD1944" s="163"/>
      <c r="VE1944" s="163"/>
      <c r="VF1944" s="163"/>
      <c r="VG1944" s="163"/>
      <c r="VH1944" s="163"/>
      <c r="VI1944" s="163"/>
      <c r="VJ1944" s="163"/>
      <c r="VK1944" s="163"/>
      <c r="VL1944" s="163"/>
      <c r="VM1944" s="163"/>
      <c r="VN1944" s="163"/>
      <c r="VO1944" s="163"/>
      <c r="VP1944" s="163"/>
      <c r="VQ1944" s="163"/>
      <c r="VR1944" s="163"/>
      <c r="VS1944" s="163"/>
      <c r="VT1944" s="163"/>
      <c r="VU1944" s="163"/>
      <c r="VV1944" s="163"/>
      <c r="VW1944" s="163"/>
      <c r="VX1944" s="163"/>
      <c r="VY1944" s="163"/>
      <c r="VZ1944" s="163"/>
      <c r="WA1944" s="163"/>
      <c r="WB1944" s="163"/>
      <c r="WC1944" s="163"/>
      <c r="WD1944" s="163"/>
      <c r="WE1944" s="163"/>
      <c r="WF1944" s="163"/>
      <c r="WG1944" s="163"/>
      <c r="WH1944" s="163"/>
      <c r="WI1944" s="163"/>
      <c r="WJ1944" s="163"/>
      <c r="WK1944" s="163"/>
      <c r="WL1944" s="163"/>
      <c r="WM1944" s="163"/>
      <c r="WN1944" s="163"/>
      <c r="WO1944" s="163"/>
      <c r="WP1944" s="163"/>
      <c r="WQ1944" s="163"/>
      <c r="WR1944" s="163"/>
      <c r="WS1944" s="163"/>
      <c r="WT1944" s="163"/>
      <c r="WU1944" s="163"/>
      <c r="WV1944" s="163"/>
      <c r="WW1944" s="163"/>
      <c r="WX1944" s="163"/>
      <c r="WY1944" s="163"/>
      <c r="WZ1944" s="163"/>
      <c r="XA1944" s="163"/>
      <c r="XB1944" s="163"/>
      <c r="XC1944" s="163"/>
      <c r="XD1944" s="163"/>
      <c r="XE1944" s="163"/>
      <c r="XF1944" s="163"/>
      <c r="XG1944" s="163"/>
      <c r="XH1944" s="163"/>
      <c r="XI1944" s="163"/>
      <c r="XJ1944" s="163"/>
      <c r="XK1944" s="163"/>
      <c r="XL1944" s="163"/>
      <c r="XM1944" s="163"/>
      <c r="XN1944" s="163"/>
      <c r="XO1944" s="163"/>
      <c r="XP1944" s="163"/>
      <c r="XQ1944" s="163"/>
      <c r="XR1944" s="163"/>
      <c r="XS1944" s="163"/>
      <c r="XT1944" s="163"/>
      <c r="XU1944" s="163"/>
      <c r="XV1944" s="163"/>
      <c r="XW1944" s="163"/>
      <c r="XX1944" s="163"/>
      <c r="XY1944" s="163"/>
      <c r="XZ1944" s="163"/>
      <c r="YA1944" s="163"/>
      <c r="YB1944" s="163"/>
      <c r="YC1944" s="163"/>
      <c r="YD1944" s="163"/>
      <c r="YE1944" s="163"/>
      <c r="YF1944" s="163"/>
      <c r="YG1944" s="163"/>
      <c r="YH1944" s="163"/>
      <c r="YI1944" s="163"/>
      <c r="YJ1944" s="163"/>
      <c r="YK1944" s="163"/>
      <c r="YL1944" s="163"/>
      <c r="YM1944" s="163"/>
      <c r="YN1944" s="163"/>
      <c r="YO1944" s="163"/>
      <c r="YP1944" s="163"/>
      <c r="YQ1944" s="163"/>
      <c r="YR1944" s="163"/>
      <c r="YS1944" s="163"/>
      <c r="YT1944" s="163"/>
      <c r="YU1944" s="163"/>
      <c r="YV1944" s="163"/>
      <c r="YW1944" s="163"/>
      <c r="YX1944" s="163"/>
      <c r="YY1944" s="163"/>
      <c r="YZ1944" s="163"/>
      <c r="ZA1944" s="163"/>
      <c r="ZB1944" s="163"/>
      <c r="ZC1944" s="163"/>
      <c r="ZD1944" s="163"/>
      <c r="ZE1944" s="163"/>
      <c r="ZF1944" s="163"/>
      <c r="ZG1944" s="163"/>
      <c r="ZH1944" s="163"/>
      <c r="ZI1944" s="163"/>
      <c r="ZJ1944" s="163"/>
      <c r="ZK1944" s="163"/>
      <c r="ZL1944" s="163"/>
      <c r="ZM1944" s="163"/>
      <c r="ZN1944" s="163"/>
      <c r="ZO1944" s="163"/>
      <c r="ZP1944" s="163"/>
      <c r="ZQ1944" s="163"/>
      <c r="ZR1944" s="163"/>
      <c r="ZS1944" s="163"/>
      <c r="ZT1944" s="163"/>
      <c r="ZU1944" s="163"/>
      <c r="ZV1944" s="163"/>
      <c r="ZW1944" s="163"/>
      <c r="ZX1944" s="163"/>
      <c r="ZY1944" s="163"/>
      <c r="ZZ1944" s="163"/>
      <c r="AAA1944" s="163"/>
      <c r="AAB1944" s="163"/>
      <c r="AAC1944" s="163"/>
      <c r="AAD1944" s="163"/>
      <c r="AAE1944" s="163"/>
      <c r="AAF1944" s="163"/>
      <c r="AAG1944" s="163"/>
      <c r="AAH1944" s="163"/>
      <c r="AAI1944" s="163"/>
      <c r="AAJ1944" s="163"/>
      <c r="AAK1944" s="163"/>
      <c r="AAL1944" s="163"/>
      <c r="AAM1944" s="163"/>
      <c r="AAN1944" s="163"/>
      <c r="AAO1944" s="163"/>
      <c r="AAP1944" s="163"/>
      <c r="AAQ1944" s="163"/>
      <c r="AAR1944" s="163"/>
      <c r="AAS1944" s="163"/>
      <c r="AAT1944" s="163"/>
      <c r="AAU1944" s="163"/>
      <c r="AAV1944" s="163"/>
      <c r="AAW1944" s="163"/>
      <c r="AAX1944" s="163"/>
      <c r="AAY1944" s="163"/>
      <c r="AAZ1944" s="163"/>
      <c r="ABA1944" s="163"/>
      <c r="ABB1944" s="163"/>
      <c r="ABC1944" s="163"/>
      <c r="ABD1944" s="163"/>
      <c r="ABE1944" s="163"/>
      <c r="ABF1944" s="163"/>
      <c r="ABG1944" s="163"/>
      <c r="ABH1944" s="163"/>
      <c r="ABI1944" s="163"/>
      <c r="ABJ1944" s="163"/>
      <c r="ABK1944" s="163"/>
      <c r="ABL1944" s="163"/>
      <c r="ABM1944" s="163"/>
      <c r="ABN1944" s="163"/>
      <c r="ABO1944" s="163"/>
      <c r="ABP1944" s="163"/>
      <c r="ABQ1944" s="163"/>
      <c r="ABR1944" s="163"/>
      <c r="ABS1944" s="163"/>
      <c r="ABT1944" s="163"/>
      <c r="ABU1944" s="163"/>
      <c r="ABV1944" s="163"/>
      <c r="ABW1944" s="163"/>
      <c r="ABX1944" s="163"/>
      <c r="ABY1944" s="163"/>
      <c r="ABZ1944" s="163"/>
      <c r="ACA1944" s="163"/>
      <c r="ACB1944" s="163"/>
      <c r="ACC1944" s="163"/>
      <c r="ACD1944" s="163"/>
      <c r="ACE1944" s="163"/>
      <c r="ACF1944" s="163"/>
      <c r="ACG1944" s="163"/>
      <c r="ACH1944" s="163"/>
      <c r="ACI1944" s="163"/>
      <c r="ACJ1944" s="163"/>
      <c r="ACK1944" s="163"/>
      <c r="ACL1944" s="163"/>
      <c r="ACM1944" s="163"/>
      <c r="ACN1944" s="163"/>
      <c r="ACO1944" s="163"/>
      <c r="ACP1944" s="163"/>
      <c r="ACQ1944" s="163"/>
      <c r="ACR1944" s="163"/>
      <c r="ACS1944" s="163"/>
      <c r="ACT1944" s="163"/>
      <c r="ACU1944" s="163"/>
      <c r="ACV1944" s="163"/>
      <c r="ACW1944" s="163"/>
      <c r="ACX1944" s="163"/>
      <c r="ACY1944" s="163"/>
      <c r="ACZ1944" s="163"/>
      <c r="ADA1944" s="163"/>
      <c r="ADB1944" s="163"/>
      <c r="ADC1944" s="163"/>
      <c r="ADD1944" s="163"/>
      <c r="ADE1944" s="163"/>
      <c r="ADF1944" s="163"/>
      <c r="ADG1944" s="163"/>
      <c r="ADH1944" s="163"/>
      <c r="ADI1944" s="163"/>
      <c r="ADJ1944" s="163"/>
      <c r="ADK1944" s="163"/>
      <c r="ADL1944" s="163"/>
      <c r="ADM1944" s="163"/>
      <c r="ADN1944" s="163"/>
      <c r="ADO1944" s="163"/>
      <c r="ADP1944" s="163"/>
      <c r="ADQ1944" s="163"/>
      <c r="ADR1944" s="163"/>
      <c r="ADS1944" s="163"/>
      <c r="ADT1944" s="163"/>
      <c r="ADU1944" s="163"/>
      <c r="ADV1944" s="163"/>
      <c r="ADW1944" s="163"/>
      <c r="ADX1944" s="163"/>
      <c r="ADY1944" s="163"/>
      <c r="ADZ1944" s="163"/>
      <c r="AEA1944" s="163"/>
      <c r="AEB1944" s="163"/>
      <c r="AEC1944" s="163"/>
      <c r="AED1944" s="163"/>
      <c r="AEE1944" s="163"/>
      <c r="AEF1944" s="163"/>
      <c r="AEG1944" s="163"/>
      <c r="AEH1944" s="163"/>
      <c r="AEI1944" s="163"/>
      <c r="AEJ1944" s="163"/>
      <c r="AEK1944" s="163"/>
      <c r="AEL1944" s="163"/>
      <c r="AEM1944" s="163"/>
      <c r="AEN1944" s="163"/>
      <c r="AEO1944" s="163"/>
      <c r="AEP1944" s="163"/>
      <c r="AEQ1944" s="163"/>
      <c r="AER1944" s="163"/>
      <c r="AES1944" s="163"/>
      <c r="AET1944" s="163"/>
      <c r="AEU1944" s="163"/>
      <c r="AEV1944" s="163"/>
      <c r="AEW1944" s="163"/>
      <c r="AEX1944" s="163"/>
      <c r="AEY1944" s="163"/>
      <c r="AEZ1944" s="163"/>
      <c r="AFA1944" s="163"/>
      <c r="AFB1944" s="163"/>
      <c r="AFC1944" s="163"/>
      <c r="AFD1944" s="163"/>
      <c r="AFE1944" s="163"/>
      <c r="AFF1944" s="163"/>
      <c r="AFG1944" s="163"/>
      <c r="AFH1944" s="163"/>
      <c r="AFI1944" s="163"/>
      <c r="AFJ1944" s="163"/>
      <c r="AFK1944" s="163"/>
      <c r="AFL1944" s="163"/>
      <c r="AFM1944" s="163"/>
      <c r="AFN1944" s="163"/>
      <c r="AFO1944" s="163"/>
      <c r="AFP1944" s="163"/>
      <c r="AFQ1944" s="163"/>
      <c r="AFR1944" s="163"/>
      <c r="AFS1944" s="163"/>
      <c r="AFT1944" s="163"/>
      <c r="AFU1944" s="163"/>
      <c r="AFV1944" s="163"/>
      <c r="AFW1944" s="163"/>
      <c r="AFX1944" s="163"/>
      <c r="AFY1944" s="163"/>
      <c r="AFZ1944" s="163"/>
      <c r="AGA1944" s="163"/>
      <c r="AGB1944" s="163"/>
      <c r="AGC1944" s="163"/>
      <c r="AGD1944" s="163"/>
      <c r="AGE1944" s="163"/>
      <c r="AGF1944" s="163"/>
      <c r="AGG1944" s="163"/>
      <c r="AGH1944" s="163"/>
      <c r="AGI1944" s="163"/>
      <c r="AGJ1944" s="163"/>
      <c r="AGK1944" s="163"/>
      <c r="AGL1944" s="163"/>
      <c r="AGM1944" s="163"/>
      <c r="AGN1944" s="163"/>
      <c r="AGO1944" s="163"/>
      <c r="AGP1944" s="163"/>
      <c r="AGQ1944" s="163"/>
      <c r="AGR1944" s="163"/>
      <c r="AGS1944" s="163"/>
      <c r="AGT1944" s="163"/>
      <c r="AGU1944" s="163"/>
      <c r="AGV1944" s="163"/>
      <c r="AGW1944" s="163"/>
      <c r="AGX1944" s="163"/>
      <c r="AGY1944" s="163"/>
      <c r="AGZ1944" s="163"/>
      <c r="AHA1944" s="163"/>
      <c r="AHB1944" s="163"/>
      <c r="AHC1944" s="163"/>
      <c r="AHD1944" s="163"/>
      <c r="AHE1944" s="163"/>
      <c r="AHF1944" s="163"/>
      <c r="AHG1944" s="163"/>
      <c r="AHH1944" s="163"/>
      <c r="AHI1944" s="163"/>
      <c r="AHJ1944" s="163"/>
      <c r="AHK1944" s="163"/>
      <c r="AHL1944" s="163"/>
      <c r="AHM1944" s="163"/>
      <c r="AHN1944" s="163"/>
      <c r="AHO1944" s="163"/>
      <c r="AHP1944" s="163"/>
      <c r="AHQ1944" s="163"/>
      <c r="AHR1944" s="163"/>
      <c r="AHS1944" s="163"/>
      <c r="AHT1944" s="163"/>
      <c r="AHU1944" s="163"/>
      <c r="AHV1944" s="163"/>
      <c r="AHW1944" s="163"/>
      <c r="AHX1944" s="163"/>
      <c r="AHY1944" s="163"/>
      <c r="AHZ1944" s="163"/>
      <c r="AIA1944" s="163"/>
      <c r="AIB1944" s="163"/>
      <c r="AIC1944" s="163"/>
      <c r="AID1944" s="163"/>
      <c r="AIE1944" s="163"/>
      <c r="AIF1944" s="163"/>
      <c r="AIG1944" s="163"/>
      <c r="AIH1944" s="163"/>
      <c r="AII1944" s="163"/>
      <c r="AIJ1944" s="163"/>
      <c r="AIK1944" s="163"/>
      <c r="AIL1944" s="163"/>
      <c r="AIM1944" s="163"/>
      <c r="AIN1944" s="163"/>
      <c r="AIO1944" s="163"/>
      <c r="AIP1944" s="163"/>
      <c r="AIQ1944" s="163"/>
      <c r="AIR1944" s="163"/>
      <c r="AIS1944" s="163"/>
      <c r="AIT1944" s="163"/>
      <c r="AIU1944" s="163"/>
      <c r="AIV1944" s="163"/>
      <c r="AIW1944" s="163"/>
      <c r="AIX1944" s="163"/>
      <c r="AIY1944" s="163"/>
      <c r="AIZ1944" s="163"/>
      <c r="AJA1944" s="163"/>
      <c r="AJB1944" s="163"/>
      <c r="AJC1944" s="163"/>
      <c r="AJD1944" s="163"/>
      <c r="AJE1944" s="163"/>
      <c r="AJF1944" s="163"/>
      <c r="AJG1944" s="163"/>
      <c r="AJH1944" s="163"/>
      <c r="AJI1944" s="163"/>
      <c r="AJJ1944" s="163"/>
      <c r="AJK1944" s="163"/>
      <c r="AJL1944" s="163"/>
      <c r="AJM1944" s="163"/>
      <c r="AJN1944" s="163"/>
      <c r="AJO1944" s="163"/>
      <c r="AJP1944" s="163"/>
      <c r="AJQ1944" s="163"/>
      <c r="AJR1944" s="163"/>
      <c r="AJS1944" s="163"/>
      <c r="AJT1944" s="163"/>
      <c r="AJU1944" s="163"/>
      <c r="AJV1944" s="163"/>
      <c r="AJW1944" s="163"/>
      <c r="AJX1944" s="163"/>
      <c r="AJY1944" s="163"/>
      <c r="AJZ1944" s="163"/>
      <c r="AKA1944" s="163"/>
      <c r="AKB1944" s="163"/>
      <c r="AKC1944" s="163"/>
      <c r="AKD1944" s="163"/>
      <c r="AKE1944" s="163"/>
      <c r="AKF1944" s="163"/>
      <c r="AKG1944" s="163"/>
      <c r="AKH1944" s="163"/>
      <c r="AKI1944" s="163"/>
      <c r="AKJ1944" s="163"/>
      <c r="AKK1944" s="163"/>
      <c r="AKL1944" s="163"/>
      <c r="AKM1944" s="163"/>
      <c r="AKN1944" s="163"/>
      <c r="AKO1944" s="163"/>
      <c r="AKP1944" s="163"/>
      <c r="AKQ1944" s="163"/>
      <c r="AKR1944" s="163"/>
      <c r="AKS1944" s="163"/>
      <c r="AKT1944" s="163"/>
      <c r="AKU1944" s="163"/>
      <c r="AKV1944" s="163"/>
      <c r="AKW1944" s="163"/>
      <c r="AKX1944" s="163"/>
      <c r="AKY1944" s="163"/>
      <c r="AKZ1944" s="163"/>
      <c r="ALA1944" s="163"/>
      <c r="ALB1944" s="163"/>
      <c r="ALC1944" s="163"/>
      <c r="ALD1944" s="163"/>
      <c r="ALE1944" s="163"/>
      <c r="ALF1944" s="163"/>
      <c r="ALG1944" s="163"/>
      <c r="ALH1944" s="163"/>
      <c r="ALI1944" s="163"/>
      <c r="ALJ1944" s="163"/>
      <c r="ALK1944" s="163"/>
      <c r="ALL1944" s="163"/>
    </row>
    <row r="1945" spans="1:1000" s="165" customFormat="1" ht="15">
      <c r="A1945" s="2">
        <v>1944</v>
      </c>
      <c r="B1945" s="86">
        <v>45120</v>
      </c>
      <c r="C1945" s="85" t="s">
        <v>1949</v>
      </c>
      <c r="D1945" s="162"/>
      <c r="E1945" s="162"/>
      <c r="F1945" s="163"/>
      <c r="G1945" s="163"/>
      <c r="H1945" s="163"/>
      <c r="I1945" s="163"/>
      <c r="J1945" s="163"/>
      <c r="K1945" s="163"/>
      <c r="L1945" s="163"/>
      <c r="M1945" s="163"/>
      <c r="N1945" s="163"/>
      <c r="O1945" s="163"/>
      <c r="P1945" s="163"/>
      <c r="Q1945" s="163"/>
      <c r="R1945" s="163"/>
      <c r="S1945" s="163"/>
      <c r="T1945" s="163"/>
      <c r="U1945" s="163"/>
      <c r="V1945" s="163"/>
      <c r="W1945" s="163"/>
      <c r="X1945" s="163"/>
      <c r="Y1945" s="163"/>
      <c r="Z1945" s="163"/>
      <c r="AA1945" s="163"/>
      <c r="AB1945" s="163"/>
      <c r="AC1945" s="163"/>
      <c r="AD1945" s="163"/>
      <c r="AE1945" s="163"/>
      <c r="AF1945" s="163"/>
      <c r="AG1945" s="163"/>
      <c r="AH1945" s="163"/>
      <c r="AI1945" s="163"/>
      <c r="AJ1945" s="163"/>
      <c r="AK1945" s="163"/>
      <c r="AL1945" s="163"/>
      <c r="AM1945" s="163"/>
      <c r="AN1945" s="163"/>
      <c r="AO1945" s="163"/>
      <c r="AP1945" s="163"/>
      <c r="AQ1945" s="163"/>
      <c r="AR1945" s="163"/>
      <c r="AS1945" s="163"/>
      <c r="AT1945" s="163"/>
      <c r="AU1945" s="163"/>
      <c r="AV1945" s="163"/>
      <c r="AW1945" s="163"/>
      <c r="AX1945" s="163"/>
      <c r="AY1945" s="163"/>
      <c r="AZ1945" s="163"/>
      <c r="BA1945" s="163"/>
      <c r="BB1945" s="163"/>
      <c r="BC1945" s="163"/>
      <c r="BD1945" s="163"/>
      <c r="BE1945" s="163"/>
      <c r="BF1945" s="163"/>
      <c r="BG1945" s="163"/>
      <c r="BH1945" s="163"/>
      <c r="BI1945" s="163"/>
      <c r="BJ1945" s="163"/>
      <c r="BK1945" s="163"/>
      <c r="BL1945" s="163"/>
      <c r="BM1945" s="163"/>
      <c r="BN1945" s="163"/>
      <c r="BO1945" s="163"/>
      <c r="BP1945" s="163"/>
      <c r="BQ1945" s="163"/>
      <c r="BR1945" s="163"/>
      <c r="BS1945" s="163"/>
      <c r="BT1945" s="163"/>
      <c r="BU1945" s="163"/>
      <c r="BV1945" s="163"/>
      <c r="BW1945" s="163"/>
      <c r="BX1945" s="163"/>
      <c r="BY1945" s="163"/>
      <c r="BZ1945" s="163"/>
      <c r="CA1945" s="163"/>
      <c r="CB1945" s="163"/>
      <c r="CC1945" s="163"/>
      <c r="CD1945" s="163"/>
      <c r="CE1945" s="163"/>
      <c r="CF1945" s="163"/>
      <c r="CG1945" s="163"/>
      <c r="CH1945" s="163"/>
      <c r="CI1945" s="163"/>
      <c r="CJ1945" s="163"/>
      <c r="CK1945" s="163"/>
      <c r="CL1945" s="163"/>
      <c r="CM1945" s="163"/>
      <c r="CN1945" s="163"/>
      <c r="CO1945" s="163"/>
      <c r="CP1945" s="163"/>
      <c r="CQ1945" s="163"/>
      <c r="CR1945" s="163"/>
      <c r="CS1945" s="163"/>
      <c r="CT1945" s="163"/>
      <c r="CU1945" s="163"/>
      <c r="CV1945" s="163"/>
      <c r="CW1945" s="163"/>
      <c r="CX1945" s="163"/>
      <c r="CY1945" s="163"/>
      <c r="CZ1945" s="163"/>
      <c r="DA1945" s="163"/>
      <c r="DB1945" s="163"/>
      <c r="DC1945" s="163"/>
      <c r="DD1945" s="163"/>
      <c r="DE1945" s="163"/>
      <c r="DF1945" s="163"/>
      <c r="DG1945" s="163"/>
      <c r="DH1945" s="163"/>
      <c r="DI1945" s="163"/>
      <c r="DJ1945" s="163"/>
      <c r="DK1945" s="163"/>
      <c r="DL1945" s="163"/>
      <c r="DM1945" s="163"/>
      <c r="DN1945" s="163"/>
      <c r="DO1945" s="163"/>
      <c r="DP1945" s="163"/>
      <c r="DQ1945" s="163"/>
      <c r="DR1945" s="163"/>
      <c r="DS1945" s="163"/>
      <c r="DT1945" s="163"/>
      <c r="DU1945" s="163"/>
      <c r="DV1945" s="163"/>
      <c r="DW1945" s="163"/>
      <c r="DX1945" s="163"/>
      <c r="DY1945" s="163"/>
      <c r="DZ1945" s="163"/>
      <c r="EA1945" s="163"/>
      <c r="EB1945" s="163"/>
      <c r="EC1945" s="163"/>
      <c r="ED1945" s="163"/>
      <c r="EE1945" s="163"/>
      <c r="EF1945" s="163"/>
      <c r="EG1945" s="163"/>
      <c r="EH1945" s="163"/>
      <c r="EI1945" s="163"/>
      <c r="EJ1945" s="163"/>
      <c r="EK1945" s="163"/>
      <c r="EL1945" s="163"/>
      <c r="EM1945" s="163"/>
      <c r="EN1945" s="163"/>
      <c r="EO1945" s="163"/>
      <c r="EP1945" s="163"/>
      <c r="EQ1945" s="163"/>
      <c r="ER1945" s="163"/>
      <c r="ES1945" s="163"/>
      <c r="ET1945" s="163"/>
      <c r="EU1945" s="163"/>
      <c r="EV1945" s="163"/>
      <c r="EW1945" s="163"/>
      <c r="EX1945" s="163"/>
      <c r="EY1945" s="163"/>
      <c r="EZ1945" s="163"/>
      <c r="FA1945" s="163"/>
      <c r="FB1945" s="163"/>
      <c r="FC1945" s="163"/>
      <c r="FD1945" s="163"/>
      <c r="FE1945" s="163"/>
      <c r="FF1945" s="163"/>
      <c r="FG1945" s="163"/>
      <c r="FH1945" s="163"/>
      <c r="FI1945" s="163"/>
      <c r="FJ1945" s="163"/>
      <c r="FK1945" s="163"/>
      <c r="FL1945" s="163"/>
      <c r="FM1945" s="163"/>
      <c r="FN1945" s="163"/>
      <c r="FO1945" s="163"/>
      <c r="FP1945" s="163"/>
      <c r="FQ1945" s="163"/>
      <c r="FR1945" s="163"/>
      <c r="FS1945" s="163"/>
      <c r="FT1945" s="163"/>
      <c r="FU1945" s="163"/>
      <c r="FV1945" s="163"/>
      <c r="FW1945" s="163"/>
      <c r="FX1945" s="163"/>
      <c r="FY1945" s="163"/>
      <c r="FZ1945" s="163"/>
      <c r="GA1945" s="163"/>
      <c r="GB1945" s="163"/>
      <c r="GC1945" s="163"/>
      <c r="GD1945" s="163"/>
      <c r="GE1945" s="163"/>
      <c r="GF1945" s="163"/>
      <c r="GG1945" s="163"/>
      <c r="GH1945" s="163"/>
      <c r="GI1945" s="163"/>
      <c r="GJ1945" s="163"/>
      <c r="GK1945" s="163"/>
      <c r="GL1945" s="163"/>
      <c r="GM1945" s="163"/>
      <c r="GN1945" s="163"/>
      <c r="GO1945" s="163"/>
      <c r="GP1945" s="163"/>
      <c r="GQ1945" s="163"/>
      <c r="GR1945" s="163"/>
      <c r="GS1945" s="163"/>
      <c r="GT1945" s="163"/>
      <c r="GU1945" s="163"/>
      <c r="GV1945" s="163"/>
      <c r="GW1945" s="163"/>
      <c r="GX1945" s="163"/>
      <c r="GY1945" s="163"/>
      <c r="GZ1945" s="163"/>
      <c r="HA1945" s="163"/>
      <c r="HB1945" s="163"/>
      <c r="HC1945" s="163"/>
      <c r="HD1945" s="163"/>
      <c r="HE1945" s="163"/>
      <c r="HF1945" s="163"/>
      <c r="HG1945" s="163"/>
      <c r="HH1945" s="163"/>
      <c r="HI1945" s="163"/>
      <c r="HJ1945" s="163"/>
      <c r="HK1945" s="163"/>
      <c r="HL1945" s="163"/>
      <c r="HM1945" s="163"/>
      <c r="HN1945" s="163"/>
      <c r="HO1945" s="163"/>
      <c r="HP1945" s="163"/>
      <c r="HQ1945" s="163"/>
      <c r="HR1945" s="163"/>
      <c r="HS1945" s="163"/>
      <c r="HT1945" s="163"/>
      <c r="HU1945" s="163"/>
      <c r="HV1945" s="163"/>
      <c r="HW1945" s="163"/>
      <c r="HX1945" s="163"/>
      <c r="HY1945" s="163"/>
      <c r="HZ1945" s="163"/>
      <c r="IA1945" s="163"/>
      <c r="IB1945" s="163"/>
      <c r="IC1945" s="163"/>
      <c r="ID1945" s="163"/>
      <c r="IE1945" s="163"/>
      <c r="IF1945" s="163"/>
      <c r="IG1945" s="163"/>
      <c r="IH1945" s="163"/>
      <c r="II1945" s="163"/>
      <c r="IJ1945" s="163"/>
      <c r="IK1945" s="163"/>
      <c r="IL1945" s="163"/>
      <c r="IM1945" s="163"/>
      <c r="IN1945" s="163"/>
      <c r="IO1945" s="163"/>
      <c r="IP1945" s="163"/>
      <c r="IQ1945" s="163"/>
      <c r="IR1945" s="163"/>
      <c r="IS1945" s="163"/>
      <c r="IT1945" s="163"/>
      <c r="IU1945" s="163"/>
      <c r="IV1945" s="163"/>
      <c r="IW1945" s="163"/>
      <c r="IX1945" s="163"/>
      <c r="IY1945" s="163"/>
      <c r="IZ1945" s="163"/>
      <c r="JA1945" s="163"/>
      <c r="JB1945" s="163"/>
      <c r="JC1945" s="163"/>
      <c r="JD1945" s="163"/>
      <c r="JE1945" s="163"/>
      <c r="JF1945" s="163"/>
      <c r="JG1945" s="163"/>
      <c r="JH1945" s="163"/>
      <c r="JI1945" s="163"/>
      <c r="JJ1945" s="163"/>
      <c r="JK1945" s="163"/>
      <c r="JL1945" s="163"/>
      <c r="JM1945" s="163"/>
      <c r="JN1945" s="163"/>
      <c r="JO1945" s="163"/>
      <c r="JP1945" s="163"/>
      <c r="JQ1945" s="163"/>
      <c r="JR1945" s="163"/>
      <c r="JS1945" s="163"/>
      <c r="JT1945" s="163"/>
      <c r="JU1945" s="163"/>
      <c r="JV1945" s="163"/>
      <c r="JW1945" s="163"/>
      <c r="JX1945" s="163"/>
      <c r="JY1945" s="163"/>
      <c r="JZ1945" s="163"/>
      <c r="KA1945" s="163"/>
      <c r="KB1945" s="163"/>
      <c r="KC1945" s="163"/>
      <c r="KD1945" s="163"/>
      <c r="KE1945" s="163"/>
      <c r="KF1945" s="163"/>
      <c r="KG1945" s="163"/>
      <c r="KH1945" s="163"/>
      <c r="KI1945" s="163"/>
      <c r="KJ1945" s="163"/>
      <c r="KK1945" s="163"/>
      <c r="KL1945" s="163"/>
      <c r="KM1945" s="163"/>
      <c r="KN1945" s="163"/>
      <c r="KO1945" s="163"/>
      <c r="KP1945" s="163"/>
      <c r="KQ1945" s="163"/>
      <c r="KR1945" s="163"/>
      <c r="KS1945" s="163"/>
      <c r="KT1945" s="163"/>
      <c r="KU1945" s="163"/>
      <c r="KV1945" s="163"/>
      <c r="KW1945" s="163"/>
      <c r="KX1945" s="163"/>
      <c r="KY1945" s="163"/>
      <c r="KZ1945" s="163"/>
      <c r="LA1945" s="163"/>
      <c r="LB1945" s="163"/>
      <c r="LC1945" s="163"/>
      <c r="LD1945" s="163"/>
      <c r="LE1945" s="163"/>
      <c r="LF1945" s="163"/>
      <c r="LG1945" s="163"/>
      <c r="LH1945" s="163"/>
      <c r="LI1945" s="163"/>
      <c r="LJ1945" s="163"/>
      <c r="LK1945" s="163"/>
      <c r="LL1945" s="163"/>
      <c r="LM1945" s="163"/>
      <c r="LN1945" s="163"/>
      <c r="LO1945" s="163"/>
      <c r="LP1945" s="163"/>
      <c r="LQ1945" s="163"/>
      <c r="LR1945" s="163"/>
      <c r="LS1945" s="163"/>
      <c r="LT1945" s="163"/>
      <c r="LU1945" s="163"/>
      <c r="LV1945" s="163"/>
      <c r="LW1945" s="163"/>
      <c r="LX1945" s="163"/>
      <c r="LY1945" s="163"/>
      <c r="LZ1945" s="163"/>
      <c r="MA1945" s="163"/>
      <c r="MB1945" s="163"/>
      <c r="MC1945" s="163"/>
      <c r="MD1945" s="163"/>
      <c r="ME1945" s="163"/>
      <c r="MF1945" s="163"/>
      <c r="MG1945" s="163"/>
      <c r="MH1945" s="163"/>
      <c r="MI1945" s="163"/>
      <c r="MJ1945" s="163"/>
      <c r="MK1945" s="163"/>
      <c r="ML1945" s="163"/>
      <c r="MM1945" s="163"/>
      <c r="MN1945" s="163"/>
      <c r="MO1945" s="163"/>
      <c r="MP1945" s="163"/>
      <c r="MQ1945" s="163"/>
      <c r="MR1945" s="163"/>
      <c r="MS1945" s="163"/>
      <c r="MT1945" s="163"/>
      <c r="MU1945" s="163"/>
      <c r="MV1945" s="163"/>
      <c r="MW1945" s="163"/>
      <c r="MX1945" s="163"/>
      <c r="MY1945" s="163"/>
      <c r="MZ1945" s="163"/>
      <c r="NA1945" s="163"/>
      <c r="NB1945" s="163"/>
      <c r="NC1945" s="163"/>
      <c r="ND1945" s="163"/>
      <c r="NE1945" s="163"/>
      <c r="NF1945" s="163"/>
      <c r="NG1945" s="163"/>
      <c r="NH1945" s="163"/>
      <c r="NI1945" s="163"/>
      <c r="NJ1945" s="163"/>
      <c r="NK1945" s="163"/>
      <c r="NL1945" s="163"/>
      <c r="NM1945" s="163"/>
      <c r="NN1945" s="163"/>
      <c r="NO1945" s="163"/>
      <c r="NP1945" s="163"/>
      <c r="NQ1945" s="163"/>
      <c r="NR1945" s="163"/>
      <c r="NS1945" s="163"/>
      <c r="NT1945" s="163"/>
      <c r="NU1945" s="163"/>
      <c r="NV1945" s="163"/>
      <c r="NW1945" s="163"/>
      <c r="NX1945" s="163"/>
      <c r="NY1945" s="163"/>
      <c r="NZ1945" s="163"/>
      <c r="OA1945" s="163"/>
      <c r="OB1945" s="163"/>
      <c r="OC1945" s="163"/>
      <c r="OD1945" s="163"/>
      <c r="OE1945" s="163"/>
      <c r="OF1945" s="163"/>
      <c r="OG1945" s="163"/>
      <c r="OH1945" s="163"/>
      <c r="OI1945" s="163"/>
      <c r="OJ1945" s="163"/>
      <c r="OK1945" s="163"/>
      <c r="OL1945" s="163"/>
      <c r="OM1945" s="163"/>
      <c r="ON1945" s="163"/>
      <c r="OO1945" s="163"/>
      <c r="OP1945" s="163"/>
      <c r="OQ1945" s="163"/>
      <c r="OR1945" s="163"/>
      <c r="OS1945" s="163"/>
      <c r="OT1945" s="163"/>
      <c r="OU1945" s="163"/>
      <c r="OV1945" s="163"/>
      <c r="OW1945" s="163"/>
      <c r="OX1945" s="163"/>
      <c r="OY1945" s="163"/>
      <c r="OZ1945" s="163"/>
      <c r="PA1945" s="163"/>
      <c r="PB1945" s="163"/>
      <c r="PC1945" s="163"/>
      <c r="PD1945" s="163"/>
      <c r="PE1945" s="163"/>
      <c r="PF1945" s="163"/>
      <c r="PG1945" s="163"/>
      <c r="PH1945" s="163"/>
      <c r="PI1945" s="163"/>
      <c r="PJ1945" s="163"/>
      <c r="PK1945" s="163"/>
      <c r="PL1945" s="163"/>
      <c r="PM1945" s="163"/>
      <c r="PN1945" s="163"/>
      <c r="PO1945" s="163"/>
      <c r="PP1945" s="163"/>
      <c r="PQ1945" s="163"/>
      <c r="PR1945" s="163"/>
      <c r="PS1945" s="163"/>
      <c r="PT1945" s="163"/>
      <c r="PU1945" s="163"/>
      <c r="PV1945" s="163"/>
      <c r="PW1945" s="163"/>
      <c r="PX1945" s="163"/>
      <c r="PY1945" s="163"/>
      <c r="PZ1945" s="163"/>
      <c r="QA1945" s="163"/>
      <c r="QB1945" s="163"/>
      <c r="QC1945" s="163"/>
      <c r="QD1945" s="163"/>
      <c r="QE1945" s="163"/>
      <c r="QF1945" s="163"/>
      <c r="QG1945" s="163"/>
      <c r="QH1945" s="163"/>
      <c r="QI1945" s="163"/>
      <c r="QJ1945" s="163"/>
      <c r="QK1945" s="163"/>
      <c r="QL1945" s="163"/>
      <c r="QM1945" s="163"/>
      <c r="QN1945" s="163"/>
      <c r="QO1945" s="163"/>
      <c r="QP1945" s="163"/>
      <c r="QQ1945" s="163"/>
      <c r="QR1945" s="163"/>
      <c r="QS1945" s="163"/>
      <c r="QT1945" s="163"/>
      <c r="QU1945" s="163"/>
      <c r="QV1945" s="163"/>
      <c r="QW1945" s="163"/>
      <c r="QX1945" s="163"/>
      <c r="QY1945" s="163"/>
      <c r="QZ1945" s="163"/>
      <c r="RA1945" s="163"/>
      <c r="RB1945" s="163"/>
      <c r="RC1945" s="163"/>
      <c r="RD1945" s="163"/>
      <c r="RE1945" s="163"/>
      <c r="RF1945" s="163"/>
      <c r="RG1945" s="163"/>
      <c r="RH1945" s="163"/>
      <c r="RI1945" s="163"/>
      <c r="RJ1945" s="163"/>
      <c r="RK1945" s="163"/>
      <c r="RL1945" s="163"/>
      <c r="RM1945" s="163"/>
      <c r="RN1945" s="163"/>
      <c r="RO1945" s="163"/>
      <c r="RP1945" s="163"/>
      <c r="RQ1945" s="163"/>
      <c r="RR1945" s="163"/>
      <c r="RS1945" s="163"/>
      <c r="RT1945" s="163"/>
      <c r="RU1945" s="163"/>
      <c r="RV1945" s="163"/>
      <c r="RW1945" s="163"/>
      <c r="RX1945" s="163"/>
      <c r="RY1945" s="163"/>
      <c r="RZ1945" s="163"/>
      <c r="SA1945" s="163"/>
      <c r="SB1945" s="163"/>
      <c r="SC1945" s="163"/>
      <c r="SD1945" s="163"/>
      <c r="SE1945" s="163"/>
      <c r="SF1945" s="163"/>
      <c r="SG1945" s="163"/>
      <c r="SH1945" s="163"/>
      <c r="SI1945" s="163"/>
      <c r="SJ1945" s="163"/>
      <c r="SK1945" s="163"/>
      <c r="SL1945" s="163"/>
      <c r="SM1945" s="163"/>
      <c r="SN1945" s="163"/>
      <c r="SO1945" s="163"/>
      <c r="SP1945" s="163"/>
      <c r="SQ1945" s="163"/>
      <c r="SR1945" s="163"/>
      <c r="SS1945" s="163"/>
      <c r="ST1945" s="163"/>
      <c r="SU1945" s="163"/>
      <c r="SV1945" s="163"/>
      <c r="SW1945" s="163"/>
      <c r="SX1945" s="163"/>
      <c r="SY1945" s="163"/>
      <c r="SZ1945" s="163"/>
      <c r="TA1945" s="163"/>
      <c r="TB1945" s="163"/>
      <c r="TC1945" s="163"/>
      <c r="TD1945" s="163"/>
      <c r="TE1945" s="163"/>
      <c r="TF1945" s="163"/>
      <c r="TG1945" s="163"/>
      <c r="TH1945" s="163"/>
      <c r="TI1945" s="163"/>
      <c r="TJ1945" s="163"/>
      <c r="TK1945" s="163"/>
      <c r="TL1945" s="163"/>
      <c r="TM1945" s="163"/>
      <c r="TN1945" s="163"/>
      <c r="TO1945" s="163"/>
      <c r="TP1945" s="163"/>
      <c r="TQ1945" s="163"/>
      <c r="TR1945" s="163"/>
      <c r="TS1945" s="163"/>
      <c r="TT1945" s="163"/>
      <c r="TU1945" s="163"/>
      <c r="TV1945" s="163"/>
      <c r="TW1945" s="163"/>
      <c r="TX1945" s="163"/>
      <c r="TY1945" s="163"/>
      <c r="TZ1945" s="163"/>
      <c r="UA1945" s="163"/>
      <c r="UB1945" s="163"/>
      <c r="UC1945" s="163"/>
      <c r="UD1945" s="163"/>
      <c r="UE1945" s="163"/>
      <c r="UF1945" s="163"/>
      <c r="UG1945" s="163"/>
      <c r="UH1945" s="163"/>
      <c r="UI1945" s="163"/>
      <c r="UJ1945" s="163"/>
      <c r="UK1945" s="163"/>
      <c r="UL1945" s="163"/>
      <c r="UM1945" s="163"/>
      <c r="UN1945" s="163"/>
      <c r="UO1945" s="163"/>
      <c r="UP1945" s="163"/>
      <c r="UQ1945" s="163"/>
      <c r="UR1945" s="163"/>
      <c r="US1945" s="163"/>
      <c r="UT1945" s="163"/>
      <c r="UU1945" s="163"/>
      <c r="UV1945" s="163"/>
      <c r="UW1945" s="163"/>
      <c r="UX1945" s="163"/>
      <c r="UY1945" s="163"/>
      <c r="UZ1945" s="163"/>
      <c r="VA1945" s="163"/>
      <c r="VB1945" s="163"/>
      <c r="VC1945" s="163"/>
      <c r="VD1945" s="163"/>
      <c r="VE1945" s="163"/>
      <c r="VF1945" s="163"/>
      <c r="VG1945" s="163"/>
      <c r="VH1945" s="163"/>
      <c r="VI1945" s="163"/>
      <c r="VJ1945" s="163"/>
      <c r="VK1945" s="163"/>
      <c r="VL1945" s="163"/>
      <c r="VM1945" s="163"/>
      <c r="VN1945" s="163"/>
      <c r="VO1945" s="163"/>
      <c r="VP1945" s="163"/>
      <c r="VQ1945" s="163"/>
      <c r="VR1945" s="163"/>
      <c r="VS1945" s="163"/>
      <c r="VT1945" s="163"/>
      <c r="VU1945" s="163"/>
      <c r="VV1945" s="163"/>
      <c r="VW1945" s="163"/>
      <c r="VX1945" s="163"/>
      <c r="VY1945" s="163"/>
      <c r="VZ1945" s="163"/>
      <c r="WA1945" s="163"/>
      <c r="WB1945" s="163"/>
      <c r="WC1945" s="163"/>
      <c r="WD1945" s="163"/>
      <c r="WE1945" s="163"/>
      <c r="WF1945" s="163"/>
      <c r="WG1945" s="163"/>
      <c r="WH1945" s="163"/>
      <c r="WI1945" s="163"/>
      <c r="WJ1945" s="163"/>
      <c r="WK1945" s="163"/>
      <c r="WL1945" s="163"/>
      <c r="WM1945" s="163"/>
      <c r="WN1945" s="163"/>
      <c r="WO1945" s="163"/>
      <c r="WP1945" s="163"/>
      <c r="WQ1945" s="163"/>
      <c r="WR1945" s="163"/>
      <c r="WS1945" s="163"/>
      <c r="WT1945" s="163"/>
      <c r="WU1945" s="163"/>
      <c r="WV1945" s="163"/>
      <c r="WW1945" s="163"/>
      <c r="WX1945" s="163"/>
      <c r="WY1945" s="163"/>
      <c r="WZ1945" s="163"/>
      <c r="XA1945" s="163"/>
      <c r="XB1945" s="163"/>
      <c r="XC1945" s="163"/>
      <c r="XD1945" s="163"/>
      <c r="XE1945" s="163"/>
      <c r="XF1945" s="163"/>
      <c r="XG1945" s="163"/>
      <c r="XH1945" s="163"/>
      <c r="XI1945" s="163"/>
      <c r="XJ1945" s="163"/>
      <c r="XK1945" s="163"/>
      <c r="XL1945" s="163"/>
      <c r="XM1945" s="163"/>
      <c r="XN1945" s="163"/>
      <c r="XO1945" s="163"/>
      <c r="XP1945" s="163"/>
      <c r="XQ1945" s="163"/>
      <c r="XR1945" s="163"/>
      <c r="XS1945" s="163"/>
      <c r="XT1945" s="163"/>
      <c r="XU1945" s="163"/>
      <c r="XV1945" s="163"/>
      <c r="XW1945" s="163"/>
      <c r="XX1945" s="163"/>
      <c r="XY1945" s="163"/>
      <c r="XZ1945" s="163"/>
      <c r="YA1945" s="163"/>
      <c r="YB1945" s="163"/>
      <c r="YC1945" s="163"/>
      <c r="YD1945" s="163"/>
      <c r="YE1945" s="163"/>
      <c r="YF1945" s="163"/>
      <c r="YG1945" s="163"/>
      <c r="YH1945" s="163"/>
      <c r="YI1945" s="163"/>
      <c r="YJ1945" s="163"/>
      <c r="YK1945" s="163"/>
      <c r="YL1945" s="163"/>
      <c r="YM1945" s="163"/>
      <c r="YN1945" s="163"/>
      <c r="YO1945" s="163"/>
      <c r="YP1945" s="163"/>
      <c r="YQ1945" s="163"/>
      <c r="YR1945" s="163"/>
      <c r="YS1945" s="163"/>
      <c r="YT1945" s="163"/>
      <c r="YU1945" s="163"/>
      <c r="YV1945" s="163"/>
      <c r="YW1945" s="163"/>
      <c r="YX1945" s="163"/>
      <c r="YY1945" s="163"/>
      <c r="YZ1945" s="163"/>
      <c r="ZA1945" s="163"/>
      <c r="ZB1945" s="163"/>
      <c r="ZC1945" s="163"/>
      <c r="ZD1945" s="163"/>
      <c r="ZE1945" s="163"/>
      <c r="ZF1945" s="163"/>
      <c r="ZG1945" s="163"/>
      <c r="ZH1945" s="163"/>
      <c r="ZI1945" s="163"/>
      <c r="ZJ1945" s="163"/>
      <c r="ZK1945" s="163"/>
      <c r="ZL1945" s="163"/>
      <c r="ZM1945" s="163"/>
      <c r="ZN1945" s="163"/>
      <c r="ZO1945" s="163"/>
      <c r="ZP1945" s="163"/>
      <c r="ZQ1945" s="163"/>
      <c r="ZR1945" s="163"/>
      <c r="ZS1945" s="163"/>
      <c r="ZT1945" s="163"/>
      <c r="ZU1945" s="163"/>
      <c r="ZV1945" s="163"/>
      <c r="ZW1945" s="163"/>
      <c r="ZX1945" s="163"/>
      <c r="ZY1945" s="163"/>
      <c r="ZZ1945" s="163"/>
      <c r="AAA1945" s="163"/>
      <c r="AAB1945" s="163"/>
      <c r="AAC1945" s="163"/>
      <c r="AAD1945" s="163"/>
      <c r="AAE1945" s="163"/>
      <c r="AAF1945" s="163"/>
      <c r="AAG1945" s="163"/>
      <c r="AAH1945" s="163"/>
      <c r="AAI1945" s="163"/>
      <c r="AAJ1945" s="163"/>
      <c r="AAK1945" s="163"/>
      <c r="AAL1945" s="163"/>
      <c r="AAM1945" s="163"/>
      <c r="AAN1945" s="163"/>
      <c r="AAO1945" s="163"/>
      <c r="AAP1945" s="163"/>
      <c r="AAQ1945" s="163"/>
      <c r="AAR1945" s="163"/>
      <c r="AAS1945" s="163"/>
      <c r="AAT1945" s="163"/>
      <c r="AAU1945" s="163"/>
      <c r="AAV1945" s="163"/>
      <c r="AAW1945" s="163"/>
      <c r="AAX1945" s="163"/>
      <c r="AAY1945" s="163"/>
      <c r="AAZ1945" s="163"/>
      <c r="ABA1945" s="163"/>
      <c r="ABB1945" s="163"/>
      <c r="ABC1945" s="163"/>
      <c r="ABD1945" s="163"/>
      <c r="ABE1945" s="163"/>
      <c r="ABF1945" s="163"/>
      <c r="ABG1945" s="163"/>
      <c r="ABH1945" s="163"/>
      <c r="ABI1945" s="163"/>
      <c r="ABJ1945" s="163"/>
      <c r="ABK1945" s="163"/>
      <c r="ABL1945" s="163"/>
      <c r="ABM1945" s="163"/>
      <c r="ABN1945" s="163"/>
      <c r="ABO1945" s="163"/>
      <c r="ABP1945" s="163"/>
      <c r="ABQ1945" s="163"/>
      <c r="ABR1945" s="163"/>
      <c r="ABS1945" s="163"/>
      <c r="ABT1945" s="163"/>
      <c r="ABU1945" s="163"/>
      <c r="ABV1945" s="163"/>
      <c r="ABW1945" s="163"/>
      <c r="ABX1945" s="163"/>
      <c r="ABY1945" s="163"/>
      <c r="ABZ1945" s="163"/>
      <c r="ACA1945" s="163"/>
      <c r="ACB1945" s="163"/>
      <c r="ACC1945" s="163"/>
      <c r="ACD1945" s="163"/>
      <c r="ACE1945" s="163"/>
      <c r="ACF1945" s="163"/>
      <c r="ACG1945" s="163"/>
      <c r="ACH1945" s="163"/>
      <c r="ACI1945" s="163"/>
      <c r="ACJ1945" s="163"/>
      <c r="ACK1945" s="163"/>
      <c r="ACL1945" s="163"/>
      <c r="ACM1945" s="163"/>
      <c r="ACN1945" s="163"/>
      <c r="ACO1945" s="163"/>
      <c r="ACP1945" s="163"/>
      <c r="ACQ1945" s="163"/>
      <c r="ACR1945" s="163"/>
      <c r="ACS1945" s="163"/>
      <c r="ACT1945" s="163"/>
      <c r="ACU1945" s="163"/>
      <c r="ACV1945" s="163"/>
      <c r="ACW1945" s="163"/>
      <c r="ACX1945" s="163"/>
      <c r="ACY1945" s="163"/>
      <c r="ACZ1945" s="163"/>
      <c r="ADA1945" s="163"/>
      <c r="ADB1945" s="163"/>
      <c r="ADC1945" s="163"/>
      <c r="ADD1945" s="163"/>
      <c r="ADE1945" s="163"/>
      <c r="ADF1945" s="163"/>
      <c r="ADG1945" s="163"/>
      <c r="ADH1945" s="163"/>
      <c r="ADI1945" s="163"/>
      <c r="ADJ1945" s="163"/>
      <c r="ADK1945" s="163"/>
      <c r="ADL1945" s="163"/>
      <c r="ADM1945" s="163"/>
      <c r="ADN1945" s="163"/>
      <c r="ADO1945" s="163"/>
      <c r="ADP1945" s="163"/>
      <c r="ADQ1945" s="163"/>
      <c r="ADR1945" s="163"/>
      <c r="ADS1945" s="163"/>
      <c r="ADT1945" s="163"/>
      <c r="ADU1945" s="163"/>
      <c r="ADV1945" s="163"/>
      <c r="ADW1945" s="163"/>
      <c r="ADX1945" s="163"/>
      <c r="ADY1945" s="163"/>
      <c r="ADZ1945" s="163"/>
      <c r="AEA1945" s="163"/>
      <c r="AEB1945" s="163"/>
      <c r="AEC1945" s="163"/>
      <c r="AED1945" s="163"/>
      <c r="AEE1945" s="163"/>
      <c r="AEF1945" s="163"/>
      <c r="AEG1945" s="163"/>
      <c r="AEH1945" s="163"/>
      <c r="AEI1945" s="163"/>
      <c r="AEJ1945" s="163"/>
      <c r="AEK1945" s="163"/>
      <c r="AEL1945" s="163"/>
      <c r="AEM1945" s="163"/>
      <c r="AEN1945" s="163"/>
      <c r="AEO1945" s="163"/>
      <c r="AEP1945" s="163"/>
      <c r="AEQ1945" s="163"/>
      <c r="AER1945" s="163"/>
      <c r="AES1945" s="163"/>
      <c r="AET1945" s="163"/>
      <c r="AEU1945" s="163"/>
      <c r="AEV1945" s="163"/>
      <c r="AEW1945" s="163"/>
      <c r="AEX1945" s="163"/>
      <c r="AEY1945" s="163"/>
      <c r="AEZ1945" s="163"/>
      <c r="AFA1945" s="163"/>
      <c r="AFB1945" s="163"/>
      <c r="AFC1945" s="163"/>
      <c r="AFD1945" s="163"/>
      <c r="AFE1945" s="163"/>
      <c r="AFF1945" s="163"/>
      <c r="AFG1945" s="163"/>
      <c r="AFH1945" s="163"/>
      <c r="AFI1945" s="163"/>
      <c r="AFJ1945" s="163"/>
      <c r="AFK1945" s="163"/>
      <c r="AFL1945" s="163"/>
      <c r="AFM1945" s="163"/>
      <c r="AFN1945" s="163"/>
      <c r="AFO1945" s="163"/>
      <c r="AFP1945" s="163"/>
      <c r="AFQ1945" s="163"/>
      <c r="AFR1945" s="163"/>
      <c r="AFS1945" s="163"/>
      <c r="AFT1945" s="163"/>
      <c r="AFU1945" s="163"/>
      <c r="AFV1945" s="163"/>
      <c r="AFW1945" s="163"/>
      <c r="AFX1945" s="163"/>
      <c r="AFY1945" s="163"/>
      <c r="AFZ1945" s="163"/>
      <c r="AGA1945" s="163"/>
      <c r="AGB1945" s="163"/>
      <c r="AGC1945" s="163"/>
      <c r="AGD1945" s="163"/>
      <c r="AGE1945" s="163"/>
      <c r="AGF1945" s="163"/>
      <c r="AGG1945" s="163"/>
      <c r="AGH1945" s="163"/>
      <c r="AGI1945" s="163"/>
      <c r="AGJ1945" s="163"/>
      <c r="AGK1945" s="163"/>
      <c r="AGL1945" s="163"/>
      <c r="AGM1945" s="163"/>
      <c r="AGN1945" s="163"/>
      <c r="AGO1945" s="163"/>
      <c r="AGP1945" s="163"/>
      <c r="AGQ1945" s="163"/>
      <c r="AGR1945" s="163"/>
      <c r="AGS1945" s="163"/>
      <c r="AGT1945" s="163"/>
      <c r="AGU1945" s="163"/>
      <c r="AGV1945" s="163"/>
      <c r="AGW1945" s="163"/>
      <c r="AGX1945" s="163"/>
      <c r="AGY1945" s="163"/>
      <c r="AGZ1945" s="163"/>
      <c r="AHA1945" s="163"/>
      <c r="AHB1945" s="163"/>
      <c r="AHC1945" s="163"/>
      <c r="AHD1945" s="163"/>
      <c r="AHE1945" s="163"/>
      <c r="AHF1945" s="163"/>
      <c r="AHG1945" s="163"/>
      <c r="AHH1945" s="163"/>
      <c r="AHI1945" s="163"/>
      <c r="AHJ1945" s="163"/>
      <c r="AHK1945" s="163"/>
      <c r="AHL1945" s="163"/>
      <c r="AHM1945" s="163"/>
      <c r="AHN1945" s="163"/>
      <c r="AHO1945" s="163"/>
      <c r="AHP1945" s="163"/>
      <c r="AHQ1945" s="163"/>
      <c r="AHR1945" s="163"/>
      <c r="AHS1945" s="163"/>
      <c r="AHT1945" s="163"/>
      <c r="AHU1945" s="163"/>
      <c r="AHV1945" s="163"/>
      <c r="AHW1945" s="163"/>
      <c r="AHX1945" s="163"/>
      <c r="AHY1945" s="163"/>
      <c r="AHZ1945" s="163"/>
      <c r="AIA1945" s="163"/>
      <c r="AIB1945" s="163"/>
      <c r="AIC1945" s="163"/>
      <c r="AID1945" s="163"/>
      <c r="AIE1945" s="163"/>
      <c r="AIF1945" s="163"/>
      <c r="AIG1945" s="163"/>
      <c r="AIH1945" s="163"/>
      <c r="AII1945" s="163"/>
      <c r="AIJ1945" s="163"/>
      <c r="AIK1945" s="163"/>
      <c r="AIL1945" s="163"/>
      <c r="AIM1945" s="163"/>
      <c r="AIN1945" s="163"/>
      <c r="AIO1945" s="163"/>
      <c r="AIP1945" s="163"/>
      <c r="AIQ1945" s="163"/>
      <c r="AIR1945" s="163"/>
      <c r="AIS1945" s="163"/>
      <c r="AIT1945" s="163"/>
      <c r="AIU1945" s="163"/>
      <c r="AIV1945" s="163"/>
      <c r="AIW1945" s="163"/>
      <c r="AIX1945" s="163"/>
      <c r="AIY1945" s="163"/>
      <c r="AIZ1945" s="163"/>
      <c r="AJA1945" s="163"/>
      <c r="AJB1945" s="163"/>
      <c r="AJC1945" s="163"/>
      <c r="AJD1945" s="163"/>
      <c r="AJE1945" s="163"/>
      <c r="AJF1945" s="163"/>
      <c r="AJG1945" s="163"/>
      <c r="AJH1945" s="163"/>
      <c r="AJI1945" s="163"/>
      <c r="AJJ1945" s="163"/>
      <c r="AJK1945" s="163"/>
      <c r="AJL1945" s="163"/>
      <c r="AJM1945" s="163"/>
      <c r="AJN1945" s="163"/>
      <c r="AJO1945" s="163"/>
      <c r="AJP1945" s="163"/>
      <c r="AJQ1945" s="163"/>
      <c r="AJR1945" s="163"/>
      <c r="AJS1945" s="163"/>
      <c r="AJT1945" s="163"/>
      <c r="AJU1945" s="163"/>
      <c r="AJV1945" s="163"/>
      <c r="AJW1945" s="163"/>
      <c r="AJX1945" s="163"/>
      <c r="AJY1945" s="163"/>
      <c r="AJZ1945" s="163"/>
      <c r="AKA1945" s="163"/>
      <c r="AKB1945" s="163"/>
      <c r="AKC1945" s="163"/>
      <c r="AKD1945" s="163"/>
      <c r="AKE1945" s="163"/>
      <c r="AKF1945" s="163"/>
      <c r="AKG1945" s="163"/>
      <c r="AKH1945" s="163"/>
      <c r="AKI1945" s="163"/>
      <c r="AKJ1945" s="163"/>
      <c r="AKK1945" s="163"/>
      <c r="AKL1945" s="163"/>
      <c r="AKM1945" s="163"/>
      <c r="AKN1945" s="163"/>
      <c r="AKO1945" s="163"/>
      <c r="AKP1945" s="163"/>
      <c r="AKQ1945" s="163"/>
      <c r="AKR1945" s="163"/>
      <c r="AKS1945" s="163"/>
      <c r="AKT1945" s="163"/>
      <c r="AKU1945" s="163"/>
      <c r="AKV1945" s="163"/>
      <c r="AKW1945" s="163"/>
      <c r="AKX1945" s="163"/>
      <c r="AKY1945" s="163"/>
      <c r="AKZ1945" s="163"/>
      <c r="ALA1945" s="163"/>
      <c r="ALB1945" s="163"/>
      <c r="ALC1945" s="163"/>
      <c r="ALD1945" s="163"/>
      <c r="ALE1945" s="163"/>
      <c r="ALF1945" s="163"/>
      <c r="ALG1945" s="163"/>
      <c r="ALH1945" s="163"/>
      <c r="ALI1945" s="163"/>
      <c r="ALJ1945" s="163"/>
      <c r="ALK1945" s="163"/>
      <c r="ALL1945" s="163"/>
    </row>
    <row r="1946" spans="1:1000" s="165" customFormat="1" ht="15">
      <c r="A1946" s="2">
        <v>1945</v>
      </c>
      <c r="B1946" s="86">
        <v>45120</v>
      </c>
      <c r="C1946" s="85" t="s">
        <v>1950</v>
      </c>
      <c r="D1946" s="162"/>
      <c r="E1946" s="162"/>
      <c r="F1946" s="163"/>
      <c r="G1946" s="163"/>
      <c r="H1946" s="163"/>
      <c r="I1946" s="163"/>
      <c r="J1946" s="163"/>
      <c r="K1946" s="163"/>
      <c r="L1946" s="163"/>
      <c r="M1946" s="163"/>
      <c r="N1946" s="163"/>
      <c r="O1946" s="163"/>
      <c r="P1946" s="163"/>
      <c r="Q1946" s="163"/>
      <c r="R1946" s="163"/>
      <c r="S1946" s="163"/>
      <c r="T1946" s="163"/>
      <c r="U1946" s="163"/>
      <c r="V1946" s="163"/>
      <c r="W1946" s="163"/>
      <c r="X1946" s="163"/>
      <c r="Y1946" s="163"/>
      <c r="Z1946" s="163"/>
      <c r="AA1946" s="163"/>
      <c r="AB1946" s="163"/>
      <c r="AC1946" s="163"/>
      <c r="AD1946" s="163"/>
      <c r="AE1946" s="163"/>
      <c r="AF1946" s="163"/>
      <c r="AG1946" s="163"/>
      <c r="AH1946" s="163"/>
      <c r="AI1946" s="163"/>
      <c r="AJ1946" s="163"/>
      <c r="AK1946" s="163"/>
      <c r="AL1946" s="163"/>
      <c r="AM1946" s="163"/>
      <c r="AN1946" s="163"/>
      <c r="AO1946" s="163"/>
      <c r="AP1946" s="163"/>
      <c r="AQ1946" s="163"/>
      <c r="AR1946" s="163"/>
      <c r="AS1946" s="163"/>
      <c r="AT1946" s="163"/>
      <c r="AU1946" s="163"/>
      <c r="AV1946" s="163"/>
      <c r="AW1946" s="163"/>
      <c r="AX1946" s="163"/>
      <c r="AY1946" s="163"/>
      <c r="AZ1946" s="163"/>
      <c r="BA1946" s="163"/>
      <c r="BB1946" s="163"/>
      <c r="BC1946" s="163"/>
      <c r="BD1946" s="163"/>
      <c r="BE1946" s="163"/>
      <c r="BF1946" s="163"/>
      <c r="BG1946" s="163"/>
      <c r="BH1946" s="163"/>
      <c r="BI1946" s="163"/>
      <c r="BJ1946" s="163"/>
      <c r="BK1946" s="163"/>
      <c r="BL1946" s="163"/>
      <c r="BM1946" s="163"/>
      <c r="BN1946" s="163"/>
      <c r="BO1946" s="163"/>
      <c r="BP1946" s="163"/>
      <c r="BQ1946" s="163"/>
      <c r="BR1946" s="163"/>
      <c r="BS1946" s="163"/>
      <c r="BT1946" s="163"/>
      <c r="BU1946" s="163"/>
      <c r="BV1946" s="163"/>
      <c r="BW1946" s="163"/>
      <c r="BX1946" s="163"/>
      <c r="BY1946" s="163"/>
      <c r="BZ1946" s="163"/>
      <c r="CA1946" s="163"/>
      <c r="CB1946" s="163"/>
      <c r="CC1946" s="163"/>
      <c r="CD1946" s="163"/>
      <c r="CE1946" s="163"/>
      <c r="CF1946" s="163"/>
      <c r="CG1946" s="163"/>
      <c r="CH1946" s="163"/>
      <c r="CI1946" s="163"/>
      <c r="CJ1946" s="163"/>
      <c r="CK1946" s="163"/>
      <c r="CL1946" s="163"/>
      <c r="CM1946" s="163"/>
      <c r="CN1946" s="163"/>
      <c r="CO1946" s="163"/>
      <c r="CP1946" s="163"/>
      <c r="CQ1946" s="163"/>
      <c r="CR1946" s="163"/>
      <c r="CS1946" s="163"/>
      <c r="CT1946" s="163"/>
      <c r="CU1946" s="163"/>
      <c r="CV1946" s="163"/>
      <c r="CW1946" s="163"/>
      <c r="CX1946" s="163"/>
      <c r="CY1946" s="163"/>
      <c r="CZ1946" s="163"/>
      <c r="DA1946" s="163"/>
      <c r="DB1946" s="163"/>
      <c r="DC1946" s="163"/>
      <c r="DD1946" s="163"/>
      <c r="DE1946" s="163"/>
      <c r="DF1946" s="163"/>
      <c r="DG1946" s="163"/>
      <c r="DH1946" s="163"/>
      <c r="DI1946" s="163"/>
      <c r="DJ1946" s="163"/>
      <c r="DK1946" s="163"/>
      <c r="DL1946" s="163"/>
      <c r="DM1946" s="163"/>
      <c r="DN1946" s="163"/>
      <c r="DO1946" s="163"/>
      <c r="DP1946" s="163"/>
      <c r="DQ1946" s="163"/>
      <c r="DR1946" s="163"/>
      <c r="DS1946" s="163"/>
      <c r="DT1946" s="163"/>
      <c r="DU1946" s="163"/>
      <c r="DV1946" s="163"/>
      <c r="DW1946" s="163"/>
      <c r="DX1946" s="163"/>
      <c r="DY1946" s="163"/>
      <c r="DZ1946" s="163"/>
      <c r="EA1946" s="163"/>
      <c r="EB1946" s="163"/>
      <c r="EC1946" s="163"/>
      <c r="ED1946" s="163"/>
      <c r="EE1946" s="163"/>
      <c r="EF1946" s="163"/>
      <c r="EG1946" s="163"/>
      <c r="EH1946" s="163"/>
      <c r="EI1946" s="163"/>
      <c r="EJ1946" s="163"/>
      <c r="EK1946" s="163"/>
      <c r="EL1946" s="163"/>
      <c r="EM1946" s="163"/>
      <c r="EN1946" s="163"/>
      <c r="EO1946" s="163"/>
      <c r="EP1946" s="163"/>
      <c r="EQ1946" s="163"/>
      <c r="ER1946" s="163"/>
      <c r="ES1946" s="163"/>
      <c r="ET1946" s="163"/>
      <c r="EU1946" s="163"/>
      <c r="EV1946" s="163"/>
      <c r="EW1946" s="163"/>
      <c r="EX1946" s="163"/>
      <c r="EY1946" s="163"/>
      <c r="EZ1946" s="163"/>
      <c r="FA1946" s="163"/>
      <c r="FB1946" s="163"/>
      <c r="FC1946" s="163"/>
      <c r="FD1946" s="163"/>
      <c r="FE1946" s="163"/>
      <c r="FF1946" s="163"/>
      <c r="FG1946" s="163"/>
      <c r="FH1946" s="163"/>
      <c r="FI1946" s="163"/>
      <c r="FJ1946" s="163"/>
      <c r="FK1946" s="163"/>
      <c r="FL1946" s="163"/>
      <c r="FM1946" s="163"/>
      <c r="FN1946" s="163"/>
      <c r="FO1946" s="163"/>
      <c r="FP1946" s="163"/>
      <c r="FQ1946" s="163"/>
      <c r="FR1946" s="163"/>
      <c r="FS1946" s="163"/>
      <c r="FT1946" s="163"/>
      <c r="FU1946" s="163"/>
      <c r="FV1946" s="163"/>
      <c r="FW1946" s="163"/>
      <c r="FX1946" s="163"/>
      <c r="FY1946" s="163"/>
      <c r="FZ1946" s="163"/>
      <c r="GA1946" s="163"/>
      <c r="GB1946" s="163"/>
      <c r="GC1946" s="163"/>
      <c r="GD1946" s="163"/>
      <c r="GE1946" s="163"/>
      <c r="GF1946" s="163"/>
      <c r="GG1946" s="163"/>
      <c r="GH1946" s="163"/>
      <c r="GI1946" s="163"/>
      <c r="GJ1946" s="163"/>
      <c r="GK1946" s="163"/>
      <c r="GL1946" s="163"/>
      <c r="GM1946" s="163"/>
      <c r="GN1946" s="163"/>
      <c r="GO1946" s="163"/>
      <c r="GP1946" s="163"/>
      <c r="GQ1946" s="163"/>
      <c r="GR1946" s="163"/>
      <c r="GS1946" s="163"/>
      <c r="GT1946" s="163"/>
      <c r="GU1946" s="163"/>
      <c r="GV1946" s="163"/>
      <c r="GW1946" s="163"/>
      <c r="GX1946" s="163"/>
      <c r="GY1946" s="163"/>
      <c r="GZ1946" s="163"/>
      <c r="HA1946" s="163"/>
      <c r="HB1946" s="163"/>
      <c r="HC1946" s="163"/>
      <c r="HD1946" s="163"/>
      <c r="HE1946" s="163"/>
      <c r="HF1946" s="163"/>
      <c r="HG1946" s="163"/>
      <c r="HH1946" s="163"/>
      <c r="HI1946" s="163"/>
      <c r="HJ1946" s="163"/>
      <c r="HK1946" s="163"/>
      <c r="HL1946" s="163"/>
      <c r="HM1946" s="163"/>
      <c r="HN1946" s="163"/>
      <c r="HO1946" s="163"/>
      <c r="HP1946" s="163"/>
      <c r="HQ1946" s="163"/>
      <c r="HR1946" s="163"/>
      <c r="HS1946" s="163"/>
      <c r="HT1946" s="163"/>
      <c r="HU1946" s="163"/>
      <c r="HV1946" s="163"/>
      <c r="HW1946" s="163"/>
      <c r="HX1946" s="163"/>
      <c r="HY1946" s="163"/>
      <c r="HZ1946" s="163"/>
      <c r="IA1946" s="163"/>
      <c r="IB1946" s="163"/>
      <c r="IC1946" s="163"/>
      <c r="ID1946" s="163"/>
      <c r="IE1946" s="163"/>
      <c r="IF1946" s="163"/>
      <c r="IG1946" s="163"/>
      <c r="IH1946" s="163"/>
      <c r="II1946" s="163"/>
      <c r="IJ1946" s="163"/>
      <c r="IK1946" s="163"/>
      <c r="IL1946" s="163"/>
      <c r="IM1946" s="163"/>
      <c r="IN1946" s="163"/>
      <c r="IO1946" s="163"/>
      <c r="IP1946" s="163"/>
      <c r="IQ1946" s="163"/>
      <c r="IR1946" s="163"/>
      <c r="IS1946" s="163"/>
      <c r="IT1946" s="163"/>
      <c r="IU1946" s="163"/>
      <c r="IV1946" s="163"/>
      <c r="IW1946" s="163"/>
      <c r="IX1946" s="163"/>
      <c r="IY1946" s="163"/>
      <c r="IZ1946" s="163"/>
      <c r="JA1946" s="163"/>
      <c r="JB1946" s="163"/>
      <c r="JC1946" s="163"/>
      <c r="JD1946" s="163"/>
      <c r="JE1946" s="163"/>
      <c r="JF1946" s="163"/>
      <c r="JG1946" s="163"/>
      <c r="JH1946" s="163"/>
      <c r="JI1946" s="163"/>
      <c r="JJ1946" s="163"/>
      <c r="JK1946" s="163"/>
      <c r="JL1946" s="163"/>
      <c r="JM1946" s="163"/>
      <c r="JN1946" s="163"/>
      <c r="JO1946" s="163"/>
      <c r="JP1946" s="163"/>
      <c r="JQ1946" s="163"/>
      <c r="JR1946" s="163"/>
      <c r="JS1946" s="163"/>
      <c r="JT1946" s="163"/>
      <c r="JU1946" s="163"/>
      <c r="JV1946" s="163"/>
      <c r="JW1946" s="163"/>
      <c r="JX1946" s="163"/>
      <c r="JY1946" s="163"/>
      <c r="JZ1946" s="163"/>
      <c r="KA1946" s="163"/>
      <c r="KB1946" s="163"/>
      <c r="KC1946" s="163"/>
      <c r="KD1946" s="163"/>
      <c r="KE1946" s="163"/>
      <c r="KF1946" s="163"/>
      <c r="KG1946" s="163"/>
      <c r="KH1946" s="163"/>
      <c r="KI1946" s="163"/>
      <c r="KJ1946" s="163"/>
      <c r="KK1946" s="163"/>
      <c r="KL1946" s="163"/>
      <c r="KM1946" s="163"/>
      <c r="KN1946" s="163"/>
      <c r="KO1946" s="163"/>
      <c r="KP1946" s="163"/>
      <c r="KQ1946" s="163"/>
      <c r="KR1946" s="163"/>
      <c r="KS1946" s="163"/>
      <c r="KT1946" s="163"/>
      <c r="KU1946" s="163"/>
      <c r="KV1946" s="163"/>
      <c r="KW1946" s="163"/>
      <c r="KX1946" s="163"/>
      <c r="KY1946" s="163"/>
      <c r="KZ1946" s="163"/>
      <c r="LA1946" s="163"/>
      <c r="LB1946" s="163"/>
      <c r="LC1946" s="163"/>
      <c r="LD1946" s="163"/>
      <c r="LE1946" s="163"/>
      <c r="LF1946" s="163"/>
      <c r="LG1946" s="163"/>
      <c r="LH1946" s="163"/>
      <c r="LI1946" s="163"/>
      <c r="LJ1946" s="163"/>
      <c r="LK1946" s="163"/>
      <c r="LL1946" s="163"/>
      <c r="LM1946" s="163"/>
      <c r="LN1946" s="163"/>
      <c r="LO1946" s="163"/>
      <c r="LP1946" s="163"/>
      <c r="LQ1946" s="163"/>
      <c r="LR1946" s="163"/>
      <c r="LS1946" s="163"/>
      <c r="LT1946" s="163"/>
      <c r="LU1946" s="163"/>
      <c r="LV1946" s="163"/>
      <c r="LW1946" s="163"/>
      <c r="LX1946" s="163"/>
      <c r="LY1946" s="163"/>
      <c r="LZ1946" s="163"/>
      <c r="MA1946" s="163"/>
      <c r="MB1946" s="163"/>
      <c r="MC1946" s="163"/>
      <c r="MD1946" s="163"/>
      <c r="ME1946" s="163"/>
      <c r="MF1946" s="163"/>
      <c r="MG1946" s="163"/>
      <c r="MH1946" s="163"/>
      <c r="MI1946" s="163"/>
      <c r="MJ1946" s="163"/>
      <c r="MK1946" s="163"/>
      <c r="ML1946" s="163"/>
      <c r="MM1946" s="163"/>
      <c r="MN1946" s="163"/>
      <c r="MO1946" s="163"/>
      <c r="MP1946" s="163"/>
      <c r="MQ1946" s="163"/>
      <c r="MR1946" s="163"/>
      <c r="MS1946" s="163"/>
      <c r="MT1946" s="163"/>
      <c r="MU1946" s="163"/>
      <c r="MV1946" s="163"/>
      <c r="MW1946" s="163"/>
      <c r="MX1946" s="163"/>
      <c r="MY1946" s="163"/>
      <c r="MZ1946" s="163"/>
      <c r="NA1946" s="163"/>
      <c r="NB1946" s="163"/>
      <c r="NC1946" s="163"/>
      <c r="ND1946" s="163"/>
      <c r="NE1946" s="163"/>
      <c r="NF1946" s="163"/>
      <c r="NG1946" s="163"/>
      <c r="NH1946" s="163"/>
      <c r="NI1946" s="163"/>
      <c r="NJ1946" s="163"/>
      <c r="NK1946" s="163"/>
      <c r="NL1946" s="163"/>
      <c r="NM1946" s="163"/>
      <c r="NN1946" s="163"/>
      <c r="NO1946" s="163"/>
      <c r="NP1946" s="163"/>
      <c r="NQ1946" s="163"/>
      <c r="NR1946" s="163"/>
      <c r="NS1946" s="163"/>
      <c r="NT1946" s="163"/>
      <c r="NU1946" s="163"/>
      <c r="NV1946" s="163"/>
      <c r="NW1946" s="163"/>
      <c r="NX1946" s="163"/>
      <c r="NY1946" s="163"/>
      <c r="NZ1946" s="163"/>
      <c r="OA1946" s="163"/>
      <c r="OB1946" s="163"/>
      <c r="OC1946" s="163"/>
      <c r="OD1946" s="163"/>
      <c r="OE1946" s="163"/>
      <c r="OF1946" s="163"/>
      <c r="OG1946" s="163"/>
      <c r="OH1946" s="163"/>
      <c r="OI1946" s="163"/>
      <c r="OJ1946" s="163"/>
      <c r="OK1946" s="163"/>
      <c r="OL1946" s="163"/>
      <c r="OM1946" s="163"/>
      <c r="ON1946" s="163"/>
      <c r="OO1946" s="163"/>
      <c r="OP1946" s="163"/>
      <c r="OQ1946" s="163"/>
      <c r="OR1946" s="163"/>
      <c r="OS1946" s="163"/>
      <c r="OT1946" s="163"/>
      <c r="OU1946" s="163"/>
      <c r="OV1946" s="163"/>
      <c r="OW1946" s="163"/>
      <c r="OX1946" s="163"/>
      <c r="OY1946" s="163"/>
      <c r="OZ1946" s="163"/>
      <c r="PA1946" s="163"/>
      <c r="PB1946" s="163"/>
      <c r="PC1946" s="163"/>
      <c r="PD1946" s="163"/>
      <c r="PE1946" s="163"/>
      <c r="PF1946" s="163"/>
      <c r="PG1946" s="163"/>
      <c r="PH1946" s="163"/>
      <c r="PI1946" s="163"/>
      <c r="PJ1946" s="163"/>
      <c r="PK1946" s="163"/>
      <c r="PL1946" s="163"/>
      <c r="PM1946" s="163"/>
      <c r="PN1946" s="163"/>
      <c r="PO1946" s="163"/>
      <c r="PP1946" s="163"/>
      <c r="PQ1946" s="163"/>
      <c r="PR1946" s="163"/>
      <c r="PS1946" s="163"/>
      <c r="PT1946" s="163"/>
      <c r="PU1946" s="163"/>
      <c r="PV1946" s="163"/>
      <c r="PW1946" s="163"/>
      <c r="PX1946" s="163"/>
      <c r="PY1946" s="163"/>
      <c r="PZ1946" s="163"/>
      <c r="QA1946" s="163"/>
      <c r="QB1946" s="163"/>
      <c r="QC1946" s="163"/>
      <c r="QD1946" s="163"/>
      <c r="QE1946" s="163"/>
      <c r="QF1946" s="163"/>
      <c r="QG1946" s="163"/>
      <c r="QH1946" s="163"/>
      <c r="QI1946" s="163"/>
      <c r="QJ1946" s="163"/>
      <c r="QK1946" s="163"/>
      <c r="QL1946" s="163"/>
      <c r="QM1946" s="163"/>
      <c r="QN1946" s="163"/>
      <c r="QO1946" s="163"/>
      <c r="QP1946" s="163"/>
      <c r="QQ1946" s="163"/>
      <c r="QR1946" s="163"/>
      <c r="QS1946" s="163"/>
      <c r="QT1946" s="163"/>
      <c r="QU1946" s="163"/>
      <c r="QV1946" s="163"/>
      <c r="QW1946" s="163"/>
      <c r="QX1946" s="163"/>
      <c r="QY1946" s="163"/>
      <c r="QZ1946" s="163"/>
      <c r="RA1946" s="163"/>
      <c r="RB1946" s="163"/>
      <c r="RC1946" s="163"/>
      <c r="RD1946" s="163"/>
      <c r="RE1946" s="163"/>
      <c r="RF1946" s="163"/>
      <c r="RG1946" s="163"/>
      <c r="RH1946" s="163"/>
      <c r="RI1946" s="163"/>
      <c r="RJ1946" s="163"/>
      <c r="RK1946" s="163"/>
      <c r="RL1946" s="163"/>
      <c r="RM1946" s="163"/>
      <c r="RN1946" s="163"/>
      <c r="RO1946" s="163"/>
      <c r="RP1946" s="163"/>
      <c r="RQ1946" s="163"/>
      <c r="RR1946" s="163"/>
      <c r="RS1946" s="163"/>
      <c r="RT1946" s="163"/>
      <c r="RU1946" s="163"/>
      <c r="RV1946" s="163"/>
      <c r="RW1946" s="163"/>
      <c r="RX1946" s="163"/>
      <c r="RY1946" s="163"/>
      <c r="RZ1946" s="163"/>
      <c r="SA1946" s="163"/>
      <c r="SB1946" s="163"/>
      <c r="SC1946" s="163"/>
      <c r="SD1946" s="163"/>
      <c r="SE1946" s="163"/>
      <c r="SF1946" s="163"/>
      <c r="SG1946" s="163"/>
      <c r="SH1946" s="163"/>
      <c r="SI1946" s="163"/>
      <c r="SJ1946" s="163"/>
      <c r="SK1946" s="163"/>
      <c r="SL1946" s="163"/>
      <c r="SM1946" s="163"/>
      <c r="SN1946" s="163"/>
      <c r="SO1946" s="163"/>
      <c r="SP1946" s="163"/>
      <c r="SQ1946" s="163"/>
      <c r="SR1946" s="163"/>
      <c r="SS1946" s="163"/>
      <c r="ST1946" s="163"/>
      <c r="SU1946" s="163"/>
      <c r="SV1946" s="163"/>
      <c r="SW1946" s="163"/>
      <c r="SX1946" s="163"/>
      <c r="SY1946" s="163"/>
      <c r="SZ1946" s="163"/>
      <c r="TA1946" s="163"/>
      <c r="TB1946" s="163"/>
      <c r="TC1946" s="163"/>
      <c r="TD1946" s="163"/>
      <c r="TE1946" s="163"/>
      <c r="TF1946" s="163"/>
      <c r="TG1946" s="163"/>
      <c r="TH1946" s="163"/>
      <c r="TI1946" s="163"/>
      <c r="TJ1946" s="163"/>
      <c r="TK1946" s="163"/>
      <c r="TL1946" s="163"/>
      <c r="TM1946" s="163"/>
      <c r="TN1946" s="163"/>
      <c r="TO1946" s="163"/>
      <c r="TP1946" s="163"/>
      <c r="TQ1946" s="163"/>
      <c r="TR1946" s="163"/>
      <c r="TS1946" s="163"/>
      <c r="TT1946" s="163"/>
      <c r="TU1946" s="163"/>
      <c r="TV1946" s="163"/>
      <c r="TW1946" s="163"/>
      <c r="TX1946" s="163"/>
      <c r="TY1946" s="163"/>
      <c r="TZ1946" s="163"/>
      <c r="UA1946" s="163"/>
      <c r="UB1946" s="163"/>
      <c r="UC1946" s="163"/>
      <c r="UD1946" s="163"/>
      <c r="UE1946" s="163"/>
      <c r="UF1946" s="163"/>
      <c r="UG1946" s="163"/>
      <c r="UH1946" s="163"/>
      <c r="UI1946" s="163"/>
      <c r="UJ1946" s="163"/>
      <c r="UK1946" s="163"/>
      <c r="UL1946" s="163"/>
      <c r="UM1946" s="163"/>
      <c r="UN1946" s="163"/>
      <c r="UO1946" s="163"/>
      <c r="UP1946" s="163"/>
      <c r="UQ1946" s="163"/>
      <c r="UR1946" s="163"/>
      <c r="US1946" s="163"/>
      <c r="UT1946" s="163"/>
      <c r="UU1946" s="163"/>
      <c r="UV1946" s="163"/>
      <c r="UW1946" s="163"/>
      <c r="UX1946" s="163"/>
      <c r="UY1946" s="163"/>
      <c r="UZ1946" s="163"/>
      <c r="VA1946" s="163"/>
      <c r="VB1946" s="163"/>
      <c r="VC1946" s="163"/>
      <c r="VD1946" s="163"/>
      <c r="VE1946" s="163"/>
      <c r="VF1946" s="163"/>
      <c r="VG1946" s="163"/>
      <c r="VH1946" s="163"/>
      <c r="VI1946" s="163"/>
      <c r="VJ1946" s="163"/>
      <c r="VK1946" s="163"/>
      <c r="VL1946" s="163"/>
      <c r="VM1946" s="163"/>
      <c r="VN1946" s="163"/>
      <c r="VO1946" s="163"/>
      <c r="VP1946" s="163"/>
      <c r="VQ1946" s="163"/>
      <c r="VR1946" s="163"/>
      <c r="VS1946" s="163"/>
      <c r="VT1946" s="163"/>
      <c r="VU1946" s="163"/>
      <c r="VV1946" s="163"/>
      <c r="VW1946" s="163"/>
      <c r="VX1946" s="163"/>
      <c r="VY1946" s="163"/>
      <c r="VZ1946" s="163"/>
      <c r="WA1946" s="163"/>
      <c r="WB1946" s="163"/>
      <c r="WC1946" s="163"/>
      <c r="WD1946" s="163"/>
      <c r="WE1946" s="163"/>
      <c r="WF1946" s="163"/>
      <c r="WG1946" s="163"/>
      <c r="WH1946" s="163"/>
      <c r="WI1946" s="163"/>
      <c r="WJ1946" s="163"/>
      <c r="WK1946" s="163"/>
      <c r="WL1946" s="163"/>
      <c r="WM1946" s="163"/>
      <c r="WN1946" s="163"/>
      <c r="WO1946" s="163"/>
      <c r="WP1946" s="163"/>
      <c r="WQ1946" s="163"/>
      <c r="WR1946" s="163"/>
      <c r="WS1946" s="163"/>
      <c r="WT1946" s="163"/>
      <c r="WU1946" s="163"/>
      <c r="WV1946" s="163"/>
      <c r="WW1946" s="163"/>
      <c r="WX1946" s="163"/>
      <c r="WY1946" s="163"/>
      <c r="WZ1946" s="163"/>
      <c r="XA1946" s="163"/>
      <c r="XB1946" s="163"/>
      <c r="XC1946" s="163"/>
      <c r="XD1946" s="163"/>
      <c r="XE1946" s="163"/>
      <c r="XF1946" s="163"/>
      <c r="XG1946" s="163"/>
      <c r="XH1946" s="163"/>
      <c r="XI1946" s="163"/>
      <c r="XJ1946" s="163"/>
      <c r="XK1946" s="163"/>
      <c r="XL1946" s="163"/>
      <c r="XM1946" s="163"/>
      <c r="XN1946" s="163"/>
      <c r="XO1946" s="163"/>
      <c r="XP1946" s="163"/>
      <c r="XQ1946" s="163"/>
      <c r="XR1946" s="163"/>
      <c r="XS1946" s="163"/>
      <c r="XT1946" s="163"/>
      <c r="XU1946" s="163"/>
      <c r="XV1946" s="163"/>
      <c r="XW1946" s="163"/>
      <c r="XX1946" s="163"/>
      <c r="XY1946" s="163"/>
      <c r="XZ1946" s="163"/>
      <c r="YA1946" s="163"/>
      <c r="YB1946" s="163"/>
      <c r="YC1946" s="163"/>
      <c r="YD1946" s="163"/>
      <c r="YE1946" s="163"/>
      <c r="YF1946" s="163"/>
      <c r="YG1946" s="163"/>
      <c r="YH1946" s="163"/>
      <c r="YI1946" s="163"/>
      <c r="YJ1946" s="163"/>
      <c r="YK1946" s="163"/>
      <c r="YL1946" s="163"/>
      <c r="YM1946" s="163"/>
      <c r="YN1946" s="163"/>
      <c r="YO1946" s="163"/>
      <c r="YP1946" s="163"/>
      <c r="YQ1946" s="163"/>
      <c r="YR1946" s="163"/>
      <c r="YS1946" s="163"/>
      <c r="YT1946" s="163"/>
      <c r="YU1946" s="163"/>
      <c r="YV1946" s="163"/>
      <c r="YW1946" s="163"/>
      <c r="YX1946" s="163"/>
      <c r="YY1946" s="163"/>
      <c r="YZ1946" s="163"/>
      <c r="ZA1946" s="163"/>
      <c r="ZB1946" s="163"/>
      <c r="ZC1946" s="163"/>
      <c r="ZD1946" s="163"/>
      <c r="ZE1946" s="163"/>
      <c r="ZF1946" s="163"/>
      <c r="ZG1946" s="163"/>
      <c r="ZH1946" s="163"/>
      <c r="ZI1946" s="163"/>
      <c r="ZJ1946" s="163"/>
      <c r="ZK1946" s="163"/>
      <c r="ZL1946" s="163"/>
      <c r="ZM1946" s="163"/>
      <c r="ZN1946" s="163"/>
      <c r="ZO1946" s="163"/>
      <c r="ZP1946" s="163"/>
      <c r="ZQ1946" s="163"/>
      <c r="ZR1946" s="163"/>
      <c r="ZS1946" s="163"/>
      <c r="ZT1946" s="163"/>
      <c r="ZU1946" s="163"/>
      <c r="ZV1946" s="163"/>
      <c r="ZW1946" s="163"/>
      <c r="ZX1946" s="163"/>
      <c r="ZY1946" s="163"/>
      <c r="ZZ1946" s="163"/>
      <c r="AAA1946" s="163"/>
      <c r="AAB1946" s="163"/>
      <c r="AAC1946" s="163"/>
      <c r="AAD1946" s="163"/>
      <c r="AAE1946" s="163"/>
      <c r="AAF1946" s="163"/>
      <c r="AAG1946" s="163"/>
      <c r="AAH1946" s="163"/>
      <c r="AAI1946" s="163"/>
      <c r="AAJ1946" s="163"/>
      <c r="AAK1946" s="163"/>
      <c r="AAL1946" s="163"/>
      <c r="AAM1946" s="163"/>
      <c r="AAN1946" s="163"/>
      <c r="AAO1946" s="163"/>
      <c r="AAP1946" s="163"/>
      <c r="AAQ1946" s="163"/>
      <c r="AAR1946" s="163"/>
      <c r="AAS1946" s="163"/>
      <c r="AAT1946" s="163"/>
      <c r="AAU1946" s="163"/>
      <c r="AAV1946" s="163"/>
      <c r="AAW1946" s="163"/>
      <c r="AAX1946" s="163"/>
      <c r="AAY1946" s="163"/>
      <c r="AAZ1946" s="163"/>
      <c r="ABA1946" s="163"/>
      <c r="ABB1946" s="163"/>
      <c r="ABC1946" s="163"/>
      <c r="ABD1946" s="163"/>
      <c r="ABE1946" s="163"/>
      <c r="ABF1946" s="163"/>
      <c r="ABG1946" s="163"/>
      <c r="ABH1946" s="163"/>
      <c r="ABI1946" s="163"/>
      <c r="ABJ1946" s="163"/>
      <c r="ABK1946" s="163"/>
      <c r="ABL1946" s="163"/>
      <c r="ABM1946" s="163"/>
      <c r="ABN1946" s="163"/>
      <c r="ABO1946" s="163"/>
      <c r="ABP1946" s="163"/>
      <c r="ABQ1946" s="163"/>
      <c r="ABR1946" s="163"/>
      <c r="ABS1946" s="163"/>
      <c r="ABT1946" s="163"/>
      <c r="ABU1946" s="163"/>
      <c r="ABV1946" s="163"/>
      <c r="ABW1946" s="163"/>
      <c r="ABX1946" s="163"/>
      <c r="ABY1946" s="163"/>
      <c r="ABZ1946" s="163"/>
      <c r="ACA1946" s="163"/>
      <c r="ACB1946" s="163"/>
      <c r="ACC1946" s="163"/>
      <c r="ACD1946" s="163"/>
      <c r="ACE1946" s="163"/>
      <c r="ACF1946" s="163"/>
      <c r="ACG1946" s="163"/>
      <c r="ACH1946" s="163"/>
      <c r="ACI1946" s="163"/>
      <c r="ACJ1946" s="163"/>
      <c r="ACK1946" s="163"/>
      <c r="ACL1946" s="163"/>
      <c r="ACM1946" s="163"/>
      <c r="ACN1946" s="163"/>
      <c r="ACO1946" s="163"/>
      <c r="ACP1946" s="163"/>
      <c r="ACQ1946" s="163"/>
      <c r="ACR1946" s="163"/>
      <c r="ACS1946" s="163"/>
      <c r="ACT1946" s="163"/>
      <c r="ACU1946" s="163"/>
      <c r="ACV1946" s="163"/>
      <c r="ACW1946" s="163"/>
      <c r="ACX1946" s="163"/>
      <c r="ACY1946" s="163"/>
      <c r="ACZ1946" s="163"/>
      <c r="ADA1946" s="163"/>
      <c r="ADB1946" s="163"/>
      <c r="ADC1946" s="163"/>
      <c r="ADD1946" s="163"/>
      <c r="ADE1946" s="163"/>
      <c r="ADF1946" s="163"/>
      <c r="ADG1946" s="163"/>
      <c r="ADH1946" s="163"/>
      <c r="ADI1946" s="163"/>
      <c r="ADJ1946" s="163"/>
      <c r="ADK1946" s="163"/>
      <c r="ADL1946" s="163"/>
      <c r="ADM1946" s="163"/>
      <c r="ADN1946" s="163"/>
      <c r="ADO1946" s="163"/>
      <c r="ADP1946" s="163"/>
      <c r="ADQ1946" s="163"/>
      <c r="ADR1946" s="163"/>
      <c r="ADS1946" s="163"/>
      <c r="ADT1946" s="163"/>
      <c r="ADU1946" s="163"/>
      <c r="ADV1946" s="163"/>
      <c r="ADW1946" s="163"/>
      <c r="ADX1946" s="163"/>
      <c r="ADY1946" s="163"/>
      <c r="ADZ1946" s="163"/>
      <c r="AEA1946" s="163"/>
      <c r="AEB1946" s="163"/>
      <c r="AEC1946" s="163"/>
      <c r="AED1946" s="163"/>
      <c r="AEE1946" s="163"/>
      <c r="AEF1946" s="163"/>
      <c r="AEG1946" s="163"/>
      <c r="AEH1946" s="163"/>
      <c r="AEI1946" s="163"/>
      <c r="AEJ1946" s="163"/>
      <c r="AEK1946" s="163"/>
      <c r="AEL1946" s="163"/>
      <c r="AEM1946" s="163"/>
      <c r="AEN1946" s="163"/>
      <c r="AEO1946" s="163"/>
      <c r="AEP1946" s="163"/>
      <c r="AEQ1946" s="163"/>
      <c r="AER1946" s="163"/>
      <c r="AES1946" s="163"/>
      <c r="AET1946" s="163"/>
      <c r="AEU1946" s="163"/>
      <c r="AEV1946" s="163"/>
      <c r="AEW1946" s="163"/>
      <c r="AEX1946" s="163"/>
      <c r="AEY1946" s="163"/>
      <c r="AEZ1946" s="163"/>
      <c r="AFA1946" s="163"/>
      <c r="AFB1946" s="163"/>
      <c r="AFC1946" s="163"/>
      <c r="AFD1946" s="163"/>
      <c r="AFE1946" s="163"/>
      <c r="AFF1946" s="163"/>
      <c r="AFG1946" s="163"/>
      <c r="AFH1946" s="163"/>
      <c r="AFI1946" s="163"/>
      <c r="AFJ1946" s="163"/>
      <c r="AFK1946" s="163"/>
      <c r="AFL1946" s="163"/>
      <c r="AFM1946" s="163"/>
      <c r="AFN1946" s="163"/>
      <c r="AFO1946" s="163"/>
      <c r="AFP1946" s="163"/>
      <c r="AFQ1946" s="163"/>
      <c r="AFR1946" s="163"/>
      <c r="AFS1946" s="163"/>
      <c r="AFT1946" s="163"/>
      <c r="AFU1946" s="163"/>
      <c r="AFV1946" s="163"/>
      <c r="AFW1946" s="163"/>
      <c r="AFX1946" s="163"/>
      <c r="AFY1946" s="163"/>
      <c r="AFZ1946" s="163"/>
      <c r="AGA1946" s="163"/>
      <c r="AGB1946" s="163"/>
      <c r="AGC1946" s="163"/>
      <c r="AGD1946" s="163"/>
      <c r="AGE1946" s="163"/>
      <c r="AGF1946" s="163"/>
      <c r="AGG1946" s="163"/>
      <c r="AGH1946" s="163"/>
      <c r="AGI1946" s="163"/>
      <c r="AGJ1946" s="163"/>
      <c r="AGK1946" s="163"/>
      <c r="AGL1946" s="163"/>
      <c r="AGM1946" s="163"/>
      <c r="AGN1946" s="163"/>
      <c r="AGO1946" s="163"/>
      <c r="AGP1946" s="163"/>
      <c r="AGQ1946" s="163"/>
      <c r="AGR1946" s="163"/>
      <c r="AGS1946" s="163"/>
      <c r="AGT1946" s="163"/>
      <c r="AGU1946" s="163"/>
      <c r="AGV1946" s="163"/>
      <c r="AGW1946" s="163"/>
      <c r="AGX1946" s="163"/>
      <c r="AGY1946" s="163"/>
      <c r="AGZ1946" s="163"/>
      <c r="AHA1946" s="163"/>
      <c r="AHB1946" s="163"/>
      <c r="AHC1946" s="163"/>
      <c r="AHD1946" s="163"/>
      <c r="AHE1946" s="163"/>
      <c r="AHF1946" s="163"/>
      <c r="AHG1946" s="163"/>
      <c r="AHH1946" s="163"/>
      <c r="AHI1946" s="163"/>
      <c r="AHJ1946" s="163"/>
      <c r="AHK1946" s="163"/>
      <c r="AHL1946" s="163"/>
      <c r="AHM1946" s="163"/>
      <c r="AHN1946" s="163"/>
      <c r="AHO1946" s="163"/>
      <c r="AHP1946" s="163"/>
      <c r="AHQ1946" s="163"/>
      <c r="AHR1946" s="163"/>
      <c r="AHS1946" s="163"/>
      <c r="AHT1946" s="163"/>
      <c r="AHU1946" s="163"/>
      <c r="AHV1946" s="163"/>
      <c r="AHW1946" s="163"/>
      <c r="AHX1946" s="163"/>
      <c r="AHY1946" s="163"/>
      <c r="AHZ1946" s="163"/>
      <c r="AIA1946" s="163"/>
      <c r="AIB1946" s="163"/>
      <c r="AIC1946" s="163"/>
      <c r="AID1946" s="163"/>
      <c r="AIE1946" s="163"/>
      <c r="AIF1946" s="163"/>
      <c r="AIG1946" s="163"/>
      <c r="AIH1946" s="163"/>
      <c r="AII1946" s="163"/>
      <c r="AIJ1946" s="163"/>
      <c r="AIK1946" s="163"/>
      <c r="AIL1946" s="163"/>
      <c r="AIM1946" s="163"/>
      <c r="AIN1946" s="163"/>
      <c r="AIO1946" s="163"/>
      <c r="AIP1946" s="163"/>
      <c r="AIQ1946" s="163"/>
      <c r="AIR1946" s="163"/>
      <c r="AIS1946" s="163"/>
      <c r="AIT1946" s="163"/>
      <c r="AIU1946" s="163"/>
      <c r="AIV1946" s="163"/>
      <c r="AIW1946" s="163"/>
      <c r="AIX1946" s="163"/>
      <c r="AIY1946" s="163"/>
      <c r="AIZ1946" s="163"/>
      <c r="AJA1946" s="163"/>
      <c r="AJB1946" s="163"/>
      <c r="AJC1946" s="163"/>
      <c r="AJD1946" s="163"/>
      <c r="AJE1946" s="163"/>
      <c r="AJF1946" s="163"/>
      <c r="AJG1946" s="163"/>
      <c r="AJH1946" s="163"/>
      <c r="AJI1946" s="163"/>
      <c r="AJJ1946" s="163"/>
      <c r="AJK1946" s="163"/>
      <c r="AJL1946" s="163"/>
      <c r="AJM1946" s="163"/>
      <c r="AJN1946" s="163"/>
      <c r="AJO1946" s="163"/>
      <c r="AJP1946" s="163"/>
      <c r="AJQ1946" s="163"/>
      <c r="AJR1946" s="163"/>
      <c r="AJS1946" s="163"/>
      <c r="AJT1946" s="163"/>
      <c r="AJU1946" s="163"/>
      <c r="AJV1946" s="163"/>
      <c r="AJW1946" s="163"/>
      <c r="AJX1946" s="163"/>
      <c r="AJY1946" s="163"/>
      <c r="AJZ1946" s="163"/>
      <c r="AKA1946" s="163"/>
      <c r="AKB1946" s="163"/>
      <c r="AKC1946" s="163"/>
      <c r="AKD1946" s="163"/>
      <c r="AKE1946" s="163"/>
      <c r="AKF1946" s="163"/>
      <c r="AKG1946" s="163"/>
      <c r="AKH1946" s="163"/>
      <c r="AKI1946" s="163"/>
      <c r="AKJ1946" s="163"/>
      <c r="AKK1946" s="163"/>
      <c r="AKL1946" s="163"/>
      <c r="AKM1946" s="163"/>
      <c r="AKN1946" s="163"/>
      <c r="AKO1946" s="163"/>
      <c r="AKP1946" s="163"/>
      <c r="AKQ1946" s="163"/>
      <c r="AKR1946" s="163"/>
      <c r="AKS1946" s="163"/>
      <c r="AKT1946" s="163"/>
      <c r="AKU1946" s="163"/>
      <c r="AKV1946" s="163"/>
      <c r="AKW1946" s="163"/>
      <c r="AKX1946" s="163"/>
      <c r="AKY1946" s="163"/>
      <c r="AKZ1946" s="163"/>
      <c r="ALA1946" s="163"/>
      <c r="ALB1946" s="163"/>
      <c r="ALC1946" s="163"/>
      <c r="ALD1946" s="163"/>
      <c r="ALE1946" s="163"/>
      <c r="ALF1946" s="163"/>
      <c r="ALG1946" s="163"/>
      <c r="ALH1946" s="163"/>
      <c r="ALI1946" s="163"/>
      <c r="ALJ1946" s="163"/>
      <c r="ALK1946" s="163"/>
      <c r="ALL1946" s="163"/>
    </row>
    <row r="1947" spans="1:1000" s="165" customFormat="1" ht="15">
      <c r="A1947" s="2">
        <v>1946</v>
      </c>
      <c r="B1947" s="86">
        <v>45120</v>
      </c>
      <c r="C1947" s="85" t="s">
        <v>1951</v>
      </c>
      <c r="D1947" s="162"/>
      <c r="E1947" s="162"/>
      <c r="F1947" s="163"/>
      <c r="G1947" s="163"/>
      <c r="H1947" s="163"/>
      <c r="I1947" s="163"/>
      <c r="J1947" s="163"/>
      <c r="K1947" s="163"/>
      <c r="L1947" s="163"/>
      <c r="M1947" s="163"/>
      <c r="N1947" s="163"/>
      <c r="O1947" s="163"/>
      <c r="P1947" s="163"/>
      <c r="Q1947" s="163"/>
      <c r="R1947" s="163"/>
      <c r="S1947" s="163"/>
      <c r="T1947" s="163"/>
      <c r="U1947" s="163"/>
      <c r="V1947" s="163"/>
      <c r="W1947" s="163"/>
      <c r="X1947" s="163"/>
      <c r="Y1947" s="163"/>
      <c r="Z1947" s="163"/>
      <c r="AA1947" s="163"/>
      <c r="AB1947" s="163"/>
      <c r="AC1947" s="163"/>
      <c r="AD1947" s="163"/>
      <c r="AE1947" s="163"/>
      <c r="AF1947" s="163"/>
      <c r="AG1947" s="163"/>
      <c r="AH1947" s="163"/>
      <c r="AI1947" s="163"/>
      <c r="AJ1947" s="163"/>
      <c r="AK1947" s="163"/>
      <c r="AL1947" s="163"/>
      <c r="AM1947" s="163"/>
      <c r="AN1947" s="163"/>
      <c r="AO1947" s="163"/>
      <c r="AP1947" s="163"/>
      <c r="AQ1947" s="163"/>
      <c r="AR1947" s="163"/>
      <c r="AS1947" s="163"/>
      <c r="AT1947" s="163"/>
      <c r="AU1947" s="163"/>
      <c r="AV1947" s="163"/>
      <c r="AW1947" s="163"/>
      <c r="AX1947" s="163"/>
      <c r="AY1947" s="163"/>
      <c r="AZ1947" s="163"/>
      <c r="BA1947" s="163"/>
      <c r="BB1947" s="163"/>
      <c r="BC1947" s="163"/>
      <c r="BD1947" s="163"/>
      <c r="BE1947" s="163"/>
      <c r="BF1947" s="163"/>
      <c r="BG1947" s="163"/>
      <c r="BH1947" s="163"/>
      <c r="BI1947" s="163"/>
      <c r="BJ1947" s="163"/>
      <c r="BK1947" s="163"/>
      <c r="BL1947" s="163"/>
      <c r="BM1947" s="163"/>
      <c r="BN1947" s="163"/>
      <c r="BO1947" s="163"/>
      <c r="BP1947" s="163"/>
      <c r="BQ1947" s="163"/>
      <c r="BR1947" s="163"/>
      <c r="BS1947" s="163"/>
      <c r="BT1947" s="163"/>
      <c r="BU1947" s="163"/>
      <c r="BV1947" s="163"/>
      <c r="BW1947" s="163"/>
      <c r="BX1947" s="163"/>
      <c r="BY1947" s="163"/>
      <c r="BZ1947" s="163"/>
      <c r="CA1947" s="163"/>
      <c r="CB1947" s="163"/>
      <c r="CC1947" s="163"/>
      <c r="CD1947" s="163"/>
      <c r="CE1947" s="163"/>
      <c r="CF1947" s="163"/>
      <c r="CG1947" s="163"/>
      <c r="CH1947" s="163"/>
      <c r="CI1947" s="163"/>
      <c r="CJ1947" s="163"/>
      <c r="CK1947" s="163"/>
      <c r="CL1947" s="163"/>
      <c r="CM1947" s="163"/>
      <c r="CN1947" s="163"/>
      <c r="CO1947" s="163"/>
      <c r="CP1947" s="163"/>
      <c r="CQ1947" s="163"/>
      <c r="CR1947" s="163"/>
      <c r="CS1947" s="163"/>
      <c r="CT1947" s="163"/>
      <c r="CU1947" s="163"/>
      <c r="CV1947" s="163"/>
      <c r="CW1947" s="163"/>
      <c r="CX1947" s="163"/>
      <c r="CY1947" s="163"/>
      <c r="CZ1947" s="163"/>
      <c r="DA1947" s="163"/>
      <c r="DB1947" s="163"/>
      <c r="DC1947" s="163"/>
      <c r="DD1947" s="163"/>
      <c r="DE1947" s="163"/>
      <c r="DF1947" s="163"/>
      <c r="DG1947" s="163"/>
      <c r="DH1947" s="163"/>
      <c r="DI1947" s="163"/>
      <c r="DJ1947" s="163"/>
      <c r="DK1947" s="163"/>
      <c r="DL1947" s="163"/>
      <c r="DM1947" s="163"/>
      <c r="DN1947" s="163"/>
      <c r="DO1947" s="163"/>
      <c r="DP1947" s="163"/>
      <c r="DQ1947" s="163"/>
      <c r="DR1947" s="163"/>
      <c r="DS1947" s="163"/>
      <c r="DT1947" s="163"/>
      <c r="DU1947" s="163"/>
      <c r="DV1947" s="163"/>
      <c r="DW1947" s="163"/>
      <c r="DX1947" s="163"/>
      <c r="DY1947" s="163"/>
      <c r="DZ1947" s="163"/>
      <c r="EA1947" s="163"/>
      <c r="EB1947" s="163"/>
      <c r="EC1947" s="163"/>
      <c r="ED1947" s="163"/>
      <c r="EE1947" s="163"/>
      <c r="EF1947" s="163"/>
      <c r="EG1947" s="163"/>
      <c r="EH1947" s="163"/>
      <c r="EI1947" s="163"/>
      <c r="EJ1947" s="163"/>
      <c r="EK1947" s="163"/>
      <c r="EL1947" s="163"/>
      <c r="EM1947" s="163"/>
      <c r="EN1947" s="163"/>
      <c r="EO1947" s="163"/>
      <c r="EP1947" s="163"/>
      <c r="EQ1947" s="163"/>
      <c r="ER1947" s="163"/>
      <c r="ES1947" s="163"/>
      <c r="ET1947" s="163"/>
      <c r="EU1947" s="163"/>
      <c r="EV1947" s="163"/>
      <c r="EW1947" s="163"/>
      <c r="EX1947" s="163"/>
      <c r="EY1947" s="163"/>
      <c r="EZ1947" s="163"/>
      <c r="FA1947" s="163"/>
      <c r="FB1947" s="163"/>
      <c r="FC1947" s="163"/>
      <c r="FD1947" s="163"/>
      <c r="FE1947" s="163"/>
      <c r="FF1947" s="163"/>
      <c r="FG1947" s="163"/>
      <c r="FH1947" s="163"/>
      <c r="FI1947" s="163"/>
      <c r="FJ1947" s="163"/>
      <c r="FK1947" s="163"/>
      <c r="FL1947" s="163"/>
      <c r="FM1947" s="163"/>
      <c r="FN1947" s="163"/>
      <c r="FO1947" s="163"/>
      <c r="FP1947" s="163"/>
      <c r="FQ1947" s="163"/>
      <c r="FR1947" s="163"/>
      <c r="FS1947" s="163"/>
      <c r="FT1947" s="163"/>
      <c r="FU1947" s="163"/>
      <c r="FV1947" s="163"/>
      <c r="FW1947" s="163"/>
      <c r="FX1947" s="163"/>
      <c r="FY1947" s="163"/>
      <c r="FZ1947" s="163"/>
      <c r="GA1947" s="163"/>
      <c r="GB1947" s="163"/>
      <c r="GC1947" s="163"/>
      <c r="GD1947" s="163"/>
      <c r="GE1947" s="163"/>
      <c r="GF1947" s="163"/>
      <c r="GG1947" s="163"/>
      <c r="GH1947" s="163"/>
      <c r="GI1947" s="163"/>
      <c r="GJ1947" s="163"/>
      <c r="GK1947" s="163"/>
      <c r="GL1947" s="163"/>
      <c r="GM1947" s="163"/>
      <c r="GN1947" s="163"/>
      <c r="GO1947" s="163"/>
      <c r="GP1947" s="163"/>
      <c r="GQ1947" s="163"/>
      <c r="GR1947" s="163"/>
      <c r="GS1947" s="163"/>
      <c r="GT1947" s="163"/>
      <c r="GU1947" s="163"/>
      <c r="GV1947" s="163"/>
      <c r="GW1947" s="163"/>
      <c r="GX1947" s="163"/>
      <c r="GY1947" s="163"/>
      <c r="GZ1947" s="163"/>
      <c r="HA1947" s="163"/>
      <c r="HB1947" s="163"/>
      <c r="HC1947" s="163"/>
      <c r="HD1947" s="163"/>
      <c r="HE1947" s="163"/>
      <c r="HF1947" s="163"/>
      <c r="HG1947" s="163"/>
      <c r="HH1947" s="163"/>
      <c r="HI1947" s="163"/>
      <c r="HJ1947" s="163"/>
      <c r="HK1947" s="163"/>
      <c r="HL1947" s="163"/>
      <c r="HM1947" s="163"/>
      <c r="HN1947" s="163"/>
      <c r="HO1947" s="163"/>
      <c r="HP1947" s="163"/>
      <c r="HQ1947" s="163"/>
      <c r="HR1947" s="163"/>
      <c r="HS1947" s="163"/>
      <c r="HT1947" s="163"/>
      <c r="HU1947" s="163"/>
      <c r="HV1947" s="163"/>
      <c r="HW1947" s="163"/>
      <c r="HX1947" s="163"/>
      <c r="HY1947" s="163"/>
      <c r="HZ1947" s="163"/>
      <c r="IA1947" s="163"/>
      <c r="IB1947" s="163"/>
      <c r="IC1947" s="163"/>
      <c r="ID1947" s="163"/>
      <c r="IE1947" s="163"/>
      <c r="IF1947" s="163"/>
      <c r="IG1947" s="163"/>
      <c r="IH1947" s="163"/>
      <c r="II1947" s="163"/>
      <c r="IJ1947" s="163"/>
      <c r="IK1947" s="163"/>
      <c r="IL1947" s="163"/>
      <c r="IM1947" s="163"/>
      <c r="IN1947" s="163"/>
      <c r="IO1947" s="163"/>
      <c r="IP1947" s="163"/>
      <c r="IQ1947" s="163"/>
      <c r="IR1947" s="163"/>
      <c r="IS1947" s="163"/>
      <c r="IT1947" s="163"/>
      <c r="IU1947" s="163"/>
      <c r="IV1947" s="163"/>
      <c r="IW1947" s="163"/>
      <c r="IX1947" s="163"/>
      <c r="IY1947" s="163"/>
      <c r="IZ1947" s="163"/>
      <c r="JA1947" s="163"/>
      <c r="JB1947" s="163"/>
      <c r="JC1947" s="163"/>
      <c r="JD1947" s="163"/>
      <c r="JE1947" s="163"/>
      <c r="JF1947" s="163"/>
      <c r="JG1947" s="163"/>
      <c r="JH1947" s="163"/>
      <c r="JI1947" s="163"/>
      <c r="JJ1947" s="163"/>
      <c r="JK1947" s="163"/>
      <c r="JL1947" s="163"/>
      <c r="JM1947" s="163"/>
      <c r="JN1947" s="163"/>
      <c r="JO1947" s="163"/>
      <c r="JP1947" s="163"/>
      <c r="JQ1947" s="163"/>
      <c r="JR1947" s="163"/>
      <c r="JS1947" s="163"/>
      <c r="JT1947" s="163"/>
      <c r="JU1947" s="163"/>
      <c r="JV1947" s="163"/>
      <c r="JW1947" s="163"/>
      <c r="JX1947" s="163"/>
      <c r="JY1947" s="163"/>
      <c r="JZ1947" s="163"/>
      <c r="KA1947" s="163"/>
      <c r="KB1947" s="163"/>
      <c r="KC1947" s="163"/>
      <c r="KD1947" s="163"/>
      <c r="KE1947" s="163"/>
      <c r="KF1947" s="163"/>
      <c r="KG1947" s="163"/>
      <c r="KH1947" s="163"/>
      <c r="KI1947" s="163"/>
      <c r="KJ1947" s="163"/>
      <c r="KK1947" s="163"/>
      <c r="KL1947" s="163"/>
      <c r="KM1947" s="163"/>
      <c r="KN1947" s="163"/>
      <c r="KO1947" s="163"/>
      <c r="KP1947" s="163"/>
      <c r="KQ1947" s="163"/>
      <c r="KR1947" s="163"/>
      <c r="KS1947" s="163"/>
      <c r="KT1947" s="163"/>
      <c r="KU1947" s="163"/>
      <c r="KV1947" s="163"/>
      <c r="KW1947" s="163"/>
      <c r="KX1947" s="163"/>
      <c r="KY1947" s="163"/>
      <c r="KZ1947" s="163"/>
      <c r="LA1947" s="163"/>
      <c r="LB1947" s="163"/>
      <c r="LC1947" s="163"/>
      <c r="LD1947" s="163"/>
      <c r="LE1947" s="163"/>
      <c r="LF1947" s="163"/>
      <c r="LG1947" s="163"/>
      <c r="LH1947" s="163"/>
      <c r="LI1947" s="163"/>
      <c r="LJ1947" s="163"/>
      <c r="LK1947" s="163"/>
      <c r="LL1947" s="163"/>
      <c r="LM1947" s="163"/>
      <c r="LN1947" s="163"/>
      <c r="LO1947" s="163"/>
      <c r="LP1947" s="163"/>
      <c r="LQ1947" s="163"/>
      <c r="LR1947" s="163"/>
      <c r="LS1947" s="163"/>
      <c r="LT1947" s="163"/>
      <c r="LU1947" s="163"/>
      <c r="LV1947" s="163"/>
      <c r="LW1947" s="163"/>
      <c r="LX1947" s="163"/>
      <c r="LY1947" s="163"/>
      <c r="LZ1947" s="163"/>
      <c r="MA1947" s="163"/>
      <c r="MB1947" s="163"/>
      <c r="MC1947" s="163"/>
      <c r="MD1947" s="163"/>
      <c r="ME1947" s="163"/>
      <c r="MF1947" s="163"/>
      <c r="MG1947" s="163"/>
      <c r="MH1947" s="163"/>
      <c r="MI1947" s="163"/>
      <c r="MJ1947" s="163"/>
      <c r="MK1947" s="163"/>
      <c r="ML1947" s="163"/>
      <c r="MM1947" s="163"/>
      <c r="MN1947" s="163"/>
      <c r="MO1947" s="163"/>
      <c r="MP1947" s="163"/>
      <c r="MQ1947" s="163"/>
      <c r="MR1947" s="163"/>
      <c r="MS1947" s="163"/>
      <c r="MT1947" s="163"/>
      <c r="MU1947" s="163"/>
      <c r="MV1947" s="163"/>
      <c r="MW1947" s="163"/>
      <c r="MX1947" s="163"/>
      <c r="MY1947" s="163"/>
      <c r="MZ1947" s="163"/>
      <c r="NA1947" s="163"/>
      <c r="NB1947" s="163"/>
      <c r="NC1947" s="163"/>
      <c r="ND1947" s="163"/>
      <c r="NE1947" s="163"/>
      <c r="NF1947" s="163"/>
      <c r="NG1947" s="163"/>
      <c r="NH1947" s="163"/>
      <c r="NI1947" s="163"/>
      <c r="NJ1947" s="163"/>
      <c r="NK1947" s="163"/>
      <c r="NL1947" s="163"/>
      <c r="NM1947" s="163"/>
      <c r="NN1947" s="163"/>
      <c r="NO1947" s="163"/>
      <c r="NP1947" s="163"/>
      <c r="NQ1947" s="163"/>
      <c r="NR1947" s="163"/>
      <c r="NS1947" s="163"/>
      <c r="NT1947" s="163"/>
      <c r="NU1947" s="163"/>
      <c r="NV1947" s="163"/>
      <c r="NW1947" s="163"/>
      <c r="NX1947" s="163"/>
      <c r="NY1947" s="163"/>
      <c r="NZ1947" s="163"/>
      <c r="OA1947" s="163"/>
      <c r="OB1947" s="163"/>
      <c r="OC1947" s="163"/>
      <c r="OD1947" s="163"/>
      <c r="OE1947" s="163"/>
      <c r="OF1947" s="163"/>
      <c r="OG1947" s="163"/>
      <c r="OH1947" s="163"/>
      <c r="OI1947" s="163"/>
      <c r="OJ1947" s="163"/>
      <c r="OK1947" s="163"/>
      <c r="OL1947" s="163"/>
      <c r="OM1947" s="163"/>
      <c r="ON1947" s="163"/>
      <c r="OO1947" s="163"/>
      <c r="OP1947" s="163"/>
      <c r="OQ1947" s="163"/>
      <c r="OR1947" s="163"/>
      <c r="OS1947" s="163"/>
      <c r="OT1947" s="163"/>
      <c r="OU1947" s="163"/>
      <c r="OV1947" s="163"/>
      <c r="OW1947" s="163"/>
      <c r="OX1947" s="163"/>
      <c r="OY1947" s="163"/>
      <c r="OZ1947" s="163"/>
      <c r="PA1947" s="163"/>
      <c r="PB1947" s="163"/>
      <c r="PC1947" s="163"/>
      <c r="PD1947" s="163"/>
      <c r="PE1947" s="163"/>
      <c r="PF1947" s="163"/>
      <c r="PG1947" s="163"/>
      <c r="PH1947" s="163"/>
      <c r="PI1947" s="163"/>
      <c r="PJ1947" s="163"/>
      <c r="PK1947" s="163"/>
      <c r="PL1947" s="163"/>
      <c r="PM1947" s="163"/>
      <c r="PN1947" s="163"/>
      <c r="PO1947" s="163"/>
      <c r="PP1947" s="163"/>
      <c r="PQ1947" s="163"/>
      <c r="PR1947" s="163"/>
      <c r="PS1947" s="163"/>
      <c r="PT1947" s="163"/>
      <c r="PU1947" s="163"/>
      <c r="PV1947" s="163"/>
      <c r="PW1947" s="163"/>
      <c r="PX1947" s="163"/>
      <c r="PY1947" s="163"/>
      <c r="PZ1947" s="163"/>
      <c r="QA1947" s="163"/>
      <c r="QB1947" s="163"/>
      <c r="QC1947" s="163"/>
      <c r="QD1947" s="163"/>
      <c r="QE1947" s="163"/>
      <c r="QF1947" s="163"/>
      <c r="QG1947" s="163"/>
      <c r="QH1947" s="163"/>
      <c r="QI1947" s="163"/>
      <c r="QJ1947" s="163"/>
      <c r="QK1947" s="163"/>
      <c r="QL1947" s="163"/>
      <c r="QM1947" s="163"/>
      <c r="QN1947" s="163"/>
      <c r="QO1947" s="163"/>
      <c r="QP1947" s="163"/>
      <c r="QQ1947" s="163"/>
      <c r="QR1947" s="163"/>
      <c r="QS1947" s="163"/>
      <c r="QT1947" s="163"/>
      <c r="QU1947" s="163"/>
      <c r="QV1947" s="163"/>
      <c r="QW1947" s="163"/>
      <c r="QX1947" s="163"/>
      <c r="QY1947" s="163"/>
      <c r="QZ1947" s="163"/>
      <c r="RA1947" s="163"/>
      <c r="RB1947" s="163"/>
      <c r="RC1947" s="163"/>
      <c r="RD1947" s="163"/>
      <c r="RE1947" s="163"/>
      <c r="RF1947" s="163"/>
      <c r="RG1947" s="163"/>
      <c r="RH1947" s="163"/>
      <c r="RI1947" s="163"/>
      <c r="RJ1947" s="163"/>
      <c r="RK1947" s="163"/>
      <c r="RL1947" s="163"/>
      <c r="RM1947" s="163"/>
      <c r="RN1947" s="163"/>
      <c r="RO1947" s="163"/>
      <c r="RP1947" s="163"/>
      <c r="RQ1947" s="163"/>
      <c r="RR1947" s="163"/>
      <c r="RS1947" s="163"/>
      <c r="RT1947" s="163"/>
      <c r="RU1947" s="163"/>
      <c r="RV1947" s="163"/>
      <c r="RW1947" s="163"/>
      <c r="RX1947" s="163"/>
      <c r="RY1947" s="163"/>
      <c r="RZ1947" s="163"/>
      <c r="SA1947" s="163"/>
      <c r="SB1947" s="163"/>
      <c r="SC1947" s="163"/>
      <c r="SD1947" s="163"/>
      <c r="SE1947" s="163"/>
      <c r="SF1947" s="163"/>
      <c r="SG1947" s="163"/>
      <c r="SH1947" s="163"/>
      <c r="SI1947" s="163"/>
      <c r="SJ1947" s="163"/>
      <c r="SK1947" s="163"/>
      <c r="SL1947" s="163"/>
      <c r="SM1947" s="163"/>
      <c r="SN1947" s="163"/>
      <c r="SO1947" s="163"/>
      <c r="SP1947" s="163"/>
      <c r="SQ1947" s="163"/>
      <c r="SR1947" s="163"/>
      <c r="SS1947" s="163"/>
      <c r="ST1947" s="163"/>
      <c r="SU1947" s="163"/>
      <c r="SV1947" s="163"/>
      <c r="SW1947" s="163"/>
      <c r="SX1947" s="163"/>
      <c r="SY1947" s="163"/>
      <c r="SZ1947" s="163"/>
      <c r="TA1947" s="163"/>
      <c r="TB1947" s="163"/>
      <c r="TC1947" s="163"/>
      <c r="TD1947" s="163"/>
      <c r="TE1947" s="163"/>
      <c r="TF1947" s="163"/>
      <c r="TG1947" s="163"/>
      <c r="TH1947" s="163"/>
      <c r="TI1947" s="163"/>
      <c r="TJ1947" s="163"/>
      <c r="TK1947" s="163"/>
      <c r="TL1947" s="163"/>
      <c r="TM1947" s="163"/>
      <c r="TN1947" s="163"/>
      <c r="TO1947" s="163"/>
      <c r="TP1947" s="163"/>
      <c r="TQ1947" s="163"/>
      <c r="TR1947" s="163"/>
      <c r="TS1947" s="163"/>
      <c r="TT1947" s="163"/>
      <c r="TU1947" s="163"/>
      <c r="TV1947" s="163"/>
      <c r="TW1947" s="163"/>
      <c r="TX1947" s="163"/>
      <c r="TY1947" s="163"/>
      <c r="TZ1947" s="163"/>
      <c r="UA1947" s="163"/>
      <c r="UB1947" s="163"/>
      <c r="UC1947" s="163"/>
      <c r="UD1947" s="163"/>
      <c r="UE1947" s="163"/>
      <c r="UF1947" s="163"/>
      <c r="UG1947" s="163"/>
      <c r="UH1947" s="163"/>
      <c r="UI1947" s="163"/>
      <c r="UJ1947" s="163"/>
      <c r="UK1947" s="163"/>
      <c r="UL1947" s="163"/>
      <c r="UM1947" s="163"/>
      <c r="UN1947" s="163"/>
      <c r="UO1947" s="163"/>
      <c r="UP1947" s="163"/>
      <c r="UQ1947" s="163"/>
      <c r="UR1947" s="163"/>
      <c r="US1947" s="163"/>
      <c r="UT1947" s="163"/>
      <c r="UU1947" s="163"/>
      <c r="UV1947" s="163"/>
      <c r="UW1947" s="163"/>
      <c r="UX1947" s="163"/>
      <c r="UY1947" s="163"/>
      <c r="UZ1947" s="163"/>
      <c r="VA1947" s="163"/>
      <c r="VB1947" s="163"/>
      <c r="VC1947" s="163"/>
      <c r="VD1947" s="163"/>
      <c r="VE1947" s="163"/>
      <c r="VF1947" s="163"/>
      <c r="VG1947" s="163"/>
      <c r="VH1947" s="163"/>
      <c r="VI1947" s="163"/>
      <c r="VJ1947" s="163"/>
      <c r="VK1947" s="163"/>
      <c r="VL1947" s="163"/>
      <c r="VM1947" s="163"/>
      <c r="VN1947" s="163"/>
      <c r="VO1947" s="163"/>
      <c r="VP1947" s="163"/>
      <c r="VQ1947" s="163"/>
      <c r="VR1947" s="163"/>
      <c r="VS1947" s="163"/>
      <c r="VT1947" s="163"/>
      <c r="VU1947" s="163"/>
      <c r="VV1947" s="163"/>
      <c r="VW1947" s="163"/>
      <c r="VX1947" s="163"/>
      <c r="VY1947" s="163"/>
      <c r="VZ1947" s="163"/>
      <c r="WA1947" s="163"/>
      <c r="WB1947" s="163"/>
      <c r="WC1947" s="163"/>
      <c r="WD1947" s="163"/>
      <c r="WE1947" s="163"/>
      <c r="WF1947" s="163"/>
      <c r="WG1947" s="163"/>
      <c r="WH1947" s="163"/>
      <c r="WI1947" s="163"/>
      <c r="WJ1947" s="163"/>
      <c r="WK1947" s="163"/>
      <c r="WL1947" s="163"/>
      <c r="WM1947" s="163"/>
      <c r="WN1947" s="163"/>
      <c r="WO1947" s="163"/>
      <c r="WP1947" s="163"/>
      <c r="WQ1947" s="163"/>
      <c r="WR1947" s="163"/>
      <c r="WS1947" s="163"/>
      <c r="WT1947" s="163"/>
      <c r="WU1947" s="163"/>
      <c r="WV1947" s="163"/>
      <c r="WW1947" s="163"/>
      <c r="WX1947" s="163"/>
      <c r="WY1947" s="163"/>
      <c r="WZ1947" s="163"/>
      <c r="XA1947" s="163"/>
      <c r="XB1947" s="163"/>
      <c r="XC1947" s="163"/>
      <c r="XD1947" s="163"/>
      <c r="XE1947" s="163"/>
      <c r="XF1947" s="163"/>
      <c r="XG1947" s="163"/>
      <c r="XH1947" s="163"/>
      <c r="XI1947" s="163"/>
      <c r="XJ1947" s="163"/>
      <c r="XK1947" s="163"/>
      <c r="XL1947" s="163"/>
      <c r="XM1947" s="163"/>
      <c r="XN1947" s="163"/>
      <c r="XO1947" s="163"/>
      <c r="XP1947" s="163"/>
      <c r="XQ1947" s="163"/>
      <c r="XR1947" s="163"/>
      <c r="XS1947" s="163"/>
      <c r="XT1947" s="163"/>
      <c r="XU1947" s="163"/>
      <c r="XV1947" s="163"/>
      <c r="XW1947" s="163"/>
      <c r="XX1947" s="163"/>
      <c r="XY1947" s="163"/>
      <c r="XZ1947" s="163"/>
      <c r="YA1947" s="163"/>
      <c r="YB1947" s="163"/>
      <c r="YC1947" s="163"/>
      <c r="YD1947" s="163"/>
      <c r="YE1947" s="163"/>
      <c r="YF1947" s="163"/>
      <c r="YG1947" s="163"/>
      <c r="YH1947" s="163"/>
      <c r="YI1947" s="163"/>
      <c r="YJ1947" s="163"/>
      <c r="YK1947" s="163"/>
      <c r="YL1947" s="163"/>
      <c r="YM1947" s="163"/>
      <c r="YN1947" s="163"/>
      <c r="YO1947" s="163"/>
      <c r="YP1947" s="163"/>
      <c r="YQ1947" s="163"/>
      <c r="YR1947" s="163"/>
      <c r="YS1947" s="163"/>
      <c r="YT1947" s="163"/>
      <c r="YU1947" s="163"/>
      <c r="YV1947" s="163"/>
      <c r="YW1947" s="163"/>
      <c r="YX1947" s="163"/>
      <c r="YY1947" s="163"/>
      <c r="YZ1947" s="163"/>
      <c r="ZA1947" s="163"/>
      <c r="ZB1947" s="163"/>
      <c r="ZC1947" s="163"/>
      <c r="ZD1947" s="163"/>
      <c r="ZE1947" s="163"/>
      <c r="ZF1947" s="163"/>
      <c r="ZG1947" s="163"/>
      <c r="ZH1947" s="163"/>
      <c r="ZI1947" s="163"/>
      <c r="ZJ1947" s="163"/>
      <c r="ZK1947" s="163"/>
      <c r="ZL1947" s="163"/>
      <c r="ZM1947" s="163"/>
      <c r="ZN1947" s="163"/>
      <c r="ZO1947" s="163"/>
      <c r="ZP1947" s="163"/>
      <c r="ZQ1947" s="163"/>
      <c r="ZR1947" s="163"/>
      <c r="ZS1947" s="163"/>
      <c r="ZT1947" s="163"/>
      <c r="ZU1947" s="163"/>
      <c r="ZV1947" s="163"/>
      <c r="ZW1947" s="163"/>
      <c r="ZX1947" s="163"/>
      <c r="ZY1947" s="163"/>
      <c r="ZZ1947" s="163"/>
      <c r="AAA1947" s="163"/>
      <c r="AAB1947" s="163"/>
      <c r="AAC1947" s="163"/>
      <c r="AAD1947" s="163"/>
      <c r="AAE1947" s="163"/>
      <c r="AAF1947" s="163"/>
      <c r="AAG1947" s="163"/>
      <c r="AAH1947" s="163"/>
      <c r="AAI1947" s="163"/>
      <c r="AAJ1947" s="163"/>
      <c r="AAK1947" s="163"/>
      <c r="AAL1947" s="163"/>
      <c r="AAM1947" s="163"/>
      <c r="AAN1947" s="163"/>
      <c r="AAO1947" s="163"/>
      <c r="AAP1947" s="163"/>
      <c r="AAQ1947" s="163"/>
      <c r="AAR1947" s="163"/>
      <c r="AAS1947" s="163"/>
      <c r="AAT1947" s="163"/>
      <c r="AAU1947" s="163"/>
      <c r="AAV1947" s="163"/>
      <c r="AAW1947" s="163"/>
      <c r="AAX1947" s="163"/>
      <c r="AAY1947" s="163"/>
      <c r="AAZ1947" s="163"/>
      <c r="ABA1947" s="163"/>
      <c r="ABB1947" s="163"/>
      <c r="ABC1947" s="163"/>
      <c r="ABD1947" s="163"/>
      <c r="ABE1947" s="163"/>
      <c r="ABF1947" s="163"/>
      <c r="ABG1947" s="163"/>
      <c r="ABH1947" s="163"/>
      <c r="ABI1947" s="163"/>
      <c r="ABJ1947" s="163"/>
      <c r="ABK1947" s="163"/>
      <c r="ABL1947" s="163"/>
      <c r="ABM1947" s="163"/>
      <c r="ABN1947" s="163"/>
      <c r="ABO1947" s="163"/>
      <c r="ABP1947" s="163"/>
      <c r="ABQ1947" s="163"/>
      <c r="ABR1947" s="163"/>
      <c r="ABS1947" s="163"/>
      <c r="ABT1947" s="163"/>
      <c r="ABU1947" s="163"/>
      <c r="ABV1947" s="163"/>
      <c r="ABW1947" s="163"/>
      <c r="ABX1947" s="163"/>
      <c r="ABY1947" s="163"/>
      <c r="ABZ1947" s="163"/>
      <c r="ACA1947" s="163"/>
      <c r="ACB1947" s="163"/>
      <c r="ACC1947" s="163"/>
      <c r="ACD1947" s="163"/>
      <c r="ACE1947" s="163"/>
      <c r="ACF1947" s="163"/>
      <c r="ACG1947" s="163"/>
      <c r="ACH1947" s="163"/>
      <c r="ACI1947" s="163"/>
      <c r="ACJ1947" s="163"/>
      <c r="ACK1947" s="163"/>
      <c r="ACL1947" s="163"/>
      <c r="ACM1947" s="163"/>
      <c r="ACN1947" s="163"/>
      <c r="ACO1947" s="163"/>
      <c r="ACP1947" s="163"/>
      <c r="ACQ1947" s="163"/>
      <c r="ACR1947" s="163"/>
      <c r="ACS1947" s="163"/>
      <c r="ACT1947" s="163"/>
      <c r="ACU1947" s="163"/>
      <c r="ACV1947" s="163"/>
      <c r="ACW1947" s="163"/>
      <c r="ACX1947" s="163"/>
      <c r="ACY1947" s="163"/>
      <c r="ACZ1947" s="163"/>
      <c r="ADA1947" s="163"/>
      <c r="ADB1947" s="163"/>
      <c r="ADC1947" s="163"/>
      <c r="ADD1947" s="163"/>
      <c r="ADE1947" s="163"/>
      <c r="ADF1947" s="163"/>
      <c r="ADG1947" s="163"/>
      <c r="ADH1947" s="163"/>
      <c r="ADI1947" s="163"/>
      <c r="ADJ1947" s="163"/>
      <c r="ADK1947" s="163"/>
      <c r="ADL1947" s="163"/>
      <c r="ADM1947" s="163"/>
      <c r="ADN1947" s="163"/>
      <c r="ADO1947" s="163"/>
      <c r="ADP1947" s="163"/>
      <c r="ADQ1947" s="163"/>
      <c r="ADR1947" s="163"/>
      <c r="ADS1947" s="163"/>
      <c r="ADT1947" s="163"/>
      <c r="ADU1947" s="163"/>
      <c r="ADV1947" s="163"/>
      <c r="ADW1947" s="163"/>
      <c r="ADX1947" s="163"/>
      <c r="ADY1947" s="163"/>
      <c r="ADZ1947" s="163"/>
      <c r="AEA1947" s="163"/>
      <c r="AEB1947" s="163"/>
      <c r="AEC1947" s="163"/>
      <c r="AED1947" s="163"/>
      <c r="AEE1947" s="163"/>
      <c r="AEF1947" s="163"/>
      <c r="AEG1947" s="163"/>
      <c r="AEH1947" s="163"/>
      <c r="AEI1947" s="163"/>
      <c r="AEJ1947" s="163"/>
      <c r="AEK1947" s="163"/>
      <c r="AEL1947" s="163"/>
      <c r="AEM1947" s="163"/>
      <c r="AEN1947" s="163"/>
      <c r="AEO1947" s="163"/>
      <c r="AEP1947" s="163"/>
      <c r="AEQ1947" s="163"/>
      <c r="AER1947" s="163"/>
      <c r="AES1947" s="163"/>
      <c r="AET1947" s="163"/>
      <c r="AEU1947" s="163"/>
      <c r="AEV1947" s="163"/>
      <c r="AEW1947" s="163"/>
      <c r="AEX1947" s="163"/>
      <c r="AEY1947" s="163"/>
      <c r="AEZ1947" s="163"/>
      <c r="AFA1947" s="163"/>
      <c r="AFB1947" s="163"/>
      <c r="AFC1947" s="163"/>
      <c r="AFD1947" s="163"/>
      <c r="AFE1947" s="163"/>
      <c r="AFF1947" s="163"/>
      <c r="AFG1947" s="163"/>
      <c r="AFH1947" s="163"/>
      <c r="AFI1947" s="163"/>
      <c r="AFJ1947" s="163"/>
      <c r="AFK1947" s="163"/>
      <c r="AFL1947" s="163"/>
      <c r="AFM1947" s="163"/>
      <c r="AFN1947" s="163"/>
      <c r="AFO1947" s="163"/>
      <c r="AFP1947" s="163"/>
      <c r="AFQ1947" s="163"/>
      <c r="AFR1947" s="163"/>
      <c r="AFS1947" s="163"/>
      <c r="AFT1947" s="163"/>
      <c r="AFU1947" s="163"/>
      <c r="AFV1947" s="163"/>
      <c r="AFW1947" s="163"/>
      <c r="AFX1947" s="163"/>
      <c r="AFY1947" s="163"/>
      <c r="AFZ1947" s="163"/>
      <c r="AGA1947" s="163"/>
      <c r="AGB1947" s="163"/>
      <c r="AGC1947" s="163"/>
      <c r="AGD1947" s="163"/>
      <c r="AGE1947" s="163"/>
      <c r="AGF1947" s="163"/>
      <c r="AGG1947" s="163"/>
      <c r="AGH1947" s="163"/>
      <c r="AGI1947" s="163"/>
      <c r="AGJ1947" s="163"/>
      <c r="AGK1947" s="163"/>
      <c r="AGL1947" s="163"/>
      <c r="AGM1947" s="163"/>
      <c r="AGN1947" s="163"/>
      <c r="AGO1947" s="163"/>
      <c r="AGP1947" s="163"/>
      <c r="AGQ1947" s="163"/>
      <c r="AGR1947" s="163"/>
      <c r="AGS1947" s="163"/>
      <c r="AGT1947" s="163"/>
      <c r="AGU1947" s="163"/>
      <c r="AGV1947" s="163"/>
      <c r="AGW1947" s="163"/>
      <c r="AGX1947" s="163"/>
      <c r="AGY1947" s="163"/>
      <c r="AGZ1947" s="163"/>
      <c r="AHA1947" s="163"/>
      <c r="AHB1947" s="163"/>
      <c r="AHC1947" s="163"/>
      <c r="AHD1947" s="163"/>
      <c r="AHE1947" s="163"/>
      <c r="AHF1947" s="163"/>
      <c r="AHG1947" s="163"/>
      <c r="AHH1947" s="163"/>
      <c r="AHI1947" s="163"/>
      <c r="AHJ1947" s="163"/>
      <c r="AHK1947" s="163"/>
      <c r="AHL1947" s="163"/>
      <c r="AHM1947" s="163"/>
      <c r="AHN1947" s="163"/>
      <c r="AHO1947" s="163"/>
      <c r="AHP1947" s="163"/>
      <c r="AHQ1947" s="163"/>
      <c r="AHR1947" s="163"/>
      <c r="AHS1947" s="163"/>
      <c r="AHT1947" s="163"/>
      <c r="AHU1947" s="163"/>
      <c r="AHV1947" s="163"/>
      <c r="AHW1947" s="163"/>
      <c r="AHX1947" s="163"/>
      <c r="AHY1947" s="163"/>
      <c r="AHZ1947" s="163"/>
      <c r="AIA1947" s="163"/>
      <c r="AIB1947" s="163"/>
      <c r="AIC1947" s="163"/>
      <c r="AID1947" s="163"/>
      <c r="AIE1947" s="163"/>
      <c r="AIF1947" s="163"/>
      <c r="AIG1947" s="163"/>
      <c r="AIH1947" s="163"/>
      <c r="AII1947" s="163"/>
      <c r="AIJ1947" s="163"/>
      <c r="AIK1947" s="163"/>
      <c r="AIL1947" s="163"/>
      <c r="AIM1947" s="163"/>
      <c r="AIN1947" s="163"/>
      <c r="AIO1947" s="163"/>
      <c r="AIP1947" s="163"/>
      <c r="AIQ1947" s="163"/>
      <c r="AIR1947" s="163"/>
      <c r="AIS1947" s="163"/>
      <c r="AIT1947" s="163"/>
      <c r="AIU1947" s="163"/>
      <c r="AIV1947" s="163"/>
      <c r="AIW1947" s="163"/>
      <c r="AIX1947" s="163"/>
      <c r="AIY1947" s="163"/>
      <c r="AIZ1947" s="163"/>
      <c r="AJA1947" s="163"/>
      <c r="AJB1947" s="163"/>
      <c r="AJC1947" s="163"/>
      <c r="AJD1947" s="163"/>
      <c r="AJE1947" s="163"/>
      <c r="AJF1947" s="163"/>
      <c r="AJG1947" s="163"/>
      <c r="AJH1947" s="163"/>
      <c r="AJI1947" s="163"/>
      <c r="AJJ1947" s="163"/>
      <c r="AJK1947" s="163"/>
      <c r="AJL1947" s="163"/>
      <c r="AJM1947" s="163"/>
      <c r="AJN1947" s="163"/>
      <c r="AJO1947" s="163"/>
      <c r="AJP1947" s="163"/>
      <c r="AJQ1947" s="163"/>
      <c r="AJR1947" s="163"/>
      <c r="AJS1947" s="163"/>
      <c r="AJT1947" s="163"/>
      <c r="AJU1947" s="163"/>
      <c r="AJV1947" s="163"/>
      <c r="AJW1947" s="163"/>
      <c r="AJX1947" s="163"/>
      <c r="AJY1947" s="163"/>
      <c r="AJZ1947" s="163"/>
      <c r="AKA1947" s="163"/>
      <c r="AKB1947" s="163"/>
      <c r="AKC1947" s="163"/>
      <c r="AKD1947" s="163"/>
      <c r="AKE1947" s="163"/>
      <c r="AKF1947" s="163"/>
      <c r="AKG1947" s="163"/>
      <c r="AKH1947" s="163"/>
      <c r="AKI1947" s="163"/>
      <c r="AKJ1947" s="163"/>
      <c r="AKK1947" s="163"/>
      <c r="AKL1947" s="163"/>
      <c r="AKM1947" s="163"/>
      <c r="AKN1947" s="163"/>
      <c r="AKO1947" s="163"/>
      <c r="AKP1947" s="163"/>
      <c r="AKQ1947" s="163"/>
      <c r="AKR1947" s="163"/>
      <c r="AKS1947" s="163"/>
      <c r="AKT1947" s="163"/>
      <c r="AKU1947" s="163"/>
      <c r="AKV1947" s="163"/>
      <c r="AKW1947" s="163"/>
      <c r="AKX1947" s="163"/>
      <c r="AKY1947" s="163"/>
      <c r="AKZ1947" s="163"/>
      <c r="ALA1947" s="163"/>
      <c r="ALB1947" s="163"/>
      <c r="ALC1947" s="163"/>
      <c r="ALD1947" s="163"/>
      <c r="ALE1947" s="163"/>
      <c r="ALF1947" s="163"/>
      <c r="ALG1947" s="163"/>
      <c r="ALH1947" s="163"/>
      <c r="ALI1947" s="163"/>
      <c r="ALJ1947" s="163"/>
      <c r="ALK1947" s="163"/>
      <c r="ALL1947" s="163"/>
    </row>
    <row r="1948" spans="1:1000" s="165" customFormat="1" ht="15">
      <c r="A1948" s="2">
        <v>1947</v>
      </c>
      <c r="B1948" s="86">
        <v>45120</v>
      </c>
      <c r="C1948" s="85" t="s">
        <v>1952</v>
      </c>
      <c r="D1948" s="162"/>
      <c r="E1948" s="162"/>
      <c r="F1948" s="163"/>
      <c r="G1948" s="163"/>
      <c r="H1948" s="163"/>
      <c r="I1948" s="163"/>
      <c r="J1948" s="163"/>
      <c r="K1948" s="163"/>
      <c r="L1948" s="163"/>
      <c r="M1948" s="163"/>
      <c r="N1948" s="163"/>
      <c r="O1948" s="163"/>
      <c r="P1948" s="163"/>
      <c r="Q1948" s="163"/>
      <c r="R1948" s="163"/>
      <c r="S1948" s="163"/>
      <c r="T1948" s="163"/>
      <c r="U1948" s="163"/>
      <c r="V1948" s="163"/>
      <c r="W1948" s="163"/>
      <c r="X1948" s="163"/>
      <c r="Y1948" s="163"/>
      <c r="Z1948" s="163"/>
      <c r="AA1948" s="163"/>
      <c r="AB1948" s="163"/>
      <c r="AC1948" s="163"/>
      <c r="AD1948" s="163"/>
      <c r="AE1948" s="163"/>
      <c r="AF1948" s="163"/>
      <c r="AG1948" s="163"/>
      <c r="AH1948" s="163"/>
      <c r="AI1948" s="163"/>
      <c r="AJ1948" s="163"/>
      <c r="AK1948" s="163"/>
      <c r="AL1948" s="163"/>
      <c r="AM1948" s="163"/>
      <c r="AN1948" s="163"/>
      <c r="AO1948" s="163"/>
      <c r="AP1948" s="163"/>
      <c r="AQ1948" s="163"/>
      <c r="AR1948" s="163"/>
      <c r="AS1948" s="163"/>
      <c r="AT1948" s="163"/>
      <c r="AU1948" s="163"/>
      <c r="AV1948" s="163"/>
      <c r="AW1948" s="163"/>
      <c r="AX1948" s="163"/>
      <c r="AY1948" s="163"/>
      <c r="AZ1948" s="163"/>
      <c r="BA1948" s="163"/>
      <c r="BB1948" s="163"/>
      <c r="BC1948" s="163"/>
      <c r="BD1948" s="163"/>
      <c r="BE1948" s="163"/>
      <c r="BF1948" s="163"/>
      <c r="BG1948" s="163"/>
      <c r="BH1948" s="163"/>
      <c r="BI1948" s="163"/>
      <c r="BJ1948" s="163"/>
      <c r="BK1948" s="163"/>
      <c r="BL1948" s="163"/>
      <c r="BM1948" s="163"/>
      <c r="BN1948" s="163"/>
      <c r="BO1948" s="163"/>
      <c r="BP1948" s="163"/>
      <c r="BQ1948" s="163"/>
      <c r="BR1948" s="163"/>
      <c r="BS1948" s="163"/>
      <c r="BT1948" s="163"/>
      <c r="BU1948" s="163"/>
      <c r="BV1948" s="163"/>
      <c r="BW1948" s="163"/>
      <c r="BX1948" s="163"/>
      <c r="BY1948" s="163"/>
      <c r="BZ1948" s="163"/>
      <c r="CA1948" s="163"/>
      <c r="CB1948" s="163"/>
      <c r="CC1948" s="163"/>
      <c r="CD1948" s="163"/>
      <c r="CE1948" s="163"/>
      <c r="CF1948" s="163"/>
      <c r="CG1948" s="163"/>
      <c r="CH1948" s="163"/>
      <c r="CI1948" s="163"/>
      <c r="CJ1948" s="163"/>
      <c r="CK1948" s="163"/>
      <c r="CL1948" s="163"/>
      <c r="CM1948" s="163"/>
      <c r="CN1948" s="163"/>
      <c r="CO1948" s="163"/>
      <c r="CP1948" s="163"/>
      <c r="CQ1948" s="163"/>
      <c r="CR1948" s="163"/>
      <c r="CS1948" s="163"/>
      <c r="CT1948" s="163"/>
      <c r="CU1948" s="163"/>
      <c r="CV1948" s="163"/>
      <c r="CW1948" s="163"/>
      <c r="CX1948" s="163"/>
      <c r="CY1948" s="163"/>
      <c r="CZ1948" s="163"/>
      <c r="DA1948" s="163"/>
      <c r="DB1948" s="163"/>
      <c r="DC1948" s="163"/>
      <c r="DD1948" s="163"/>
      <c r="DE1948" s="163"/>
      <c r="DF1948" s="163"/>
      <c r="DG1948" s="163"/>
      <c r="DH1948" s="163"/>
      <c r="DI1948" s="163"/>
      <c r="DJ1948" s="163"/>
      <c r="DK1948" s="163"/>
      <c r="DL1948" s="163"/>
      <c r="DM1948" s="163"/>
      <c r="DN1948" s="163"/>
      <c r="DO1948" s="163"/>
      <c r="DP1948" s="163"/>
      <c r="DQ1948" s="163"/>
      <c r="DR1948" s="163"/>
      <c r="DS1948" s="163"/>
      <c r="DT1948" s="163"/>
      <c r="DU1948" s="163"/>
      <c r="DV1948" s="163"/>
      <c r="DW1948" s="163"/>
      <c r="DX1948" s="163"/>
      <c r="DY1948" s="163"/>
      <c r="DZ1948" s="163"/>
      <c r="EA1948" s="163"/>
      <c r="EB1948" s="163"/>
      <c r="EC1948" s="163"/>
      <c r="ED1948" s="163"/>
      <c r="EE1948" s="163"/>
      <c r="EF1948" s="163"/>
      <c r="EG1948" s="163"/>
      <c r="EH1948" s="163"/>
      <c r="EI1948" s="163"/>
      <c r="EJ1948" s="163"/>
      <c r="EK1948" s="163"/>
      <c r="EL1948" s="163"/>
      <c r="EM1948" s="163"/>
      <c r="EN1948" s="163"/>
      <c r="EO1948" s="163"/>
      <c r="EP1948" s="163"/>
      <c r="EQ1948" s="163"/>
      <c r="ER1948" s="163"/>
      <c r="ES1948" s="163"/>
      <c r="ET1948" s="163"/>
      <c r="EU1948" s="163"/>
      <c r="EV1948" s="163"/>
      <c r="EW1948" s="163"/>
      <c r="EX1948" s="163"/>
      <c r="EY1948" s="163"/>
      <c r="EZ1948" s="163"/>
      <c r="FA1948" s="163"/>
      <c r="FB1948" s="163"/>
      <c r="FC1948" s="163"/>
      <c r="FD1948" s="163"/>
      <c r="FE1948" s="163"/>
      <c r="FF1948" s="163"/>
      <c r="FG1948" s="163"/>
      <c r="FH1948" s="163"/>
      <c r="FI1948" s="163"/>
      <c r="FJ1948" s="163"/>
      <c r="FK1948" s="163"/>
      <c r="FL1948" s="163"/>
      <c r="FM1948" s="163"/>
      <c r="FN1948" s="163"/>
      <c r="FO1948" s="163"/>
      <c r="FP1948" s="163"/>
      <c r="FQ1948" s="163"/>
      <c r="FR1948" s="163"/>
      <c r="FS1948" s="163"/>
      <c r="FT1948" s="163"/>
      <c r="FU1948" s="163"/>
      <c r="FV1948" s="163"/>
      <c r="FW1948" s="163"/>
      <c r="FX1948" s="163"/>
      <c r="FY1948" s="163"/>
      <c r="FZ1948" s="163"/>
      <c r="GA1948" s="163"/>
      <c r="GB1948" s="163"/>
      <c r="GC1948" s="163"/>
      <c r="GD1948" s="163"/>
      <c r="GE1948" s="163"/>
      <c r="GF1948" s="163"/>
      <c r="GG1948" s="163"/>
      <c r="GH1948" s="163"/>
      <c r="GI1948" s="163"/>
      <c r="GJ1948" s="163"/>
      <c r="GK1948" s="163"/>
      <c r="GL1948" s="163"/>
      <c r="GM1948" s="163"/>
      <c r="GN1948" s="163"/>
      <c r="GO1948" s="163"/>
      <c r="GP1948" s="163"/>
      <c r="GQ1948" s="163"/>
      <c r="GR1948" s="163"/>
      <c r="GS1948" s="163"/>
      <c r="GT1948" s="163"/>
      <c r="GU1948" s="163"/>
      <c r="GV1948" s="163"/>
      <c r="GW1948" s="163"/>
      <c r="GX1948" s="163"/>
      <c r="GY1948" s="163"/>
      <c r="GZ1948" s="163"/>
      <c r="HA1948" s="163"/>
      <c r="HB1948" s="163"/>
      <c r="HC1948" s="163"/>
      <c r="HD1948" s="163"/>
      <c r="HE1948" s="163"/>
      <c r="HF1948" s="163"/>
      <c r="HG1948" s="163"/>
      <c r="HH1948" s="163"/>
      <c r="HI1948" s="163"/>
      <c r="HJ1948" s="163"/>
      <c r="HK1948" s="163"/>
      <c r="HL1948" s="163"/>
      <c r="HM1948" s="163"/>
      <c r="HN1948" s="163"/>
      <c r="HO1948" s="163"/>
      <c r="HP1948" s="163"/>
      <c r="HQ1948" s="163"/>
      <c r="HR1948" s="163"/>
      <c r="HS1948" s="163"/>
      <c r="HT1948" s="163"/>
      <c r="HU1948" s="163"/>
      <c r="HV1948" s="163"/>
      <c r="HW1948" s="163"/>
      <c r="HX1948" s="163"/>
      <c r="HY1948" s="163"/>
      <c r="HZ1948" s="163"/>
      <c r="IA1948" s="163"/>
      <c r="IB1948" s="163"/>
      <c r="IC1948" s="163"/>
      <c r="ID1948" s="163"/>
      <c r="IE1948" s="163"/>
      <c r="IF1948" s="163"/>
      <c r="IG1948" s="163"/>
      <c r="IH1948" s="163"/>
      <c r="II1948" s="163"/>
      <c r="IJ1948" s="163"/>
      <c r="IK1948" s="163"/>
      <c r="IL1948" s="163"/>
      <c r="IM1948" s="163"/>
      <c r="IN1948" s="163"/>
      <c r="IO1948" s="163"/>
      <c r="IP1948" s="163"/>
      <c r="IQ1948" s="163"/>
      <c r="IR1948" s="163"/>
      <c r="IS1948" s="163"/>
      <c r="IT1948" s="163"/>
      <c r="IU1948" s="163"/>
      <c r="IV1948" s="163"/>
      <c r="IW1948" s="163"/>
      <c r="IX1948" s="163"/>
      <c r="IY1948" s="163"/>
      <c r="IZ1948" s="163"/>
      <c r="JA1948" s="163"/>
      <c r="JB1948" s="163"/>
      <c r="JC1948" s="163"/>
      <c r="JD1948" s="163"/>
      <c r="JE1948" s="163"/>
      <c r="JF1948" s="163"/>
      <c r="JG1948" s="163"/>
      <c r="JH1948" s="163"/>
      <c r="JI1948" s="163"/>
      <c r="JJ1948" s="163"/>
      <c r="JK1948" s="163"/>
      <c r="JL1948" s="163"/>
      <c r="JM1948" s="163"/>
      <c r="JN1948" s="163"/>
      <c r="JO1948" s="163"/>
      <c r="JP1948" s="163"/>
      <c r="JQ1948" s="163"/>
      <c r="JR1948" s="163"/>
      <c r="JS1948" s="163"/>
      <c r="JT1948" s="163"/>
      <c r="JU1948" s="163"/>
      <c r="JV1948" s="163"/>
      <c r="JW1948" s="163"/>
      <c r="JX1948" s="163"/>
      <c r="JY1948" s="163"/>
      <c r="JZ1948" s="163"/>
      <c r="KA1948" s="163"/>
      <c r="KB1948" s="163"/>
      <c r="KC1948" s="163"/>
      <c r="KD1948" s="163"/>
      <c r="KE1948" s="163"/>
      <c r="KF1948" s="163"/>
      <c r="KG1948" s="163"/>
      <c r="KH1948" s="163"/>
      <c r="KI1948" s="163"/>
      <c r="KJ1948" s="163"/>
      <c r="KK1948" s="163"/>
      <c r="KL1948" s="163"/>
      <c r="KM1948" s="163"/>
      <c r="KN1948" s="163"/>
      <c r="KO1948" s="163"/>
      <c r="KP1948" s="163"/>
      <c r="KQ1948" s="163"/>
      <c r="KR1948" s="163"/>
      <c r="KS1948" s="163"/>
      <c r="KT1948" s="163"/>
      <c r="KU1948" s="163"/>
      <c r="KV1948" s="163"/>
      <c r="KW1948" s="163"/>
      <c r="KX1948" s="163"/>
      <c r="KY1948" s="163"/>
      <c r="KZ1948" s="163"/>
      <c r="LA1948" s="163"/>
      <c r="LB1948" s="163"/>
      <c r="LC1948" s="163"/>
      <c r="LD1948" s="163"/>
      <c r="LE1948" s="163"/>
      <c r="LF1948" s="163"/>
      <c r="LG1948" s="163"/>
      <c r="LH1948" s="163"/>
      <c r="LI1948" s="163"/>
      <c r="LJ1948" s="163"/>
      <c r="LK1948" s="163"/>
      <c r="LL1948" s="163"/>
      <c r="LM1948" s="163"/>
      <c r="LN1948" s="163"/>
      <c r="LO1948" s="163"/>
      <c r="LP1948" s="163"/>
      <c r="LQ1948" s="163"/>
      <c r="LR1948" s="163"/>
      <c r="LS1948" s="163"/>
      <c r="LT1948" s="163"/>
      <c r="LU1948" s="163"/>
      <c r="LV1948" s="163"/>
      <c r="LW1948" s="163"/>
      <c r="LX1948" s="163"/>
      <c r="LY1948" s="163"/>
      <c r="LZ1948" s="163"/>
      <c r="MA1948" s="163"/>
      <c r="MB1948" s="163"/>
      <c r="MC1948" s="163"/>
      <c r="MD1948" s="163"/>
      <c r="ME1948" s="163"/>
      <c r="MF1948" s="163"/>
      <c r="MG1948" s="163"/>
      <c r="MH1948" s="163"/>
      <c r="MI1948" s="163"/>
      <c r="MJ1948" s="163"/>
      <c r="MK1948" s="163"/>
      <c r="ML1948" s="163"/>
      <c r="MM1948" s="163"/>
      <c r="MN1948" s="163"/>
      <c r="MO1948" s="163"/>
      <c r="MP1948" s="163"/>
      <c r="MQ1948" s="163"/>
      <c r="MR1948" s="163"/>
      <c r="MS1948" s="163"/>
      <c r="MT1948" s="163"/>
      <c r="MU1948" s="163"/>
      <c r="MV1948" s="163"/>
      <c r="MW1948" s="163"/>
      <c r="MX1948" s="163"/>
      <c r="MY1948" s="163"/>
      <c r="MZ1948" s="163"/>
      <c r="NA1948" s="163"/>
      <c r="NB1948" s="163"/>
      <c r="NC1948" s="163"/>
      <c r="ND1948" s="163"/>
      <c r="NE1948" s="163"/>
      <c r="NF1948" s="163"/>
      <c r="NG1948" s="163"/>
      <c r="NH1948" s="163"/>
      <c r="NI1948" s="163"/>
      <c r="NJ1948" s="163"/>
      <c r="NK1948" s="163"/>
      <c r="NL1948" s="163"/>
      <c r="NM1948" s="163"/>
      <c r="NN1948" s="163"/>
      <c r="NO1948" s="163"/>
      <c r="NP1948" s="163"/>
      <c r="NQ1948" s="163"/>
      <c r="NR1948" s="163"/>
      <c r="NS1948" s="163"/>
      <c r="NT1948" s="163"/>
      <c r="NU1948" s="163"/>
      <c r="NV1948" s="163"/>
      <c r="NW1948" s="163"/>
      <c r="NX1948" s="163"/>
      <c r="NY1948" s="163"/>
      <c r="NZ1948" s="163"/>
      <c r="OA1948" s="163"/>
      <c r="OB1948" s="163"/>
      <c r="OC1948" s="163"/>
      <c r="OD1948" s="163"/>
      <c r="OE1948" s="163"/>
      <c r="OF1948" s="163"/>
      <c r="OG1948" s="163"/>
      <c r="OH1948" s="163"/>
      <c r="OI1948" s="163"/>
      <c r="OJ1948" s="163"/>
      <c r="OK1948" s="163"/>
      <c r="OL1948" s="163"/>
      <c r="OM1948" s="163"/>
      <c r="ON1948" s="163"/>
      <c r="OO1948" s="163"/>
      <c r="OP1948" s="163"/>
      <c r="OQ1948" s="163"/>
      <c r="OR1948" s="163"/>
      <c r="OS1948" s="163"/>
      <c r="OT1948" s="163"/>
      <c r="OU1948" s="163"/>
      <c r="OV1948" s="163"/>
      <c r="OW1948" s="163"/>
      <c r="OX1948" s="163"/>
      <c r="OY1948" s="163"/>
      <c r="OZ1948" s="163"/>
      <c r="PA1948" s="163"/>
      <c r="PB1948" s="163"/>
      <c r="PC1948" s="163"/>
      <c r="PD1948" s="163"/>
      <c r="PE1948" s="163"/>
      <c r="PF1948" s="163"/>
      <c r="PG1948" s="163"/>
      <c r="PH1948" s="163"/>
      <c r="PI1948" s="163"/>
      <c r="PJ1948" s="163"/>
      <c r="PK1948" s="163"/>
      <c r="PL1948" s="163"/>
      <c r="PM1948" s="163"/>
      <c r="PN1948" s="163"/>
      <c r="PO1948" s="163"/>
      <c r="PP1948" s="163"/>
      <c r="PQ1948" s="163"/>
      <c r="PR1948" s="163"/>
      <c r="PS1948" s="163"/>
      <c r="PT1948" s="163"/>
      <c r="PU1948" s="163"/>
      <c r="PV1948" s="163"/>
      <c r="PW1948" s="163"/>
      <c r="PX1948" s="163"/>
      <c r="PY1948" s="163"/>
      <c r="PZ1948" s="163"/>
      <c r="QA1948" s="163"/>
      <c r="QB1948" s="163"/>
      <c r="QC1948" s="163"/>
      <c r="QD1948" s="163"/>
      <c r="QE1948" s="163"/>
      <c r="QF1948" s="163"/>
      <c r="QG1948" s="163"/>
      <c r="QH1948" s="163"/>
      <c r="QI1948" s="163"/>
      <c r="QJ1948" s="163"/>
      <c r="QK1948" s="163"/>
      <c r="QL1948" s="163"/>
      <c r="QM1948" s="163"/>
      <c r="QN1948" s="163"/>
      <c r="QO1948" s="163"/>
      <c r="QP1948" s="163"/>
      <c r="QQ1948" s="163"/>
      <c r="QR1948" s="163"/>
      <c r="QS1948" s="163"/>
      <c r="QT1948" s="163"/>
      <c r="QU1948" s="163"/>
      <c r="QV1948" s="163"/>
      <c r="QW1948" s="163"/>
      <c r="QX1948" s="163"/>
      <c r="QY1948" s="163"/>
      <c r="QZ1948" s="163"/>
      <c r="RA1948" s="163"/>
      <c r="RB1948" s="163"/>
      <c r="RC1948" s="163"/>
      <c r="RD1948" s="163"/>
      <c r="RE1948" s="163"/>
      <c r="RF1948" s="163"/>
      <c r="RG1948" s="163"/>
      <c r="RH1948" s="163"/>
      <c r="RI1948" s="163"/>
      <c r="RJ1948" s="163"/>
      <c r="RK1948" s="163"/>
      <c r="RL1948" s="163"/>
      <c r="RM1948" s="163"/>
      <c r="RN1948" s="163"/>
      <c r="RO1948" s="163"/>
      <c r="RP1948" s="163"/>
      <c r="RQ1948" s="163"/>
      <c r="RR1948" s="163"/>
      <c r="RS1948" s="163"/>
      <c r="RT1948" s="163"/>
      <c r="RU1948" s="163"/>
      <c r="RV1948" s="163"/>
      <c r="RW1948" s="163"/>
      <c r="RX1948" s="163"/>
      <c r="RY1948" s="163"/>
      <c r="RZ1948" s="163"/>
      <c r="SA1948" s="163"/>
      <c r="SB1948" s="163"/>
      <c r="SC1948" s="163"/>
      <c r="SD1948" s="163"/>
      <c r="SE1948" s="163"/>
      <c r="SF1948" s="163"/>
      <c r="SG1948" s="163"/>
      <c r="SH1948" s="163"/>
      <c r="SI1948" s="163"/>
      <c r="SJ1948" s="163"/>
      <c r="SK1948" s="163"/>
      <c r="SL1948" s="163"/>
      <c r="SM1948" s="163"/>
      <c r="SN1948" s="163"/>
      <c r="SO1948" s="163"/>
      <c r="SP1948" s="163"/>
      <c r="SQ1948" s="163"/>
      <c r="SR1948" s="163"/>
      <c r="SS1948" s="163"/>
      <c r="ST1948" s="163"/>
      <c r="SU1948" s="163"/>
      <c r="SV1948" s="163"/>
      <c r="SW1948" s="163"/>
      <c r="SX1948" s="163"/>
      <c r="SY1948" s="163"/>
      <c r="SZ1948" s="163"/>
      <c r="TA1948" s="163"/>
      <c r="TB1948" s="163"/>
      <c r="TC1948" s="163"/>
      <c r="TD1948" s="163"/>
      <c r="TE1948" s="163"/>
      <c r="TF1948" s="163"/>
      <c r="TG1948" s="163"/>
      <c r="TH1948" s="163"/>
      <c r="TI1948" s="163"/>
      <c r="TJ1948" s="163"/>
      <c r="TK1948" s="163"/>
      <c r="TL1948" s="163"/>
      <c r="TM1948" s="163"/>
      <c r="TN1948" s="163"/>
      <c r="TO1948" s="163"/>
      <c r="TP1948" s="163"/>
      <c r="TQ1948" s="163"/>
      <c r="TR1948" s="163"/>
      <c r="TS1948" s="163"/>
      <c r="TT1948" s="163"/>
      <c r="TU1948" s="163"/>
      <c r="TV1948" s="163"/>
      <c r="TW1948" s="163"/>
      <c r="TX1948" s="163"/>
      <c r="TY1948" s="163"/>
      <c r="TZ1948" s="163"/>
      <c r="UA1948" s="163"/>
      <c r="UB1948" s="163"/>
      <c r="UC1948" s="163"/>
      <c r="UD1948" s="163"/>
      <c r="UE1948" s="163"/>
      <c r="UF1948" s="163"/>
      <c r="UG1948" s="163"/>
      <c r="UH1948" s="163"/>
      <c r="UI1948" s="163"/>
      <c r="UJ1948" s="163"/>
      <c r="UK1948" s="163"/>
      <c r="UL1948" s="163"/>
      <c r="UM1948" s="163"/>
      <c r="UN1948" s="163"/>
      <c r="UO1948" s="163"/>
      <c r="UP1948" s="163"/>
      <c r="UQ1948" s="163"/>
      <c r="UR1948" s="163"/>
      <c r="US1948" s="163"/>
      <c r="UT1948" s="163"/>
      <c r="UU1948" s="163"/>
      <c r="UV1948" s="163"/>
      <c r="UW1948" s="163"/>
      <c r="UX1948" s="163"/>
      <c r="UY1948" s="163"/>
      <c r="UZ1948" s="163"/>
      <c r="VA1948" s="163"/>
      <c r="VB1948" s="163"/>
      <c r="VC1948" s="163"/>
      <c r="VD1948" s="163"/>
      <c r="VE1948" s="163"/>
      <c r="VF1948" s="163"/>
      <c r="VG1948" s="163"/>
      <c r="VH1948" s="163"/>
      <c r="VI1948" s="163"/>
      <c r="VJ1948" s="163"/>
      <c r="VK1948" s="163"/>
      <c r="VL1948" s="163"/>
      <c r="VM1948" s="163"/>
      <c r="VN1948" s="163"/>
      <c r="VO1948" s="163"/>
      <c r="VP1948" s="163"/>
      <c r="VQ1948" s="163"/>
      <c r="VR1948" s="163"/>
      <c r="VS1948" s="163"/>
      <c r="VT1948" s="163"/>
      <c r="VU1948" s="163"/>
      <c r="VV1948" s="163"/>
      <c r="VW1948" s="163"/>
      <c r="VX1948" s="163"/>
      <c r="VY1948" s="163"/>
      <c r="VZ1948" s="163"/>
      <c r="WA1948" s="163"/>
      <c r="WB1948" s="163"/>
      <c r="WC1948" s="163"/>
      <c r="WD1948" s="163"/>
      <c r="WE1948" s="163"/>
      <c r="WF1948" s="163"/>
      <c r="WG1948" s="163"/>
      <c r="WH1948" s="163"/>
      <c r="WI1948" s="163"/>
      <c r="WJ1948" s="163"/>
      <c r="WK1948" s="163"/>
      <c r="WL1948" s="163"/>
      <c r="WM1948" s="163"/>
      <c r="WN1948" s="163"/>
      <c r="WO1948" s="163"/>
      <c r="WP1948" s="163"/>
      <c r="WQ1948" s="163"/>
      <c r="WR1948" s="163"/>
      <c r="WS1948" s="163"/>
      <c r="WT1948" s="163"/>
      <c r="WU1948" s="163"/>
      <c r="WV1948" s="163"/>
      <c r="WW1948" s="163"/>
      <c r="WX1948" s="163"/>
      <c r="WY1948" s="163"/>
      <c r="WZ1948" s="163"/>
      <c r="XA1948" s="163"/>
      <c r="XB1948" s="163"/>
      <c r="XC1948" s="163"/>
      <c r="XD1948" s="163"/>
      <c r="XE1948" s="163"/>
      <c r="XF1948" s="163"/>
      <c r="XG1948" s="163"/>
      <c r="XH1948" s="163"/>
      <c r="XI1948" s="163"/>
      <c r="XJ1948" s="163"/>
      <c r="XK1948" s="163"/>
      <c r="XL1948" s="163"/>
      <c r="XM1948" s="163"/>
      <c r="XN1948" s="163"/>
      <c r="XO1948" s="163"/>
      <c r="XP1948" s="163"/>
      <c r="XQ1948" s="163"/>
      <c r="XR1948" s="163"/>
      <c r="XS1948" s="163"/>
      <c r="XT1948" s="163"/>
      <c r="XU1948" s="163"/>
      <c r="XV1948" s="163"/>
      <c r="XW1948" s="163"/>
      <c r="XX1948" s="163"/>
      <c r="XY1948" s="163"/>
      <c r="XZ1948" s="163"/>
      <c r="YA1948" s="163"/>
      <c r="YB1948" s="163"/>
      <c r="YC1948" s="163"/>
      <c r="YD1948" s="163"/>
      <c r="YE1948" s="163"/>
      <c r="YF1948" s="163"/>
      <c r="YG1948" s="163"/>
      <c r="YH1948" s="163"/>
      <c r="YI1948" s="163"/>
      <c r="YJ1948" s="163"/>
      <c r="YK1948" s="163"/>
      <c r="YL1948" s="163"/>
      <c r="YM1948" s="163"/>
      <c r="YN1948" s="163"/>
      <c r="YO1948" s="163"/>
      <c r="YP1948" s="163"/>
      <c r="YQ1948" s="163"/>
      <c r="YR1948" s="163"/>
      <c r="YS1948" s="163"/>
      <c r="YT1948" s="163"/>
      <c r="YU1948" s="163"/>
      <c r="YV1948" s="163"/>
      <c r="YW1948" s="163"/>
      <c r="YX1948" s="163"/>
      <c r="YY1948" s="163"/>
      <c r="YZ1948" s="163"/>
      <c r="ZA1948" s="163"/>
      <c r="ZB1948" s="163"/>
      <c r="ZC1948" s="163"/>
      <c r="ZD1948" s="163"/>
      <c r="ZE1948" s="163"/>
      <c r="ZF1948" s="163"/>
      <c r="ZG1948" s="163"/>
      <c r="ZH1948" s="163"/>
      <c r="ZI1948" s="163"/>
      <c r="ZJ1948" s="163"/>
      <c r="ZK1948" s="163"/>
      <c r="ZL1948" s="163"/>
      <c r="ZM1948" s="163"/>
      <c r="ZN1948" s="163"/>
      <c r="ZO1948" s="163"/>
      <c r="ZP1948" s="163"/>
      <c r="ZQ1948" s="163"/>
      <c r="ZR1948" s="163"/>
      <c r="ZS1948" s="163"/>
      <c r="ZT1948" s="163"/>
      <c r="ZU1948" s="163"/>
      <c r="ZV1948" s="163"/>
      <c r="ZW1948" s="163"/>
      <c r="ZX1948" s="163"/>
      <c r="ZY1948" s="163"/>
      <c r="ZZ1948" s="163"/>
      <c r="AAA1948" s="163"/>
      <c r="AAB1948" s="163"/>
      <c r="AAC1948" s="163"/>
      <c r="AAD1948" s="163"/>
      <c r="AAE1948" s="163"/>
      <c r="AAF1948" s="163"/>
      <c r="AAG1948" s="163"/>
      <c r="AAH1948" s="163"/>
      <c r="AAI1948" s="163"/>
      <c r="AAJ1948" s="163"/>
      <c r="AAK1948" s="163"/>
      <c r="AAL1948" s="163"/>
      <c r="AAM1948" s="163"/>
      <c r="AAN1948" s="163"/>
      <c r="AAO1948" s="163"/>
      <c r="AAP1948" s="163"/>
      <c r="AAQ1948" s="163"/>
      <c r="AAR1948" s="163"/>
      <c r="AAS1948" s="163"/>
      <c r="AAT1948" s="163"/>
      <c r="AAU1948" s="163"/>
      <c r="AAV1948" s="163"/>
      <c r="AAW1948" s="163"/>
      <c r="AAX1948" s="163"/>
      <c r="AAY1948" s="163"/>
      <c r="AAZ1948" s="163"/>
      <c r="ABA1948" s="163"/>
      <c r="ABB1948" s="163"/>
      <c r="ABC1948" s="163"/>
      <c r="ABD1948" s="163"/>
      <c r="ABE1948" s="163"/>
      <c r="ABF1948" s="163"/>
      <c r="ABG1948" s="163"/>
      <c r="ABH1948" s="163"/>
      <c r="ABI1948" s="163"/>
      <c r="ABJ1948" s="163"/>
      <c r="ABK1948" s="163"/>
      <c r="ABL1948" s="163"/>
      <c r="ABM1948" s="163"/>
      <c r="ABN1948" s="163"/>
      <c r="ABO1948" s="163"/>
      <c r="ABP1948" s="163"/>
      <c r="ABQ1948" s="163"/>
      <c r="ABR1948" s="163"/>
      <c r="ABS1948" s="163"/>
      <c r="ABT1948" s="163"/>
      <c r="ABU1948" s="163"/>
      <c r="ABV1948" s="163"/>
      <c r="ABW1948" s="163"/>
      <c r="ABX1948" s="163"/>
      <c r="ABY1948" s="163"/>
      <c r="ABZ1948" s="163"/>
      <c r="ACA1948" s="163"/>
      <c r="ACB1948" s="163"/>
      <c r="ACC1948" s="163"/>
      <c r="ACD1948" s="163"/>
      <c r="ACE1948" s="163"/>
      <c r="ACF1948" s="163"/>
      <c r="ACG1948" s="163"/>
      <c r="ACH1948" s="163"/>
      <c r="ACI1948" s="163"/>
      <c r="ACJ1948" s="163"/>
      <c r="ACK1948" s="163"/>
      <c r="ACL1948" s="163"/>
      <c r="ACM1948" s="163"/>
      <c r="ACN1948" s="163"/>
      <c r="ACO1948" s="163"/>
      <c r="ACP1948" s="163"/>
      <c r="ACQ1948" s="163"/>
      <c r="ACR1948" s="163"/>
      <c r="ACS1948" s="163"/>
      <c r="ACT1948" s="163"/>
      <c r="ACU1948" s="163"/>
      <c r="ACV1948" s="163"/>
      <c r="ACW1948" s="163"/>
      <c r="ACX1948" s="163"/>
      <c r="ACY1948" s="163"/>
      <c r="ACZ1948" s="163"/>
      <c r="ADA1948" s="163"/>
      <c r="ADB1948" s="163"/>
      <c r="ADC1948" s="163"/>
      <c r="ADD1948" s="163"/>
      <c r="ADE1948" s="163"/>
      <c r="ADF1948" s="163"/>
      <c r="ADG1948" s="163"/>
      <c r="ADH1948" s="163"/>
      <c r="ADI1948" s="163"/>
      <c r="ADJ1948" s="163"/>
      <c r="ADK1948" s="163"/>
      <c r="ADL1948" s="163"/>
      <c r="ADM1948" s="163"/>
      <c r="ADN1948" s="163"/>
      <c r="ADO1948" s="163"/>
      <c r="ADP1948" s="163"/>
      <c r="ADQ1948" s="163"/>
      <c r="ADR1948" s="163"/>
      <c r="ADS1948" s="163"/>
      <c r="ADT1948" s="163"/>
      <c r="ADU1948" s="163"/>
      <c r="ADV1948" s="163"/>
      <c r="ADW1948" s="163"/>
      <c r="ADX1948" s="163"/>
      <c r="ADY1948" s="163"/>
      <c r="ADZ1948" s="163"/>
      <c r="AEA1948" s="163"/>
      <c r="AEB1948" s="163"/>
      <c r="AEC1948" s="163"/>
      <c r="AED1948" s="163"/>
      <c r="AEE1948" s="163"/>
      <c r="AEF1948" s="163"/>
      <c r="AEG1948" s="163"/>
      <c r="AEH1948" s="163"/>
      <c r="AEI1948" s="163"/>
      <c r="AEJ1948" s="163"/>
      <c r="AEK1948" s="163"/>
      <c r="AEL1948" s="163"/>
      <c r="AEM1948" s="163"/>
      <c r="AEN1948" s="163"/>
      <c r="AEO1948" s="163"/>
      <c r="AEP1948" s="163"/>
      <c r="AEQ1948" s="163"/>
      <c r="AER1948" s="163"/>
      <c r="AES1948" s="163"/>
      <c r="AET1948" s="163"/>
      <c r="AEU1948" s="163"/>
      <c r="AEV1948" s="163"/>
      <c r="AEW1948" s="163"/>
      <c r="AEX1948" s="163"/>
      <c r="AEY1948" s="163"/>
      <c r="AEZ1948" s="163"/>
      <c r="AFA1948" s="163"/>
      <c r="AFB1948" s="163"/>
      <c r="AFC1948" s="163"/>
      <c r="AFD1948" s="163"/>
      <c r="AFE1948" s="163"/>
      <c r="AFF1948" s="163"/>
      <c r="AFG1948" s="163"/>
      <c r="AFH1948" s="163"/>
      <c r="AFI1948" s="163"/>
      <c r="AFJ1948" s="163"/>
      <c r="AFK1948" s="163"/>
      <c r="AFL1948" s="163"/>
      <c r="AFM1948" s="163"/>
      <c r="AFN1948" s="163"/>
      <c r="AFO1948" s="163"/>
      <c r="AFP1948" s="163"/>
      <c r="AFQ1948" s="163"/>
      <c r="AFR1948" s="163"/>
      <c r="AFS1948" s="163"/>
      <c r="AFT1948" s="163"/>
      <c r="AFU1948" s="163"/>
      <c r="AFV1948" s="163"/>
      <c r="AFW1948" s="163"/>
      <c r="AFX1948" s="163"/>
      <c r="AFY1948" s="163"/>
      <c r="AFZ1948" s="163"/>
      <c r="AGA1948" s="163"/>
      <c r="AGB1948" s="163"/>
      <c r="AGC1948" s="163"/>
      <c r="AGD1948" s="163"/>
      <c r="AGE1948" s="163"/>
      <c r="AGF1948" s="163"/>
      <c r="AGG1948" s="163"/>
      <c r="AGH1948" s="163"/>
      <c r="AGI1948" s="163"/>
      <c r="AGJ1948" s="163"/>
      <c r="AGK1948" s="163"/>
      <c r="AGL1948" s="163"/>
      <c r="AGM1948" s="163"/>
      <c r="AGN1948" s="163"/>
      <c r="AGO1948" s="163"/>
      <c r="AGP1948" s="163"/>
      <c r="AGQ1948" s="163"/>
      <c r="AGR1948" s="163"/>
      <c r="AGS1948" s="163"/>
      <c r="AGT1948" s="163"/>
      <c r="AGU1948" s="163"/>
      <c r="AGV1948" s="163"/>
      <c r="AGW1948" s="163"/>
      <c r="AGX1948" s="163"/>
      <c r="AGY1948" s="163"/>
      <c r="AGZ1948" s="163"/>
      <c r="AHA1948" s="163"/>
      <c r="AHB1948" s="163"/>
      <c r="AHC1948" s="163"/>
      <c r="AHD1948" s="163"/>
      <c r="AHE1948" s="163"/>
      <c r="AHF1948" s="163"/>
      <c r="AHG1948" s="163"/>
      <c r="AHH1948" s="163"/>
      <c r="AHI1948" s="163"/>
      <c r="AHJ1948" s="163"/>
      <c r="AHK1948" s="163"/>
      <c r="AHL1948" s="163"/>
      <c r="AHM1948" s="163"/>
      <c r="AHN1948" s="163"/>
      <c r="AHO1948" s="163"/>
      <c r="AHP1948" s="163"/>
      <c r="AHQ1948" s="163"/>
      <c r="AHR1948" s="163"/>
      <c r="AHS1948" s="163"/>
      <c r="AHT1948" s="163"/>
      <c r="AHU1948" s="163"/>
      <c r="AHV1948" s="163"/>
      <c r="AHW1948" s="163"/>
      <c r="AHX1948" s="163"/>
      <c r="AHY1948" s="163"/>
      <c r="AHZ1948" s="163"/>
      <c r="AIA1948" s="163"/>
      <c r="AIB1948" s="163"/>
      <c r="AIC1948" s="163"/>
      <c r="AID1948" s="163"/>
      <c r="AIE1948" s="163"/>
      <c r="AIF1948" s="163"/>
      <c r="AIG1948" s="163"/>
      <c r="AIH1948" s="163"/>
      <c r="AII1948" s="163"/>
      <c r="AIJ1948" s="163"/>
      <c r="AIK1948" s="163"/>
      <c r="AIL1948" s="163"/>
      <c r="AIM1948" s="163"/>
      <c r="AIN1948" s="163"/>
      <c r="AIO1948" s="163"/>
      <c r="AIP1948" s="163"/>
      <c r="AIQ1948" s="163"/>
      <c r="AIR1948" s="163"/>
      <c r="AIS1948" s="163"/>
      <c r="AIT1948" s="163"/>
      <c r="AIU1948" s="163"/>
      <c r="AIV1948" s="163"/>
      <c r="AIW1948" s="163"/>
      <c r="AIX1948" s="163"/>
      <c r="AIY1948" s="163"/>
      <c r="AIZ1948" s="163"/>
      <c r="AJA1948" s="163"/>
      <c r="AJB1948" s="163"/>
      <c r="AJC1948" s="163"/>
      <c r="AJD1948" s="163"/>
      <c r="AJE1948" s="163"/>
      <c r="AJF1948" s="163"/>
      <c r="AJG1948" s="163"/>
      <c r="AJH1948" s="163"/>
      <c r="AJI1948" s="163"/>
      <c r="AJJ1948" s="163"/>
      <c r="AJK1948" s="163"/>
      <c r="AJL1948" s="163"/>
      <c r="AJM1948" s="163"/>
      <c r="AJN1948" s="163"/>
      <c r="AJO1948" s="163"/>
      <c r="AJP1948" s="163"/>
      <c r="AJQ1948" s="163"/>
      <c r="AJR1948" s="163"/>
      <c r="AJS1948" s="163"/>
      <c r="AJT1948" s="163"/>
      <c r="AJU1948" s="163"/>
      <c r="AJV1948" s="163"/>
      <c r="AJW1948" s="163"/>
      <c r="AJX1948" s="163"/>
      <c r="AJY1948" s="163"/>
      <c r="AJZ1948" s="163"/>
      <c r="AKA1948" s="163"/>
      <c r="AKB1948" s="163"/>
      <c r="AKC1948" s="163"/>
      <c r="AKD1948" s="163"/>
      <c r="AKE1948" s="163"/>
      <c r="AKF1948" s="163"/>
      <c r="AKG1948" s="163"/>
      <c r="AKH1948" s="163"/>
      <c r="AKI1948" s="163"/>
      <c r="AKJ1948" s="163"/>
      <c r="AKK1948" s="163"/>
      <c r="AKL1948" s="163"/>
      <c r="AKM1948" s="163"/>
      <c r="AKN1948" s="163"/>
      <c r="AKO1948" s="163"/>
      <c r="AKP1948" s="163"/>
      <c r="AKQ1948" s="163"/>
      <c r="AKR1948" s="163"/>
      <c r="AKS1948" s="163"/>
      <c r="AKT1948" s="163"/>
      <c r="AKU1948" s="163"/>
      <c r="AKV1948" s="163"/>
      <c r="AKW1948" s="163"/>
      <c r="AKX1948" s="163"/>
      <c r="AKY1948" s="163"/>
      <c r="AKZ1948" s="163"/>
      <c r="ALA1948" s="163"/>
      <c r="ALB1948" s="163"/>
      <c r="ALC1948" s="163"/>
      <c r="ALD1948" s="163"/>
      <c r="ALE1948" s="163"/>
      <c r="ALF1948" s="163"/>
      <c r="ALG1948" s="163"/>
      <c r="ALH1948" s="163"/>
      <c r="ALI1948" s="163"/>
      <c r="ALJ1948" s="163"/>
      <c r="ALK1948" s="163"/>
      <c r="ALL1948" s="163"/>
    </row>
    <row r="1949" spans="1:1000" s="165" customFormat="1" ht="15">
      <c r="A1949" s="2">
        <v>1948</v>
      </c>
      <c r="B1949" s="86">
        <v>45121</v>
      </c>
      <c r="C1949" s="85" t="s">
        <v>1953</v>
      </c>
      <c r="D1949" s="162"/>
      <c r="E1949" s="162"/>
      <c r="F1949" s="163"/>
      <c r="G1949" s="163"/>
      <c r="H1949" s="163"/>
      <c r="I1949" s="163"/>
      <c r="J1949" s="163"/>
      <c r="K1949" s="163"/>
      <c r="L1949" s="163"/>
      <c r="M1949" s="163"/>
      <c r="N1949" s="163"/>
      <c r="O1949" s="163"/>
      <c r="P1949" s="163"/>
      <c r="Q1949" s="163"/>
      <c r="R1949" s="163"/>
      <c r="S1949" s="163"/>
      <c r="T1949" s="163"/>
      <c r="U1949" s="163"/>
      <c r="V1949" s="163"/>
      <c r="W1949" s="163"/>
      <c r="X1949" s="163"/>
      <c r="Y1949" s="163"/>
      <c r="Z1949" s="163"/>
      <c r="AA1949" s="163"/>
      <c r="AB1949" s="163"/>
      <c r="AC1949" s="163"/>
      <c r="AD1949" s="163"/>
      <c r="AE1949" s="163"/>
      <c r="AF1949" s="163"/>
      <c r="AG1949" s="163"/>
      <c r="AH1949" s="163"/>
      <c r="AI1949" s="163"/>
      <c r="AJ1949" s="163"/>
      <c r="AK1949" s="163"/>
      <c r="AL1949" s="163"/>
      <c r="AM1949" s="163"/>
      <c r="AN1949" s="163"/>
      <c r="AO1949" s="163"/>
      <c r="AP1949" s="163"/>
      <c r="AQ1949" s="163"/>
      <c r="AR1949" s="163"/>
      <c r="AS1949" s="163"/>
      <c r="AT1949" s="163"/>
      <c r="AU1949" s="163"/>
      <c r="AV1949" s="163"/>
      <c r="AW1949" s="163"/>
      <c r="AX1949" s="163"/>
      <c r="AY1949" s="163"/>
      <c r="AZ1949" s="163"/>
      <c r="BA1949" s="163"/>
      <c r="BB1949" s="163"/>
      <c r="BC1949" s="163"/>
      <c r="BD1949" s="163"/>
      <c r="BE1949" s="163"/>
      <c r="BF1949" s="163"/>
      <c r="BG1949" s="163"/>
      <c r="BH1949" s="163"/>
      <c r="BI1949" s="163"/>
      <c r="BJ1949" s="163"/>
      <c r="BK1949" s="163"/>
      <c r="BL1949" s="163"/>
      <c r="BM1949" s="163"/>
      <c r="BN1949" s="163"/>
      <c r="BO1949" s="163"/>
      <c r="BP1949" s="163"/>
      <c r="BQ1949" s="163"/>
      <c r="BR1949" s="163"/>
      <c r="BS1949" s="163"/>
      <c r="BT1949" s="163"/>
      <c r="BU1949" s="163"/>
      <c r="BV1949" s="163"/>
      <c r="BW1949" s="163"/>
      <c r="BX1949" s="163"/>
      <c r="BY1949" s="163"/>
      <c r="BZ1949" s="163"/>
      <c r="CA1949" s="163"/>
      <c r="CB1949" s="163"/>
      <c r="CC1949" s="163"/>
      <c r="CD1949" s="163"/>
      <c r="CE1949" s="163"/>
      <c r="CF1949" s="163"/>
      <c r="CG1949" s="163"/>
      <c r="CH1949" s="163"/>
      <c r="CI1949" s="163"/>
      <c r="CJ1949" s="163"/>
      <c r="CK1949" s="163"/>
      <c r="CL1949" s="163"/>
      <c r="CM1949" s="163"/>
      <c r="CN1949" s="163"/>
      <c r="CO1949" s="163"/>
      <c r="CP1949" s="163"/>
      <c r="CQ1949" s="163"/>
      <c r="CR1949" s="163"/>
      <c r="CS1949" s="163"/>
      <c r="CT1949" s="163"/>
      <c r="CU1949" s="163"/>
      <c r="CV1949" s="163"/>
      <c r="CW1949" s="163"/>
      <c r="CX1949" s="163"/>
      <c r="CY1949" s="163"/>
      <c r="CZ1949" s="163"/>
      <c r="DA1949" s="163"/>
      <c r="DB1949" s="163"/>
      <c r="DC1949" s="163"/>
      <c r="DD1949" s="163"/>
      <c r="DE1949" s="163"/>
      <c r="DF1949" s="163"/>
      <c r="DG1949" s="163"/>
      <c r="DH1949" s="163"/>
      <c r="DI1949" s="163"/>
      <c r="DJ1949" s="163"/>
      <c r="DK1949" s="163"/>
      <c r="DL1949" s="163"/>
      <c r="DM1949" s="163"/>
      <c r="DN1949" s="163"/>
      <c r="DO1949" s="163"/>
      <c r="DP1949" s="163"/>
      <c r="DQ1949" s="163"/>
      <c r="DR1949" s="163"/>
      <c r="DS1949" s="163"/>
      <c r="DT1949" s="163"/>
      <c r="DU1949" s="163"/>
      <c r="DV1949" s="163"/>
      <c r="DW1949" s="163"/>
      <c r="DX1949" s="163"/>
      <c r="DY1949" s="163"/>
      <c r="DZ1949" s="163"/>
      <c r="EA1949" s="163"/>
      <c r="EB1949" s="163"/>
      <c r="EC1949" s="163"/>
      <c r="ED1949" s="163"/>
      <c r="EE1949" s="163"/>
      <c r="EF1949" s="163"/>
      <c r="EG1949" s="163"/>
      <c r="EH1949" s="163"/>
      <c r="EI1949" s="163"/>
      <c r="EJ1949" s="163"/>
      <c r="EK1949" s="163"/>
      <c r="EL1949" s="163"/>
      <c r="EM1949" s="163"/>
      <c r="EN1949" s="163"/>
      <c r="EO1949" s="163"/>
      <c r="EP1949" s="163"/>
      <c r="EQ1949" s="163"/>
      <c r="ER1949" s="163"/>
      <c r="ES1949" s="163"/>
      <c r="ET1949" s="163"/>
      <c r="EU1949" s="163"/>
      <c r="EV1949" s="163"/>
      <c r="EW1949" s="163"/>
      <c r="EX1949" s="163"/>
      <c r="EY1949" s="163"/>
      <c r="EZ1949" s="163"/>
      <c r="FA1949" s="163"/>
      <c r="FB1949" s="163"/>
      <c r="FC1949" s="163"/>
      <c r="FD1949" s="163"/>
      <c r="FE1949" s="163"/>
      <c r="FF1949" s="163"/>
      <c r="FG1949" s="163"/>
      <c r="FH1949" s="163"/>
      <c r="FI1949" s="163"/>
      <c r="FJ1949" s="163"/>
      <c r="FK1949" s="163"/>
      <c r="FL1949" s="163"/>
      <c r="FM1949" s="163"/>
      <c r="FN1949" s="163"/>
      <c r="FO1949" s="163"/>
      <c r="FP1949" s="163"/>
      <c r="FQ1949" s="163"/>
      <c r="FR1949" s="163"/>
      <c r="FS1949" s="163"/>
      <c r="FT1949" s="163"/>
      <c r="FU1949" s="163"/>
      <c r="FV1949" s="163"/>
      <c r="FW1949" s="163"/>
      <c r="FX1949" s="163"/>
      <c r="FY1949" s="163"/>
      <c r="FZ1949" s="163"/>
      <c r="GA1949" s="163"/>
      <c r="GB1949" s="163"/>
      <c r="GC1949" s="163"/>
      <c r="GD1949" s="163"/>
      <c r="GE1949" s="163"/>
      <c r="GF1949" s="163"/>
      <c r="GG1949" s="163"/>
      <c r="GH1949" s="163"/>
      <c r="GI1949" s="163"/>
      <c r="GJ1949" s="163"/>
      <c r="GK1949" s="163"/>
      <c r="GL1949" s="163"/>
      <c r="GM1949" s="163"/>
      <c r="GN1949" s="163"/>
      <c r="GO1949" s="163"/>
      <c r="GP1949" s="163"/>
      <c r="GQ1949" s="163"/>
      <c r="GR1949" s="163"/>
      <c r="GS1949" s="163"/>
      <c r="GT1949" s="163"/>
      <c r="GU1949" s="163"/>
      <c r="GV1949" s="163"/>
      <c r="GW1949" s="163"/>
      <c r="GX1949" s="163"/>
      <c r="GY1949" s="163"/>
      <c r="GZ1949" s="163"/>
      <c r="HA1949" s="163"/>
      <c r="HB1949" s="163"/>
      <c r="HC1949" s="163"/>
      <c r="HD1949" s="163"/>
      <c r="HE1949" s="163"/>
      <c r="HF1949" s="163"/>
      <c r="HG1949" s="163"/>
      <c r="HH1949" s="163"/>
      <c r="HI1949" s="163"/>
      <c r="HJ1949" s="163"/>
      <c r="HK1949" s="163"/>
      <c r="HL1949" s="163"/>
      <c r="HM1949" s="163"/>
      <c r="HN1949" s="163"/>
      <c r="HO1949" s="163"/>
      <c r="HP1949" s="163"/>
      <c r="HQ1949" s="163"/>
      <c r="HR1949" s="163"/>
      <c r="HS1949" s="163"/>
      <c r="HT1949" s="163"/>
      <c r="HU1949" s="163"/>
      <c r="HV1949" s="163"/>
      <c r="HW1949" s="163"/>
      <c r="HX1949" s="163"/>
      <c r="HY1949" s="163"/>
      <c r="HZ1949" s="163"/>
      <c r="IA1949" s="163"/>
      <c r="IB1949" s="163"/>
      <c r="IC1949" s="163"/>
      <c r="ID1949" s="163"/>
      <c r="IE1949" s="163"/>
      <c r="IF1949" s="163"/>
      <c r="IG1949" s="163"/>
      <c r="IH1949" s="163"/>
      <c r="II1949" s="163"/>
      <c r="IJ1949" s="163"/>
      <c r="IK1949" s="163"/>
      <c r="IL1949" s="163"/>
      <c r="IM1949" s="163"/>
      <c r="IN1949" s="163"/>
      <c r="IO1949" s="163"/>
      <c r="IP1949" s="163"/>
      <c r="IQ1949" s="163"/>
      <c r="IR1949" s="163"/>
      <c r="IS1949" s="163"/>
      <c r="IT1949" s="163"/>
      <c r="IU1949" s="163"/>
      <c r="IV1949" s="163"/>
      <c r="IW1949" s="163"/>
      <c r="IX1949" s="163"/>
      <c r="IY1949" s="163"/>
      <c r="IZ1949" s="163"/>
      <c r="JA1949" s="163"/>
      <c r="JB1949" s="163"/>
      <c r="JC1949" s="163"/>
      <c r="JD1949" s="163"/>
      <c r="JE1949" s="163"/>
      <c r="JF1949" s="163"/>
      <c r="JG1949" s="163"/>
      <c r="JH1949" s="163"/>
      <c r="JI1949" s="163"/>
      <c r="JJ1949" s="163"/>
      <c r="JK1949" s="163"/>
      <c r="JL1949" s="163"/>
      <c r="JM1949" s="163"/>
      <c r="JN1949" s="163"/>
      <c r="JO1949" s="163"/>
      <c r="JP1949" s="163"/>
      <c r="JQ1949" s="163"/>
      <c r="JR1949" s="163"/>
      <c r="JS1949" s="163"/>
      <c r="JT1949" s="163"/>
      <c r="JU1949" s="163"/>
      <c r="JV1949" s="163"/>
      <c r="JW1949" s="163"/>
      <c r="JX1949" s="163"/>
      <c r="JY1949" s="163"/>
      <c r="JZ1949" s="163"/>
      <c r="KA1949" s="163"/>
      <c r="KB1949" s="163"/>
      <c r="KC1949" s="163"/>
      <c r="KD1949" s="163"/>
      <c r="KE1949" s="163"/>
      <c r="KF1949" s="163"/>
      <c r="KG1949" s="163"/>
      <c r="KH1949" s="163"/>
      <c r="KI1949" s="163"/>
      <c r="KJ1949" s="163"/>
      <c r="KK1949" s="163"/>
      <c r="KL1949" s="163"/>
      <c r="KM1949" s="163"/>
      <c r="KN1949" s="163"/>
      <c r="KO1949" s="163"/>
      <c r="KP1949" s="163"/>
      <c r="KQ1949" s="163"/>
      <c r="KR1949" s="163"/>
      <c r="KS1949" s="163"/>
      <c r="KT1949" s="163"/>
      <c r="KU1949" s="163"/>
      <c r="KV1949" s="163"/>
      <c r="KW1949" s="163"/>
      <c r="KX1949" s="163"/>
      <c r="KY1949" s="163"/>
      <c r="KZ1949" s="163"/>
      <c r="LA1949" s="163"/>
      <c r="LB1949" s="163"/>
      <c r="LC1949" s="163"/>
      <c r="LD1949" s="163"/>
      <c r="LE1949" s="163"/>
      <c r="LF1949" s="163"/>
      <c r="LG1949" s="163"/>
      <c r="LH1949" s="163"/>
      <c r="LI1949" s="163"/>
      <c r="LJ1949" s="163"/>
      <c r="LK1949" s="163"/>
      <c r="LL1949" s="163"/>
      <c r="LM1949" s="163"/>
      <c r="LN1949" s="163"/>
      <c r="LO1949" s="163"/>
      <c r="LP1949" s="163"/>
      <c r="LQ1949" s="163"/>
      <c r="LR1949" s="163"/>
      <c r="LS1949" s="163"/>
      <c r="LT1949" s="163"/>
      <c r="LU1949" s="163"/>
      <c r="LV1949" s="163"/>
      <c r="LW1949" s="163"/>
      <c r="LX1949" s="163"/>
      <c r="LY1949" s="163"/>
      <c r="LZ1949" s="163"/>
      <c r="MA1949" s="163"/>
      <c r="MB1949" s="163"/>
      <c r="MC1949" s="163"/>
      <c r="MD1949" s="163"/>
      <c r="ME1949" s="163"/>
      <c r="MF1949" s="163"/>
      <c r="MG1949" s="163"/>
      <c r="MH1949" s="163"/>
      <c r="MI1949" s="163"/>
      <c r="MJ1949" s="163"/>
      <c r="MK1949" s="163"/>
      <c r="ML1949" s="163"/>
      <c r="MM1949" s="163"/>
      <c r="MN1949" s="163"/>
      <c r="MO1949" s="163"/>
      <c r="MP1949" s="163"/>
      <c r="MQ1949" s="163"/>
      <c r="MR1949" s="163"/>
      <c r="MS1949" s="163"/>
      <c r="MT1949" s="163"/>
      <c r="MU1949" s="163"/>
      <c r="MV1949" s="163"/>
      <c r="MW1949" s="163"/>
      <c r="MX1949" s="163"/>
      <c r="MY1949" s="163"/>
      <c r="MZ1949" s="163"/>
      <c r="NA1949" s="163"/>
      <c r="NB1949" s="163"/>
      <c r="NC1949" s="163"/>
      <c r="ND1949" s="163"/>
      <c r="NE1949" s="163"/>
      <c r="NF1949" s="163"/>
      <c r="NG1949" s="163"/>
      <c r="NH1949" s="163"/>
      <c r="NI1949" s="163"/>
      <c r="NJ1949" s="163"/>
      <c r="NK1949" s="163"/>
      <c r="NL1949" s="163"/>
      <c r="NM1949" s="163"/>
      <c r="NN1949" s="163"/>
      <c r="NO1949" s="163"/>
      <c r="NP1949" s="163"/>
      <c r="NQ1949" s="163"/>
      <c r="NR1949" s="163"/>
      <c r="NS1949" s="163"/>
      <c r="NT1949" s="163"/>
      <c r="NU1949" s="163"/>
      <c r="NV1949" s="163"/>
      <c r="NW1949" s="163"/>
      <c r="NX1949" s="163"/>
      <c r="NY1949" s="163"/>
      <c r="NZ1949" s="163"/>
      <c r="OA1949" s="163"/>
      <c r="OB1949" s="163"/>
      <c r="OC1949" s="163"/>
      <c r="OD1949" s="163"/>
      <c r="OE1949" s="163"/>
      <c r="OF1949" s="163"/>
      <c r="OG1949" s="163"/>
      <c r="OH1949" s="163"/>
      <c r="OI1949" s="163"/>
      <c r="OJ1949" s="163"/>
      <c r="OK1949" s="163"/>
      <c r="OL1949" s="163"/>
      <c r="OM1949" s="163"/>
      <c r="ON1949" s="163"/>
      <c r="OO1949" s="163"/>
      <c r="OP1949" s="163"/>
      <c r="OQ1949" s="163"/>
      <c r="OR1949" s="163"/>
      <c r="OS1949" s="163"/>
      <c r="OT1949" s="163"/>
      <c r="OU1949" s="163"/>
      <c r="OV1949" s="163"/>
      <c r="OW1949" s="163"/>
      <c r="OX1949" s="163"/>
      <c r="OY1949" s="163"/>
      <c r="OZ1949" s="163"/>
      <c r="PA1949" s="163"/>
      <c r="PB1949" s="163"/>
      <c r="PC1949" s="163"/>
      <c r="PD1949" s="163"/>
      <c r="PE1949" s="163"/>
      <c r="PF1949" s="163"/>
      <c r="PG1949" s="163"/>
      <c r="PH1949" s="163"/>
      <c r="PI1949" s="163"/>
      <c r="PJ1949" s="163"/>
      <c r="PK1949" s="163"/>
      <c r="PL1949" s="163"/>
      <c r="PM1949" s="163"/>
      <c r="PN1949" s="163"/>
      <c r="PO1949" s="163"/>
      <c r="PP1949" s="163"/>
      <c r="PQ1949" s="163"/>
      <c r="PR1949" s="163"/>
      <c r="PS1949" s="163"/>
      <c r="PT1949" s="163"/>
      <c r="PU1949" s="163"/>
      <c r="PV1949" s="163"/>
      <c r="PW1949" s="163"/>
      <c r="PX1949" s="163"/>
      <c r="PY1949" s="163"/>
      <c r="PZ1949" s="163"/>
      <c r="QA1949" s="163"/>
      <c r="QB1949" s="163"/>
      <c r="QC1949" s="163"/>
      <c r="QD1949" s="163"/>
      <c r="QE1949" s="163"/>
      <c r="QF1949" s="163"/>
      <c r="QG1949" s="163"/>
      <c r="QH1949" s="163"/>
      <c r="QI1949" s="163"/>
      <c r="QJ1949" s="163"/>
      <c r="QK1949" s="163"/>
      <c r="QL1949" s="163"/>
      <c r="QM1949" s="163"/>
      <c r="QN1949" s="163"/>
      <c r="QO1949" s="163"/>
      <c r="QP1949" s="163"/>
      <c r="QQ1949" s="163"/>
      <c r="QR1949" s="163"/>
      <c r="QS1949" s="163"/>
      <c r="QT1949" s="163"/>
      <c r="QU1949" s="163"/>
      <c r="QV1949" s="163"/>
      <c r="QW1949" s="163"/>
      <c r="QX1949" s="163"/>
      <c r="QY1949" s="163"/>
      <c r="QZ1949" s="163"/>
      <c r="RA1949" s="163"/>
      <c r="RB1949" s="163"/>
      <c r="RC1949" s="163"/>
      <c r="RD1949" s="163"/>
      <c r="RE1949" s="163"/>
      <c r="RF1949" s="163"/>
      <c r="RG1949" s="163"/>
      <c r="RH1949" s="163"/>
      <c r="RI1949" s="163"/>
      <c r="RJ1949" s="163"/>
      <c r="RK1949" s="163"/>
      <c r="RL1949" s="163"/>
      <c r="RM1949" s="163"/>
      <c r="RN1949" s="163"/>
      <c r="RO1949" s="163"/>
      <c r="RP1949" s="163"/>
      <c r="RQ1949" s="163"/>
      <c r="RR1949" s="163"/>
      <c r="RS1949" s="163"/>
      <c r="RT1949" s="163"/>
      <c r="RU1949" s="163"/>
      <c r="RV1949" s="163"/>
      <c r="RW1949" s="163"/>
      <c r="RX1949" s="163"/>
      <c r="RY1949" s="163"/>
      <c r="RZ1949" s="163"/>
      <c r="SA1949" s="163"/>
      <c r="SB1949" s="163"/>
      <c r="SC1949" s="163"/>
      <c r="SD1949" s="163"/>
      <c r="SE1949" s="163"/>
      <c r="SF1949" s="163"/>
      <c r="SG1949" s="163"/>
      <c r="SH1949" s="163"/>
      <c r="SI1949" s="163"/>
      <c r="SJ1949" s="163"/>
      <c r="SK1949" s="163"/>
      <c r="SL1949" s="163"/>
      <c r="SM1949" s="163"/>
      <c r="SN1949" s="163"/>
      <c r="SO1949" s="163"/>
      <c r="SP1949" s="163"/>
      <c r="SQ1949" s="163"/>
      <c r="SR1949" s="163"/>
      <c r="SS1949" s="163"/>
      <c r="ST1949" s="163"/>
      <c r="SU1949" s="163"/>
      <c r="SV1949" s="163"/>
      <c r="SW1949" s="163"/>
      <c r="SX1949" s="163"/>
      <c r="SY1949" s="163"/>
      <c r="SZ1949" s="163"/>
      <c r="TA1949" s="163"/>
      <c r="TB1949" s="163"/>
      <c r="TC1949" s="163"/>
      <c r="TD1949" s="163"/>
      <c r="TE1949" s="163"/>
      <c r="TF1949" s="163"/>
      <c r="TG1949" s="163"/>
      <c r="TH1949" s="163"/>
      <c r="TI1949" s="163"/>
      <c r="TJ1949" s="163"/>
      <c r="TK1949" s="163"/>
      <c r="TL1949" s="163"/>
      <c r="TM1949" s="163"/>
      <c r="TN1949" s="163"/>
      <c r="TO1949" s="163"/>
      <c r="TP1949" s="163"/>
      <c r="TQ1949" s="163"/>
      <c r="TR1949" s="163"/>
      <c r="TS1949" s="163"/>
      <c r="TT1949" s="163"/>
      <c r="TU1949" s="163"/>
      <c r="TV1949" s="163"/>
      <c r="TW1949" s="163"/>
      <c r="TX1949" s="163"/>
      <c r="TY1949" s="163"/>
      <c r="TZ1949" s="163"/>
      <c r="UA1949" s="163"/>
      <c r="UB1949" s="163"/>
      <c r="UC1949" s="163"/>
      <c r="UD1949" s="163"/>
      <c r="UE1949" s="163"/>
      <c r="UF1949" s="163"/>
      <c r="UG1949" s="163"/>
      <c r="UH1949" s="163"/>
      <c r="UI1949" s="163"/>
      <c r="UJ1949" s="163"/>
      <c r="UK1949" s="163"/>
      <c r="UL1949" s="163"/>
      <c r="UM1949" s="163"/>
      <c r="UN1949" s="163"/>
      <c r="UO1949" s="163"/>
      <c r="UP1949" s="163"/>
      <c r="UQ1949" s="163"/>
      <c r="UR1949" s="163"/>
      <c r="US1949" s="163"/>
      <c r="UT1949" s="163"/>
      <c r="UU1949" s="163"/>
      <c r="UV1949" s="163"/>
      <c r="UW1949" s="163"/>
      <c r="UX1949" s="163"/>
      <c r="UY1949" s="163"/>
      <c r="UZ1949" s="163"/>
      <c r="VA1949" s="163"/>
      <c r="VB1949" s="163"/>
      <c r="VC1949" s="163"/>
      <c r="VD1949" s="163"/>
      <c r="VE1949" s="163"/>
      <c r="VF1949" s="163"/>
      <c r="VG1949" s="163"/>
      <c r="VH1949" s="163"/>
      <c r="VI1949" s="163"/>
      <c r="VJ1949" s="163"/>
      <c r="VK1949" s="163"/>
      <c r="VL1949" s="163"/>
      <c r="VM1949" s="163"/>
      <c r="VN1949" s="163"/>
      <c r="VO1949" s="163"/>
      <c r="VP1949" s="163"/>
      <c r="VQ1949" s="163"/>
      <c r="VR1949" s="163"/>
      <c r="VS1949" s="163"/>
      <c r="VT1949" s="163"/>
      <c r="VU1949" s="163"/>
      <c r="VV1949" s="163"/>
      <c r="VW1949" s="163"/>
      <c r="VX1949" s="163"/>
      <c r="VY1949" s="163"/>
      <c r="VZ1949" s="163"/>
      <c r="WA1949" s="163"/>
      <c r="WB1949" s="163"/>
      <c r="WC1949" s="163"/>
      <c r="WD1949" s="163"/>
      <c r="WE1949" s="163"/>
      <c r="WF1949" s="163"/>
      <c r="WG1949" s="163"/>
      <c r="WH1949" s="163"/>
      <c r="WI1949" s="163"/>
      <c r="WJ1949" s="163"/>
      <c r="WK1949" s="163"/>
      <c r="WL1949" s="163"/>
      <c r="WM1949" s="163"/>
      <c r="WN1949" s="163"/>
      <c r="WO1949" s="163"/>
      <c r="WP1949" s="163"/>
      <c r="WQ1949" s="163"/>
      <c r="WR1949" s="163"/>
      <c r="WS1949" s="163"/>
      <c r="WT1949" s="163"/>
      <c r="WU1949" s="163"/>
      <c r="WV1949" s="163"/>
      <c r="WW1949" s="163"/>
      <c r="WX1949" s="163"/>
      <c r="WY1949" s="163"/>
      <c r="WZ1949" s="163"/>
      <c r="XA1949" s="163"/>
      <c r="XB1949" s="163"/>
      <c r="XC1949" s="163"/>
      <c r="XD1949" s="163"/>
      <c r="XE1949" s="163"/>
      <c r="XF1949" s="163"/>
      <c r="XG1949" s="163"/>
      <c r="XH1949" s="163"/>
      <c r="XI1949" s="163"/>
      <c r="XJ1949" s="163"/>
      <c r="XK1949" s="163"/>
      <c r="XL1949" s="163"/>
      <c r="XM1949" s="163"/>
      <c r="XN1949" s="163"/>
      <c r="XO1949" s="163"/>
      <c r="XP1949" s="163"/>
      <c r="XQ1949" s="163"/>
      <c r="XR1949" s="163"/>
      <c r="XS1949" s="163"/>
      <c r="XT1949" s="163"/>
      <c r="XU1949" s="163"/>
      <c r="XV1949" s="163"/>
      <c r="XW1949" s="163"/>
      <c r="XX1949" s="163"/>
      <c r="XY1949" s="163"/>
      <c r="XZ1949" s="163"/>
      <c r="YA1949" s="163"/>
      <c r="YB1949" s="163"/>
      <c r="YC1949" s="163"/>
      <c r="YD1949" s="163"/>
      <c r="YE1949" s="163"/>
      <c r="YF1949" s="163"/>
      <c r="YG1949" s="163"/>
      <c r="YH1949" s="163"/>
      <c r="YI1949" s="163"/>
      <c r="YJ1949" s="163"/>
      <c r="YK1949" s="163"/>
      <c r="YL1949" s="163"/>
      <c r="YM1949" s="163"/>
      <c r="YN1949" s="163"/>
      <c r="YO1949" s="163"/>
      <c r="YP1949" s="163"/>
      <c r="YQ1949" s="163"/>
      <c r="YR1949" s="163"/>
      <c r="YS1949" s="163"/>
      <c r="YT1949" s="163"/>
      <c r="YU1949" s="163"/>
      <c r="YV1949" s="163"/>
      <c r="YW1949" s="163"/>
      <c r="YX1949" s="163"/>
      <c r="YY1949" s="163"/>
      <c r="YZ1949" s="163"/>
      <c r="ZA1949" s="163"/>
      <c r="ZB1949" s="163"/>
      <c r="ZC1949" s="163"/>
      <c r="ZD1949" s="163"/>
      <c r="ZE1949" s="163"/>
      <c r="ZF1949" s="163"/>
      <c r="ZG1949" s="163"/>
      <c r="ZH1949" s="163"/>
      <c r="ZI1949" s="163"/>
      <c r="ZJ1949" s="163"/>
      <c r="ZK1949" s="163"/>
      <c r="ZL1949" s="163"/>
      <c r="ZM1949" s="163"/>
      <c r="ZN1949" s="163"/>
      <c r="ZO1949" s="163"/>
      <c r="ZP1949" s="163"/>
      <c r="ZQ1949" s="163"/>
      <c r="ZR1949" s="163"/>
      <c r="ZS1949" s="163"/>
      <c r="ZT1949" s="163"/>
      <c r="ZU1949" s="163"/>
      <c r="ZV1949" s="163"/>
      <c r="ZW1949" s="163"/>
      <c r="ZX1949" s="163"/>
      <c r="ZY1949" s="163"/>
      <c r="ZZ1949" s="163"/>
      <c r="AAA1949" s="163"/>
      <c r="AAB1949" s="163"/>
      <c r="AAC1949" s="163"/>
      <c r="AAD1949" s="163"/>
      <c r="AAE1949" s="163"/>
      <c r="AAF1949" s="163"/>
      <c r="AAG1949" s="163"/>
      <c r="AAH1949" s="163"/>
      <c r="AAI1949" s="163"/>
      <c r="AAJ1949" s="163"/>
      <c r="AAK1949" s="163"/>
      <c r="AAL1949" s="163"/>
      <c r="AAM1949" s="163"/>
      <c r="AAN1949" s="163"/>
      <c r="AAO1949" s="163"/>
      <c r="AAP1949" s="163"/>
      <c r="AAQ1949" s="163"/>
      <c r="AAR1949" s="163"/>
      <c r="AAS1949" s="163"/>
      <c r="AAT1949" s="163"/>
      <c r="AAU1949" s="163"/>
      <c r="AAV1949" s="163"/>
      <c r="AAW1949" s="163"/>
      <c r="AAX1949" s="163"/>
      <c r="AAY1949" s="163"/>
      <c r="AAZ1949" s="163"/>
      <c r="ABA1949" s="163"/>
      <c r="ABB1949" s="163"/>
      <c r="ABC1949" s="163"/>
      <c r="ABD1949" s="163"/>
      <c r="ABE1949" s="163"/>
      <c r="ABF1949" s="163"/>
      <c r="ABG1949" s="163"/>
      <c r="ABH1949" s="163"/>
      <c r="ABI1949" s="163"/>
      <c r="ABJ1949" s="163"/>
      <c r="ABK1949" s="163"/>
      <c r="ABL1949" s="163"/>
      <c r="ABM1949" s="163"/>
      <c r="ABN1949" s="163"/>
      <c r="ABO1949" s="163"/>
      <c r="ABP1949" s="163"/>
      <c r="ABQ1949" s="163"/>
      <c r="ABR1949" s="163"/>
      <c r="ABS1949" s="163"/>
      <c r="ABT1949" s="163"/>
      <c r="ABU1949" s="163"/>
      <c r="ABV1949" s="163"/>
      <c r="ABW1949" s="163"/>
      <c r="ABX1949" s="163"/>
      <c r="ABY1949" s="163"/>
      <c r="ABZ1949" s="163"/>
      <c r="ACA1949" s="163"/>
      <c r="ACB1949" s="163"/>
      <c r="ACC1949" s="163"/>
      <c r="ACD1949" s="163"/>
      <c r="ACE1949" s="163"/>
      <c r="ACF1949" s="163"/>
      <c r="ACG1949" s="163"/>
      <c r="ACH1949" s="163"/>
      <c r="ACI1949" s="163"/>
      <c r="ACJ1949" s="163"/>
      <c r="ACK1949" s="163"/>
      <c r="ACL1949" s="163"/>
      <c r="ACM1949" s="163"/>
      <c r="ACN1949" s="163"/>
      <c r="ACO1949" s="163"/>
      <c r="ACP1949" s="163"/>
      <c r="ACQ1949" s="163"/>
      <c r="ACR1949" s="163"/>
      <c r="ACS1949" s="163"/>
      <c r="ACT1949" s="163"/>
      <c r="ACU1949" s="163"/>
      <c r="ACV1949" s="163"/>
      <c r="ACW1949" s="163"/>
      <c r="ACX1949" s="163"/>
      <c r="ACY1949" s="163"/>
      <c r="ACZ1949" s="163"/>
      <c r="ADA1949" s="163"/>
      <c r="ADB1949" s="163"/>
      <c r="ADC1949" s="163"/>
      <c r="ADD1949" s="163"/>
      <c r="ADE1949" s="163"/>
      <c r="ADF1949" s="163"/>
      <c r="ADG1949" s="163"/>
      <c r="ADH1949" s="163"/>
      <c r="ADI1949" s="163"/>
      <c r="ADJ1949" s="163"/>
      <c r="ADK1949" s="163"/>
      <c r="ADL1949" s="163"/>
      <c r="ADM1949" s="163"/>
      <c r="ADN1949" s="163"/>
      <c r="ADO1949" s="163"/>
      <c r="ADP1949" s="163"/>
      <c r="ADQ1949" s="163"/>
      <c r="ADR1949" s="163"/>
      <c r="ADS1949" s="163"/>
      <c r="ADT1949" s="163"/>
      <c r="ADU1949" s="163"/>
      <c r="ADV1949" s="163"/>
      <c r="ADW1949" s="163"/>
      <c r="ADX1949" s="163"/>
      <c r="ADY1949" s="163"/>
      <c r="ADZ1949" s="163"/>
      <c r="AEA1949" s="163"/>
      <c r="AEB1949" s="163"/>
      <c r="AEC1949" s="163"/>
      <c r="AED1949" s="163"/>
      <c r="AEE1949" s="163"/>
      <c r="AEF1949" s="163"/>
      <c r="AEG1949" s="163"/>
      <c r="AEH1949" s="163"/>
      <c r="AEI1949" s="163"/>
      <c r="AEJ1949" s="163"/>
      <c r="AEK1949" s="163"/>
      <c r="AEL1949" s="163"/>
      <c r="AEM1949" s="163"/>
      <c r="AEN1949" s="163"/>
      <c r="AEO1949" s="163"/>
      <c r="AEP1949" s="163"/>
      <c r="AEQ1949" s="163"/>
      <c r="AER1949" s="163"/>
      <c r="AES1949" s="163"/>
      <c r="AET1949" s="163"/>
      <c r="AEU1949" s="163"/>
      <c r="AEV1949" s="163"/>
      <c r="AEW1949" s="163"/>
      <c r="AEX1949" s="163"/>
      <c r="AEY1949" s="163"/>
      <c r="AEZ1949" s="163"/>
      <c r="AFA1949" s="163"/>
      <c r="AFB1949" s="163"/>
      <c r="AFC1949" s="163"/>
      <c r="AFD1949" s="163"/>
      <c r="AFE1949" s="163"/>
      <c r="AFF1949" s="163"/>
      <c r="AFG1949" s="163"/>
      <c r="AFH1949" s="163"/>
      <c r="AFI1949" s="163"/>
      <c r="AFJ1949" s="163"/>
      <c r="AFK1949" s="163"/>
      <c r="AFL1949" s="163"/>
      <c r="AFM1949" s="163"/>
      <c r="AFN1949" s="163"/>
      <c r="AFO1949" s="163"/>
      <c r="AFP1949" s="163"/>
      <c r="AFQ1949" s="163"/>
      <c r="AFR1949" s="163"/>
      <c r="AFS1949" s="163"/>
      <c r="AFT1949" s="163"/>
      <c r="AFU1949" s="163"/>
      <c r="AFV1949" s="163"/>
      <c r="AFW1949" s="163"/>
      <c r="AFX1949" s="163"/>
      <c r="AFY1949" s="163"/>
      <c r="AFZ1949" s="163"/>
      <c r="AGA1949" s="163"/>
      <c r="AGB1949" s="163"/>
      <c r="AGC1949" s="163"/>
      <c r="AGD1949" s="163"/>
      <c r="AGE1949" s="163"/>
      <c r="AGF1949" s="163"/>
      <c r="AGG1949" s="163"/>
      <c r="AGH1949" s="163"/>
      <c r="AGI1949" s="163"/>
      <c r="AGJ1949" s="163"/>
      <c r="AGK1949" s="163"/>
      <c r="AGL1949" s="163"/>
      <c r="AGM1949" s="163"/>
      <c r="AGN1949" s="163"/>
      <c r="AGO1949" s="163"/>
      <c r="AGP1949" s="163"/>
      <c r="AGQ1949" s="163"/>
      <c r="AGR1949" s="163"/>
      <c r="AGS1949" s="163"/>
      <c r="AGT1949" s="163"/>
      <c r="AGU1949" s="163"/>
      <c r="AGV1949" s="163"/>
      <c r="AGW1949" s="163"/>
      <c r="AGX1949" s="163"/>
      <c r="AGY1949" s="163"/>
      <c r="AGZ1949" s="163"/>
      <c r="AHA1949" s="163"/>
      <c r="AHB1949" s="163"/>
      <c r="AHC1949" s="163"/>
      <c r="AHD1949" s="163"/>
      <c r="AHE1949" s="163"/>
      <c r="AHF1949" s="163"/>
      <c r="AHG1949" s="163"/>
      <c r="AHH1949" s="163"/>
      <c r="AHI1949" s="163"/>
      <c r="AHJ1949" s="163"/>
      <c r="AHK1949" s="163"/>
      <c r="AHL1949" s="163"/>
      <c r="AHM1949" s="163"/>
      <c r="AHN1949" s="163"/>
      <c r="AHO1949" s="163"/>
      <c r="AHP1949" s="163"/>
      <c r="AHQ1949" s="163"/>
      <c r="AHR1949" s="163"/>
      <c r="AHS1949" s="163"/>
      <c r="AHT1949" s="163"/>
      <c r="AHU1949" s="163"/>
      <c r="AHV1949" s="163"/>
      <c r="AHW1949" s="163"/>
      <c r="AHX1949" s="163"/>
      <c r="AHY1949" s="163"/>
      <c r="AHZ1949" s="163"/>
      <c r="AIA1949" s="163"/>
      <c r="AIB1949" s="163"/>
      <c r="AIC1949" s="163"/>
      <c r="AID1949" s="163"/>
      <c r="AIE1949" s="163"/>
      <c r="AIF1949" s="163"/>
      <c r="AIG1949" s="163"/>
      <c r="AIH1949" s="163"/>
      <c r="AII1949" s="163"/>
      <c r="AIJ1949" s="163"/>
      <c r="AIK1949" s="163"/>
      <c r="AIL1949" s="163"/>
      <c r="AIM1949" s="163"/>
      <c r="AIN1949" s="163"/>
      <c r="AIO1949" s="163"/>
      <c r="AIP1949" s="163"/>
      <c r="AIQ1949" s="163"/>
      <c r="AIR1949" s="163"/>
      <c r="AIS1949" s="163"/>
      <c r="AIT1949" s="163"/>
      <c r="AIU1949" s="163"/>
      <c r="AIV1949" s="163"/>
      <c r="AIW1949" s="163"/>
      <c r="AIX1949" s="163"/>
      <c r="AIY1949" s="163"/>
      <c r="AIZ1949" s="163"/>
      <c r="AJA1949" s="163"/>
      <c r="AJB1949" s="163"/>
      <c r="AJC1949" s="163"/>
      <c r="AJD1949" s="163"/>
      <c r="AJE1949" s="163"/>
      <c r="AJF1949" s="163"/>
      <c r="AJG1949" s="163"/>
      <c r="AJH1949" s="163"/>
      <c r="AJI1949" s="163"/>
      <c r="AJJ1949" s="163"/>
      <c r="AJK1949" s="163"/>
      <c r="AJL1949" s="163"/>
      <c r="AJM1949" s="163"/>
      <c r="AJN1949" s="163"/>
      <c r="AJO1949" s="163"/>
      <c r="AJP1949" s="163"/>
      <c r="AJQ1949" s="163"/>
      <c r="AJR1949" s="163"/>
      <c r="AJS1949" s="163"/>
      <c r="AJT1949" s="163"/>
      <c r="AJU1949" s="163"/>
      <c r="AJV1949" s="163"/>
      <c r="AJW1949" s="163"/>
      <c r="AJX1949" s="163"/>
      <c r="AJY1949" s="163"/>
      <c r="AJZ1949" s="163"/>
      <c r="AKA1949" s="163"/>
      <c r="AKB1949" s="163"/>
      <c r="AKC1949" s="163"/>
      <c r="AKD1949" s="163"/>
      <c r="AKE1949" s="163"/>
      <c r="AKF1949" s="163"/>
      <c r="AKG1949" s="163"/>
      <c r="AKH1949" s="163"/>
      <c r="AKI1949" s="163"/>
      <c r="AKJ1949" s="163"/>
      <c r="AKK1949" s="163"/>
      <c r="AKL1949" s="163"/>
      <c r="AKM1949" s="163"/>
      <c r="AKN1949" s="163"/>
      <c r="AKO1949" s="163"/>
      <c r="AKP1949" s="163"/>
      <c r="AKQ1949" s="163"/>
      <c r="AKR1949" s="163"/>
      <c r="AKS1949" s="163"/>
      <c r="AKT1949" s="163"/>
      <c r="AKU1949" s="163"/>
      <c r="AKV1949" s="163"/>
      <c r="AKW1949" s="163"/>
      <c r="AKX1949" s="163"/>
      <c r="AKY1949" s="163"/>
      <c r="AKZ1949" s="163"/>
      <c r="ALA1949" s="163"/>
      <c r="ALB1949" s="163"/>
      <c r="ALC1949" s="163"/>
      <c r="ALD1949" s="163"/>
      <c r="ALE1949" s="163"/>
      <c r="ALF1949" s="163"/>
      <c r="ALG1949" s="163"/>
      <c r="ALH1949" s="163"/>
      <c r="ALI1949" s="163"/>
      <c r="ALJ1949" s="163"/>
      <c r="ALK1949" s="163"/>
      <c r="ALL1949" s="163"/>
    </row>
    <row r="1950" spans="1:1000" s="165" customFormat="1" ht="15">
      <c r="A1950" s="2">
        <v>1949</v>
      </c>
      <c r="B1950" s="86">
        <v>45120</v>
      </c>
      <c r="C1950" s="85" t="s">
        <v>1954</v>
      </c>
      <c r="D1950" s="163"/>
      <c r="E1950" s="163"/>
      <c r="F1950" s="163"/>
      <c r="G1950" s="163"/>
      <c r="H1950" s="163"/>
      <c r="I1950" s="163"/>
      <c r="J1950" s="163"/>
      <c r="K1950" s="163"/>
      <c r="L1950" s="163"/>
      <c r="M1950" s="163"/>
      <c r="N1950" s="163"/>
      <c r="O1950" s="163"/>
      <c r="P1950" s="163"/>
      <c r="Q1950" s="163"/>
      <c r="R1950" s="163"/>
      <c r="S1950" s="163"/>
      <c r="T1950" s="163"/>
      <c r="U1950" s="163"/>
      <c r="V1950" s="163"/>
      <c r="W1950" s="163"/>
      <c r="X1950" s="163"/>
      <c r="Y1950" s="163"/>
      <c r="Z1950" s="163"/>
      <c r="AA1950" s="163"/>
      <c r="AB1950" s="163"/>
      <c r="AC1950" s="163"/>
      <c r="AD1950" s="163"/>
      <c r="AE1950" s="163"/>
      <c r="AF1950" s="163"/>
      <c r="AG1950" s="163"/>
      <c r="AH1950" s="163"/>
      <c r="AI1950" s="163"/>
      <c r="AJ1950" s="163"/>
      <c r="AK1950" s="163"/>
      <c r="AL1950" s="163"/>
      <c r="AM1950" s="163"/>
      <c r="AN1950" s="163"/>
      <c r="AO1950" s="163"/>
      <c r="AP1950" s="163"/>
      <c r="AQ1950" s="163"/>
      <c r="AR1950" s="163"/>
      <c r="AS1950" s="163"/>
      <c r="AT1950" s="163"/>
      <c r="AU1950" s="163"/>
      <c r="AV1950" s="163"/>
      <c r="AW1950" s="163"/>
      <c r="AX1950" s="163"/>
      <c r="AY1950" s="163"/>
      <c r="AZ1950" s="163"/>
      <c r="BA1950" s="163"/>
      <c r="BB1950" s="163"/>
      <c r="BC1950" s="163"/>
      <c r="BD1950" s="163"/>
      <c r="BE1950" s="163"/>
      <c r="BF1950" s="163"/>
      <c r="BG1950" s="163"/>
      <c r="BH1950" s="163"/>
      <c r="BI1950" s="163"/>
      <c r="BJ1950" s="163"/>
      <c r="BK1950" s="163"/>
      <c r="BL1950" s="163"/>
      <c r="BM1950" s="163"/>
      <c r="BN1950" s="163"/>
      <c r="BO1950" s="163"/>
      <c r="BP1950" s="163"/>
      <c r="BQ1950" s="163"/>
      <c r="BR1950" s="163"/>
      <c r="BS1950" s="163"/>
      <c r="BT1950" s="163"/>
      <c r="BU1950" s="163"/>
      <c r="BV1950" s="163"/>
      <c r="BW1950" s="163"/>
      <c r="BX1950" s="163"/>
      <c r="BY1950" s="163"/>
      <c r="BZ1950" s="163"/>
      <c r="CA1950" s="163"/>
      <c r="CB1950" s="163"/>
      <c r="CC1950" s="163"/>
      <c r="CD1950" s="163"/>
      <c r="CE1950" s="163"/>
      <c r="CF1950" s="163"/>
      <c r="CG1950" s="163"/>
      <c r="CH1950" s="163"/>
      <c r="CI1950" s="163"/>
      <c r="CJ1950" s="163"/>
      <c r="CK1950" s="163"/>
      <c r="CL1950" s="163"/>
      <c r="CM1950" s="163"/>
      <c r="CN1950" s="163"/>
      <c r="CO1950" s="163"/>
      <c r="CP1950" s="163"/>
      <c r="CQ1950" s="163"/>
      <c r="CR1950" s="163"/>
      <c r="CS1950" s="163"/>
      <c r="CT1950" s="163"/>
      <c r="CU1950" s="163"/>
      <c r="CV1950" s="163"/>
      <c r="CW1950" s="163"/>
      <c r="CX1950" s="163"/>
      <c r="CY1950" s="163"/>
      <c r="CZ1950" s="163"/>
      <c r="DA1950" s="163"/>
      <c r="DB1950" s="163"/>
      <c r="DC1950" s="163"/>
      <c r="DD1950" s="163"/>
      <c r="DE1950" s="163"/>
      <c r="DF1950" s="163"/>
      <c r="DG1950" s="163"/>
      <c r="DH1950" s="163"/>
      <c r="DI1950" s="163"/>
      <c r="DJ1950" s="163"/>
      <c r="DK1950" s="163"/>
      <c r="DL1950" s="163"/>
      <c r="DM1950" s="163"/>
      <c r="DN1950" s="163"/>
      <c r="DO1950" s="163"/>
      <c r="DP1950" s="163"/>
      <c r="DQ1950" s="163"/>
      <c r="DR1950" s="163"/>
      <c r="DS1950" s="163"/>
      <c r="DT1950" s="163"/>
      <c r="DU1950" s="163"/>
      <c r="DV1950" s="163"/>
      <c r="DW1950" s="163"/>
      <c r="DX1950" s="163"/>
      <c r="DY1950" s="163"/>
      <c r="DZ1950" s="163"/>
      <c r="EA1950" s="163"/>
      <c r="EB1950" s="163"/>
      <c r="EC1950" s="163"/>
      <c r="ED1950" s="163"/>
      <c r="EE1950" s="163"/>
      <c r="EF1950" s="163"/>
      <c r="EG1950" s="163"/>
      <c r="EH1950" s="163"/>
      <c r="EI1950" s="163"/>
      <c r="EJ1950" s="163"/>
      <c r="EK1950" s="163"/>
      <c r="EL1950" s="163"/>
      <c r="EM1950" s="163"/>
      <c r="EN1950" s="163"/>
      <c r="EO1950" s="163"/>
      <c r="EP1950" s="163"/>
      <c r="EQ1950" s="163"/>
      <c r="ER1950" s="163"/>
      <c r="ES1950" s="163"/>
      <c r="ET1950" s="163"/>
      <c r="EU1950" s="163"/>
      <c r="EV1950" s="163"/>
      <c r="EW1950" s="163"/>
      <c r="EX1950" s="163"/>
      <c r="EY1950" s="163"/>
      <c r="EZ1950" s="163"/>
      <c r="FA1950" s="163"/>
      <c r="FB1950" s="163"/>
      <c r="FC1950" s="163"/>
      <c r="FD1950" s="163"/>
      <c r="FE1950" s="163"/>
      <c r="FF1950" s="163"/>
      <c r="FG1950" s="163"/>
      <c r="FH1950" s="163"/>
      <c r="FI1950" s="163"/>
      <c r="FJ1950" s="163"/>
      <c r="FK1950" s="163"/>
      <c r="FL1950" s="163"/>
      <c r="FM1950" s="163"/>
      <c r="FN1950" s="163"/>
      <c r="FO1950" s="163"/>
      <c r="FP1950" s="163"/>
      <c r="FQ1950" s="163"/>
      <c r="FR1950" s="163"/>
      <c r="FS1950" s="163"/>
      <c r="FT1950" s="163"/>
      <c r="FU1950" s="163"/>
      <c r="FV1950" s="163"/>
      <c r="FW1950" s="163"/>
      <c r="FX1950" s="163"/>
      <c r="FY1950" s="163"/>
      <c r="FZ1950" s="163"/>
      <c r="GA1950" s="163"/>
      <c r="GB1950" s="163"/>
      <c r="GC1950" s="163"/>
      <c r="GD1950" s="163"/>
      <c r="GE1950" s="163"/>
      <c r="GF1950" s="163"/>
      <c r="GG1950" s="163"/>
      <c r="GH1950" s="163"/>
      <c r="GI1950" s="163"/>
      <c r="GJ1950" s="163"/>
      <c r="GK1950" s="163"/>
      <c r="GL1950" s="163"/>
      <c r="GM1950" s="163"/>
      <c r="GN1950" s="163"/>
      <c r="GO1950" s="163"/>
      <c r="GP1950" s="163"/>
      <c r="GQ1950" s="163"/>
      <c r="GR1950" s="163"/>
      <c r="GS1950" s="163"/>
      <c r="GT1950" s="163"/>
      <c r="GU1950" s="163"/>
      <c r="GV1950" s="163"/>
      <c r="GW1950" s="163"/>
      <c r="GX1950" s="163"/>
      <c r="GY1950" s="163"/>
      <c r="GZ1950" s="163"/>
      <c r="HA1950" s="163"/>
      <c r="HB1950" s="163"/>
      <c r="HC1950" s="163"/>
      <c r="HD1950" s="163"/>
      <c r="HE1950" s="163"/>
      <c r="HF1950" s="163"/>
      <c r="HG1950" s="163"/>
      <c r="HH1950" s="163"/>
      <c r="HI1950" s="163"/>
      <c r="HJ1950" s="163"/>
      <c r="HK1950" s="163"/>
      <c r="HL1950" s="163"/>
      <c r="HM1950" s="163"/>
      <c r="HN1950" s="163"/>
      <c r="HO1950" s="163"/>
      <c r="HP1950" s="163"/>
      <c r="HQ1950" s="163"/>
      <c r="HR1950" s="163"/>
      <c r="HS1950" s="163"/>
      <c r="HT1950" s="163"/>
      <c r="HU1950" s="163"/>
      <c r="HV1950" s="163"/>
      <c r="HW1950" s="163"/>
      <c r="HX1950" s="163"/>
      <c r="HY1950" s="163"/>
      <c r="HZ1950" s="163"/>
      <c r="IA1950" s="163"/>
      <c r="IB1950" s="163"/>
      <c r="IC1950" s="163"/>
      <c r="ID1950" s="163"/>
      <c r="IE1950" s="163"/>
      <c r="IF1950" s="163"/>
      <c r="IG1950" s="163"/>
      <c r="IH1950" s="163"/>
      <c r="II1950" s="163"/>
      <c r="IJ1950" s="163"/>
      <c r="IK1950" s="163"/>
      <c r="IL1950" s="163"/>
      <c r="IM1950" s="163"/>
      <c r="IN1950" s="163"/>
      <c r="IO1950" s="163"/>
      <c r="IP1950" s="163"/>
      <c r="IQ1950" s="163"/>
      <c r="IR1950" s="163"/>
      <c r="IS1950" s="163"/>
      <c r="IT1950" s="163"/>
      <c r="IU1950" s="163"/>
      <c r="IV1950" s="163"/>
      <c r="IW1950" s="163"/>
      <c r="IX1950" s="163"/>
      <c r="IY1950" s="163"/>
      <c r="IZ1950" s="163"/>
      <c r="JA1950" s="163"/>
      <c r="JB1950" s="163"/>
      <c r="JC1950" s="163"/>
      <c r="JD1950" s="163"/>
      <c r="JE1950" s="163"/>
      <c r="JF1950" s="163"/>
      <c r="JG1950" s="163"/>
      <c r="JH1950" s="163"/>
      <c r="JI1950" s="163"/>
      <c r="JJ1950" s="163"/>
      <c r="JK1950" s="163"/>
      <c r="JL1950" s="163"/>
      <c r="JM1950" s="163"/>
      <c r="JN1950" s="163"/>
      <c r="JO1950" s="163"/>
      <c r="JP1950" s="163"/>
      <c r="JQ1950" s="163"/>
      <c r="JR1950" s="163"/>
      <c r="JS1950" s="163"/>
      <c r="JT1950" s="163"/>
      <c r="JU1950" s="163"/>
      <c r="JV1950" s="163"/>
      <c r="JW1950" s="163"/>
      <c r="JX1950" s="163"/>
      <c r="JY1950" s="163"/>
      <c r="JZ1950" s="163"/>
      <c r="KA1950" s="163"/>
      <c r="KB1950" s="163"/>
      <c r="KC1950" s="163"/>
      <c r="KD1950" s="163"/>
      <c r="KE1950" s="163"/>
      <c r="KF1950" s="163"/>
      <c r="KG1950" s="163"/>
      <c r="KH1950" s="163"/>
      <c r="KI1950" s="163"/>
      <c r="KJ1950" s="163"/>
      <c r="KK1950" s="163"/>
      <c r="KL1950" s="163"/>
      <c r="KM1950" s="163"/>
      <c r="KN1950" s="163"/>
      <c r="KO1950" s="163"/>
      <c r="KP1950" s="163"/>
      <c r="KQ1950" s="163"/>
      <c r="KR1950" s="163"/>
      <c r="KS1950" s="163"/>
      <c r="KT1950" s="163"/>
      <c r="KU1950" s="163"/>
      <c r="KV1950" s="163"/>
      <c r="KW1950" s="163"/>
      <c r="KX1950" s="163"/>
      <c r="KY1950" s="163"/>
      <c r="KZ1950" s="163"/>
      <c r="LA1950" s="163"/>
      <c r="LB1950" s="163"/>
      <c r="LC1950" s="163"/>
      <c r="LD1950" s="163"/>
      <c r="LE1950" s="163"/>
      <c r="LF1950" s="163"/>
      <c r="LG1950" s="163"/>
      <c r="LH1950" s="163"/>
      <c r="LI1950" s="163"/>
      <c r="LJ1950" s="163"/>
      <c r="LK1950" s="163"/>
      <c r="LL1950" s="163"/>
      <c r="LM1950" s="163"/>
      <c r="LN1950" s="163"/>
      <c r="LO1950" s="163"/>
      <c r="LP1950" s="163"/>
      <c r="LQ1950" s="163"/>
      <c r="LR1950" s="163"/>
      <c r="LS1950" s="163"/>
      <c r="LT1950" s="163"/>
      <c r="LU1950" s="163"/>
      <c r="LV1950" s="163"/>
      <c r="LW1950" s="163"/>
      <c r="LX1950" s="163"/>
      <c r="LY1950" s="163"/>
      <c r="LZ1950" s="163"/>
      <c r="MA1950" s="163"/>
      <c r="MB1950" s="163"/>
      <c r="MC1950" s="163"/>
      <c r="MD1950" s="163"/>
      <c r="ME1950" s="163"/>
      <c r="MF1950" s="163"/>
      <c r="MG1950" s="163"/>
      <c r="MH1950" s="163"/>
      <c r="MI1950" s="163"/>
      <c r="MJ1950" s="163"/>
      <c r="MK1950" s="163"/>
      <c r="ML1950" s="163"/>
      <c r="MM1950" s="163"/>
      <c r="MN1950" s="163"/>
      <c r="MO1950" s="163"/>
      <c r="MP1950" s="163"/>
      <c r="MQ1950" s="163"/>
      <c r="MR1950" s="163"/>
      <c r="MS1950" s="163"/>
      <c r="MT1950" s="163"/>
      <c r="MU1950" s="163"/>
      <c r="MV1950" s="163"/>
      <c r="MW1950" s="163"/>
      <c r="MX1950" s="163"/>
      <c r="MY1950" s="163"/>
      <c r="MZ1950" s="163"/>
      <c r="NA1950" s="163"/>
      <c r="NB1950" s="163"/>
      <c r="NC1950" s="163"/>
      <c r="ND1950" s="163"/>
      <c r="NE1950" s="163"/>
      <c r="NF1950" s="163"/>
      <c r="NG1950" s="163"/>
      <c r="NH1950" s="163"/>
      <c r="NI1950" s="163"/>
      <c r="NJ1950" s="163"/>
      <c r="NK1950" s="163"/>
      <c r="NL1950" s="163"/>
      <c r="NM1950" s="163"/>
      <c r="NN1950" s="163"/>
      <c r="NO1950" s="163"/>
      <c r="NP1950" s="163"/>
      <c r="NQ1950" s="163"/>
      <c r="NR1950" s="163"/>
      <c r="NS1950" s="163"/>
      <c r="NT1950" s="163"/>
      <c r="NU1950" s="163"/>
      <c r="NV1950" s="163"/>
      <c r="NW1950" s="163"/>
      <c r="NX1950" s="163"/>
      <c r="NY1950" s="163"/>
      <c r="NZ1950" s="163"/>
      <c r="OA1950" s="163"/>
      <c r="OB1950" s="163"/>
      <c r="OC1950" s="163"/>
      <c r="OD1950" s="163"/>
      <c r="OE1950" s="163"/>
      <c r="OF1950" s="163"/>
      <c r="OG1950" s="163"/>
      <c r="OH1950" s="163"/>
      <c r="OI1950" s="163"/>
      <c r="OJ1950" s="163"/>
      <c r="OK1950" s="163"/>
      <c r="OL1950" s="163"/>
      <c r="OM1950" s="163"/>
      <c r="ON1950" s="163"/>
      <c r="OO1950" s="163"/>
      <c r="OP1950" s="163"/>
      <c r="OQ1950" s="163"/>
      <c r="OR1950" s="163"/>
      <c r="OS1950" s="163"/>
      <c r="OT1950" s="163"/>
      <c r="OU1950" s="163"/>
      <c r="OV1950" s="163"/>
      <c r="OW1950" s="163"/>
      <c r="OX1950" s="163"/>
      <c r="OY1950" s="163"/>
      <c r="OZ1950" s="163"/>
      <c r="PA1950" s="163"/>
      <c r="PB1950" s="163"/>
      <c r="PC1950" s="163"/>
      <c r="PD1950" s="163"/>
      <c r="PE1950" s="163"/>
      <c r="PF1950" s="163"/>
      <c r="PG1950" s="163"/>
      <c r="PH1950" s="163"/>
      <c r="PI1950" s="163"/>
      <c r="PJ1950" s="163"/>
      <c r="PK1950" s="163"/>
      <c r="PL1950" s="163"/>
      <c r="PM1950" s="163"/>
      <c r="PN1950" s="163"/>
      <c r="PO1950" s="163"/>
      <c r="PP1950" s="163"/>
      <c r="PQ1950" s="163"/>
      <c r="PR1950" s="163"/>
      <c r="PS1950" s="163"/>
      <c r="PT1950" s="163"/>
      <c r="PU1950" s="163"/>
      <c r="PV1950" s="163"/>
      <c r="PW1950" s="163"/>
      <c r="PX1950" s="163"/>
      <c r="PY1950" s="163"/>
      <c r="PZ1950" s="163"/>
      <c r="QA1950" s="163"/>
      <c r="QB1950" s="163"/>
      <c r="QC1950" s="163"/>
      <c r="QD1950" s="163"/>
      <c r="QE1950" s="163"/>
      <c r="QF1950" s="163"/>
      <c r="QG1950" s="163"/>
      <c r="QH1950" s="163"/>
      <c r="QI1950" s="163"/>
      <c r="QJ1950" s="163"/>
      <c r="QK1950" s="163"/>
      <c r="QL1950" s="163"/>
      <c r="QM1950" s="163"/>
      <c r="QN1950" s="163"/>
      <c r="QO1950" s="163"/>
      <c r="QP1950" s="163"/>
      <c r="QQ1950" s="163"/>
      <c r="QR1950" s="163"/>
      <c r="QS1950" s="163"/>
      <c r="QT1950" s="163"/>
      <c r="QU1950" s="163"/>
      <c r="QV1950" s="163"/>
      <c r="QW1950" s="163"/>
      <c r="QX1950" s="163"/>
      <c r="QY1950" s="163"/>
      <c r="QZ1950" s="163"/>
      <c r="RA1950" s="163"/>
      <c r="RB1950" s="163"/>
      <c r="RC1950" s="163"/>
      <c r="RD1950" s="163"/>
      <c r="RE1950" s="163"/>
      <c r="RF1950" s="163"/>
      <c r="RG1950" s="163"/>
      <c r="RH1950" s="163"/>
      <c r="RI1950" s="163"/>
      <c r="RJ1950" s="163"/>
      <c r="RK1950" s="163"/>
      <c r="RL1950" s="163"/>
      <c r="RM1950" s="163"/>
      <c r="RN1950" s="163"/>
      <c r="RO1950" s="163"/>
      <c r="RP1950" s="163"/>
      <c r="RQ1950" s="163"/>
      <c r="RR1950" s="163"/>
      <c r="RS1950" s="163"/>
      <c r="RT1950" s="163"/>
      <c r="RU1950" s="163"/>
      <c r="RV1950" s="163"/>
      <c r="RW1950" s="163"/>
      <c r="RX1950" s="163"/>
      <c r="RY1950" s="163"/>
      <c r="RZ1950" s="163"/>
      <c r="SA1950" s="163"/>
      <c r="SB1950" s="163"/>
      <c r="SC1950" s="163"/>
      <c r="SD1950" s="163"/>
      <c r="SE1950" s="163"/>
      <c r="SF1950" s="163"/>
      <c r="SG1950" s="163"/>
      <c r="SH1950" s="163"/>
      <c r="SI1950" s="163"/>
      <c r="SJ1950" s="163"/>
      <c r="SK1950" s="163"/>
      <c r="SL1950" s="163"/>
      <c r="SM1950" s="163"/>
      <c r="SN1950" s="163"/>
      <c r="SO1950" s="163"/>
      <c r="SP1950" s="163"/>
      <c r="SQ1950" s="163"/>
      <c r="SR1950" s="163"/>
      <c r="SS1950" s="163"/>
      <c r="ST1950" s="163"/>
      <c r="SU1950" s="163"/>
      <c r="SV1950" s="163"/>
      <c r="SW1950" s="163"/>
      <c r="SX1950" s="163"/>
      <c r="SY1950" s="163"/>
      <c r="SZ1950" s="163"/>
      <c r="TA1950" s="163"/>
      <c r="TB1950" s="163"/>
      <c r="TC1950" s="163"/>
      <c r="TD1950" s="163"/>
      <c r="TE1950" s="163"/>
      <c r="TF1950" s="163"/>
      <c r="TG1950" s="163"/>
      <c r="TH1950" s="163"/>
      <c r="TI1950" s="163"/>
      <c r="TJ1950" s="163"/>
      <c r="TK1950" s="163"/>
      <c r="TL1950" s="163"/>
      <c r="TM1950" s="163"/>
      <c r="TN1950" s="163"/>
      <c r="TO1950" s="163"/>
      <c r="TP1950" s="163"/>
      <c r="TQ1950" s="163"/>
      <c r="TR1950" s="163"/>
      <c r="TS1950" s="163"/>
      <c r="TT1950" s="163"/>
      <c r="TU1950" s="163"/>
      <c r="TV1950" s="163"/>
      <c r="TW1950" s="163"/>
      <c r="TX1950" s="163"/>
      <c r="TY1950" s="163"/>
      <c r="TZ1950" s="163"/>
      <c r="UA1950" s="163"/>
      <c r="UB1950" s="163"/>
      <c r="UC1950" s="163"/>
      <c r="UD1950" s="163"/>
      <c r="UE1950" s="163"/>
      <c r="UF1950" s="163"/>
      <c r="UG1950" s="163"/>
      <c r="UH1950" s="163"/>
      <c r="UI1950" s="163"/>
      <c r="UJ1950" s="163"/>
      <c r="UK1950" s="163"/>
      <c r="UL1950" s="163"/>
      <c r="UM1950" s="163"/>
      <c r="UN1950" s="163"/>
      <c r="UO1950" s="163"/>
      <c r="UP1950" s="163"/>
      <c r="UQ1950" s="163"/>
      <c r="UR1950" s="163"/>
      <c r="US1950" s="163"/>
      <c r="UT1950" s="163"/>
      <c r="UU1950" s="163"/>
      <c r="UV1950" s="163"/>
      <c r="UW1950" s="163"/>
      <c r="UX1950" s="163"/>
      <c r="UY1950" s="163"/>
      <c r="UZ1950" s="163"/>
      <c r="VA1950" s="163"/>
      <c r="VB1950" s="163"/>
      <c r="VC1950" s="163"/>
      <c r="VD1950" s="163"/>
      <c r="VE1950" s="163"/>
      <c r="VF1950" s="163"/>
      <c r="VG1950" s="163"/>
      <c r="VH1950" s="163"/>
      <c r="VI1950" s="163"/>
      <c r="VJ1950" s="163"/>
      <c r="VK1950" s="163"/>
      <c r="VL1950" s="163"/>
      <c r="VM1950" s="163"/>
      <c r="VN1950" s="163"/>
      <c r="VO1950" s="163"/>
      <c r="VP1950" s="163"/>
      <c r="VQ1950" s="163"/>
      <c r="VR1950" s="163"/>
      <c r="VS1950" s="163"/>
      <c r="VT1950" s="163"/>
      <c r="VU1950" s="163"/>
      <c r="VV1950" s="163"/>
      <c r="VW1950" s="163"/>
      <c r="VX1950" s="163"/>
      <c r="VY1950" s="163"/>
      <c r="VZ1950" s="163"/>
      <c r="WA1950" s="163"/>
      <c r="WB1950" s="163"/>
      <c r="WC1950" s="163"/>
      <c r="WD1950" s="163"/>
      <c r="WE1950" s="163"/>
      <c r="WF1950" s="163"/>
      <c r="WG1950" s="163"/>
      <c r="WH1950" s="163"/>
      <c r="WI1950" s="163"/>
      <c r="WJ1950" s="163"/>
      <c r="WK1950" s="163"/>
      <c r="WL1950" s="163"/>
      <c r="WM1950" s="163"/>
      <c r="WN1950" s="163"/>
      <c r="WO1950" s="163"/>
      <c r="WP1950" s="163"/>
      <c r="WQ1950" s="163"/>
      <c r="WR1950" s="163"/>
      <c r="WS1950" s="163"/>
      <c r="WT1950" s="163"/>
      <c r="WU1950" s="163"/>
      <c r="WV1950" s="163"/>
      <c r="WW1950" s="163"/>
      <c r="WX1950" s="163"/>
      <c r="WY1950" s="163"/>
      <c r="WZ1950" s="163"/>
      <c r="XA1950" s="163"/>
      <c r="XB1950" s="163"/>
      <c r="XC1950" s="163"/>
      <c r="XD1950" s="163"/>
      <c r="XE1950" s="163"/>
      <c r="XF1950" s="163"/>
      <c r="XG1950" s="163"/>
      <c r="XH1950" s="163"/>
      <c r="XI1950" s="163"/>
      <c r="XJ1950" s="163"/>
      <c r="XK1950" s="163"/>
      <c r="XL1950" s="163"/>
      <c r="XM1950" s="163"/>
      <c r="XN1950" s="163"/>
      <c r="XO1950" s="163"/>
      <c r="XP1950" s="163"/>
      <c r="XQ1950" s="163"/>
      <c r="XR1950" s="163"/>
      <c r="XS1950" s="163"/>
      <c r="XT1950" s="163"/>
      <c r="XU1950" s="163"/>
      <c r="XV1950" s="163"/>
      <c r="XW1950" s="163"/>
      <c r="XX1950" s="163"/>
      <c r="XY1950" s="163"/>
      <c r="XZ1950" s="163"/>
      <c r="YA1950" s="163"/>
      <c r="YB1950" s="163"/>
      <c r="YC1950" s="163"/>
      <c r="YD1950" s="163"/>
      <c r="YE1950" s="163"/>
      <c r="YF1950" s="163"/>
      <c r="YG1950" s="163"/>
      <c r="YH1950" s="163"/>
      <c r="YI1950" s="163"/>
      <c r="YJ1950" s="163"/>
      <c r="YK1950" s="163"/>
      <c r="YL1950" s="163"/>
      <c r="YM1950" s="163"/>
      <c r="YN1950" s="163"/>
      <c r="YO1950" s="163"/>
      <c r="YP1950" s="163"/>
      <c r="YQ1950" s="163"/>
      <c r="YR1950" s="163"/>
      <c r="YS1950" s="163"/>
      <c r="YT1950" s="163"/>
      <c r="YU1950" s="163"/>
      <c r="YV1950" s="163"/>
      <c r="YW1950" s="163"/>
      <c r="YX1950" s="163"/>
      <c r="YY1950" s="163"/>
      <c r="YZ1950" s="163"/>
      <c r="ZA1950" s="163"/>
      <c r="ZB1950" s="163"/>
      <c r="ZC1950" s="163"/>
      <c r="ZD1950" s="163"/>
      <c r="ZE1950" s="163"/>
      <c r="ZF1950" s="163"/>
      <c r="ZG1950" s="163"/>
      <c r="ZH1950" s="163"/>
      <c r="ZI1950" s="163"/>
      <c r="ZJ1950" s="163"/>
      <c r="ZK1950" s="163"/>
      <c r="ZL1950" s="163"/>
      <c r="ZM1950" s="163"/>
      <c r="ZN1950" s="163"/>
      <c r="ZO1950" s="163"/>
      <c r="ZP1950" s="163"/>
      <c r="ZQ1950" s="163"/>
      <c r="ZR1950" s="163"/>
      <c r="ZS1950" s="163"/>
      <c r="ZT1950" s="163"/>
      <c r="ZU1950" s="163"/>
      <c r="ZV1950" s="163"/>
      <c r="ZW1950" s="163"/>
      <c r="ZX1950" s="163"/>
      <c r="ZY1950" s="163"/>
      <c r="ZZ1950" s="163"/>
      <c r="AAA1950" s="163"/>
      <c r="AAB1950" s="163"/>
      <c r="AAC1950" s="163"/>
      <c r="AAD1950" s="163"/>
      <c r="AAE1950" s="163"/>
      <c r="AAF1950" s="163"/>
      <c r="AAG1950" s="163"/>
      <c r="AAH1950" s="163"/>
      <c r="AAI1950" s="163"/>
      <c r="AAJ1950" s="163"/>
      <c r="AAK1950" s="163"/>
      <c r="AAL1950" s="163"/>
      <c r="AAM1950" s="163"/>
      <c r="AAN1950" s="163"/>
      <c r="AAO1950" s="163"/>
      <c r="AAP1950" s="163"/>
      <c r="AAQ1950" s="163"/>
      <c r="AAR1950" s="163"/>
      <c r="AAS1950" s="163"/>
      <c r="AAT1950" s="163"/>
      <c r="AAU1950" s="163"/>
      <c r="AAV1950" s="163"/>
      <c r="AAW1950" s="163"/>
      <c r="AAX1950" s="163"/>
      <c r="AAY1950" s="163"/>
      <c r="AAZ1950" s="163"/>
      <c r="ABA1950" s="163"/>
      <c r="ABB1950" s="163"/>
      <c r="ABC1950" s="163"/>
      <c r="ABD1950" s="163"/>
      <c r="ABE1950" s="163"/>
      <c r="ABF1950" s="163"/>
      <c r="ABG1950" s="163"/>
      <c r="ABH1950" s="163"/>
      <c r="ABI1950" s="163"/>
      <c r="ABJ1950" s="163"/>
      <c r="ABK1950" s="163"/>
      <c r="ABL1950" s="163"/>
      <c r="ABM1950" s="163"/>
      <c r="ABN1950" s="163"/>
      <c r="ABO1950" s="163"/>
      <c r="ABP1950" s="163"/>
      <c r="ABQ1950" s="163"/>
      <c r="ABR1950" s="163"/>
      <c r="ABS1950" s="163"/>
      <c r="ABT1950" s="163"/>
      <c r="ABU1950" s="163"/>
      <c r="ABV1950" s="163"/>
      <c r="ABW1950" s="163"/>
      <c r="ABX1950" s="163"/>
      <c r="ABY1950" s="163"/>
      <c r="ABZ1950" s="163"/>
      <c r="ACA1950" s="163"/>
      <c r="ACB1950" s="163"/>
      <c r="ACC1950" s="163"/>
      <c r="ACD1950" s="163"/>
      <c r="ACE1950" s="163"/>
      <c r="ACF1950" s="163"/>
      <c r="ACG1950" s="163"/>
      <c r="ACH1950" s="163"/>
      <c r="ACI1950" s="163"/>
      <c r="ACJ1950" s="163"/>
      <c r="ACK1950" s="163"/>
      <c r="ACL1950" s="163"/>
      <c r="ACM1950" s="163"/>
      <c r="ACN1950" s="163"/>
      <c r="ACO1950" s="163"/>
      <c r="ACP1950" s="163"/>
      <c r="ACQ1950" s="163"/>
      <c r="ACR1950" s="163"/>
      <c r="ACS1950" s="163"/>
      <c r="ACT1950" s="163"/>
      <c r="ACU1950" s="163"/>
      <c r="ACV1950" s="163"/>
      <c r="ACW1950" s="163"/>
      <c r="ACX1950" s="163"/>
      <c r="ACY1950" s="163"/>
      <c r="ACZ1950" s="163"/>
      <c r="ADA1950" s="163"/>
      <c r="ADB1950" s="163"/>
      <c r="ADC1950" s="163"/>
      <c r="ADD1950" s="163"/>
      <c r="ADE1950" s="163"/>
      <c r="ADF1950" s="163"/>
      <c r="ADG1950" s="163"/>
      <c r="ADH1950" s="163"/>
      <c r="ADI1950" s="163"/>
      <c r="ADJ1950" s="163"/>
      <c r="ADK1950" s="163"/>
      <c r="ADL1950" s="163"/>
      <c r="ADM1950" s="163"/>
      <c r="ADN1950" s="163"/>
      <c r="ADO1950" s="163"/>
      <c r="ADP1950" s="163"/>
      <c r="ADQ1950" s="163"/>
      <c r="ADR1950" s="163"/>
      <c r="ADS1950" s="163"/>
      <c r="ADT1950" s="163"/>
      <c r="ADU1950" s="163"/>
      <c r="ADV1950" s="163"/>
      <c r="ADW1950" s="163"/>
      <c r="ADX1950" s="163"/>
      <c r="ADY1950" s="163"/>
      <c r="ADZ1950" s="163"/>
      <c r="AEA1950" s="163"/>
      <c r="AEB1950" s="163"/>
      <c r="AEC1950" s="163"/>
      <c r="AED1950" s="163"/>
      <c r="AEE1950" s="163"/>
      <c r="AEF1950" s="163"/>
      <c r="AEG1950" s="163"/>
      <c r="AEH1950" s="163"/>
      <c r="AEI1950" s="163"/>
      <c r="AEJ1950" s="163"/>
      <c r="AEK1950" s="163"/>
      <c r="AEL1950" s="163"/>
      <c r="AEM1950" s="163"/>
      <c r="AEN1950" s="163"/>
      <c r="AEO1950" s="163"/>
      <c r="AEP1950" s="163"/>
      <c r="AEQ1950" s="163"/>
      <c r="AER1950" s="163"/>
      <c r="AES1950" s="163"/>
      <c r="AET1950" s="163"/>
      <c r="AEU1950" s="163"/>
      <c r="AEV1950" s="163"/>
      <c r="AEW1950" s="163"/>
      <c r="AEX1950" s="163"/>
      <c r="AEY1950" s="163"/>
      <c r="AEZ1950" s="163"/>
      <c r="AFA1950" s="163"/>
      <c r="AFB1950" s="163"/>
      <c r="AFC1950" s="163"/>
      <c r="AFD1950" s="163"/>
      <c r="AFE1950" s="163"/>
      <c r="AFF1950" s="163"/>
      <c r="AFG1950" s="163"/>
      <c r="AFH1950" s="163"/>
      <c r="AFI1950" s="163"/>
      <c r="AFJ1950" s="163"/>
      <c r="AFK1950" s="163"/>
      <c r="AFL1950" s="163"/>
      <c r="AFM1950" s="163"/>
      <c r="AFN1950" s="163"/>
      <c r="AFO1950" s="163"/>
      <c r="AFP1950" s="163"/>
      <c r="AFQ1950" s="163"/>
      <c r="AFR1950" s="163"/>
      <c r="AFS1950" s="163"/>
      <c r="AFT1950" s="163"/>
      <c r="AFU1950" s="163"/>
      <c r="AFV1950" s="163"/>
      <c r="AFW1950" s="163"/>
      <c r="AFX1950" s="163"/>
      <c r="AFY1950" s="163"/>
      <c r="AFZ1950" s="163"/>
      <c r="AGA1950" s="163"/>
      <c r="AGB1950" s="163"/>
      <c r="AGC1950" s="163"/>
      <c r="AGD1950" s="163"/>
      <c r="AGE1950" s="163"/>
      <c r="AGF1950" s="163"/>
      <c r="AGG1950" s="163"/>
      <c r="AGH1950" s="163"/>
      <c r="AGI1950" s="163"/>
      <c r="AGJ1950" s="163"/>
      <c r="AGK1950" s="163"/>
      <c r="AGL1950" s="163"/>
      <c r="AGM1950" s="163"/>
      <c r="AGN1950" s="163"/>
      <c r="AGO1950" s="163"/>
      <c r="AGP1950" s="163"/>
      <c r="AGQ1950" s="163"/>
      <c r="AGR1950" s="163"/>
      <c r="AGS1950" s="163"/>
      <c r="AGT1950" s="163"/>
      <c r="AGU1950" s="163"/>
      <c r="AGV1950" s="163"/>
      <c r="AGW1950" s="163"/>
      <c r="AGX1950" s="163"/>
      <c r="AGY1950" s="163"/>
      <c r="AGZ1950" s="163"/>
      <c r="AHA1950" s="163"/>
      <c r="AHB1950" s="163"/>
      <c r="AHC1950" s="163"/>
      <c r="AHD1950" s="163"/>
      <c r="AHE1950" s="163"/>
      <c r="AHF1950" s="163"/>
      <c r="AHG1950" s="163"/>
      <c r="AHH1950" s="163"/>
      <c r="AHI1950" s="163"/>
      <c r="AHJ1950" s="163"/>
      <c r="AHK1950" s="163"/>
      <c r="AHL1950" s="163"/>
      <c r="AHM1950" s="163"/>
      <c r="AHN1950" s="163"/>
      <c r="AHO1950" s="163"/>
      <c r="AHP1950" s="163"/>
      <c r="AHQ1950" s="163"/>
      <c r="AHR1950" s="163"/>
      <c r="AHS1950" s="163"/>
      <c r="AHT1950" s="163"/>
      <c r="AHU1950" s="163"/>
      <c r="AHV1950" s="163"/>
      <c r="AHW1950" s="163"/>
      <c r="AHX1950" s="163"/>
      <c r="AHY1950" s="163"/>
      <c r="AHZ1950" s="163"/>
      <c r="AIA1950" s="163"/>
      <c r="AIB1950" s="163"/>
      <c r="AIC1950" s="163"/>
      <c r="AID1950" s="163"/>
      <c r="AIE1950" s="163"/>
      <c r="AIF1950" s="163"/>
      <c r="AIG1950" s="163"/>
      <c r="AIH1950" s="163"/>
      <c r="AII1950" s="163"/>
      <c r="AIJ1950" s="163"/>
      <c r="AIK1950" s="163"/>
      <c r="AIL1950" s="163"/>
      <c r="AIM1950" s="163"/>
      <c r="AIN1950" s="163"/>
      <c r="AIO1950" s="163"/>
      <c r="AIP1950" s="163"/>
      <c r="AIQ1950" s="163"/>
      <c r="AIR1950" s="163"/>
      <c r="AIS1950" s="163"/>
      <c r="AIT1950" s="163"/>
      <c r="AIU1950" s="163"/>
      <c r="AIV1950" s="163"/>
      <c r="AIW1950" s="163"/>
      <c r="AIX1950" s="163"/>
      <c r="AIY1950" s="163"/>
      <c r="AIZ1950" s="163"/>
      <c r="AJA1950" s="163"/>
      <c r="AJB1950" s="163"/>
      <c r="AJC1950" s="163"/>
      <c r="AJD1950" s="163"/>
      <c r="AJE1950" s="163"/>
      <c r="AJF1950" s="163"/>
      <c r="AJG1950" s="163"/>
      <c r="AJH1950" s="163"/>
      <c r="AJI1950" s="163"/>
      <c r="AJJ1950" s="163"/>
      <c r="AJK1950" s="163"/>
      <c r="AJL1950" s="163"/>
      <c r="AJM1950" s="163"/>
      <c r="AJN1950" s="163"/>
      <c r="AJO1950" s="163"/>
      <c r="AJP1950" s="163"/>
      <c r="AJQ1950" s="163"/>
      <c r="AJR1950" s="163"/>
      <c r="AJS1950" s="163"/>
      <c r="AJT1950" s="163"/>
      <c r="AJU1950" s="163"/>
      <c r="AJV1950" s="163"/>
      <c r="AJW1950" s="163"/>
      <c r="AJX1950" s="163"/>
      <c r="AJY1950" s="163"/>
      <c r="AJZ1950" s="163"/>
      <c r="AKA1950" s="163"/>
      <c r="AKB1950" s="163"/>
      <c r="AKC1950" s="163"/>
      <c r="AKD1950" s="163"/>
      <c r="AKE1950" s="163"/>
      <c r="AKF1950" s="163"/>
      <c r="AKG1950" s="163"/>
      <c r="AKH1950" s="163"/>
      <c r="AKI1950" s="163"/>
      <c r="AKJ1950" s="163"/>
      <c r="AKK1950" s="163"/>
      <c r="AKL1950" s="163"/>
      <c r="AKM1950" s="163"/>
      <c r="AKN1950" s="163"/>
      <c r="AKO1950" s="163"/>
      <c r="AKP1950" s="163"/>
      <c r="AKQ1950" s="163"/>
      <c r="AKR1950" s="163"/>
      <c r="AKS1950" s="163"/>
      <c r="AKT1950" s="163"/>
      <c r="AKU1950" s="163"/>
      <c r="AKV1950" s="163"/>
      <c r="AKW1950" s="163"/>
      <c r="AKX1950" s="163"/>
      <c r="AKY1950" s="163"/>
      <c r="AKZ1950" s="163"/>
      <c r="ALA1950" s="163"/>
      <c r="ALB1950" s="163"/>
      <c r="ALC1950" s="163"/>
      <c r="ALD1950" s="163"/>
      <c r="ALE1950" s="163"/>
      <c r="ALF1950" s="163"/>
      <c r="ALG1950" s="163"/>
      <c r="ALH1950" s="163"/>
      <c r="ALI1950" s="163"/>
      <c r="ALJ1950" s="163"/>
      <c r="ALK1950" s="163"/>
      <c r="ALL1950" s="163"/>
    </row>
    <row r="1951" spans="1:1000" s="165" customFormat="1" ht="15">
      <c r="A1951" s="2">
        <v>1950</v>
      </c>
      <c r="B1951" s="86">
        <v>45120</v>
      </c>
      <c r="C1951" s="85" t="s">
        <v>1955</v>
      </c>
      <c r="D1951" s="162"/>
      <c r="E1951" s="162"/>
      <c r="F1951" s="163"/>
      <c r="G1951" s="163"/>
      <c r="H1951" s="163"/>
      <c r="I1951" s="163"/>
      <c r="J1951" s="163"/>
      <c r="K1951" s="163"/>
      <c r="L1951" s="163"/>
      <c r="M1951" s="163"/>
      <c r="N1951" s="163"/>
      <c r="O1951" s="163"/>
      <c r="P1951" s="163"/>
      <c r="Q1951" s="163"/>
      <c r="R1951" s="163"/>
      <c r="S1951" s="163"/>
      <c r="T1951" s="163"/>
      <c r="U1951" s="163"/>
      <c r="V1951" s="163"/>
      <c r="W1951" s="163"/>
      <c r="X1951" s="163"/>
      <c r="Y1951" s="163"/>
      <c r="Z1951" s="163"/>
      <c r="AA1951" s="163"/>
      <c r="AB1951" s="163"/>
      <c r="AC1951" s="163"/>
      <c r="AD1951" s="163"/>
      <c r="AE1951" s="163"/>
      <c r="AF1951" s="163"/>
      <c r="AG1951" s="163"/>
      <c r="AH1951" s="163"/>
      <c r="AI1951" s="163"/>
      <c r="AJ1951" s="163"/>
      <c r="AK1951" s="163"/>
      <c r="AL1951" s="163"/>
      <c r="AM1951" s="163"/>
      <c r="AN1951" s="163"/>
      <c r="AO1951" s="163"/>
      <c r="AP1951" s="163"/>
      <c r="AQ1951" s="163"/>
      <c r="AR1951" s="163"/>
      <c r="AS1951" s="163"/>
      <c r="AT1951" s="163"/>
      <c r="AU1951" s="163"/>
      <c r="AV1951" s="163"/>
      <c r="AW1951" s="163"/>
      <c r="AX1951" s="163"/>
      <c r="AY1951" s="163"/>
      <c r="AZ1951" s="163"/>
      <c r="BA1951" s="163"/>
      <c r="BB1951" s="163"/>
      <c r="BC1951" s="163"/>
      <c r="BD1951" s="163"/>
      <c r="BE1951" s="163"/>
      <c r="BF1951" s="163"/>
      <c r="BG1951" s="163"/>
      <c r="BH1951" s="163"/>
      <c r="BI1951" s="163"/>
      <c r="BJ1951" s="163"/>
      <c r="BK1951" s="163"/>
      <c r="BL1951" s="163"/>
      <c r="BM1951" s="163"/>
      <c r="BN1951" s="163"/>
      <c r="BO1951" s="163"/>
      <c r="BP1951" s="163"/>
      <c r="BQ1951" s="163"/>
      <c r="BR1951" s="163"/>
      <c r="BS1951" s="163"/>
      <c r="BT1951" s="163"/>
      <c r="BU1951" s="163"/>
      <c r="BV1951" s="163"/>
      <c r="BW1951" s="163"/>
      <c r="BX1951" s="163"/>
      <c r="BY1951" s="163"/>
      <c r="BZ1951" s="163"/>
      <c r="CA1951" s="163"/>
      <c r="CB1951" s="163"/>
      <c r="CC1951" s="163"/>
      <c r="CD1951" s="163"/>
      <c r="CE1951" s="163"/>
      <c r="CF1951" s="163"/>
      <c r="CG1951" s="163"/>
      <c r="CH1951" s="163"/>
      <c r="CI1951" s="163"/>
      <c r="CJ1951" s="163"/>
      <c r="CK1951" s="163"/>
      <c r="CL1951" s="163"/>
      <c r="CM1951" s="163"/>
      <c r="CN1951" s="163"/>
      <c r="CO1951" s="163"/>
      <c r="CP1951" s="163"/>
      <c r="CQ1951" s="163"/>
      <c r="CR1951" s="163"/>
      <c r="CS1951" s="163"/>
      <c r="CT1951" s="163"/>
      <c r="CU1951" s="163"/>
      <c r="CV1951" s="163"/>
      <c r="CW1951" s="163"/>
      <c r="CX1951" s="163"/>
      <c r="CY1951" s="163"/>
      <c r="CZ1951" s="163"/>
      <c r="DA1951" s="163"/>
      <c r="DB1951" s="163"/>
      <c r="DC1951" s="163"/>
      <c r="DD1951" s="163"/>
      <c r="DE1951" s="163"/>
      <c r="DF1951" s="163"/>
      <c r="DG1951" s="163"/>
      <c r="DH1951" s="163"/>
      <c r="DI1951" s="163"/>
      <c r="DJ1951" s="163"/>
      <c r="DK1951" s="163"/>
      <c r="DL1951" s="163"/>
      <c r="DM1951" s="163"/>
      <c r="DN1951" s="163"/>
      <c r="DO1951" s="163"/>
      <c r="DP1951" s="163"/>
      <c r="DQ1951" s="163"/>
      <c r="DR1951" s="163"/>
      <c r="DS1951" s="163"/>
      <c r="DT1951" s="163"/>
      <c r="DU1951" s="163"/>
      <c r="DV1951" s="163"/>
      <c r="DW1951" s="163"/>
      <c r="DX1951" s="163"/>
      <c r="DY1951" s="163"/>
      <c r="DZ1951" s="163"/>
      <c r="EA1951" s="163"/>
      <c r="EB1951" s="163"/>
      <c r="EC1951" s="163"/>
      <c r="ED1951" s="163"/>
      <c r="EE1951" s="163"/>
      <c r="EF1951" s="163"/>
      <c r="EG1951" s="163"/>
      <c r="EH1951" s="163"/>
      <c r="EI1951" s="163"/>
      <c r="EJ1951" s="163"/>
      <c r="EK1951" s="163"/>
      <c r="EL1951" s="163"/>
      <c r="EM1951" s="163"/>
      <c r="EN1951" s="163"/>
      <c r="EO1951" s="163"/>
      <c r="EP1951" s="163"/>
      <c r="EQ1951" s="163"/>
      <c r="ER1951" s="163"/>
      <c r="ES1951" s="163"/>
      <c r="ET1951" s="163"/>
      <c r="EU1951" s="163"/>
      <c r="EV1951" s="163"/>
      <c r="EW1951" s="163"/>
      <c r="EX1951" s="163"/>
      <c r="EY1951" s="163"/>
      <c r="EZ1951" s="163"/>
      <c r="FA1951" s="163"/>
      <c r="FB1951" s="163"/>
      <c r="FC1951" s="163"/>
      <c r="FD1951" s="163"/>
      <c r="FE1951" s="163"/>
      <c r="FF1951" s="163"/>
      <c r="FG1951" s="163"/>
      <c r="FH1951" s="163"/>
      <c r="FI1951" s="163"/>
      <c r="FJ1951" s="163"/>
      <c r="FK1951" s="163"/>
      <c r="FL1951" s="163"/>
      <c r="FM1951" s="163"/>
      <c r="FN1951" s="163"/>
      <c r="FO1951" s="163"/>
      <c r="FP1951" s="163"/>
      <c r="FQ1951" s="163"/>
      <c r="FR1951" s="163"/>
      <c r="FS1951" s="163"/>
      <c r="FT1951" s="163"/>
      <c r="FU1951" s="163"/>
      <c r="FV1951" s="163"/>
      <c r="FW1951" s="163"/>
      <c r="FX1951" s="163"/>
      <c r="FY1951" s="163"/>
      <c r="FZ1951" s="163"/>
      <c r="GA1951" s="163"/>
      <c r="GB1951" s="163"/>
      <c r="GC1951" s="163"/>
      <c r="GD1951" s="163"/>
      <c r="GE1951" s="163"/>
      <c r="GF1951" s="163"/>
      <c r="GG1951" s="163"/>
      <c r="GH1951" s="163"/>
      <c r="GI1951" s="163"/>
      <c r="GJ1951" s="163"/>
      <c r="GK1951" s="163"/>
      <c r="GL1951" s="163"/>
      <c r="GM1951" s="163"/>
      <c r="GN1951" s="163"/>
      <c r="GO1951" s="163"/>
      <c r="GP1951" s="163"/>
      <c r="GQ1951" s="163"/>
      <c r="GR1951" s="163"/>
      <c r="GS1951" s="163"/>
      <c r="GT1951" s="163"/>
      <c r="GU1951" s="163"/>
      <c r="GV1951" s="163"/>
      <c r="GW1951" s="163"/>
      <c r="GX1951" s="163"/>
      <c r="GY1951" s="163"/>
      <c r="GZ1951" s="163"/>
      <c r="HA1951" s="163"/>
      <c r="HB1951" s="163"/>
      <c r="HC1951" s="163"/>
      <c r="HD1951" s="163"/>
      <c r="HE1951" s="163"/>
      <c r="HF1951" s="163"/>
      <c r="HG1951" s="163"/>
      <c r="HH1951" s="163"/>
      <c r="HI1951" s="163"/>
      <c r="HJ1951" s="163"/>
      <c r="HK1951" s="163"/>
      <c r="HL1951" s="163"/>
      <c r="HM1951" s="163"/>
      <c r="HN1951" s="163"/>
      <c r="HO1951" s="163"/>
      <c r="HP1951" s="163"/>
      <c r="HQ1951" s="163"/>
      <c r="HR1951" s="163"/>
      <c r="HS1951" s="163"/>
      <c r="HT1951" s="163"/>
      <c r="HU1951" s="163"/>
      <c r="HV1951" s="163"/>
      <c r="HW1951" s="163"/>
      <c r="HX1951" s="163"/>
      <c r="HY1951" s="163"/>
      <c r="HZ1951" s="163"/>
      <c r="IA1951" s="163"/>
      <c r="IB1951" s="163"/>
      <c r="IC1951" s="163"/>
      <c r="ID1951" s="163"/>
      <c r="IE1951" s="163"/>
      <c r="IF1951" s="163"/>
      <c r="IG1951" s="163"/>
      <c r="IH1951" s="163"/>
      <c r="II1951" s="163"/>
      <c r="IJ1951" s="163"/>
      <c r="IK1951" s="163"/>
      <c r="IL1951" s="163"/>
      <c r="IM1951" s="163"/>
      <c r="IN1951" s="163"/>
      <c r="IO1951" s="163"/>
      <c r="IP1951" s="163"/>
      <c r="IQ1951" s="163"/>
      <c r="IR1951" s="163"/>
      <c r="IS1951" s="163"/>
      <c r="IT1951" s="163"/>
      <c r="IU1951" s="163"/>
      <c r="IV1951" s="163"/>
      <c r="IW1951" s="163"/>
      <c r="IX1951" s="163"/>
      <c r="IY1951" s="163"/>
      <c r="IZ1951" s="163"/>
      <c r="JA1951" s="163"/>
      <c r="JB1951" s="163"/>
      <c r="JC1951" s="163"/>
      <c r="JD1951" s="163"/>
      <c r="JE1951" s="163"/>
      <c r="JF1951" s="163"/>
      <c r="JG1951" s="163"/>
      <c r="JH1951" s="163"/>
      <c r="JI1951" s="163"/>
      <c r="JJ1951" s="163"/>
      <c r="JK1951" s="163"/>
      <c r="JL1951" s="163"/>
      <c r="JM1951" s="163"/>
      <c r="JN1951" s="163"/>
      <c r="JO1951" s="163"/>
      <c r="JP1951" s="163"/>
      <c r="JQ1951" s="163"/>
      <c r="JR1951" s="163"/>
      <c r="JS1951" s="163"/>
      <c r="JT1951" s="163"/>
      <c r="JU1951" s="163"/>
      <c r="JV1951" s="163"/>
      <c r="JW1951" s="163"/>
      <c r="JX1951" s="163"/>
      <c r="JY1951" s="163"/>
      <c r="JZ1951" s="163"/>
      <c r="KA1951" s="163"/>
      <c r="KB1951" s="163"/>
      <c r="KC1951" s="163"/>
      <c r="KD1951" s="163"/>
      <c r="KE1951" s="163"/>
      <c r="KF1951" s="163"/>
      <c r="KG1951" s="163"/>
      <c r="KH1951" s="163"/>
      <c r="KI1951" s="163"/>
      <c r="KJ1951" s="163"/>
      <c r="KK1951" s="163"/>
      <c r="KL1951" s="163"/>
      <c r="KM1951" s="163"/>
      <c r="KN1951" s="163"/>
      <c r="KO1951" s="163"/>
      <c r="KP1951" s="163"/>
      <c r="KQ1951" s="163"/>
      <c r="KR1951" s="163"/>
      <c r="KS1951" s="163"/>
      <c r="KT1951" s="163"/>
      <c r="KU1951" s="163"/>
      <c r="KV1951" s="163"/>
      <c r="KW1951" s="163"/>
      <c r="KX1951" s="163"/>
      <c r="KY1951" s="163"/>
      <c r="KZ1951" s="163"/>
      <c r="LA1951" s="163"/>
      <c r="LB1951" s="163"/>
      <c r="LC1951" s="163"/>
      <c r="LD1951" s="163"/>
      <c r="LE1951" s="163"/>
      <c r="LF1951" s="163"/>
      <c r="LG1951" s="163"/>
      <c r="LH1951" s="163"/>
      <c r="LI1951" s="163"/>
      <c r="LJ1951" s="163"/>
      <c r="LK1951" s="163"/>
      <c r="LL1951" s="163"/>
      <c r="LM1951" s="163"/>
      <c r="LN1951" s="163"/>
      <c r="LO1951" s="163"/>
      <c r="LP1951" s="163"/>
      <c r="LQ1951" s="163"/>
      <c r="LR1951" s="163"/>
      <c r="LS1951" s="163"/>
      <c r="LT1951" s="163"/>
      <c r="LU1951" s="163"/>
      <c r="LV1951" s="163"/>
      <c r="LW1951" s="163"/>
      <c r="LX1951" s="163"/>
      <c r="LY1951" s="163"/>
      <c r="LZ1951" s="163"/>
      <c r="MA1951" s="163"/>
      <c r="MB1951" s="163"/>
      <c r="MC1951" s="163"/>
      <c r="MD1951" s="163"/>
      <c r="ME1951" s="163"/>
      <c r="MF1951" s="163"/>
      <c r="MG1951" s="163"/>
      <c r="MH1951" s="163"/>
      <c r="MI1951" s="163"/>
      <c r="MJ1951" s="163"/>
      <c r="MK1951" s="163"/>
      <c r="ML1951" s="163"/>
      <c r="MM1951" s="163"/>
      <c r="MN1951" s="163"/>
      <c r="MO1951" s="163"/>
      <c r="MP1951" s="163"/>
      <c r="MQ1951" s="163"/>
      <c r="MR1951" s="163"/>
      <c r="MS1951" s="163"/>
      <c r="MT1951" s="163"/>
      <c r="MU1951" s="163"/>
      <c r="MV1951" s="163"/>
      <c r="MW1951" s="163"/>
      <c r="MX1951" s="163"/>
      <c r="MY1951" s="163"/>
      <c r="MZ1951" s="163"/>
      <c r="NA1951" s="163"/>
      <c r="NB1951" s="163"/>
      <c r="NC1951" s="163"/>
      <c r="ND1951" s="163"/>
      <c r="NE1951" s="163"/>
      <c r="NF1951" s="163"/>
      <c r="NG1951" s="163"/>
      <c r="NH1951" s="163"/>
      <c r="NI1951" s="163"/>
      <c r="NJ1951" s="163"/>
      <c r="NK1951" s="163"/>
      <c r="NL1951" s="163"/>
      <c r="NM1951" s="163"/>
      <c r="NN1951" s="163"/>
      <c r="NO1951" s="163"/>
      <c r="NP1951" s="163"/>
      <c r="NQ1951" s="163"/>
      <c r="NR1951" s="163"/>
      <c r="NS1951" s="163"/>
      <c r="NT1951" s="163"/>
      <c r="NU1951" s="163"/>
      <c r="NV1951" s="163"/>
      <c r="NW1951" s="163"/>
      <c r="NX1951" s="163"/>
      <c r="NY1951" s="163"/>
      <c r="NZ1951" s="163"/>
      <c r="OA1951" s="163"/>
      <c r="OB1951" s="163"/>
      <c r="OC1951" s="163"/>
      <c r="OD1951" s="163"/>
      <c r="OE1951" s="163"/>
      <c r="OF1951" s="163"/>
      <c r="OG1951" s="163"/>
      <c r="OH1951" s="163"/>
      <c r="OI1951" s="163"/>
      <c r="OJ1951" s="163"/>
      <c r="OK1951" s="163"/>
      <c r="OL1951" s="163"/>
      <c r="OM1951" s="163"/>
      <c r="ON1951" s="163"/>
      <c r="OO1951" s="163"/>
      <c r="OP1951" s="163"/>
      <c r="OQ1951" s="163"/>
      <c r="OR1951" s="163"/>
      <c r="OS1951" s="163"/>
      <c r="OT1951" s="163"/>
      <c r="OU1951" s="163"/>
      <c r="OV1951" s="163"/>
      <c r="OW1951" s="163"/>
      <c r="OX1951" s="163"/>
      <c r="OY1951" s="163"/>
      <c r="OZ1951" s="163"/>
      <c r="PA1951" s="163"/>
      <c r="PB1951" s="163"/>
      <c r="PC1951" s="163"/>
      <c r="PD1951" s="163"/>
      <c r="PE1951" s="163"/>
      <c r="PF1951" s="163"/>
      <c r="PG1951" s="163"/>
      <c r="PH1951" s="163"/>
      <c r="PI1951" s="163"/>
      <c r="PJ1951" s="163"/>
      <c r="PK1951" s="163"/>
      <c r="PL1951" s="163"/>
      <c r="PM1951" s="163"/>
      <c r="PN1951" s="163"/>
      <c r="PO1951" s="163"/>
      <c r="PP1951" s="163"/>
      <c r="PQ1951" s="163"/>
      <c r="PR1951" s="163"/>
      <c r="PS1951" s="163"/>
      <c r="PT1951" s="163"/>
      <c r="PU1951" s="163"/>
      <c r="PV1951" s="163"/>
      <c r="PW1951" s="163"/>
      <c r="PX1951" s="163"/>
      <c r="PY1951" s="163"/>
      <c r="PZ1951" s="163"/>
      <c r="QA1951" s="163"/>
      <c r="QB1951" s="163"/>
      <c r="QC1951" s="163"/>
      <c r="QD1951" s="163"/>
      <c r="QE1951" s="163"/>
      <c r="QF1951" s="163"/>
      <c r="QG1951" s="163"/>
      <c r="QH1951" s="163"/>
      <c r="QI1951" s="163"/>
      <c r="QJ1951" s="163"/>
      <c r="QK1951" s="163"/>
      <c r="QL1951" s="163"/>
      <c r="QM1951" s="163"/>
      <c r="QN1951" s="163"/>
      <c r="QO1951" s="163"/>
      <c r="QP1951" s="163"/>
      <c r="QQ1951" s="163"/>
      <c r="QR1951" s="163"/>
      <c r="QS1951" s="163"/>
      <c r="QT1951" s="163"/>
      <c r="QU1951" s="163"/>
      <c r="QV1951" s="163"/>
      <c r="QW1951" s="163"/>
      <c r="QX1951" s="163"/>
      <c r="QY1951" s="163"/>
      <c r="QZ1951" s="163"/>
      <c r="RA1951" s="163"/>
      <c r="RB1951" s="163"/>
      <c r="RC1951" s="163"/>
      <c r="RD1951" s="163"/>
      <c r="RE1951" s="163"/>
      <c r="RF1951" s="163"/>
      <c r="RG1951" s="163"/>
      <c r="RH1951" s="163"/>
      <c r="RI1951" s="163"/>
      <c r="RJ1951" s="163"/>
      <c r="RK1951" s="163"/>
      <c r="RL1951" s="163"/>
      <c r="RM1951" s="163"/>
      <c r="RN1951" s="163"/>
      <c r="RO1951" s="163"/>
      <c r="RP1951" s="163"/>
      <c r="RQ1951" s="163"/>
      <c r="RR1951" s="163"/>
      <c r="RS1951" s="163"/>
      <c r="RT1951" s="163"/>
      <c r="RU1951" s="163"/>
      <c r="RV1951" s="163"/>
      <c r="RW1951" s="163"/>
      <c r="RX1951" s="163"/>
      <c r="RY1951" s="163"/>
      <c r="RZ1951" s="163"/>
      <c r="SA1951" s="163"/>
      <c r="SB1951" s="163"/>
      <c r="SC1951" s="163"/>
      <c r="SD1951" s="163"/>
      <c r="SE1951" s="163"/>
      <c r="SF1951" s="163"/>
      <c r="SG1951" s="163"/>
      <c r="SH1951" s="163"/>
      <c r="SI1951" s="163"/>
      <c r="SJ1951" s="163"/>
      <c r="SK1951" s="163"/>
      <c r="SL1951" s="163"/>
      <c r="SM1951" s="163"/>
      <c r="SN1951" s="163"/>
      <c r="SO1951" s="163"/>
      <c r="SP1951" s="163"/>
      <c r="SQ1951" s="163"/>
      <c r="SR1951" s="163"/>
      <c r="SS1951" s="163"/>
      <c r="ST1951" s="163"/>
      <c r="SU1951" s="163"/>
      <c r="SV1951" s="163"/>
      <c r="SW1951" s="163"/>
      <c r="SX1951" s="163"/>
      <c r="SY1951" s="163"/>
      <c r="SZ1951" s="163"/>
      <c r="TA1951" s="163"/>
      <c r="TB1951" s="163"/>
      <c r="TC1951" s="163"/>
      <c r="TD1951" s="163"/>
      <c r="TE1951" s="163"/>
      <c r="TF1951" s="163"/>
      <c r="TG1951" s="163"/>
      <c r="TH1951" s="163"/>
      <c r="TI1951" s="163"/>
      <c r="TJ1951" s="163"/>
      <c r="TK1951" s="163"/>
      <c r="TL1951" s="163"/>
      <c r="TM1951" s="163"/>
      <c r="TN1951" s="163"/>
      <c r="TO1951" s="163"/>
      <c r="TP1951" s="163"/>
      <c r="TQ1951" s="163"/>
      <c r="TR1951" s="163"/>
      <c r="TS1951" s="163"/>
      <c r="TT1951" s="163"/>
      <c r="TU1951" s="163"/>
      <c r="TV1951" s="163"/>
      <c r="TW1951" s="163"/>
      <c r="TX1951" s="163"/>
      <c r="TY1951" s="163"/>
      <c r="TZ1951" s="163"/>
      <c r="UA1951" s="163"/>
      <c r="UB1951" s="163"/>
      <c r="UC1951" s="163"/>
      <c r="UD1951" s="163"/>
      <c r="UE1951" s="163"/>
      <c r="UF1951" s="163"/>
      <c r="UG1951" s="163"/>
      <c r="UH1951" s="163"/>
      <c r="UI1951" s="163"/>
      <c r="UJ1951" s="163"/>
      <c r="UK1951" s="163"/>
      <c r="UL1951" s="163"/>
      <c r="UM1951" s="163"/>
      <c r="UN1951" s="163"/>
      <c r="UO1951" s="163"/>
      <c r="UP1951" s="163"/>
      <c r="UQ1951" s="163"/>
      <c r="UR1951" s="163"/>
      <c r="US1951" s="163"/>
      <c r="UT1951" s="163"/>
      <c r="UU1951" s="163"/>
      <c r="UV1951" s="163"/>
      <c r="UW1951" s="163"/>
      <c r="UX1951" s="163"/>
      <c r="UY1951" s="163"/>
      <c r="UZ1951" s="163"/>
      <c r="VA1951" s="163"/>
      <c r="VB1951" s="163"/>
      <c r="VC1951" s="163"/>
      <c r="VD1951" s="163"/>
      <c r="VE1951" s="163"/>
      <c r="VF1951" s="163"/>
      <c r="VG1951" s="163"/>
      <c r="VH1951" s="163"/>
      <c r="VI1951" s="163"/>
      <c r="VJ1951" s="163"/>
      <c r="VK1951" s="163"/>
      <c r="VL1951" s="163"/>
      <c r="VM1951" s="163"/>
      <c r="VN1951" s="163"/>
      <c r="VO1951" s="163"/>
      <c r="VP1951" s="163"/>
      <c r="VQ1951" s="163"/>
      <c r="VR1951" s="163"/>
      <c r="VS1951" s="163"/>
      <c r="VT1951" s="163"/>
      <c r="VU1951" s="163"/>
      <c r="VV1951" s="163"/>
      <c r="VW1951" s="163"/>
      <c r="VX1951" s="163"/>
      <c r="VY1951" s="163"/>
      <c r="VZ1951" s="163"/>
      <c r="WA1951" s="163"/>
      <c r="WB1951" s="163"/>
      <c r="WC1951" s="163"/>
      <c r="WD1951" s="163"/>
      <c r="WE1951" s="163"/>
      <c r="WF1951" s="163"/>
      <c r="WG1951" s="163"/>
      <c r="WH1951" s="163"/>
      <c r="WI1951" s="163"/>
      <c r="WJ1951" s="163"/>
      <c r="WK1951" s="163"/>
      <c r="WL1951" s="163"/>
      <c r="WM1951" s="163"/>
      <c r="WN1951" s="163"/>
      <c r="WO1951" s="163"/>
      <c r="WP1951" s="163"/>
      <c r="WQ1951" s="163"/>
      <c r="WR1951" s="163"/>
      <c r="WS1951" s="163"/>
      <c r="WT1951" s="163"/>
      <c r="WU1951" s="163"/>
      <c r="WV1951" s="163"/>
      <c r="WW1951" s="163"/>
      <c r="WX1951" s="163"/>
      <c r="WY1951" s="163"/>
      <c r="WZ1951" s="163"/>
      <c r="XA1951" s="163"/>
      <c r="XB1951" s="163"/>
      <c r="XC1951" s="163"/>
      <c r="XD1951" s="163"/>
      <c r="XE1951" s="163"/>
      <c r="XF1951" s="163"/>
      <c r="XG1951" s="163"/>
      <c r="XH1951" s="163"/>
      <c r="XI1951" s="163"/>
      <c r="XJ1951" s="163"/>
      <c r="XK1951" s="163"/>
      <c r="XL1951" s="163"/>
      <c r="XM1951" s="163"/>
      <c r="XN1951" s="163"/>
      <c r="XO1951" s="163"/>
      <c r="XP1951" s="163"/>
      <c r="XQ1951" s="163"/>
      <c r="XR1951" s="163"/>
      <c r="XS1951" s="163"/>
      <c r="XT1951" s="163"/>
      <c r="XU1951" s="163"/>
      <c r="XV1951" s="163"/>
      <c r="XW1951" s="163"/>
      <c r="XX1951" s="163"/>
      <c r="XY1951" s="163"/>
      <c r="XZ1951" s="163"/>
      <c r="YA1951" s="163"/>
      <c r="YB1951" s="163"/>
      <c r="YC1951" s="163"/>
      <c r="YD1951" s="163"/>
      <c r="YE1951" s="163"/>
      <c r="YF1951" s="163"/>
      <c r="YG1951" s="163"/>
      <c r="YH1951" s="163"/>
      <c r="YI1951" s="163"/>
      <c r="YJ1951" s="163"/>
      <c r="YK1951" s="163"/>
      <c r="YL1951" s="163"/>
      <c r="YM1951" s="163"/>
      <c r="YN1951" s="163"/>
      <c r="YO1951" s="163"/>
      <c r="YP1951" s="163"/>
      <c r="YQ1951" s="163"/>
      <c r="YR1951" s="163"/>
      <c r="YS1951" s="163"/>
      <c r="YT1951" s="163"/>
      <c r="YU1951" s="163"/>
      <c r="YV1951" s="163"/>
      <c r="YW1951" s="163"/>
      <c r="YX1951" s="163"/>
      <c r="YY1951" s="163"/>
      <c r="YZ1951" s="163"/>
      <c r="ZA1951" s="163"/>
      <c r="ZB1951" s="163"/>
      <c r="ZC1951" s="163"/>
      <c r="ZD1951" s="163"/>
      <c r="ZE1951" s="163"/>
      <c r="ZF1951" s="163"/>
      <c r="ZG1951" s="163"/>
      <c r="ZH1951" s="163"/>
      <c r="ZI1951" s="163"/>
      <c r="ZJ1951" s="163"/>
      <c r="ZK1951" s="163"/>
      <c r="ZL1951" s="163"/>
      <c r="ZM1951" s="163"/>
      <c r="ZN1951" s="163"/>
      <c r="ZO1951" s="163"/>
      <c r="ZP1951" s="163"/>
      <c r="ZQ1951" s="163"/>
      <c r="ZR1951" s="163"/>
      <c r="ZS1951" s="163"/>
      <c r="ZT1951" s="163"/>
      <c r="ZU1951" s="163"/>
      <c r="ZV1951" s="163"/>
      <c r="ZW1951" s="163"/>
      <c r="ZX1951" s="163"/>
      <c r="ZY1951" s="163"/>
      <c r="ZZ1951" s="163"/>
      <c r="AAA1951" s="163"/>
      <c r="AAB1951" s="163"/>
      <c r="AAC1951" s="163"/>
      <c r="AAD1951" s="163"/>
      <c r="AAE1951" s="163"/>
      <c r="AAF1951" s="163"/>
      <c r="AAG1951" s="163"/>
      <c r="AAH1951" s="163"/>
      <c r="AAI1951" s="163"/>
      <c r="AAJ1951" s="163"/>
      <c r="AAK1951" s="163"/>
      <c r="AAL1951" s="163"/>
      <c r="AAM1951" s="163"/>
      <c r="AAN1951" s="163"/>
      <c r="AAO1951" s="163"/>
      <c r="AAP1951" s="163"/>
      <c r="AAQ1951" s="163"/>
      <c r="AAR1951" s="163"/>
      <c r="AAS1951" s="163"/>
      <c r="AAT1951" s="163"/>
      <c r="AAU1951" s="163"/>
      <c r="AAV1951" s="163"/>
      <c r="AAW1951" s="163"/>
      <c r="AAX1951" s="163"/>
      <c r="AAY1951" s="163"/>
      <c r="AAZ1951" s="163"/>
      <c r="ABA1951" s="163"/>
      <c r="ABB1951" s="163"/>
      <c r="ABC1951" s="163"/>
      <c r="ABD1951" s="163"/>
      <c r="ABE1951" s="163"/>
      <c r="ABF1951" s="163"/>
      <c r="ABG1951" s="163"/>
      <c r="ABH1951" s="163"/>
      <c r="ABI1951" s="163"/>
      <c r="ABJ1951" s="163"/>
      <c r="ABK1951" s="163"/>
      <c r="ABL1951" s="163"/>
      <c r="ABM1951" s="163"/>
      <c r="ABN1951" s="163"/>
      <c r="ABO1951" s="163"/>
      <c r="ABP1951" s="163"/>
      <c r="ABQ1951" s="163"/>
      <c r="ABR1951" s="163"/>
      <c r="ABS1951" s="163"/>
      <c r="ABT1951" s="163"/>
      <c r="ABU1951" s="163"/>
      <c r="ABV1951" s="163"/>
      <c r="ABW1951" s="163"/>
      <c r="ABX1951" s="163"/>
      <c r="ABY1951" s="163"/>
      <c r="ABZ1951" s="163"/>
      <c r="ACA1951" s="163"/>
      <c r="ACB1951" s="163"/>
      <c r="ACC1951" s="163"/>
      <c r="ACD1951" s="163"/>
      <c r="ACE1951" s="163"/>
      <c r="ACF1951" s="163"/>
      <c r="ACG1951" s="163"/>
      <c r="ACH1951" s="163"/>
      <c r="ACI1951" s="163"/>
      <c r="ACJ1951" s="163"/>
      <c r="ACK1951" s="163"/>
      <c r="ACL1951" s="163"/>
      <c r="ACM1951" s="163"/>
      <c r="ACN1951" s="163"/>
      <c r="ACO1951" s="163"/>
      <c r="ACP1951" s="163"/>
      <c r="ACQ1951" s="163"/>
      <c r="ACR1951" s="163"/>
      <c r="ACS1951" s="163"/>
      <c r="ACT1951" s="163"/>
      <c r="ACU1951" s="163"/>
      <c r="ACV1951" s="163"/>
      <c r="ACW1951" s="163"/>
      <c r="ACX1951" s="163"/>
      <c r="ACY1951" s="163"/>
      <c r="ACZ1951" s="163"/>
      <c r="ADA1951" s="163"/>
      <c r="ADB1951" s="163"/>
      <c r="ADC1951" s="163"/>
      <c r="ADD1951" s="163"/>
      <c r="ADE1951" s="163"/>
      <c r="ADF1951" s="163"/>
      <c r="ADG1951" s="163"/>
      <c r="ADH1951" s="163"/>
      <c r="ADI1951" s="163"/>
      <c r="ADJ1951" s="163"/>
      <c r="ADK1951" s="163"/>
      <c r="ADL1951" s="163"/>
      <c r="ADM1951" s="163"/>
      <c r="ADN1951" s="163"/>
      <c r="ADO1951" s="163"/>
      <c r="ADP1951" s="163"/>
      <c r="ADQ1951" s="163"/>
      <c r="ADR1951" s="163"/>
      <c r="ADS1951" s="163"/>
      <c r="ADT1951" s="163"/>
      <c r="ADU1951" s="163"/>
      <c r="ADV1951" s="163"/>
      <c r="ADW1951" s="163"/>
      <c r="ADX1951" s="163"/>
      <c r="ADY1951" s="163"/>
      <c r="ADZ1951" s="163"/>
      <c r="AEA1951" s="163"/>
      <c r="AEB1951" s="163"/>
      <c r="AEC1951" s="163"/>
      <c r="AED1951" s="163"/>
      <c r="AEE1951" s="163"/>
      <c r="AEF1951" s="163"/>
      <c r="AEG1951" s="163"/>
      <c r="AEH1951" s="163"/>
      <c r="AEI1951" s="163"/>
      <c r="AEJ1951" s="163"/>
      <c r="AEK1951" s="163"/>
      <c r="AEL1951" s="163"/>
      <c r="AEM1951" s="163"/>
      <c r="AEN1951" s="163"/>
      <c r="AEO1951" s="163"/>
      <c r="AEP1951" s="163"/>
      <c r="AEQ1951" s="163"/>
      <c r="AER1951" s="163"/>
      <c r="AES1951" s="163"/>
      <c r="AET1951" s="163"/>
      <c r="AEU1951" s="163"/>
      <c r="AEV1951" s="163"/>
      <c r="AEW1951" s="163"/>
      <c r="AEX1951" s="163"/>
      <c r="AEY1951" s="163"/>
      <c r="AEZ1951" s="163"/>
      <c r="AFA1951" s="163"/>
      <c r="AFB1951" s="163"/>
      <c r="AFC1951" s="163"/>
      <c r="AFD1951" s="163"/>
      <c r="AFE1951" s="163"/>
      <c r="AFF1951" s="163"/>
      <c r="AFG1951" s="163"/>
      <c r="AFH1951" s="163"/>
      <c r="AFI1951" s="163"/>
      <c r="AFJ1951" s="163"/>
      <c r="AFK1951" s="163"/>
      <c r="AFL1951" s="163"/>
      <c r="AFM1951" s="163"/>
      <c r="AFN1951" s="163"/>
      <c r="AFO1951" s="163"/>
      <c r="AFP1951" s="163"/>
      <c r="AFQ1951" s="163"/>
      <c r="AFR1951" s="163"/>
      <c r="AFS1951" s="163"/>
      <c r="AFT1951" s="163"/>
      <c r="AFU1951" s="163"/>
      <c r="AFV1951" s="163"/>
      <c r="AFW1951" s="163"/>
      <c r="AFX1951" s="163"/>
      <c r="AFY1951" s="163"/>
      <c r="AFZ1951" s="163"/>
      <c r="AGA1951" s="163"/>
      <c r="AGB1951" s="163"/>
      <c r="AGC1951" s="163"/>
      <c r="AGD1951" s="163"/>
      <c r="AGE1951" s="163"/>
      <c r="AGF1951" s="163"/>
      <c r="AGG1951" s="163"/>
      <c r="AGH1951" s="163"/>
      <c r="AGI1951" s="163"/>
      <c r="AGJ1951" s="163"/>
      <c r="AGK1951" s="163"/>
      <c r="AGL1951" s="163"/>
      <c r="AGM1951" s="163"/>
      <c r="AGN1951" s="163"/>
      <c r="AGO1951" s="163"/>
      <c r="AGP1951" s="163"/>
      <c r="AGQ1951" s="163"/>
      <c r="AGR1951" s="163"/>
      <c r="AGS1951" s="163"/>
      <c r="AGT1951" s="163"/>
      <c r="AGU1951" s="163"/>
      <c r="AGV1951" s="163"/>
      <c r="AGW1951" s="163"/>
      <c r="AGX1951" s="163"/>
      <c r="AGY1951" s="163"/>
      <c r="AGZ1951" s="163"/>
      <c r="AHA1951" s="163"/>
      <c r="AHB1951" s="163"/>
      <c r="AHC1951" s="163"/>
      <c r="AHD1951" s="163"/>
      <c r="AHE1951" s="163"/>
      <c r="AHF1951" s="163"/>
      <c r="AHG1951" s="163"/>
      <c r="AHH1951" s="163"/>
      <c r="AHI1951" s="163"/>
      <c r="AHJ1951" s="163"/>
      <c r="AHK1951" s="163"/>
      <c r="AHL1951" s="163"/>
      <c r="AHM1951" s="163"/>
      <c r="AHN1951" s="163"/>
      <c r="AHO1951" s="163"/>
      <c r="AHP1951" s="163"/>
      <c r="AHQ1951" s="163"/>
      <c r="AHR1951" s="163"/>
      <c r="AHS1951" s="163"/>
      <c r="AHT1951" s="163"/>
      <c r="AHU1951" s="163"/>
      <c r="AHV1951" s="163"/>
      <c r="AHW1951" s="163"/>
      <c r="AHX1951" s="163"/>
      <c r="AHY1951" s="163"/>
      <c r="AHZ1951" s="163"/>
      <c r="AIA1951" s="163"/>
      <c r="AIB1951" s="163"/>
      <c r="AIC1951" s="163"/>
      <c r="AID1951" s="163"/>
      <c r="AIE1951" s="163"/>
      <c r="AIF1951" s="163"/>
      <c r="AIG1951" s="163"/>
      <c r="AIH1951" s="163"/>
      <c r="AII1951" s="163"/>
      <c r="AIJ1951" s="163"/>
      <c r="AIK1951" s="163"/>
      <c r="AIL1951" s="163"/>
      <c r="AIM1951" s="163"/>
      <c r="AIN1951" s="163"/>
      <c r="AIO1951" s="163"/>
      <c r="AIP1951" s="163"/>
      <c r="AIQ1951" s="163"/>
      <c r="AIR1951" s="163"/>
      <c r="AIS1951" s="163"/>
      <c r="AIT1951" s="163"/>
      <c r="AIU1951" s="163"/>
      <c r="AIV1951" s="163"/>
      <c r="AIW1951" s="163"/>
      <c r="AIX1951" s="163"/>
      <c r="AIY1951" s="163"/>
      <c r="AIZ1951" s="163"/>
      <c r="AJA1951" s="163"/>
      <c r="AJB1951" s="163"/>
      <c r="AJC1951" s="163"/>
      <c r="AJD1951" s="163"/>
      <c r="AJE1951" s="163"/>
      <c r="AJF1951" s="163"/>
      <c r="AJG1951" s="163"/>
      <c r="AJH1951" s="163"/>
      <c r="AJI1951" s="163"/>
      <c r="AJJ1951" s="163"/>
      <c r="AJK1951" s="163"/>
      <c r="AJL1951" s="163"/>
      <c r="AJM1951" s="163"/>
      <c r="AJN1951" s="163"/>
      <c r="AJO1951" s="163"/>
      <c r="AJP1951" s="163"/>
      <c r="AJQ1951" s="163"/>
      <c r="AJR1951" s="163"/>
      <c r="AJS1951" s="163"/>
      <c r="AJT1951" s="163"/>
      <c r="AJU1951" s="163"/>
      <c r="AJV1951" s="163"/>
      <c r="AJW1951" s="163"/>
      <c r="AJX1951" s="163"/>
      <c r="AJY1951" s="163"/>
      <c r="AJZ1951" s="163"/>
      <c r="AKA1951" s="163"/>
      <c r="AKB1951" s="163"/>
      <c r="AKC1951" s="163"/>
      <c r="AKD1951" s="163"/>
      <c r="AKE1951" s="163"/>
      <c r="AKF1951" s="163"/>
      <c r="AKG1951" s="163"/>
      <c r="AKH1951" s="163"/>
      <c r="AKI1951" s="163"/>
      <c r="AKJ1951" s="163"/>
      <c r="AKK1951" s="163"/>
      <c r="AKL1951" s="163"/>
      <c r="AKM1951" s="163"/>
      <c r="AKN1951" s="163"/>
      <c r="AKO1951" s="163"/>
      <c r="AKP1951" s="163"/>
      <c r="AKQ1951" s="163"/>
      <c r="AKR1951" s="163"/>
      <c r="AKS1951" s="163"/>
      <c r="AKT1951" s="163"/>
      <c r="AKU1951" s="163"/>
      <c r="AKV1951" s="163"/>
      <c r="AKW1951" s="163"/>
      <c r="AKX1951" s="163"/>
      <c r="AKY1951" s="163"/>
      <c r="AKZ1951" s="163"/>
      <c r="ALA1951" s="163"/>
      <c r="ALB1951" s="163"/>
      <c r="ALC1951" s="163"/>
      <c r="ALD1951" s="163"/>
      <c r="ALE1951" s="163"/>
      <c r="ALF1951" s="163"/>
      <c r="ALG1951" s="163"/>
      <c r="ALH1951" s="163"/>
      <c r="ALI1951" s="163"/>
      <c r="ALJ1951" s="163"/>
      <c r="ALK1951" s="163"/>
      <c r="ALL1951" s="163"/>
    </row>
    <row r="1952" spans="1:1000" s="165" customFormat="1" ht="15">
      <c r="A1952" s="2">
        <v>1951</v>
      </c>
      <c r="B1952" s="86">
        <v>45120</v>
      </c>
      <c r="C1952" s="85" t="s">
        <v>1956</v>
      </c>
      <c r="D1952" s="162"/>
      <c r="E1952" s="162"/>
      <c r="F1952" s="163"/>
      <c r="G1952" s="163"/>
      <c r="H1952" s="163"/>
      <c r="I1952" s="163"/>
      <c r="J1952" s="163"/>
      <c r="K1952" s="163"/>
      <c r="L1952" s="163"/>
      <c r="M1952" s="163"/>
      <c r="N1952" s="163"/>
      <c r="O1952" s="163"/>
      <c r="P1952" s="163"/>
      <c r="Q1952" s="163"/>
      <c r="R1952" s="163"/>
      <c r="S1952" s="163"/>
      <c r="T1952" s="163"/>
      <c r="U1952" s="163"/>
      <c r="V1952" s="163"/>
      <c r="W1952" s="163"/>
      <c r="X1952" s="163"/>
      <c r="Y1952" s="163"/>
      <c r="Z1952" s="163"/>
      <c r="AA1952" s="163"/>
      <c r="AB1952" s="163"/>
      <c r="AC1952" s="163"/>
      <c r="AD1952" s="163"/>
      <c r="AE1952" s="163"/>
      <c r="AF1952" s="163"/>
      <c r="AG1952" s="163"/>
      <c r="AH1952" s="163"/>
      <c r="AI1952" s="163"/>
      <c r="AJ1952" s="163"/>
      <c r="AK1952" s="163"/>
      <c r="AL1952" s="163"/>
      <c r="AM1952" s="163"/>
      <c r="AN1952" s="163"/>
      <c r="AO1952" s="163"/>
      <c r="AP1952" s="163"/>
      <c r="AQ1952" s="163"/>
      <c r="AR1952" s="163"/>
      <c r="AS1952" s="163"/>
      <c r="AT1952" s="163"/>
      <c r="AU1952" s="163"/>
      <c r="AV1952" s="163"/>
      <c r="AW1952" s="163"/>
      <c r="AX1952" s="163"/>
      <c r="AY1952" s="163"/>
      <c r="AZ1952" s="163"/>
      <c r="BA1952" s="163"/>
      <c r="BB1952" s="163"/>
      <c r="BC1952" s="163"/>
      <c r="BD1952" s="163"/>
      <c r="BE1952" s="163"/>
      <c r="BF1952" s="163"/>
      <c r="BG1952" s="163"/>
      <c r="BH1952" s="163"/>
      <c r="BI1952" s="163"/>
      <c r="BJ1952" s="163"/>
      <c r="BK1952" s="163"/>
      <c r="BL1952" s="163"/>
      <c r="BM1952" s="163"/>
      <c r="BN1952" s="163"/>
      <c r="BO1952" s="163"/>
      <c r="BP1952" s="163"/>
      <c r="BQ1952" s="163"/>
      <c r="BR1952" s="163"/>
      <c r="BS1952" s="163"/>
      <c r="BT1952" s="163"/>
      <c r="BU1952" s="163"/>
      <c r="BV1952" s="163"/>
      <c r="BW1952" s="163"/>
      <c r="BX1952" s="163"/>
      <c r="BY1952" s="163"/>
      <c r="BZ1952" s="163"/>
      <c r="CA1952" s="163"/>
      <c r="CB1952" s="163"/>
      <c r="CC1952" s="163"/>
      <c r="CD1952" s="163"/>
      <c r="CE1952" s="163"/>
      <c r="CF1952" s="163"/>
      <c r="CG1952" s="163"/>
      <c r="CH1952" s="163"/>
      <c r="CI1952" s="163"/>
      <c r="CJ1952" s="163"/>
      <c r="CK1952" s="163"/>
      <c r="CL1952" s="163"/>
      <c r="CM1952" s="163"/>
      <c r="CN1952" s="163"/>
      <c r="CO1952" s="163"/>
      <c r="CP1952" s="163"/>
      <c r="CQ1952" s="163"/>
      <c r="CR1952" s="163"/>
      <c r="CS1952" s="163"/>
      <c r="CT1952" s="163"/>
      <c r="CU1952" s="163"/>
      <c r="CV1952" s="163"/>
      <c r="CW1952" s="163"/>
      <c r="CX1952" s="163"/>
      <c r="CY1952" s="163"/>
      <c r="CZ1952" s="163"/>
      <c r="DA1952" s="163"/>
      <c r="DB1952" s="163"/>
      <c r="DC1952" s="163"/>
      <c r="DD1952" s="163"/>
      <c r="DE1952" s="163"/>
      <c r="DF1952" s="163"/>
      <c r="DG1952" s="163"/>
      <c r="DH1952" s="163"/>
      <c r="DI1952" s="163"/>
      <c r="DJ1952" s="163"/>
      <c r="DK1952" s="163"/>
      <c r="DL1952" s="163"/>
      <c r="DM1952" s="163"/>
      <c r="DN1952" s="163"/>
      <c r="DO1952" s="163"/>
      <c r="DP1952" s="163"/>
      <c r="DQ1952" s="163"/>
      <c r="DR1952" s="163"/>
      <c r="DS1952" s="163"/>
      <c r="DT1952" s="163"/>
      <c r="DU1952" s="163"/>
      <c r="DV1952" s="163"/>
      <c r="DW1952" s="163"/>
      <c r="DX1952" s="163"/>
      <c r="DY1952" s="163"/>
      <c r="DZ1952" s="163"/>
      <c r="EA1952" s="163"/>
      <c r="EB1952" s="163"/>
      <c r="EC1952" s="163"/>
      <c r="ED1952" s="163"/>
      <c r="EE1952" s="163"/>
      <c r="EF1952" s="163"/>
      <c r="EG1952" s="163"/>
      <c r="EH1952" s="163"/>
      <c r="EI1952" s="163"/>
      <c r="EJ1952" s="163"/>
      <c r="EK1952" s="163"/>
      <c r="EL1952" s="163"/>
      <c r="EM1952" s="163"/>
      <c r="EN1952" s="163"/>
      <c r="EO1952" s="163"/>
      <c r="EP1952" s="163"/>
      <c r="EQ1952" s="163"/>
      <c r="ER1952" s="163"/>
      <c r="ES1952" s="163"/>
      <c r="ET1952" s="163"/>
      <c r="EU1952" s="163"/>
      <c r="EV1952" s="163"/>
      <c r="EW1952" s="163"/>
      <c r="EX1952" s="163"/>
      <c r="EY1952" s="163"/>
      <c r="EZ1952" s="163"/>
      <c r="FA1952" s="163"/>
      <c r="FB1952" s="163"/>
      <c r="FC1952" s="163"/>
      <c r="FD1952" s="163"/>
      <c r="FE1952" s="163"/>
      <c r="FF1952" s="163"/>
      <c r="FG1952" s="163"/>
      <c r="FH1952" s="163"/>
      <c r="FI1952" s="163"/>
      <c r="FJ1952" s="163"/>
      <c r="FK1952" s="163"/>
      <c r="FL1952" s="163"/>
      <c r="FM1952" s="163"/>
      <c r="FN1952" s="163"/>
      <c r="FO1952" s="163"/>
      <c r="FP1952" s="163"/>
      <c r="FQ1952" s="163"/>
      <c r="FR1952" s="163"/>
      <c r="FS1952" s="163"/>
      <c r="FT1952" s="163"/>
      <c r="FU1952" s="163"/>
      <c r="FV1952" s="163"/>
      <c r="FW1952" s="163"/>
      <c r="FX1952" s="163"/>
      <c r="FY1952" s="163"/>
      <c r="FZ1952" s="163"/>
      <c r="GA1952" s="163"/>
      <c r="GB1952" s="163"/>
      <c r="GC1952" s="163"/>
      <c r="GD1952" s="163"/>
      <c r="GE1952" s="163"/>
      <c r="GF1952" s="163"/>
      <c r="GG1952" s="163"/>
      <c r="GH1952" s="163"/>
      <c r="GI1952" s="163"/>
      <c r="GJ1952" s="163"/>
      <c r="GK1952" s="163"/>
      <c r="GL1952" s="163"/>
      <c r="GM1952" s="163"/>
      <c r="GN1952" s="163"/>
      <c r="GO1952" s="163"/>
      <c r="GP1952" s="163"/>
      <c r="GQ1952" s="163"/>
      <c r="GR1952" s="163"/>
      <c r="GS1952" s="163"/>
      <c r="GT1952" s="163"/>
      <c r="GU1952" s="163"/>
      <c r="GV1952" s="163"/>
      <c r="GW1952" s="163"/>
      <c r="GX1952" s="163"/>
      <c r="GY1952" s="163"/>
      <c r="GZ1952" s="163"/>
      <c r="HA1952" s="163"/>
      <c r="HB1952" s="163"/>
      <c r="HC1952" s="163"/>
      <c r="HD1952" s="163"/>
      <c r="HE1952" s="163"/>
      <c r="HF1952" s="163"/>
      <c r="HG1952" s="163"/>
      <c r="HH1952" s="163"/>
      <c r="HI1952" s="163"/>
      <c r="HJ1952" s="163"/>
      <c r="HK1952" s="163"/>
      <c r="HL1952" s="163"/>
      <c r="HM1952" s="163"/>
      <c r="HN1952" s="163"/>
      <c r="HO1952" s="163"/>
      <c r="HP1952" s="163"/>
      <c r="HQ1952" s="163"/>
      <c r="HR1952" s="163"/>
      <c r="HS1952" s="163"/>
      <c r="HT1952" s="163"/>
      <c r="HU1952" s="163"/>
      <c r="HV1952" s="163"/>
      <c r="HW1952" s="163"/>
      <c r="HX1952" s="163"/>
      <c r="HY1952" s="163"/>
      <c r="HZ1952" s="163"/>
      <c r="IA1952" s="163"/>
      <c r="IB1952" s="163"/>
      <c r="IC1952" s="163"/>
      <c r="ID1952" s="163"/>
      <c r="IE1952" s="163"/>
      <c r="IF1952" s="163"/>
      <c r="IG1952" s="163"/>
      <c r="IH1952" s="163"/>
      <c r="II1952" s="163"/>
      <c r="IJ1952" s="163"/>
      <c r="IK1952" s="163"/>
      <c r="IL1952" s="163"/>
      <c r="IM1952" s="163"/>
      <c r="IN1952" s="163"/>
      <c r="IO1952" s="163"/>
      <c r="IP1952" s="163"/>
      <c r="IQ1952" s="163"/>
      <c r="IR1952" s="163"/>
      <c r="IS1952" s="163"/>
      <c r="IT1952" s="163"/>
      <c r="IU1952" s="163"/>
      <c r="IV1952" s="163"/>
      <c r="IW1952" s="163"/>
      <c r="IX1952" s="163"/>
      <c r="IY1952" s="163"/>
      <c r="IZ1952" s="163"/>
      <c r="JA1952" s="163"/>
      <c r="JB1952" s="163"/>
      <c r="JC1952" s="163"/>
      <c r="JD1952" s="163"/>
      <c r="JE1952" s="163"/>
      <c r="JF1952" s="163"/>
      <c r="JG1952" s="163"/>
      <c r="JH1952" s="163"/>
      <c r="JI1952" s="163"/>
      <c r="JJ1952" s="163"/>
      <c r="JK1952" s="163"/>
      <c r="JL1952" s="163"/>
      <c r="JM1952" s="163"/>
      <c r="JN1952" s="163"/>
      <c r="JO1952" s="163"/>
      <c r="JP1952" s="163"/>
      <c r="JQ1952" s="163"/>
      <c r="JR1952" s="163"/>
      <c r="JS1952" s="163"/>
      <c r="JT1952" s="163"/>
      <c r="JU1952" s="163"/>
      <c r="JV1952" s="163"/>
      <c r="JW1952" s="163"/>
      <c r="JX1952" s="163"/>
      <c r="JY1952" s="163"/>
      <c r="JZ1952" s="163"/>
      <c r="KA1952" s="163"/>
      <c r="KB1952" s="163"/>
      <c r="KC1952" s="163"/>
      <c r="KD1952" s="163"/>
      <c r="KE1952" s="163"/>
      <c r="KF1952" s="163"/>
      <c r="KG1952" s="163"/>
      <c r="KH1952" s="163"/>
      <c r="KI1952" s="163"/>
      <c r="KJ1952" s="163"/>
      <c r="KK1952" s="163"/>
      <c r="KL1952" s="163"/>
      <c r="KM1952" s="163"/>
      <c r="KN1952" s="163"/>
      <c r="KO1952" s="163"/>
      <c r="KP1952" s="163"/>
      <c r="KQ1952" s="163"/>
      <c r="KR1952" s="163"/>
      <c r="KS1952" s="163"/>
      <c r="KT1952" s="163"/>
      <c r="KU1952" s="163"/>
      <c r="KV1952" s="163"/>
      <c r="KW1952" s="163"/>
      <c r="KX1952" s="163"/>
      <c r="KY1952" s="163"/>
      <c r="KZ1952" s="163"/>
      <c r="LA1952" s="163"/>
      <c r="LB1952" s="163"/>
      <c r="LC1952" s="163"/>
      <c r="LD1952" s="163"/>
      <c r="LE1952" s="163"/>
      <c r="LF1952" s="163"/>
      <c r="LG1952" s="163"/>
      <c r="LH1952" s="163"/>
      <c r="LI1952" s="163"/>
      <c r="LJ1952" s="163"/>
      <c r="LK1952" s="163"/>
      <c r="LL1952" s="163"/>
      <c r="LM1952" s="163"/>
      <c r="LN1952" s="163"/>
      <c r="LO1952" s="163"/>
      <c r="LP1952" s="163"/>
      <c r="LQ1952" s="163"/>
      <c r="LR1952" s="163"/>
      <c r="LS1952" s="163"/>
      <c r="LT1952" s="163"/>
      <c r="LU1952" s="163"/>
      <c r="LV1952" s="163"/>
      <c r="LW1952" s="163"/>
      <c r="LX1952" s="163"/>
      <c r="LY1952" s="163"/>
      <c r="LZ1952" s="163"/>
      <c r="MA1952" s="163"/>
      <c r="MB1952" s="163"/>
      <c r="MC1952" s="163"/>
      <c r="MD1952" s="163"/>
      <c r="ME1952" s="163"/>
      <c r="MF1952" s="163"/>
      <c r="MG1952" s="163"/>
      <c r="MH1952" s="163"/>
      <c r="MI1952" s="163"/>
      <c r="MJ1952" s="163"/>
      <c r="MK1952" s="163"/>
      <c r="ML1952" s="163"/>
      <c r="MM1952" s="163"/>
      <c r="MN1952" s="163"/>
      <c r="MO1952" s="163"/>
      <c r="MP1952" s="163"/>
      <c r="MQ1952" s="163"/>
      <c r="MR1952" s="163"/>
      <c r="MS1952" s="163"/>
      <c r="MT1952" s="163"/>
      <c r="MU1952" s="163"/>
      <c r="MV1952" s="163"/>
      <c r="MW1952" s="163"/>
      <c r="MX1952" s="163"/>
      <c r="MY1952" s="163"/>
      <c r="MZ1952" s="163"/>
      <c r="NA1952" s="163"/>
      <c r="NB1952" s="163"/>
      <c r="NC1952" s="163"/>
      <c r="ND1952" s="163"/>
      <c r="NE1952" s="163"/>
      <c r="NF1952" s="163"/>
      <c r="NG1952" s="163"/>
      <c r="NH1952" s="163"/>
      <c r="NI1952" s="163"/>
      <c r="NJ1952" s="163"/>
      <c r="NK1952" s="163"/>
      <c r="NL1952" s="163"/>
      <c r="NM1952" s="163"/>
      <c r="NN1952" s="163"/>
      <c r="NO1952" s="163"/>
      <c r="NP1952" s="163"/>
      <c r="NQ1952" s="163"/>
      <c r="NR1952" s="163"/>
      <c r="NS1952" s="163"/>
      <c r="NT1952" s="163"/>
      <c r="NU1952" s="163"/>
      <c r="NV1952" s="163"/>
      <c r="NW1952" s="163"/>
      <c r="NX1952" s="163"/>
      <c r="NY1952" s="163"/>
      <c r="NZ1952" s="163"/>
      <c r="OA1952" s="163"/>
      <c r="OB1952" s="163"/>
      <c r="OC1952" s="163"/>
      <c r="OD1952" s="163"/>
      <c r="OE1952" s="163"/>
      <c r="OF1952" s="163"/>
      <c r="OG1952" s="163"/>
      <c r="OH1952" s="163"/>
      <c r="OI1952" s="163"/>
      <c r="OJ1952" s="163"/>
      <c r="OK1952" s="163"/>
      <c r="OL1952" s="163"/>
      <c r="OM1952" s="163"/>
      <c r="ON1952" s="163"/>
      <c r="OO1952" s="163"/>
      <c r="OP1952" s="163"/>
      <c r="OQ1952" s="163"/>
      <c r="OR1952" s="163"/>
      <c r="OS1952" s="163"/>
      <c r="OT1952" s="163"/>
      <c r="OU1952" s="163"/>
      <c r="OV1952" s="163"/>
      <c r="OW1952" s="163"/>
      <c r="OX1952" s="163"/>
      <c r="OY1952" s="163"/>
      <c r="OZ1952" s="163"/>
      <c r="PA1952" s="163"/>
      <c r="PB1952" s="163"/>
      <c r="PC1952" s="163"/>
      <c r="PD1952" s="163"/>
      <c r="PE1952" s="163"/>
      <c r="PF1952" s="163"/>
      <c r="PG1952" s="163"/>
      <c r="PH1952" s="163"/>
      <c r="PI1952" s="163"/>
      <c r="PJ1952" s="163"/>
      <c r="PK1952" s="163"/>
      <c r="PL1952" s="163"/>
      <c r="PM1952" s="163"/>
      <c r="PN1952" s="163"/>
      <c r="PO1952" s="163"/>
      <c r="PP1952" s="163"/>
      <c r="PQ1952" s="163"/>
      <c r="PR1952" s="163"/>
      <c r="PS1952" s="163"/>
      <c r="PT1952" s="163"/>
      <c r="PU1952" s="163"/>
      <c r="PV1952" s="163"/>
      <c r="PW1952" s="163"/>
      <c r="PX1952" s="163"/>
      <c r="PY1952" s="163"/>
      <c r="PZ1952" s="163"/>
      <c r="QA1952" s="163"/>
      <c r="QB1952" s="163"/>
      <c r="QC1952" s="163"/>
      <c r="QD1952" s="163"/>
      <c r="QE1952" s="163"/>
      <c r="QF1952" s="163"/>
      <c r="QG1952" s="163"/>
      <c r="QH1952" s="163"/>
      <c r="QI1952" s="163"/>
      <c r="QJ1952" s="163"/>
      <c r="QK1952" s="163"/>
      <c r="QL1952" s="163"/>
      <c r="QM1952" s="163"/>
      <c r="QN1952" s="163"/>
      <c r="QO1952" s="163"/>
      <c r="QP1952" s="163"/>
      <c r="QQ1952" s="163"/>
      <c r="QR1952" s="163"/>
      <c r="QS1952" s="163"/>
      <c r="QT1952" s="163"/>
      <c r="QU1952" s="163"/>
      <c r="QV1952" s="163"/>
      <c r="QW1952" s="163"/>
      <c r="QX1952" s="163"/>
      <c r="QY1952" s="163"/>
      <c r="QZ1952" s="163"/>
      <c r="RA1952" s="163"/>
      <c r="RB1952" s="163"/>
      <c r="RC1952" s="163"/>
      <c r="RD1952" s="163"/>
      <c r="RE1952" s="163"/>
      <c r="RF1952" s="163"/>
      <c r="RG1952" s="163"/>
      <c r="RH1952" s="163"/>
      <c r="RI1952" s="163"/>
      <c r="RJ1952" s="163"/>
      <c r="RK1952" s="163"/>
      <c r="RL1952" s="163"/>
      <c r="RM1952" s="163"/>
      <c r="RN1952" s="163"/>
      <c r="RO1952" s="163"/>
      <c r="RP1952" s="163"/>
      <c r="RQ1952" s="163"/>
      <c r="RR1952" s="163"/>
      <c r="RS1952" s="163"/>
      <c r="RT1952" s="163"/>
      <c r="RU1952" s="163"/>
      <c r="RV1952" s="163"/>
      <c r="RW1952" s="163"/>
      <c r="RX1952" s="163"/>
      <c r="RY1952" s="163"/>
      <c r="RZ1952" s="163"/>
      <c r="SA1952" s="163"/>
      <c r="SB1952" s="163"/>
      <c r="SC1952" s="163"/>
      <c r="SD1952" s="163"/>
      <c r="SE1952" s="163"/>
      <c r="SF1952" s="163"/>
      <c r="SG1952" s="163"/>
      <c r="SH1952" s="163"/>
      <c r="SI1952" s="163"/>
      <c r="SJ1952" s="163"/>
      <c r="SK1952" s="163"/>
      <c r="SL1952" s="163"/>
      <c r="SM1952" s="163"/>
      <c r="SN1952" s="163"/>
      <c r="SO1952" s="163"/>
      <c r="SP1952" s="163"/>
      <c r="SQ1952" s="163"/>
      <c r="SR1952" s="163"/>
      <c r="SS1952" s="163"/>
      <c r="ST1952" s="163"/>
      <c r="SU1952" s="163"/>
      <c r="SV1952" s="163"/>
      <c r="SW1952" s="163"/>
      <c r="SX1952" s="163"/>
      <c r="SY1952" s="163"/>
      <c r="SZ1952" s="163"/>
      <c r="TA1952" s="163"/>
      <c r="TB1952" s="163"/>
      <c r="TC1952" s="163"/>
      <c r="TD1952" s="163"/>
      <c r="TE1952" s="163"/>
      <c r="TF1952" s="163"/>
      <c r="TG1952" s="163"/>
      <c r="TH1952" s="163"/>
      <c r="TI1952" s="163"/>
      <c r="TJ1952" s="163"/>
      <c r="TK1952" s="163"/>
      <c r="TL1952" s="163"/>
      <c r="TM1952" s="163"/>
      <c r="TN1952" s="163"/>
      <c r="TO1952" s="163"/>
      <c r="TP1952" s="163"/>
      <c r="TQ1952" s="163"/>
      <c r="TR1952" s="163"/>
      <c r="TS1952" s="163"/>
      <c r="TT1952" s="163"/>
      <c r="TU1952" s="163"/>
      <c r="TV1952" s="163"/>
      <c r="TW1952" s="163"/>
      <c r="TX1952" s="163"/>
      <c r="TY1952" s="163"/>
      <c r="TZ1952" s="163"/>
      <c r="UA1952" s="163"/>
      <c r="UB1952" s="163"/>
      <c r="UC1952" s="163"/>
      <c r="UD1952" s="163"/>
      <c r="UE1952" s="163"/>
      <c r="UF1952" s="163"/>
      <c r="UG1952" s="163"/>
      <c r="UH1952" s="163"/>
      <c r="UI1952" s="163"/>
      <c r="UJ1952" s="163"/>
      <c r="UK1952" s="163"/>
      <c r="UL1952" s="163"/>
      <c r="UM1952" s="163"/>
      <c r="UN1952" s="163"/>
      <c r="UO1952" s="163"/>
      <c r="UP1952" s="163"/>
      <c r="UQ1952" s="163"/>
      <c r="UR1952" s="163"/>
      <c r="US1952" s="163"/>
      <c r="UT1952" s="163"/>
      <c r="UU1952" s="163"/>
      <c r="UV1952" s="163"/>
      <c r="UW1952" s="163"/>
      <c r="UX1952" s="163"/>
      <c r="UY1952" s="163"/>
      <c r="UZ1952" s="163"/>
      <c r="VA1952" s="163"/>
      <c r="VB1952" s="163"/>
      <c r="VC1952" s="163"/>
      <c r="VD1952" s="163"/>
      <c r="VE1952" s="163"/>
      <c r="VF1952" s="163"/>
      <c r="VG1952" s="163"/>
      <c r="VH1952" s="163"/>
      <c r="VI1952" s="163"/>
      <c r="VJ1952" s="163"/>
      <c r="VK1952" s="163"/>
      <c r="VL1952" s="163"/>
      <c r="VM1952" s="163"/>
      <c r="VN1952" s="163"/>
      <c r="VO1952" s="163"/>
      <c r="VP1952" s="163"/>
      <c r="VQ1952" s="163"/>
      <c r="VR1952" s="163"/>
      <c r="VS1952" s="163"/>
      <c r="VT1952" s="163"/>
      <c r="VU1952" s="163"/>
      <c r="VV1952" s="163"/>
      <c r="VW1952" s="163"/>
      <c r="VX1952" s="163"/>
      <c r="VY1952" s="163"/>
      <c r="VZ1952" s="163"/>
      <c r="WA1952" s="163"/>
      <c r="WB1952" s="163"/>
      <c r="WC1952" s="163"/>
      <c r="WD1952" s="163"/>
      <c r="WE1952" s="163"/>
      <c r="WF1952" s="163"/>
      <c r="WG1952" s="163"/>
      <c r="WH1952" s="163"/>
      <c r="WI1952" s="163"/>
      <c r="WJ1952" s="163"/>
      <c r="WK1952" s="163"/>
      <c r="WL1952" s="163"/>
      <c r="WM1952" s="163"/>
      <c r="WN1952" s="163"/>
      <c r="WO1952" s="163"/>
      <c r="WP1952" s="163"/>
      <c r="WQ1952" s="163"/>
      <c r="WR1952" s="163"/>
      <c r="WS1952" s="163"/>
      <c r="WT1952" s="163"/>
      <c r="WU1952" s="163"/>
      <c r="WV1952" s="163"/>
      <c r="WW1952" s="163"/>
      <c r="WX1952" s="163"/>
      <c r="WY1952" s="163"/>
      <c r="WZ1952" s="163"/>
      <c r="XA1952" s="163"/>
      <c r="XB1952" s="163"/>
      <c r="XC1952" s="163"/>
      <c r="XD1952" s="163"/>
      <c r="XE1952" s="163"/>
      <c r="XF1952" s="163"/>
      <c r="XG1952" s="163"/>
      <c r="XH1952" s="163"/>
      <c r="XI1952" s="163"/>
      <c r="XJ1952" s="163"/>
      <c r="XK1952" s="163"/>
      <c r="XL1952" s="163"/>
      <c r="XM1952" s="163"/>
      <c r="XN1952" s="163"/>
      <c r="XO1952" s="163"/>
      <c r="XP1952" s="163"/>
      <c r="XQ1952" s="163"/>
      <c r="XR1952" s="163"/>
      <c r="XS1952" s="163"/>
      <c r="XT1952" s="163"/>
      <c r="XU1952" s="163"/>
      <c r="XV1952" s="163"/>
      <c r="XW1952" s="163"/>
      <c r="XX1952" s="163"/>
      <c r="XY1952" s="163"/>
      <c r="XZ1952" s="163"/>
      <c r="YA1952" s="163"/>
      <c r="YB1952" s="163"/>
      <c r="YC1952" s="163"/>
      <c r="YD1952" s="163"/>
      <c r="YE1952" s="163"/>
      <c r="YF1952" s="163"/>
      <c r="YG1952" s="163"/>
      <c r="YH1952" s="163"/>
      <c r="YI1952" s="163"/>
      <c r="YJ1952" s="163"/>
      <c r="YK1952" s="163"/>
      <c r="YL1952" s="163"/>
      <c r="YM1952" s="163"/>
      <c r="YN1952" s="163"/>
      <c r="YO1952" s="163"/>
      <c r="YP1952" s="163"/>
      <c r="YQ1952" s="163"/>
      <c r="YR1952" s="163"/>
      <c r="YS1952" s="163"/>
      <c r="YT1952" s="163"/>
      <c r="YU1952" s="163"/>
      <c r="YV1952" s="163"/>
      <c r="YW1952" s="163"/>
      <c r="YX1952" s="163"/>
      <c r="YY1952" s="163"/>
      <c r="YZ1952" s="163"/>
      <c r="ZA1952" s="163"/>
      <c r="ZB1952" s="163"/>
      <c r="ZC1952" s="163"/>
      <c r="ZD1952" s="163"/>
      <c r="ZE1952" s="163"/>
      <c r="ZF1952" s="163"/>
      <c r="ZG1952" s="163"/>
      <c r="ZH1952" s="163"/>
      <c r="ZI1952" s="163"/>
      <c r="ZJ1952" s="163"/>
      <c r="ZK1952" s="163"/>
      <c r="ZL1952" s="163"/>
      <c r="ZM1952" s="163"/>
      <c r="ZN1952" s="163"/>
      <c r="ZO1952" s="163"/>
      <c r="ZP1952" s="163"/>
      <c r="ZQ1952" s="163"/>
      <c r="ZR1952" s="163"/>
      <c r="ZS1952" s="163"/>
      <c r="ZT1952" s="163"/>
      <c r="ZU1952" s="163"/>
      <c r="ZV1952" s="163"/>
      <c r="ZW1952" s="163"/>
      <c r="ZX1952" s="163"/>
      <c r="ZY1952" s="163"/>
      <c r="ZZ1952" s="163"/>
      <c r="AAA1952" s="163"/>
      <c r="AAB1952" s="163"/>
      <c r="AAC1952" s="163"/>
      <c r="AAD1952" s="163"/>
      <c r="AAE1952" s="163"/>
      <c r="AAF1952" s="163"/>
      <c r="AAG1952" s="163"/>
      <c r="AAH1952" s="163"/>
      <c r="AAI1952" s="163"/>
      <c r="AAJ1952" s="163"/>
      <c r="AAK1952" s="163"/>
      <c r="AAL1952" s="163"/>
      <c r="AAM1952" s="163"/>
      <c r="AAN1952" s="163"/>
      <c r="AAO1952" s="163"/>
      <c r="AAP1952" s="163"/>
      <c r="AAQ1952" s="163"/>
      <c r="AAR1952" s="163"/>
      <c r="AAS1952" s="163"/>
      <c r="AAT1952" s="163"/>
      <c r="AAU1952" s="163"/>
      <c r="AAV1952" s="163"/>
      <c r="AAW1952" s="163"/>
      <c r="AAX1952" s="163"/>
      <c r="AAY1952" s="163"/>
      <c r="AAZ1952" s="163"/>
      <c r="ABA1952" s="163"/>
      <c r="ABB1952" s="163"/>
      <c r="ABC1952" s="163"/>
      <c r="ABD1952" s="163"/>
      <c r="ABE1952" s="163"/>
      <c r="ABF1952" s="163"/>
      <c r="ABG1952" s="163"/>
      <c r="ABH1952" s="163"/>
      <c r="ABI1952" s="163"/>
      <c r="ABJ1952" s="163"/>
      <c r="ABK1952" s="163"/>
      <c r="ABL1952" s="163"/>
      <c r="ABM1952" s="163"/>
      <c r="ABN1952" s="163"/>
      <c r="ABO1952" s="163"/>
      <c r="ABP1952" s="163"/>
      <c r="ABQ1952" s="163"/>
      <c r="ABR1952" s="163"/>
      <c r="ABS1952" s="163"/>
      <c r="ABT1952" s="163"/>
      <c r="ABU1952" s="163"/>
      <c r="ABV1952" s="163"/>
      <c r="ABW1952" s="163"/>
      <c r="ABX1952" s="163"/>
      <c r="ABY1952" s="163"/>
      <c r="ABZ1952" s="163"/>
      <c r="ACA1952" s="163"/>
      <c r="ACB1952" s="163"/>
      <c r="ACC1952" s="163"/>
      <c r="ACD1952" s="163"/>
      <c r="ACE1952" s="163"/>
      <c r="ACF1952" s="163"/>
      <c r="ACG1952" s="163"/>
      <c r="ACH1952" s="163"/>
      <c r="ACI1952" s="163"/>
      <c r="ACJ1952" s="163"/>
      <c r="ACK1952" s="163"/>
      <c r="ACL1952" s="163"/>
      <c r="ACM1952" s="163"/>
      <c r="ACN1952" s="163"/>
      <c r="ACO1952" s="163"/>
      <c r="ACP1952" s="163"/>
      <c r="ACQ1952" s="163"/>
      <c r="ACR1952" s="163"/>
      <c r="ACS1952" s="163"/>
      <c r="ACT1952" s="163"/>
      <c r="ACU1952" s="163"/>
      <c r="ACV1952" s="163"/>
      <c r="ACW1952" s="163"/>
      <c r="ACX1952" s="163"/>
      <c r="ACY1952" s="163"/>
      <c r="ACZ1952" s="163"/>
      <c r="ADA1952" s="163"/>
      <c r="ADB1952" s="163"/>
      <c r="ADC1952" s="163"/>
      <c r="ADD1952" s="163"/>
      <c r="ADE1952" s="163"/>
      <c r="ADF1952" s="163"/>
      <c r="ADG1952" s="163"/>
      <c r="ADH1952" s="163"/>
      <c r="ADI1952" s="163"/>
      <c r="ADJ1952" s="163"/>
      <c r="ADK1952" s="163"/>
      <c r="ADL1952" s="163"/>
      <c r="ADM1952" s="163"/>
      <c r="ADN1952" s="163"/>
      <c r="ADO1952" s="163"/>
      <c r="ADP1952" s="163"/>
      <c r="ADQ1952" s="163"/>
      <c r="ADR1952" s="163"/>
      <c r="ADS1952" s="163"/>
      <c r="ADT1952" s="163"/>
      <c r="ADU1952" s="163"/>
      <c r="ADV1952" s="163"/>
      <c r="ADW1952" s="163"/>
      <c r="ADX1952" s="163"/>
      <c r="ADY1952" s="163"/>
      <c r="ADZ1952" s="163"/>
      <c r="AEA1952" s="163"/>
      <c r="AEB1952" s="163"/>
      <c r="AEC1952" s="163"/>
      <c r="AED1952" s="163"/>
      <c r="AEE1952" s="163"/>
      <c r="AEF1952" s="163"/>
      <c r="AEG1952" s="163"/>
      <c r="AEH1952" s="163"/>
      <c r="AEI1952" s="163"/>
      <c r="AEJ1952" s="163"/>
      <c r="AEK1952" s="163"/>
      <c r="AEL1952" s="163"/>
      <c r="AEM1952" s="163"/>
      <c r="AEN1952" s="163"/>
      <c r="AEO1952" s="163"/>
      <c r="AEP1952" s="163"/>
      <c r="AEQ1952" s="163"/>
      <c r="AER1952" s="163"/>
      <c r="AES1952" s="163"/>
      <c r="AET1952" s="163"/>
      <c r="AEU1952" s="163"/>
      <c r="AEV1952" s="163"/>
      <c r="AEW1952" s="163"/>
      <c r="AEX1952" s="163"/>
      <c r="AEY1952" s="163"/>
      <c r="AEZ1952" s="163"/>
      <c r="AFA1952" s="163"/>
      <c r="AFB1952" s="163"/>
      <c r="AFC1952" s="163"/>
      <c r="AFD1952" s="163"/>
      <c r="AFE1952" s="163"/>
      <c r="AFF1952" s="163"/>
      <c r="AFG1952" s="163"/>
      <c r="AFH1952" s="163"/>
      <c r="AFI1952" s="163"/>
      <c r="AFJ1952" s="163"/>
      <c r="AFK1952" s="163"/>
      <c r="AFL1952" s="163"/>
      <c r="AFM1952" s="163"/>
      <c r="AFN1952" s="163"/>
      <c r="AFO1952" s="163"/>
      <c r="AFP1952" s="163"/>
      <c r="AFQ1952" s="163"/>
      <c r="AFR1952" s="163"/>
      <c r="AFS1952" s="163"/>
      <c r="AFT1952" s="163"/>
      <c r="AFU1952" s="163"/>
      <c r="AFV1952" s="163"/>
      <c r="AFW1952" s="163"/>
      <c r="AFX1952" s="163"/>
      <c r="AFY1952" s="163"/>
      <c r="AFZ1952" s="163"/>
      <c r="AGA1952" s="163"/>
      <c r="AGB1952" s="163"/>
      <c r="AGC1952" s="163"/>
      <c r="AGD1952" s="163"/>
      <c r="AGE1952" s="163"/>
      <c r="AGF1952" s="163"/>
      <c r="AGG1952" s="163"/>
      <c r="AGH1952" s="163"/>
      <c r="AGI1952" s="163"/>
      <c r="AGJ1952" s="163"/>
      <c r="AGK1952" s="163"/>
      <c r="AGL1952" s="163"/>
      <c r="AGM1952" s="163"/>
      <c r="AGN1952" s="163"/>
      <c r="AGO1952" s="163"/>
      <c r="AGP1952" s="163"/>
      <c r="AGQ1952" s="163"/>
      <c r="AGR1952" s="163"/>
      <c r="AGS1952" s="163"/>
      <c r="AGT1952" s="163"/>
      <c r="AGU1952" s="163"/>
      <c r="AGV1952" s="163"/>
      <c r="AGW1952" s="163"/>
      <c r="AGX1952" s="163"/>
      <c r="AGY1952" s="163"/>
      <c r="AGZ1952" s="163"/>
      <c r="AHA1952" s="163"/>
      <c r="AHB1952" s="163"/>
      <c r="AHC1952" s="163"/>
      <c r="AHD1952" s="163"/>
      <c r="AHE1952" s="163"/>
      <c r="AHF1952" s="163"/>
      <c r="AHG1952" s="163"/>
      <c r="AHH1952" s="163"/>
      <c r="AHI1952" s="163"/>
      <c r="AHJ1952" s="163"/>
      <c r="AHK1952" s="163"/>
      <c r="AHL1952" s="163"/>
      <c r="AHM1952" s="163"/>
      <c r="AHN1952" s="163"/>
      <c r="AHO1952" s="163"/>
      <c r="AHP1952" s="163"/>
      <c r="AHQ1952" s="163"/>
      <c r="AHR1952" s="163"/>
      <c r="AHS1952" s="163"/>
      <c r="AHT1952" s="163"/>
      <c r="AHU1952" s="163"/>
      <c r="AHV1952" s="163"/>
      <c r="AHW1952" s="163"/>
      <c r="AHX1952" s="163"/>
      <c r="AHY1952" s="163"/>
      <c r="AHZ1952" s="163"/>
      <c r="AIA1952" s="163"/>
      <c r="AIB1952" s="163"/>
      <c r="AIC1952" s="163"/>
      <c r="AID1952" s="163"/>
      <c r="AIE1952" s="163"/>
      <c r="AIF1952" s="163"/>
      <c r="AIG1952" s="163"/>
      <c r="AIH1952" s="163"/>
      <c r="AII1952" s="163"/>
      <c r="AIJ1952" s="163"/>
      <c r="AIK1952" s="163"/>
      <c r="AIL1952" s="163"/>
      <c r="AIM1952" s="163"/>
      <c r="AIN1952" s="163"/>
      <c r="AIO1952" s="163"/>
      <c r="AIP1952" s="163"/>
      <c r="AIQ1952" s="163"/>
      <c r="AIR1952" s="163"/>
      <c r="AIS1952" s="163"/>
      <c r="AIT1952" s="163"/>
      <c r="AIU1952" s="163"/>
      <c r="AIV1952" s="163"/>
      <c r="AIW1952" s="163"/>
      <c r="AIX1952" s="163"/>
      <c r="AIY1952" s="163"/>
      <c r="AIZ1952" s="163"/>
      <c r="AJA1952" s="163"/>
      <c r="AJB1952" s="163"/>
      <c r="AJC1952" s="163"/>
      <c r="AJD1952" s="163"/>
      <c r="AJE1952" s="163"/>
      <c r="AJF1952" s="163"/>
      <c r="AJG1952" s="163"/>
      <c r="AJH1952" s="163"/>
      <c r="AJI1952" s="163"/>
      <c r="AJJ1952" s="163"/>
      <c r="AJK1952" s="163"/>
      <c r="AJL1952" s="163"/>
      <c r="AJM1952" s="163"/>
      <c r="AJN1952" s="163"/>
      <c r="AJO1952" s="163"/>
      <c r="AJP1952" s="163"/>
      <c r="AJQ1952" s="163"/>
      <c r="AJR1952" s="163"/>
      <c r="AJS1952" s="163"/>
      <c r="AJT1952" s="163"/>
      <c r="AJU1952" s="163"/>
      <c r="AJV1952" s="163"/>
      <c r="AJW1952" s="163"/>
      <c r="AJX1952" s="163"/>
      <c r="AJY1952" s="163"/>
      <c r="AJZ1952" s="163"/>
      <c r="AKA1952" s="163"/>
      <c r="AKB1952" s="163"/>
      <c r="AKC1952" s="163"/>
      <c r="AKD1952" s="163"/>
      <c r="AKE1952" s="163"/>
      <c r="AKF1952" s="163"/>
      <c r="AKG1952" s="163"/>
      <c r="AKH1952" s="163"/>
      <c r="AKI1952" s="163"/>
      <c r="AKJ1952" s="163"/>
      <c r="AKK1952" s="163"/>
      <c r="AKL1952" s="163"/>
      <c r="AKM1952" s="163"/>
      <c r="AKN1952" s="163"/>
      <c r="AKO1952" s="163"/>
      <c r="AKP1952" s="163"/>
      <c r="AKQ1952" s="163"/>
      <c r="AKR1952" s="163"/>
      <c r="AKS1952" s="163"/>
      <c r="AKT1952" s="163"/>
      <c r="AKU1952" s="163"/>
      <c r="AKV1952" s="163"/>
      <c r="AKW1952" s="163"/>
      <c r="AKX1952" s="163"/>
      <c r="AKY1952" s="163"/>
      <c r="AKZ1952" s="163"/>
      <c r="ALA1952" s="163"/>
      <c r="ALB1952" s="163"/>
      <c r="ALC1952" s="163"/>
      <c r="ALD1952" s="163"/>
      <c r="ALE1952" s="163"/>
      <c r="ALF1952" s="163"/>
      <c r="ALG1952" s="163"/>
      <c r="ALH1952" s="163"/>
      <c r="ALI1952" s="163"/>
      <c r="ALJ1952" s="163"/>
      <c r="ALK1952" s="163"/>
      <c r="ALL1952" s="163"/>
    </row>
    <row r="1953" spans="1:1000" s="165" customFormat="1" ht="15">
      <c r="A1953" s="2">
        <v>1952</v>
      </c>
      <c r="B1953" s="86">
        <v>45120</v>
      </c>
      <c r="C1953" s="85" t="s">
        <v>1957</v>
      </c>
      <c r="D1953" s="162"/>
      <c r="E1953" s="162"/>
      <c r="F1953" s="163"/>
      <c r="G1953" s="163"/>
      <c r="H1953" s="163"/>
      <c r="I1953" s="163"/>
      <c r="J1953" s="163"/>
      <c r="K1953" s="163"/>
      <c r="L1953" s="163"/>
      <c r="M1953" s="163"/>
      <c r="N1953" s="163"/>
      <c r="O1953" s="163"/>
      <c r="P1953" s="163"/>
      <c r="Q1953" s="163"/>
      <c r="R1953" s="163"/>
      <c r="S1953" s="163"/>
      <c r="T1953" s="163"/>
      <c r="U1953" s="163"/>
      <c r="V1953" s="163"/>
      <c r="W1953" s="163"/>
      <c r="X1953" s="163"/>
      <c r="Y1953" s="163"/>
      <c r="Z1953" s="163"/>
      <c r="AA1953" s="163"/>
      <c r="AB1953" s="163"/>
      <c r="AC1953" s="163"/>
      <c r="AD1953" s="163"/>
      <c r="AE1953" s="163"/>
      <c r="AF1953" s="163"/>
      <c r="AG1953" s="163"/>
      <c r="AH1953" s="163"/>
      <c r="AI1953" s="163"/>
      <c r="AJ1953" s="163"/>
      <c r="AK1953" s="163"/>
      <c r="AL1953" s="163"/>
      <c r="AM1953" s="163"/>
      <c r="AN1953" s="163"/>
      <c r="AO1953" s="163"/>
      <c r="AP1953" s="163"/>
      <c r="AQ1953" s="163"/>
      <c r="AR1953" s="163"/>
      <c r="AS1953" s="163"/>
      <c r="AT1953" s="163"/>
      <c r="AU1953" s="163"/>
      <c r="AV1953" s="163"/>
      <c r="AW1953" s="163"/>
      <c r="AX1953" s="163"/>
      <c r="AY1953" s="163"/>
      <c r="AZ1953" s="163"/>
      <c r="BA1953" s="163"/>
      <c r="BB1953" s="163"/>
      <c r="BC1953" s="163"/>
      <c r="BD1953" s="163"/>
      <c r="BE1953" s="163"/>
      <c r="BF1953" s="163"/>
      <c r="BG1953" s="163"/>
      <c r="BH1953" s="163"/>
      <c r="BI1953" s="163"/>
      <c r="BJ1953" s="163"/>
      <c r="BK1953" s="163"/>
      <c r="BL1953" s="163"/>
      <c r="BM1953" s="163"/>
      <c r="BN1953" s="163"/>
      <c r="BO1953" s="163"/>
      <c r="BP1953" s="163"/>
      <c r="BQ1953" s="163"/>
      <c r="BR1953" s="163"/>
      <c r="BS1953" s="163"/>
      <c r="BT1953" s="163"/>
      <c r="BU1953" s="163"/>
      <c r="BV1953" s="163"/>
      <c r="BW1953" s="163"/>
      <c r="BX1953" s="163"/>
      <c r="BY1953" s="163"/>
      <c r="BZ1953" s="163"/>
      <c r="CA1953" s="163"/>
      <c r="CB1953" s="163"/>
      <c r="CC1953" s="163"/>
      <c r="CD1953" s="163"/>
      <c r="CE1953" s="163"/>
      <c r="CF1953" s="163"/>
      <c r="CG1953" s="163"/>
      <c r="CH1953" s="163"/>
      <c r="CI1953" s="163"/>
      <c r="CJ1953" s="163"/>
      <c r="CK1953" s="163"/>
      <c r="CL1953" s="163"/>
      <c r="CM1953" s="163"/>
      <c r="CN1953" s="163"/>
      <c r="CO1953" s="163"/>
      <c r="CP1953" s="163"/>
      <c r="CQ1953" s="163"/>
      <c r="CR1953" s="163"/>
      <c r="CS1953" s="163"/>
      <c r="CT1953" s="163"/>
      <c r="CU1953" s="163"/>
      <c r="CV1953" s="163"/>
      <c r="CW1953" s="163"/>
      <c r="CX1953" s="163"/>
      <c r="CY1953" s="163"/>
      <c r="CZ1953" s="163"/>
      <c r="DA1953" s="163"/>
      <c r="DB1953" s="163"/>
      <c r="DC1953" s="163"/>
      <c r="DD1953" s="163"/>
      <c r="DE1953" s="163"/>
      <c r="DF1953" s="163"/>
      <c r="DG1953" s="163"/>
      <c r="DH1953" s="163"/>
      <c r="DI1953" s="163"/>
      <c r="DJ1953" s="163"/>
      <c r="DK1953" s="163"/>
      <c r="DL1953" s="163"/>
      <c r="DM1953" s="163"/>
      <c r="DN1953" s="163"/>
      <c r="DO1953" s="163"/>
      <c r="DP1953" s="163"/>
      <c r="DQ1953" s="163"/>
      <c r="DR1953" s="163"/>
      <c r="DS1953" s="163"/>
      <c r="DT1953" s="163"/>
      <c r="DU1953" s="163"/>
      <c r="DV1953" s="163"/>
      <c r="DW1953" s="163"/>
      <c r="DX1953" s="163"/>
      <c r="DY1953" s="163"/>
      <c r="DZ1953" s="163"/>
      <c r="EA1953" s="163"/>
      <c r="EB1953" s="163"/>
      <c r="EC1953" s="163"/>
      <c r="ED1953" s="163"/>
      <c r="EE1953" s="163"/>
      <c r="EF1953" s="163"/>
      <c r="EG1953" s="163"/>
      <c r="EH1953" s="163"/>
      <c r="EI1953" s="163"/>
      <c r="EJ1953" s="163"/>
      <c r="EK1953" s="163"/>
      <c r="EL1953" s="163"/>
      <c r="EM1953" s="163"/>
      <c r="EN1953" s="163"/>
      <c r="EO1953" s="163"/>
      <c r="EP1953" s="163"/>
      <c r="EQ1953" s="163"/>
      <c r="ER1953" s="163"/>
      <c r="ES1953" s="163"/>
      <c r="ET1953" s="163"/>
      <c r="EU1953" s="163"/>
      <c r="EV1953" s="163"/>
      <c r="EW1953" s="163"/>
      <c r="EX1953" s="163"/>
      <c r="EY1953" s="163"/>
      <c r="EZ1953" s="163"/>
      <c r="FA1953" s="163"/>
      <c r="FB1953" s="163"/>
      <c r="FC1953" s="163"/>
      <c r="FD1953" s="163"/>
      <c r="FE1953" s="163"/>
      <c r="FF1953" s="163"/>
      <c r="FG1953" s="163"/>
      <c r="FH1953" s="163"/>
      <c r="FI1953" s="163"/>
      <c r="FJ1953" s="163"/>
      <c r="FK1953" s="163"/>
      <c r="FL1953" s="163"/>
      <c r="FM1953" s="163"/>
      <c r="FN1953" s="163"/>
      <c r="FO1953" s="163"/>
      <c r="FP1953" s="163"/>
      <c r="FQ1953" s="163"/>
      <c r="FR1953" s="163"/>
      <c r="FS1953" s="163"/>
      <c r="FT1953" s="163"/>
      <c r="FU1953" s="163"/>
      <c r="FV1953" s="163"/>
      <c r="FW1953" s="163"/>
      <c r="FX1953" s="163"/>
      <c r="FY1953" s="163"/>
      <c r="FZ1953" s="163"/>
      <c r="GA1953" s="163"/>
      <c r="GB1953" s="163"/>
      <c r="GC1953" s="163"/>
      <c r="GD1953" s="163"/>
      <c r="GE1953" s="163"/>
      <c r="GF1953" s="163"/>
      <c r="GG1953" s="163"/>
      <c r="GH1953" s="163"/>
      <c r="GI1953" s="163"/>
      <c r="GJ1953" s="163"/>
      <c r="GK1953" s="163"/>
      <c r="GL1953" s="163"/>
      <c r="GM1953" s="163"/>
      <c r="GN1953" s="163"/>
      <c r="GO1953" s="163"/>
      <c r="GP1953" s="163"/>
      <c r="GQ1953" s="163"/>
      <c r="GR1953" s="163"/>
      <c r="GS1953" s="163"/>
      <c r="GT1953" s="163"/>
      <c r="GU1953" s="163"/>
      <c r="GV1953" s="163"/>
      <c r="GW1953" s="163"/>
      <c r="GX1953" s="163"/>
      <c r="GY1953" s="163"/>
      <c r="GZ1953" s="163"/>
      <c r="HA1953" s="163"/>
      <c r="HB1953" s="163"/>
      <c r="HC1953" s="163"/>
      <c r="HD1953" s="163"/>
      <c r="HE1953" s="163"/>
      <c r="HF1953" s="163"/>
      <c r="HG1953" s="163"/>
      <c r="HH1953" s="163"/>
      <c r="HI1953" s="163"/>
      <c r="HJ1953" s="163"/>
      <c r="HK1953" s="163"/>
      <c r="HL1953" s="163"/>
      <c r="HM1953" s="163"/>
      <c r="HN1953" s="163"/>
      <c r="HO1953" s="163"/>
      <c r="HP1953" s="163"/>
      <c r="HQ1953" s="163"/>
      <c r="HR1953" s="163"/>
      <c r="HS1953" s="163"/>
      <c r="HT1953" s="163"/>
      <c r="HU1953" s="163"/>
      <c r="HV1953" s="163"/>
      <c r="HW1953" s="163"/>
      <c r="HX1953" s="163"/>
      <c r="HY1953" s="163"/>
      <c r="HZ1953" s="163"/>
      <c r="IA1953" s="163"/>
      <c r="IB1953" s="163"/>
      <c r="IC1953" s="163"/>
      <c r="ID1953" s="163"/>
      <c r="IE1953" s="163"/>
      <c r="IF1953" s="163"/>
      <c r="IG1953" s="163"/>
      <c r="IH1953" s="163"/>
      <c r="II1953" s="163"/>
      <c r="IJ1953" s="163"/>
      <c r="IK1953" s="163"/>
      <c r="IL1953" s="163"/>
      <c r="IM1953" s="163"/>
      <c r="IN1953" s="163"/>
      <c r="IO1953" s="163"/>
      <c r="IP1953" s="163"/>
      <c r="IQ1953" s="163"/>
      <c r="IR1953" s="163"/>
      <c r="IS1953" s="163"/>
      <c r="IT1953" s="163"/>
      <c r="IU1953" s="163"/>
      <c r="IV1953" s="163"/>
      <c r="IW1953" s="163"/>
      <c r="IX1953" s="163"/>
      <c r="IY1953" s="163"/>
      <c r="IZ1953" s="163"/>
      <c r="JA1953" s="163"/>
      <c r="JB1953" s="163"/>
      <c r="JC1953" s="163"/>
      <c r="JD1953" s="163"/>
      <c r="JE1953" s="163"/>
      <c r="JF1953" s="163"/>
      <c r="JG1953" s="163"/>
      <c r="JH1953" s="163"/>
      <c r="JI1953" s="163"/>
      <c r="JJ1953" s="163"/>
      <c r="JK1953" s="163"/>
      <c r="JL1953" s="163"/>
      <c r="JM1953" s="163"/>
      <c r="JN1953" s="163"/>
      <c r="JO1953" s="163"/>
      <c r="JP1953" s="163"/>
      <c r="JQ1953" s="163"/>
      <c r="JR1953" s="163"/>
      <c r="JS1953" s="163"/>
      <c r="JT1953" s="163"/>
      <c r="JU1953" s="163"/>
      <c r="JV1953" s="163"/>
      <c r="JW1953" s="163"/>
      <c r="JX1953" s="163"/>
      <c r="JY1953" s="163"/>
      <c r="JZ1953" s="163"/>
      <c r="KA1953" s="163"/>
      <c r="KB1953" s="163"/>
      <c r="KC1953" s="163"/>
      <c r="KD1953" s="163"/>
      <c r="KE1953" s="163"/>
      <c r="KF1953" s="163"/>
      <c r="KG1953" s="163"/>
      <c r="KH1953" s="163"/>
      <c r="KI1953" s="163"/>
      <c r="KJ1953" s="163"/>
      <c r="KK1953" s="163"/>
      <c r="KL1953" s="163"/>
      <c r="KM1953" s="163"/>
      <c r="KN1953" s="163"/>
      <c r="KO1953" s="163"/>
      <c r="KP1953" s="163"/>
      <c r="KQ1953" s="163"/>
      <c r="KR1953" s="163"/>
      <c r="KS1953" s="163"/>
      <c r="KT1953" s="163"/>
      <c r="KU1953" s="163"/>
      <c r="KV1953" s="163"/>
      <c r="KW1953" s="163"/>
      <c r="KX1953" s="163"/>
      <c r="KY1953" s="163"/>
      <c r="KZ1953" s="163"/>
      <c r="LA1953" s="163"/>
      <c r="LB1953" s="163"/>
      <c r="LC1953" s="163"/>
      <c r="LD1953" s="163"/>
      <c r="LE1953" s="163"/>
      <c r="LF1953" s="163"/>
      <c r="LG1953" s="163"/>
      <c r="LH1953" s="163"/>
      <c r="LI1953" s="163"/>
      <c r="LJ1953" s="163"/>
      <c r="LK1953" s="163"/>
      <c r="LL1953" s="163"/>
      <c r="LM1953" s="163"/>
      <c r="LN1953" s="163"/>
      <c r="LO1953" s="163"/>
      <c r="LP1953" s="163"/>
      <c r="LQ1953" s="163"/>
      <c r="LR1953" s="163"/>
      <c r="LS1953" s="163"/>
      <c r="LT1953" s="163"/>
      <c r="LU1953" s="163"/>
      <c r="LV1953" s="163"/>
      <c r="LW1953" s="163"/>
      <c r="LX1953" s="163"/>
      <c r="LY1953" s="163"/>
      <c r="LZ1953" s="163"/>
      <c r="MA1953" s="163"/>
      <c r="MB1953" s="163"/>
      <c r="MC1953" s="163"/>
      <c r="MD1953" s="163"/>
      <c r="ME1953" s="163"/>
      <c r="MF1953" s="163"/>
      <c r="MG1953" s="163"/>
      <c r="MH1953" s="163"/>
      <c r="MI1953" s="163"/>
      <c r="MJ1953" s="163"/>
      <c r="MK1953" s="163"/>
      <c r="ML1953" s="163"/>
      <c r="MM1953" s="163"/>
      <c r="MN1953" s="163"/>
      <c r="MO1953" s="163"/>
      <c r="MP1953" s="163"/>
      <c r="MQ1953" s="163"/>
      <c r="MR1953" s="163"/>
      <c r="MS1953" s="163"/>
      <c r="MT1953" s="163"/>
      <c r="MU1953" s="163"/>
      <c r="MV1953" s="163"/>
      <c r="MW1953" s="163"/>
      <c r="MX1953" s="163"/>
      <c r="MY1953" s="163"/>
      <c r="MZ1953" s="163"/>
      <c r="NA1953" s="163"/>
      <c r="NB1953" s="163"/>
      <c r="NC1953" s="163"/>
      <c r="ND1953" s="163"/>
      <c r="NE1953" s="163"/>
      <c r="NF1953" s="163"/>
      <c r="NG1953" s="163"/>
      <c r="NH1953" s="163"/>
      <c r="NI1953" s="163"/>
      <c r="NJ1953" s="163"/>
      <c r="NK1953" s="163"/>
      <c r="NL1953" s="163"/>
      <c r="NM1953" s="163"/>
      <c r="NN1953" s="163"/>
      <c r="NO1953" s="163"/>
      <c r="NP1953" s="163"/>
      <c r="NQ1953" s="163"/>
      <c r="NR1953" s="163"/>
      <c r="NS1953" s="163"/>
      <c r="NT1953" s="163"/>
      <c r="NU1953" s="163"/>
      <c r="NV1953" s="163"/>
      <c r="NW1953" s="163"/>
      <c r="NX1953" s="163"/>
      <c r="NY1953" s="163"/>
      <c r="NZ1953" s="163"/>
      <c r="OA1953" s="163"/>
      <c r="OB1953" s="163"/>
      <c r="OC1953" s="163"/>
      <c r="OD1953" s="163"/>
      <c r="OE1953" s="163"/>
      <c r="OF1953" s="163"/>
      <c r="OG1953" s="163"/>
      <c r="OH1953" s="163"/>
      <c r="OI1953" s="163"/>
      <c r="OJ1953" s="163"/>
      <c r="OK1953" s="163"/>
      <c r="OL1953" s="163"/>
      <c r="OM1953" s="163"/>
      <c r="ON1953" s="163"/>
      <c r="OO1953" s="163"/>
      <c r="OP1953" s="163"/>
      <c r="OQ1953" s="163"/>
      <c r="OR1953" s="163"/>
      <c r="OS1953" s="163"/>
      <c r="OT1953" s="163"/>
      <c r="OU1953" s="163"/>
      <c r="OV1953" s="163"/>
      <c r="OW1953" s="163"/>
      <c r="OX1953" s="163"/>
      <c r="OY1953" s="163"/>
      <c r="OZ1953" s="163"/>
      <c r="PA1953" s="163"/>
      <c r="PB1953" s="163"/>
      <c r="PC1953" s="163"/>
      <c r="PD1953" s="163"/>
      <c r="PE1953" s="163"/>
      <c r="PF1953" s="163"/>
      <c r="PG1953" s="163"/>
      <c r="PH1953" s="163"/>
      <c r="PI1953" s="163"/>
      <c r="PJ1953" s="163"/>
      <c r="PK1953" s="163"/>
      <c r="PL1953" s="163"/>
      <c r="PM1953" s="163"/>
      <c r="PN1953" s="163"/>
      <c r="PO1953" s="163"/>
      <c r="PP1953" s="163"/>
      <c r="PQ1953" s="163"/>
      <c r="PR1953" s="163"/>
      <c r="PS1953" s="163"/>
      <c r="PT1953" s="163"/>
      <c r="PU1953" s="163"/>
      <c r="PV1953" s="163"/>
      <c r="PW1953" s="163"/>
      <c r="PX1953" s="163"/>
      <c r="PY1953" s="163"/>
      <c r="PZ1953" s="163"/>
      <c r="QA1953" s="163"/>
      <c r="QB1953" s="163"/>
      <c r="QC1953" s="163"/>
      <c r="QD1953" s="163"/>
      <c r="QE1953" s="163"/>
      <c r="QF1953" s="163"/>
      <c r="QG1953" s="163"/>
      <c r="QH1953" s="163"/>
      <c r="QI1953" s="163"/>
      <c r="QJ1953" s="163"/>
      <c r="QK1953" s="163"/>
      <c r="QL1953" s="163"/>
      <c r="QM1953" s="163"/>
      <c r="QN1953" s="163"/>
      <c r="QO1953" s="163"/>
      <c r="QP1953" s="163"/>
      <c r="QQ1953" s="163"/>
      <c r="QR1953" s="163"/>
      <c r="QS1953" s="163"/>
      <c r="QT1953" s="163"/>
      <c r="QU1953" s="163"/>
      <c r="QV1953" s="163"/>
      <c r="QW1953" s="163"/>
      <c r="QX1953" s="163"/>
      <c r="QY1953" s="163"/>
      <c r="QZ1953" s="163"/>
      <c r="RA1953" s="163"/>
      <c r="RB1953" s="163"/>
      <c r="RC1953" s="163"/>
      <c r="RD1953" s="163"/>
      <c r="RE1953" s="163"/>
      <c r="RF1953" s="163"/>
      <c r="RG1953" s="163"/>
      <c r="RH1953" s="163"/>
      <c r="RI1953" s="163"/>
      <c r="RJ1953" s="163"/>
      <c r="RK1953" s="163"/>
      <c r="RL1953" s="163"/>
      <c r="RM1953" s="163"/>
      <c r="RN1953" s="163"/>
      <c r="RO1953" s="163"/>
      <c r="RP1953" s="163"/>
      <c r="RQ1953" s="163"/>
      <c r="RR1953" s="163"/>
      <c r="RS1953" s="163"/>
      <c r="RT1953" s="163"/>
      <c r="RU1953" s="163"/>
      <c r="RV1953" s="163"/>
      <c r="RW1953" s="163"/>
      <c r="RX1953" s="163"/>
      <c r="RY1953" s="163"/>
      <c r="RZ1953" s="163"/>
      <c r="SA1953" s="163"/>
      <c r="SB1953" s="163"/>
      <c r="SC1953" s="163"/>
      <c r="SD1953" s="163"/>
      <c r="SE1953" s="163"/>
      <c r="SF1953" s="163"/>
      <c r="SG1953" s="163"/>
      <c r="SH1953" s="163"/>
      <c r="SI1953" s="163"/>
      <c r="SJ1953" s="163"/>
      <c r="SK1953" s="163"/>
      <c r="SL1953" s="163"/>
      <c r="SM1953" s="163"/>
      <c r="SN1953" s="163"/>
      <c r="SO1953" s="163"/>
      <c r="SP1953" s="163"/>
      <c r="SQ1953" s="163"/>
      <c r="SR1953" s="163"/>
      <c r="SS1953" s="163"/>
      <c r="ST1953" s="163"/>
      <c r="SU1953" s="163"/>
      <c r="SV1953" s="163"/>
      <c r="SW1953" s="163"/>
      <c r="SX1953" s="163"/>
      <c r="SY1953" s="163"/>
      <c r="SZ1953" s="163"/>
      <c r="TA1953" s="163"/>
      <c r="TB1953" s="163"/>
      <c r="TC1953" s="163"/>
      <c r="TD1953" s="163"/>
      <c r="TE1953" s="163"/>
      <c r="TF1953" s="163"/>
      <c r="TG1953" s="163"/>
      <c r="TH1953" s="163"/>
      <c r="TI1953" s="163"/>
      <c r="TJ1953" s="163"/>
      <c r="TK1953" s="163"/>
      <c r="TL1953" s="163"/>
      <c r="TM1953" s="163"/>
      <c r="TN1953" s="163"/>
      <c r="TO1953" s="163"/>
      <c r="TP1953" s="163"/>
      <c r="TQ1953" s="163"/>
      <c r="TR1953" s="163"/>
      <c r="TS1953" s="163"/>
      <c r="TT1953" s="163"/>
      <c r="TU1953" s="163"/>
      <c r="TV1953" s="163"/>
      <c r="TW1953" s="163"/>
      <c r="TX1953" s="163"/>
      <c r="TY1953" s="163"/>
      <c r="TZ1953" s="163"/>
      <c r="UA1953" s="163"/>
      <c r="UB1953" s="163"/>
      <c r="UC1953" s="163"/>
      <c r="UD1953" s="163"/>
      <c r="UE1953" s="163"/>
      <c r="UF1953" s="163"/>
      <c r="UG1953" s="163"/>
      <c r="UH1953" s="163"/>
      <c r="UI1953" s="163"/>
      <c r="UJ1953" s="163"/>
      <c r="UK1953" s="163"/>
      <c r="UL1953" s="163"/>
      <c r="UM1953" s="163"/>
      <c r="UN1953" s="163"/>
      <c r="UO1953" s="163"/>
      <c r="UP1953" s="163"/>
      <c r="UQ1953" s="163"/>
      <c r="UR1953" s="163"/>
      <c r="US1953" s="163"/>
      <c r="UT1953" s="163"/>
      <c r="UU1953" s="163"/>
      <c r="UV1953" s="163"/>
      <c r="UW1953" s="163"/>
      <c r="UX1953" s="163"/>
      <c r="UY1953" s="163"/>
      <c r="UZ1953" s="163"/>
      <c r="VA1953" s="163"/>
      <c r="VB1953" s="163"/>
      <c r="VC1953" s="163"/>
      <c r="VD1953" s="163"/>
      <c r="VE1953" s="163"/>
      <c r="VF1953" s="163"/>
      <c r="VG1953" s="163"/>
      <c r="VH1953" s="163"/>
      <c r="VI1953" s="163"/>
      <c r="VJ1953" s="163"/>
      <c r="VK1953" s="163"/>
      <c r="VL1953" s="163"/>
      <c r="VM1953" s="163"/>
      <c r="VN1953" s="163"/>
      <c r="VO1953" s="163"/>
      <c r="VP1953" s="163"/>
      <c r="VQ1953" s="163"/>
      <c r="VR1953" s="163"/>
      <c r="VS1953" s="163"/>
      <c r="VT1953" s="163"/>
      <c r="VU1953" s="163"/>
      <c r="VV1953" s="163"/>
      <c r="VW1953" s="163"/>
      <c r="VX1953" s="163"/>
      <c r="VY1953" s="163"/>
      <c r="VZ1953" s="163"/>
      <c r="WA1953" s="163"/>
      <c r="WB1953" s="163"/>
      <c r="WC1953" s="163"/>
      <c r="WD1953" s="163"/>
      <c r="WE1953" s="163"/>
      <c r="WF1953" s="163"/>
      <c r="WG1953" s="163"/>
      <c r="WH1953" s="163"/>
      <c r="WI1953" s="163"/>
      <c r="WJ1953" s="163"/>
      <c r="WK1953" s="163"/>
      <c r="WL1953" s="163"/>
      <c r="WM1953" s="163"/>
      <c r="WN1953" s="163"/>
      <c r="WO1953" s="163"/>
      <c r="WP1953" s="163"/>
      <c r="WQ1953" s="163"/>
      <c r="WR1953" s="163"/>
      <c r="WS1953" s="163"/>
      <c r="WT1953" s="163"/>
      <c r="WU1953" s="163"/>
      <c r="WV1953" s="163"/>
      <c r="WW1953" s="163"/>
      <c r="WX1953" s="163"/>
      <c r="WY1953" s="163"/>
      <c r="WZ1953" s="163"/>
      <c r="XA1953" s="163"/>
      <c r="XB1953" s="163"/>
      <c r="XC1953" s="163"/>
      <c r="XD1953" s="163"/>
      <c r="XE1953" s="163"/>
      <c r="XF1953" s="163"/>
      <c r="XG1953" s="163"/>
      <c r="XH1953" s="163"/>
      <c r="XI1953" s="163"/>
      <c r="XJ1953" s="163"/>
      <c r="XK1953" s="163"/>
      <c r="XL1953" s="163"/>
      <c r="XM1953" s="163"/>
      <c r="XN1953" s="163"/>
      <c r="XO1953" s="163"/>
      <c r="XP1953" s="163"/>
      <c r="XQ1953" s="163"/>
      <c r="XR1953" s="163"/>
      <c r="XS1953" s="163"/>
      <c r="XT1953" s="163"/>
      <c r="XU1953" s="163"/>
      <c r="XV1953" s="163"/>
      <c r="XW1953" s="163"/>
      <c r="XX1953" s="163"/>
      <c r="XY1953" s="163"/>
      <c r="XZ1953" s="163"/>
      <c r="YA1953" s="163"/>
      <c r="YB1953" s="163"/>
      <c r="YC1953" s="163"/>
      <c r="YD1953" s="163"/>
      <c r="YE1953" s="163"/>
      <c r="YF1953" s="163"/>
      <c r="YG1953" s="163"/>
      <c r="YH1953" s="163"/>
      <c r="YI1953" s="163"/>
      <c r="YJ1953" s="163"/>
      <c r="YK1953" s="163"/>
      <c r="YL1953" s="163"/>
      <c r="YM1953" s="163"/>
      <c r="YN1953" s="163"/>
      <c r="YO1953" s="163"/>
      <c r="YP1953" s="163"/>
      <c r="YQ1953" s="163"/>
      <c r="YR1953" s="163"/>
      <c r="YS1953" s="163"/>
      <c r="YT1953" s="163"/>
      <c r="YU1953" s="163"/>
      <c r="YV1953" s="163"/>
      <c r="YW1953" s="163"/>
      <c r="YX1953" s="163"/>
      <c r="YY1953" s="163"/>
      <c r="YZ1953" s="163"/>
      <c r="ZA1953" s="163"/>
      <c r="ZB1953" s="163"/>
      <c r="ZC1953" s="163"/>
      <c r="ZD1953" s="163"/>
      <c r="ZE1953" s="163"/>
      <c r="ZF1953" s="163"/>
      <c r="ZG1953" s="163"/>
      <c r="ZH1953" s="163"/>
      <c r="ZI1953" s="163"/>
      <c r="ZJ1953" s="163"/>
      <c r="ZK1953" s="163"/>
      <c r="ZL1953" s="163"/>
      <c r="ZM1953" s="163"/>
      <c r="ZN1953" s="163"/>
      <c r="ZO1953" s="163"/>
      <c r="ZP1953" s="163"/>
      <c r="ZQ1953" s="163"/>
      <c r="ZR1953" s="163"/>
      <c r="ZS1953" s="163"/>
      <c r="ZT1953" s="163"/>
      <c r="ZU1953" s="163"/>
      <c r="ZV1953" s="163"/>
      <c r="ZW1953" s="163"/>
      <c r="ZX1953" s="163"/>
      <c r="ZY1953" s="163"/>
      <c r="ZZ1953" s="163"/>
      <c r="AAA1953" s="163"/>
      <c r="AAB1953" s="163"/>
      <c r="AAC1953" s="163"/>
      <c r="AAD1953" s="163"/>
      <c r="AAE1953" s="163"/>
      <c r="AAF1953" s="163"/>
      <c r="AAG1953" s="163"/>
      <c r="AAH1953" s="163"/>
      <c r="AAI1953" s="163"/>
      <c r="AAJ1953" s="163"/>
      <c r="AAK1953" s="163"/>
      <c r="AAL1953" s="163"/>
      <c r="AAM1953" s="163"/>
      <c r="AAN1953" s="163"/>
      <c r="AAO1953" s="163"/>
      <c r="AAP1953" s="163"/>
      <c r="AAQ1953" s="163"/>
      <c r="AAR1953" s="163"/>
      <c r="AAS1953" s="163"/>
      <c r="AAT1953" s="163"/>
      <c r="AAU1953" s="163"/>
      <c r="AAV1953" s="163"/>
      <c r="AAW1953" s="163"/>
      <c r="AAX1953" s="163"/>
      <c r="AAY1953" s="163"/>
      <c r="AAZ1953" s="163"/>
      <c r="ABA1953" s="163"/>
      <c r="ABB1953" s="163"/>
      <c r="ABC1953" s="163"/>
      <c r="ABD1953" s="163"/>
      <c r="ABE1953" s="163"/>
      <c r="ABF1953" s="163"/>
      <c r="ABG1953" s="163"/>
      <c r="ABH1953" s="163"/>
      <c r="ABI1953" s="163"/>
      <c r="ABJ1953" s="163"/>
      <c r="ABK1953" s="163"/>
      <c r="ABL1953" s="163"/>
      <c r="ABM1953" s="163"/>
      <c r="ABN1953" s="163"/>
      <c r="ABO1953" s="163"/>
      <c r="ABP1953" s="163"/>
      <c r="ABQ1953" s="163"/>
      <c r="ABR1953" s="163"/>
      <c r="ABS1953" s="163"/>
      <c r="ABT1953" s="163"/>
      <c r="ABU1953" s="163"/>
      <c r="ABV1953" s="163"/>
      <c r="ABW1953" s="163"/>
      <c r="ABX1953" s="163"/>
      <c r="ABY1953" s="163"/>
      <c r="ABZ1953" s="163"/>
      <c r="ACA1953" s="163"/>
      <c r="ACB1953" s="163"/>
      <c r="ACC1953" s="163"/>
      <c r="ACD1953" s="163"/>
      <c r="ACE1953" s="163"/>
      <c r="ACF1953" s="163"/>
      <c r="ACG1953" s="163"/>
      <c r="ACH1953" s="163"/>
      <c r="ACI1953" s="163"/>
      <c r="ACJ1953" s="163"/>
      <c r="ACK1953" s="163"/>
      <c r="ACL1953" s="163"/>
      <c r="ACM1953" s="163"/>
      <c r="ACN1953" s="163"/>
      <c r="ACO1953" s="163"/>
      <c r="ACP1953" s="163"/>
      <c r="ACQ1953" s="163"/>
      <c r="ACR1953" s="163"/>
      <c r="ACS1953" s="163"/>
      <c r="ACT1953" s="163"/>
      <c r="ACU1953" s="163"/>
      <c r="ACV1953" s="163"/>
      <c r="ACW1953" s="163"/>
      <c r="ACX1953" s="163"/>
      <c r="ACY1953" s="163"/>
      <c r="ACZ1953" s="163"/>
      <c r="ADA1953" s="163"/>
      <c r="ADB1953" s="163"/>
      <c r="ADC1953" s="163"/>
      <c r="ADD1953" s="163"/>
      <c r="ADE1953" s="163"/>
      <c r="ADF1953" s="163"/>
      <c r="ADG1953" s="163"/>
      <c r="ADH1953" s="163"/>
      <c r="ADI1953" s="163"/>
      <c r="ADJ1953" s="163"/>
      <c r="ADK1953" s="163"/>
      <c r="ADL1953" s="163"/>
      <c r="ADM1953" s="163"/>
      <c r="ADN1953" s="163"/>
      <c r="ADO1953" s="163"/>
      <c r="ADP1953" s="163"/>
      <c r="ADQ1953" s="163"/>
      <c r="ADR1953" s="163"/>
      <c r="ADS1953" s="163"/>
      <c r="ADT1953" s="163"/>
      <c r="ADU1953" s="163"/>
      <c r="ADV1953" s="163"/>
      <c r="ADW1953" s="163"/>
      <c r="ADX1953" s="163"/>
      <c r="ADY1953" s="163"/>
      <c r="ADZ1953" s="163"/>
      <c r="AEA1953" s="163"/>
      <c r="AEB1953" s="163"/>
      <c r="AEC1953" s="163"/>
      <c r="AED1953" s="163"/>
      <c r="AEE1953" s="163"/>
      <c r="AEF1953" s="163"/>
      <c r="AEG1953" s="163"/>
      <c r="AEH1953" s="163"/>
      <c r="AEI1953" s="163"/>
      <c r="AEJ1953" s="163"/>
      <c r="AEK1953" s="163"/>
      <c r="AEL1953" s="163"/>
      <c r="AEM1953" s="163"/>
      <c r="AEN1953" s="163"/>
      <c r="AEO1953" s="163"/>
      <c r="AEP1953" s="163"/>
      <c r="AEQ1953" s="163"/>
      <c r="AER1953" s="163"/>
      <c r="AES1953" s="163"/>
      <c r="AET1953" s="163"/>
      <c r="AEU1953" s="163"/>
      <c r="AEV1953" s="163"/>
      <c r="AEW1953" s="163"/>
      <c r="AEX1953" s="163"/>
      <c r="AEY1953" s="163"/>
      <c r="AEZ1953" s="163"/>
      <c r="AFA1953" s="163"/>
      <c r="AFB1953" s="163"/>
      <c r="AFC1953" s="163"/>
      <c r="AFD1953" s="163"/>
      <c r="AFE1953" s="163"/>
      <c r="AFF1953" s="163"/>
      <c r="AFG1953" s="163"/>
      <c r="AFH1953" s="163"/>
      <c r="AFI1953" s="163"/>
      <c r="AFJ1953" s="163"/>
      <c r="AFK1953" s="163"/>
      <c r="AFL1953" s="163"/>
      <c r="AFM1953" s="163"/>
      <c r="AFN1953" s="163"/>
      <c r="AFO1953" s="163"/>
      <c r="AFP1953" s="163"/>
      <c r="AFQ1953" s="163"/>
      <c r="AFR1953" s="163"/>
      <c r="AFS1953" s="163"/>
      <c r="AFT1953" s="163"/>
      <c r="AFU1953" s="163"/>
      <c r="AFV1953" s="163"/>
      <c r="AFW1953" s="163"/>
      <c r="AFX1953" s="163"/>
      <c r="AFY1953" s="163"/>
      <c r="AFZ1953" s="163"/>
      <c r="AGA1953" s="163"/>
      <c r="AGB1953" s="163"/>
      <c r="AGC1953" s="163"/>
      <c r="AGD1953" s="163"/>
      <c r="AGE1953" s="163"/>
      <c r="AGF1953" s="163"/>
      <c r="AGG1953" s="163"/>
      <c r="AGH1953" s="163"/>
      <c r="AGI1953" s="163"/>
      <c r="AGJ1953" s="163"/>
      <c r="AGK1953" s="163"/>
      <c r="AGL1953" s="163"/>
      <c r="AGM1953" s="163"/>
      <c r="AGN1953" s="163"/>
      <c r="AGO1953" s="163"/>
      <c r="AGP1953" s="163"/>
      <c r="AGQ1953" s="163"/>
      <c r="AGR1953" s="163"/>
      <c r="AGS1953" s="163"/>
      <c r="AGT1953" s="163"/>
      <c r="AGU1953" s="163"/>
      <c r="AGV1953" s="163"/>
      <c r="AGW1953" s="163"/>
      <c r="AGX1953" s="163"/>
      <c r="AGY1953" s="163"/>
      <c r="AGZ1953" s="163"/>
      <c r="AHA1953" s="163"/>
      <c r="AHB1953" s="163"/>
      <c r="AHC1953" s="163"/>
      <c r="AHD1953" s="163"/>
      <c r="AHE1953" s="163"/>
      <c r="AHF1953" s="163"/>
      <c r="AHG1953" s="163"/>
      <c r="AHH1953" s="163"/>
      <c r="AHI1953" s="163"/>
      <c r="AHJ1953" s="163"/>
      <c r="AHK1953" s="163"/>
      <c r="AHL1953" s="163"/>
      <c r="AHM1953" s="163"/>
      <c r="AHN1953" s="163"/>
      <c r="AHO1953" s="163"/>
      <c r="AHP1953" s="163"/>
      <c r="AHQ1953" s="163"/>
      <c r="AHR1953" s="163"/>
      <c r="AHS1953" s="163"/>
      <c r="AHT1953" s="163"/>
      <c r="AHU1953" s="163"/>
      <c r="AHV1953" s="163"/>
      <c r="AHW1953" s="163"/>
      <c r="AHX1953" s="163"/>
      <c r="AHY1953" s="163"/>
      <c r="AHZ1953" s="163"/>
      <c r="AIA1953" s="163"/>
      <c r="AIB1953" s="163"/>
      <c r="AIC1953" s="163"/>
      <c r="AID1953" s="163"/>
      <c r="AIE1953" s="163"/>
      <c r="AIF1953" s="163"/>
      <c r="AIG1953" s="163"/>
      <c r="AIH1953" s="163"/>
      <c r="AII1953" s="163"/>
      <c r="AIJ1953" s="163"/>
      <c r="AIK1953" s="163"/>
      <c r="AIL1953" s="163"/>
      <c r="AIM1953" s="163"/>
      <c r="AIN1953" s="163"/>
      <c r="AIO1953" s="163"/>
      <c r="AIP1953" s="163"/>
      <c r="AIQ1953" s="163"/>
      <c r="AIR1953" s="163"/>
      <c r="AIS1953" s="163"/>
      <c r="AIT1953" s="163"/>
      <c r="AIU1953" s="163"/>
      <c r="AIV1953" s="163"/>
      <c r="AIW1953" s="163"/>
      <c r="AIX1953" s="163"/>
      <c r="AIY1953" s="163"/>
      <c r="AIZ1953" s="163"/>
      <c r="AJA1953" s="163"/>
      <c r="AJB1953" s="163"/>
      <c r="AJC1953" s="163"/>
      <c r="AJD1953" s="163"/>
      <c r="AJE1953" s="163"/>
      <c r="AJF1953" s="163"/>
      <c r="AJG1953" s="163"/>
      <c r="AJH1953" s="163"/>
      <c r="AJI1953" s="163"/>
      <c r="AJJ1953" s="163"/>
      <c r="AJK1953" s="163"/>
      <c r="AJL1953" s="163"/>
      <c r="AJM1953" s="163"/>
      <c r="AJN1953" s="163"/>
      <c r="AJO1953" s="163"/>
      <c r="AJP1953" s="163"/>
      <c r="AJQ1953" s="163"/>
      <c r="AJR1953" s="163"/>
      <c r="AJS1953" s="163"/>
      <c r="AJT1953" s="163"/>
      <c r="AJU1953" s="163"/>
      <c r="AJV1953" s="163"/>
      <c r="AJW1953" s="163"/>
      <c r="AJX1953" s="163"/>
      <c r="AJY1953" s="163"/>
      <c r="AJZ1953" s="163"/>
      <c r="AKA1953" s="163"/>
      <c r="AKB1953" s="163"/>
      <c r="AKC1953" s="163"/>
      <c r="AKD1953" s="163"/>
      <c r="AKE1953" s="163"/>
      <c r="AKF1953" s="163"/>
      <c r="AKG1953" s="163"/>
      <c r="AKH1953" s="163"/>
      <c r="AKI1953" s="163"/>
      <c r="AKJ1953" s="163"/>
      <c r="AKK1953" s="163"/>
      <c r="AKL1953" s="163"/>
      <c r="AKM1953" s="163"/>
      <c r="AKN1953" s="163"/>
      <c r="AKO1953" s="163"/>
      <c r="AKP1953" s="163"/>
      <c r="AKQ1953" s="163"/>
      <c r="AKR1953" s="163"/>
      <c r="AKS1953" s="163"/>
      <c r="AKT1953" s="163"/>
      <c r="AKU1953" s="163"/>
      <c r="AKV1953" s="163"/>
      <c r="AKW1953" s="163"/>
      <c r="AKX1953" s="163"/>
      <c r="AKY1953" s="163"/>
      <c r="AKZ1953" s="163"/>
      <c r="ALA1953" s="163"/>
      <c r="ALB1953" s="163"/>
      <c r="ALC1953" s="163"/>
      <c r="ALD1953" s="163"/>
      <c r="ALE1953" s="163"/>
      <c r="ALF1953" s="163"/>
      <c r="ALG1953" s="163"/>
      <c r="ALH1953" s="163"/>
      <c r="ALI1953" s="163"/>
      <c r="ALJ1953" s="163"/>
      <c r="ALK1953" s="163"/>
      <c r="ALL1953" s="163"/>
    </row>
    <row r="1954" spans="1:1000" s="165" customFormat="1" ht="15">
      <c r="A1954" s="2">
        <v>1953</v>
      </c>
      <c r="B1954" s="86">
        <v>45120</v>
      </c>
      <c r="C1954" s="85" t="s">
        <v>1958</v>
      </c>
      <c r="D1954" s="162"/>
      <c r="E1954" s="162"/>
      <c r="F1954" s="163"/>
      <c r="G1954" s="163"/>
      <c r="H1954" s="163"/>
      <c r="I1954" s="163"/>
      <c r="J1954" s="163"/>
      <c r="K1954" s="163"/>
      <c r="L1954" s="163"/>
      <c r="M1954" s="163"/>
      <c r="N1954" s="163"/>
      <c r="O1954" s="163"/>
      <c r="P1954" s="163"/>
      <c r="Q1954" s="163"/>
      <c r="R1954" s="163"/>
      <c r="S1954" s="163"/>
      <c r="T1954" s="163"/>
      <c r="U1954" s="163"/>
      <c r="V1954" s="163"/>
      <c r="W1954" s="163"/>
      <c r="X1954" s="163"/>
      <c r="Y1954" s="163"/>
      <c r="Z1954" s="163"/>
      <c r="AA1954" s="163"/>
      <c r="AB1954" s="163"/>
      <c r="AC1954" s="163"/>
      <c r="AD1954" s="163"/>
      <c r="AE1954" s="163"/>
      <c r="AF1954" s="163"/>
      <c r="AG1954" s="163"/>
      <c r="AH1954" s="163"/>
      <c r="AI1954" s="163"/>
      <c r="AJ1954" s="163"/>
      <c r="AK1954" s="163"/>
      <c r="AL1954" s="163"/>
      <c r="AM1954" s="163"/>
      <c r="AN1954" s="163"/>
      <c r="AO1954" s="163"/>
      <c r="AP1954" s="163"/>
      <c r="AQ1954" s="163"/>
      <c r="AR1954" s="163"/>
      <c r="AS1954" s="163"/>
      <c r="AT1954" s="163"/>
      <c r="AU1954" s="163"/>
      <c r="AV1954" s="163"/>
      <c r="AW1954" s="163"/>
      <c r="AX1954" s="163"/>
      <c r="AY1954" s="163"/>
      <c r="AZ1954" s="163"/>
      <c r="BA1954" s="163"/>
      <c r="BB1954" s="163"/>
      <c r="BC1954" s="163"/>
      <c r="BD1954" s="163"/>
      <c r="BE1954" s="163"/>
      <c r="BF1954" s="163"/>
      <c r="BG1954" s="163"/>
      <c r="BH1954" s="163"/>
      <c r="BI1954" s="163"/>
      <c r="BJ1954" s="163"/>
      <c r="BK1954" s="163"/>
      <c r="BL1954" s="163"/>
      <c r="BM1954" s="163"/>
      <c r="BN1954" s="163"/>
      <c r="BO1954" s="163"/>
      <c r="BP1954" s="163"/>
      <c r="BQ1954" s="163"/>
      <c r="BR1954" s="163"/>
      <c r="BS1954" s="163"/>
      <c r="BT1954" s="163"/>
      <c r="BU1954" s="163"/>
      <c r="BV1954" s="163"/>
      <c r="BW1954" s="163"/>
      <c r="BX1954" s="163"/>
      <c r="BY1954" s="163"/>
      <c r="BZ1954" s="163"/>
      <c r="CA1954" s="163"/>
      <c r="CB1954" s="163"/>
      <c r="CC1954" s="163"/>
      <c r="CD1954" s="163"/>
      <c r="CE1954" s="163"/>
      <c r="CF1954" s="163"/>
      <c r="CG1954" s="163"/>
      <c r="CH1954" s="163"/>
      <c r="CI1954" s="163"/>
      <c r="CJ1954" s="163"/>
      <c r="CK1954" s="163"/>
      <c r="CL1954" s="163"/>
      <c r="CM1954" s="163"/>
      <c r="CN1954" s="163"/>
      <c r="CO1954" s="163"/>
      <c r="CP1954" s="163"/>
      <c r="CQ1954" s="163"/>
      <c r="CR1954" s="163"/>
      <c r="CS1954" s="163"/>
      <c r="CT1954" s="163"/>
      <c r="CU1954" s="163"/>
      <c r="CV1954" s="163"/>
      <c r="CW1954" s="163"/>
      <c r="CX1954" s="163"/>
      <c r="CY1954" s="163"/>
      <c r="CZ1954" s="163"/>
      <c r="DA1954" s="163"/>
      <c r="DB1954" s="163"/>
      <c r="DC1954" s="163"/>
      <c r="DD1954" s="163"/>
      <c r="DE1954" s="163"/>
      <c r="DF1954" s="163"/>
      <c r="DG1954" s="163"/>
      <c r="DH1954" s="163"/>
      <c r="DI1954" s="163"/>
      <c r="DJ1954" s="163"/>
      <c r="DK1954" s="163"/>
      <c r="DL1954" s="163"/>
      <c r="DM1954" s="163"/>
      <c r="DN1954" s="163"/>
      <c r="DO1954" s="163"/>
      <c r="DP1954" s="163"/>
      <c r="DQ1954" s="163"/>
      <c r="DR1954" s="163"/>
      <c r="DS1954" s="163"/>
      <c r="DT1954" s="163"/>
      <c r="DU1954" s="163"/>
      <c r="DV1954" s="163"/>
      <c r="DW1954" s="163"/>
      <c r="DX1954" s="163"/>
      <c r="DY1954" s="163"/>
      <c r="DZ1954" s="163"/>
      <c r="EA1954" s="163"/>
      <c r="EB1954" s="163"/>
      <c r="EC1954" s="163"/>
      <c r="ED1954" s="163"/>
      <c r="EE1954" s="163"/>
      <c r="EF1954" s="163"/>
      <c r="EG1954" s="163"/>
      <c r="EH1954" s="163"/>
      <c r="EI1954" s="163"/>
      <c r="EJ1954" s="163"/>
      <c r="EK1954" s="163"/>
      <c r="EL1954" s="163"/>
      <c r="EM1954" s="163"/>
      <c r="EN1954" s="163"/>
      <c r="EO1954" s="163"/>
      <c r="EP1954" s="163"/>
      <c r="EQ1954" s="163"/>
      <c r="ER1954" s="163"/>
      <c r="ES1954" s="163"/>
      <c r="ET1954" s="163"/>
      <c r="EU1954" s="163"/>
      <c r="EV1954" s="163"/>
      <c r="EW1954" s="163"/>
      <c r="EX1954" s="163"/>
      <c r="EY1954" s="163"/>
      <c r="EZ1954" s="163"/>
      <c r="FA1954" s="163"/>
      <c r="FB1954" s="163"/>
      <c r="FC1954" s="163"/>
      <c r="FD1954" s="163"/>
      <c r="FE1954" s="163"/>
      <c r="FF1954" s="163"/>
      <c r="FG1954" s="163"/>
      <c r="FH1954" s="163"/>
      <c r="FI1954" s="163"/>
      <c r="FJ1954" s="163"/>
      <c r="FK1954" s="163"/>
      <c r="FL1954" s="163"/>
      <c r="FM1954" s="163"/>
      <c r="FN1954" s="163"/>
      <c r="FO1954" s="163"/>
      <c r="FP1954" s="163"/>
      <c r="FQ1954" s="163"/>
      <c r="FR1954" s="163"/>
      <c r="FS1954" s="163"/>
      <c r="FT1954" s="163"/>
      <c r="FU1954" s="163"/>
      <c r="FV1954" s="163"/>
      <c r="FW1954" s="163"/>
      <c r="FX1954" s="163"/>
      <c r="FY1954" s="163"/>
      <c r="FZ1954" s="163"/>
      <c r="GA1954" s="163"/>
      <c r="GB1954" s="163"/>
      <c r="GC1954" s="163"/>
      <c r="GD1954" s="163"/>
      <c r="GE1954" s="163"/>
      <c r="GF1954" s="163"/>
      <c r="GG1954" s="163"/>
      <c r="GH1954" s="163"/>
      <c r="GI1954" s="163"/>
      <c r="GJ1954" s="163"/>
      <c r="GK1954" s="163"/>
      <c r="GL1954" s="163"/>
      <c r="GM1954" s="163"/>
      <c r="GN1954" s="163"/>
      <c r="GO1954" s="163"/>
      <c r="GP1954" s="163"/>
      <c r="GQ1954" s="163"/>
      <c r="GR1954" s="163"/>
      <c r="GS1954" s="163"/>
      <c r="GT1954" s="163"/>
      <c r="GU1954" s="163"/>
      <c r="GV1954" s="163"/>
      <c r="GW1954" s="163"/>
      <c r="GX1954" s="163"/>
      <c r="GY1954" s="163"/>
      <c r="GZ1954" s="163"/>
      <c r="HA1954" s="163"/>
      <c r="HB1954" s="163"/>
      <c r="HC1954" s="163"/>
      <c r="HD1954" s="163"/>
      <c r="HE1954" s="163"/>
      <c r="HF1954" s="163"/>
      <c r="HG1954" s="163"/>
      <c r="HH1954" s="163"/>
      <c r="HI1954" s="163"/>
      <c r="HJ1954" s="163"/>
      <c r="HK1954" s="163"/>
      <c r="HL1954" s="163"/>
      <c r="HM1954" s="163"/>
      <c r="HN1954" s="163"/>
      <c r="HO1954" s="163"/>
      <c r="HP1954" s="163"/>
      <c r="HQ1954" s="163"/>
      <c r="HR1954" s="163"/>
      <c r="HS1954" s="163"/>
      <c r="HT1954" s="163"/>
      <c r="HU1954" s="163"/>
      <c r="HV1954" s="163"/>
      <c r="HW1954" s="163"/>
      <c r="HX1954" s="163"/>
      <c r="HY1954" s="163"/>
      <c r="HZ1954" s="163"/>
      <c r="IA1954" s="163"/>
      <c r="IB1954" s="163"/>
      <c r="IC1954" s="163"/>
      <c r="ID1954" s="163"/>
      <c r="IE1954" s="163"/>
      <c r="IF1954" s="163"/>
      <c r="IG1954" s="163"/>
      <c r="IH1954" s="163"/>
      <c r="II1954" s="163"/>
      <c r="IJ1954" s="163"/>
      <c r="IK1954" s="163"/>
      <c r="IL1954" s="163"/>
      <c r="IM1954" s="163"/>
      <c r="IN1954" s="163"/>
      <c r="IO1954" s="163"/>
      <c r="IP1954" s="163"/>
      <c r="IQ1954" s="163"/>
      <c r="IR1954" s="163"/>
      <c r="IS1954" s="163"/>
      <c r="IT1954" s="163"/>
      <c r="IU1954" s="163"/>
      <c r="IV1954" s="163"/>
      <c r="IW1954" s="163"/>
      <c r="IX1954" s="163"/>
      <c r="IY1954" s="163"/>
      <c r="IZ1954" s="163"/>
      <c r="JA1954" s="163"/>
      <c r="JB1954" s="163"/>
      <c r="JC1954" s="163"/>
      <c r="JD1954" s="163"/>
      <c r="JE1954" s="163"/>
      <c r="JF1954" s="163"/>
      <c r="JG1954" s="163"/>
      <c r="JH1954" s="163"/>
      <c r="JI1954" s="163"/>
      <c r="JJ1954" s="163"/>
      <c r="JK1954" s="163"/>
      <c r="JL1954" s="163"/>
      <c r="JM1954" s="163"/>
      <c r="JN1954" s="163"/>
      <c r="JO1954" s="163"/>
      <c r="JP1954" s="163"/>
      <c r="JQ1954" s="163"/>
      <c r="JR1954" s="163"/>
      <c r="JS1954" s="163"/>
      <c r="JT1954" s="163"/>
      <c r="JU1954" s="163"/>
      <c r="JV1954" s="163"/>
      <c r="JW1954" s="163"/>
      <c r="JX1954" s="163"/>
      <c r="JY1954" s="163"/>
      <c r="JZ1954" s="163"/>
      <c r="KA1954" s="163"/>
      <c r="KB1954" s="163"/>
      <c r="KC1954" s="163"/>
      <c r="KD1954" s="163"/>
      <c r="KE1954" s="163"/>
      <c r="KF1954" s="163"/>
      <c r="KG1954" s="163"/>
      <c r="KH1954" s="163"/>
      <c r="KI1954" s="163"/>
      <c r="KJ1954" s="163"/>
      <c r="KK1954" s="163"/>
      <c r="KL1954" s="163"/>
      <c r="KM1954" s="163"/>
      <c r="KN1954" s="163"/>
      <c r="KO1954" s="163"/>
      <c r="KP1954" s="163"/>
      <c r="KQ1954" s="163"/>
      <c r="KR1954" s="163"/>
      <c r="KS1954" s="163"/>
      <c r="KT1954" s="163"/>
      <c r="KU1954" s="163"/>
      <c r="KV1954" s="163"/>
      <c r="KW1954" s="163"/>
      <c r="KX1954" s="163"/>
      <c r="KY1954" s="163"/>
      <c r="KZ1954" s="163"/>
      <c r="LA1954" s="163"/>
      <c r="LB1954" s="163"/>
      <c r="LC1954" s="163"/>
      <c r="LD1954" s="163"/>
      <c r="LE1954" s="163"/>
      <c r="LF1954" s="163"/>
      <c r="LG1954" s="163"/>
      <c r="LH1954" s="163"/>
      <c r="LI1954" s="163"/>
      <c r="LJ1954" s="163"/>
      <c r="LK1954" s="163"/>
      <c r="LL1954" s="163"/>
      <c r="LM1954" s="163"/>
      <c r="LN1954" s="163"/>
      <c r="LO1954" s="163"/>
      <c r="LP1954" s="163"/>
      <c r="LQ1954" s="163"/>
      <c r="LR1954" s="163"/>
      <c r="LS1954" s="163"/>
      <c r="LT1954" s="163"/>
      <c r="LU1954" s="163"/>
      <c r="LV1954" s="163"/>
      <c r="LW1954" s="163"/>
      <c r="LX1954" s="163"/>
      <c r="LY1954" s="163"/>
      <c r="LZ1954" s="163"/>
      <c r="MA1954" s="163"/>
      <c r="MB1954" s="163"/>
      <c r="MC1954" s="163"/>
      <c r="MD1954" s="163"/>
      <c r="ME1954" s="163"/>
      <c r="MF1954" s="163"/>
      <c r="MG1954" s="163"/>
      <c r="MH1954" s="163"/>
      <c r="MI1954" s="163"/>
      <c r="MJ1954" s="163"/>
      <c r="MK1954" s="163"/>
      <c r="ML1954" s="163"/>
      <c r="MM1954" s="163"/>
      <c r="MN1954" s="163"/>
      <c r="MO1954" s="163"/>
      <c r="MP1954" s="163"/>
      <c r="MQ1954" s="163"/>
      <c r="MR1954" s="163"/>
      <c r="MS1954" s="163"/>
      <c r="MT1954" s="163"/>
      <c r="MU1954" s="163"/>
      <c r="MV1954" s="163"/>
      <c r="MW1954" s="163"/>
      <c r="MX1954" s="163"/>
      <c r="MY1954" s="163"/>
      <c r="MZ1954" s="163"/>
      <c r="NA1954" s="163"/>
      <c r="NB1954" s="163"/>
      <c r="NC1954" s="163"/>
      <c r="ND1954" s="163"/>
      <c r="NE1954" s="163"/>
      <c r="NF1954" s="163"/>
      <c r="NG1954" s="163"/>
      <c r="NH1954" s="163"/>
      <c r="NI1954" s="163"/>
      <c r="NJ1954" s="163"/>
      <c r="NK1954" s="163"/>
      <c r="NL1954" s="163"/>
      <c r="NM1954" s="163"/>
      <c r="NN1954" s="163"/>
      <c r="NO1954" s="163"/>
      <c r="NP1954" s="163"/>
      <c r="NQ1954" s="163"/>
      <c r="NR1954" s="163"/>
      <c r="NS1954" s="163"/>
      <c r="NT1954" s="163"/>
      <c r="NU1954" s="163"/>
      <c r="NV1954" s="163"/>
      <c r="NW1954" s="163"/>
      <c r="NX1954" s="163"/>
      <c r="NY1954" s="163"/>
      <c r="NZ1954" s="163"/>
      <c r="OA1954" s="163"/>
      <c r="OB1954" s="163"/>
      <c r="OC1954" s="163"/>
      <c r="OD1954" s="163"/>
      <c r="OE1954" s="163"/>
      <c r="OF1954" s="163"/>
      <c r="OG1954" s="163"/>
      <c r="OH1954" s="163"/>
      <c r="OI1954" s="163"/>
      <c r="OJ1954" s="163"/>
      <c r="OK1954" s="163"/>
      <c r="OL1954" s="163"/>
      <c r="OM1954" s="163"/>
      <c r="ON1954" s="163"/>
      <c r="OO1954" s="163"/>
      <c r="OP1954" s="163"/>
      <c r="OQ1954" s="163"/>
      <c r="OR1954" s="163"/>
      <c r="OS1954" s="163"/>
      <c r="OT1954" s="163"/>
      <c r="OU1954" s="163"/>
      <c r="OV1954" s="163"/>
      <c r="OW1954" s="163"/>
      <c r="OX1954" s="163"/>
      <c r="OY1954" s="163"/>
      <c r="OZ1954" s="163"/>
      <c r="PA1954" s="163"/>
      <c r="PB1954" s="163"/>
      <c r="PC1954" s="163"/>
      <c r="PD1954" s="163"/>
      <c r="PE1954" s="163"/>
      <c r="PF1954" s="163"/>
      <c r="PG1954" s="163"/>
      <c r="PH1954" s="163"/>
      <c r="PI1954" s="163"/>
      <c r="PJ1954" s="163"/>
      <c r="PK1954" s="163"/>
      <c r="PL1954" s="163"/>
      <c r="PM1954" s="163"/>
      <c r="PN1954" s="163"/>
      <c r="PO1954" s="163"/>
      <c r="PP1954" s="163"/>
      <c r="PQ1954" s="163"/>
      <c r="PR1954" s="163"/>
      <c r="PS1954" s="163"/>
      <c r="PT1954" s="163"/>
      <c r="PU1954" s="163"/>
      <c r="PV1954" s="163"/>
      <c r="PW1954" s="163"/>
      <c r="PX1954" s="163"/>
      <c r="PY1954" s="163"/>
      <c r="PZ1954" s="163"/>
      <c r="QA1954" s="163"/>
      <c r="QB1954" s="163"/>
      <c r="QC1954" s="163"/>
      <c r="QD1954" s="163"/>
      <c r="QE1954" s="163"/>
      <c r="QF1954" s="163"/>
      <c r="QG1954" s="163"/>
      <c r="QH1954" s="163"/>
      <c r="QI1954" s="163"/>
      <c r="QJ1954" s="163"/>
      <c r="QK1954" s="163"/>
      <c r="QL1954" s="163"/>
      <c r="QM1954" s="163"/>
      <c r="QN1954" s="163"/>
      <c r="QO1954" s="163"/>
      <c r="QP1954" s="163"/>
      <c r="QQ1954" s="163"/>
      <c r="QR1954" s="163"/>
      <c r="QS1954" s="163"/>
      <c r="QT1954" s="163"/>
      <c r="QU1954" s="163"/>
      <c r="QV1954" s="163"/>
      <c r="QW1954" s="163"/>
      <c r="QX1954" s="163"/>
      <c r="QY1954" s="163"/>
      <c r="QZ1954" s="163"/>
      <c r="RA1954" s="163"/>
      <c r="RB1954" s="163"/>
      <c r="RC1954" s="163"/>
      <c r="RD1954" s="163"/>
      <c r="RE1954" s="163"/>
      <c r="RF1954" s="163"/>
      <c r="RG1954" s="163"/>
      <c r="RH1954" s="163"/>
      <c r="RI1954" s="163"/>
      <c r="RJ1954" s="163"/>
      <c r="RK1954" s="163"/>
      <c r="RL1954" s="163"/>
      <c r="RM1954" s="163"/>
      <c r="RN1954" s="163"/>
      <c r="RO1954" s="163"/>
      <c r="RP1954" s="163"/>
      <c r="RQ1954" s="163"/>
      <c r="RR1954" s="163"/>
      <c r="RS1954" s="163"/>
      <c r="RT1954" s="163"/>
      <c r="RU1954" s="163"/>
      <c r="RV1954" s="163"/>
      <c r="RW1954" s="163"/>
      <c r="RX1954" s="163"/>
      <c r="RY1954" s="163"/>
      <c r="RZ1954" s="163"/>
      <c r="SA1954" s="163"/>
      <c r="SB1954" s="163"/>
      <c r="SC1954" s="163"/>
      <c r="SD1954" s="163"/>
      <c r="SE1954" s="163"/>
      <c r="SF1954" s="163"/>
      <c r="SG1954" s="163"/>
      <c r="SH1954" s="163"/>
      <c r="SI1954" s="163"/>
      <c r="SJ1954" s="163"/>
      <c r="SK1954" s="163"/>
      <c r="SL1954" s="163"/>
      <c r="SM1954" s="163"/>
      <c r="SN1954" s="163"/>
      <c r="SO1954" s="163"/>
      <c r="SP1954" s="163"/>
      <c r="SQ1954" s="163"/>
      <c r="SR1954" s="163"/>
      <c r="SS1954" s="163"/>
      <c r="ST1954" s="163"/>
      <c r="SU1954" s="163"/>
      <c r="SV1954" s="163"/>
      <c r="SW1954" s="163"/>
      <c r="SX1954" s="163"/>
      <c r="SY1954" s="163"/>
      <c r="SZ1954" s="163"/>
      <c r="TA1954" s="163"/>
      <c r="TB1954" s="163"/>
      <c r="TC1954" s="163"/>
      <c r="TD1954" s="163"/>
      <c r="TE1954" s="163"/>
      <c r="TF1954" s="163"/>
      <c r="TG1954" s="163"/>
      <c r="TH1954" s="163"/>
      <c r="TI1954" s="163"/>
      <c r="TJ1954" s="163"/>
      <c r="TK1954" s="163"/>
      <c r="TL1954" s="163"/>
      <c r="TM1954" s="163"/>
      <c r="TN1954" s="163"/>
      <c r="TO1954" s="163"/>
      <c r="TP1954" s="163"/>
      <c r="TQ1954" s="163"/>
      <c r="TR1954" s="163"/>
      <c r="TS1954" s="163"/>
      <c r="TT1954" s="163"/>
      <c r="TU1954" s="163"/>
      <c r="TV1954" s="163"/>
      <c r="TW1954" s="163"/>
      <c r="TX1954" s="163"/>
      <c r="TY1954" s="163"/>
      <c r="TZ1954" s="163"/>
      <c r="UA1954" s="163"/>
      <c r="UB1954" s="163"/>
      <c r="UC1954" s="163"/>
      <c r="UD1954" s="163"/>
      <c r="UE1954" s="163"/>
      <c r="UF1954" s="163"/>
      <c r="UG1954" s="163"/>
      <c r="UH1954" s="163"/>
      <c r="UI1954" s="163"/>
      <c r="UJ1954" s="163"/>
      <c r="UK1954" s="163"/>
      <c r="UL1954" s="163"/>
      <c r="UM1954" s="163"/>
      <c r="UN1954" s="163"/>
      <c r="UO1954" s="163"/>
      <c r="UP1954" s="163"/>
      <c r="UQ1954" s="163"/>
      <c r="UR1954" s="163"/>
      <c r="US1954" s="163"/>
      <c r="UT1954" s="163"/>
      <c r="UU1954" s="163"/>
      <c r="UV1954" s="163"/>
      <c r="UW1954" s="163"/>
      <c r="UX1954" s="163"/>
      <c r="UY1954" s="163"/>
      <c r="UZ1954" s="163"/>
      <c r="VA1954" s="163"/>
      <c r="VB1954" s="163"/>
      <c r="VC1954" s="163"/>
      <c r="VD1954" s="163"/>
      <c r="VE1954" s="163"/>
      <c r="VF1954" s="163"/>
      <c r="VG1954" s="163"/>
      <c r="VH1954" s="163"/>
      <c r="VI1954" s="163"/>
      <c r="VJ1954" s="163"/>
      <c r="VK1954" s="163"/>
      <c r="VL1954" s="163"/>
      <c r="VM1954" s="163"/>
      <c r="VN1954" s="163"/>
      <c r="VO1954" s="163"/>
      <c r="VP1954" s="163"/>
      <c r="VQ1954" s="163"/>
      <c r="VR1954" s="163"/>
      <c r="VS1954" s="163"/>
      <c r="VT1954" s="163"/>
      <c r="VU1954" s="163"/>
      <c r="VV1954" s="163"/>
      <c r="VW1954" s="163"/>
      <c r="VX1954" s="163"/>
      <c r="VY1954" s="163"/>
      <c r="VZ1954" s="163"/>
      <c r="WA1954" s="163"/>
      <c r="WB1954" s="163"/>
      <c r="WC1954" s="163"/>
      <c r="WD1954" s="163"/>
      <c r="WE1954" s="163"/>
      <c r="WF1954" s="163"/>
      <c r="WG1954" s="163"/>
      <c r="WH1954" s="163"/>
      <c r="WI1954" s="163"/>
      <c r="WJ1954" s="163"/>
      <c r="WK1954" s="163"/>
      <c r="WL1954" s="163"/>
      <c r="WM1954" s="163"/>
      <c r="WN1954" s="163"/>
      <c r="WO1954" s="163"/>
      <c r="WP1954" s="163"/>
      <c r="WQ1954" s="163"/>
      <c r="WR1954" s="163"/>
      <c r="WS1954" s="163"/>
      <c r="WT1954" s="163"/>
      <c r="WU1954" s="163"/>
      <c r="WV1954" s="163"/>
      <c r="WW1954" s="163"/>
      <c r="WX1954" s="163"/>
      <c r="WY1954" s="163"/>
      <c r="WZ1954" s="163"/>
      <c r="XA1954" s="163"/>
      <c r="XB1954" s="163"/>
      <c r="XC1954" s="163"/>
      <c r="XD1954" s="163"/>
      <c r="XE1954" s="163"/>
      <c r="XF1954" s="163"/>
      <c r="XG1954" s="163"/>
      <c r="XH1954" s="163"/>
      <c r="XI1954" s="163"/>
      <c r="XJ1954" s="163"/>
      <c r="XK1954" s="163"/>
      <c r="XL1954" s="163"/>
      <c r="XM1954" s="163"/>
      <c r="XN1954" s="163"/>
      <c r="XO1954" s="163"/>
      <c r="XP1954" s="163"/>
      <c r="XQ1954" s="163"/>
      <c r="XR1954" s="163"/>
      <c r="XS1954" s="163"/>
      <c r="XT1954" s="163"/>
      <c r="XU1954" s="163"/>
      <c r="XV1954" s="163"/>
      <c r="XW1954" s="163"/>
      <c r="XX1954" s="163"/>
      <c r="XY1954" s="163"/>
      <c r="XZ1954" s="163"/>
      <c r="YA1954" s="163"/>
      <c r="YB1954" s="163"/>
      <c r="YC1954" s="163"/>
      <c r="YD1954" s="163"/>
      <c r="YE1954" s="163"/>
      <c r="YF1954" s="163"/>
      <c r="YG1954" s="163"/>
      <c r="YH1954" s="163"/>
      <c r="YI1954" s="163"/>
      <c r="YJ1954" s="163"/>
      <c r="YK1954" s="163"/>
      <c r="YL1954" s="163"/>
      <c r="YM1954" s="163"/>
      <c r="YN1954" s="163"/>
      <c r="YO1954" s="163"/>
      <c r="YP1954" s="163"/>
      <c r="YQ1954" s="163"/>
      <c r="YR1954" s="163"/>
      <c r="YS1954" s="163"/>
      <c r="YT1954" s="163"/>
      <c r="YU1954" s="163"/>
      <c r="YV1954" s="163"/>
      <c r="YW1954" s="163"/>
      <c r="YX1954" s="163"/>
      <c r="YY1954" s="163"/>
      <c r="YZ1954" s="163"/>
      <c r="ZA1954" s="163"/>
      <c r="ZB1954" s="163"/>
      <c r="ZC1954" s="163"/>
      <c r="ZD1954" s="163"/>
      <c r="ZE1954" s="163"/>
      <c r="ZF1954" s="163"/>
      <c r="ZG1954" s="163"/>
      <c r="ZH1954" s="163"/>
      <c r="ZI1954" s="163"/>
      <c r="ZJ1954" s="163"/>
      <c r="ZK1954" s="163"/>
      <c r="ZL1954" s="163"/>
      <c r="ZM1954" s="163"/>
      <c r="ZN1954" s="163"/>
      <c r="ZO1954" s="163"/>
      <c r="ZP1954" s="163"/>
      <c r="ZQ1954" s="163"/>
      <c r="ZR1954" s="163"/>
      <c r="ZS1954" s="163"/>
      <c r="ZT1954" s="163"/>
      <c r="ZU1954" s="163"/>
      <c r="ZV1954" s="163"/>
      <c r="ZW1954" s="163"/>
      <c r="ZX1954" s="163"/>
      <c r="ZY1954" s="163"/>
      <c r="ZZ1954" s="163"/>
      <c r="AAA1954" s="163"/>
      <c r="AAB1954" s="163"/>
      <c r="AAC1954" s="163"/>
      <c r="AAD1954" s="163"/>
      <c r="AAE1954" s="163"/>
      <c r="AAF1954" s="163"/>
      <c r="AAG1954" s="163"/>
      <c r="AAH1954" s="163"/>
      <c r="AAI1954" s="163"/>
      <c r="AAJ1954" s="163"/>
      <c r="AAK1954" s="163"/>
      <c r="AAL1954" s="163"/>
      <c r="AAM1954" s="163"/>
      <c r="AAN1954" s="163"/>
      <c r="AAO1954" s="163"/>
      <c r="AAP1954" s="163"/>
      <c r="AAQ1954" s="163"/>
      <c r="AAR1954" s="163"/>
      <c r="AAS1954" s="163"/>
      <c r="AAT1954" s="163"/>
      <c r="AAU1954" s="163"/>
      <c r="AAV1954" s="163"/>
      <c r="AAW1954" s="163"/>
      <c r="AAX1954" s="163"/>
      <c r="AAY1954" s="163"/>
      <c r="AAZ1954" s="163"/>
      <c r="ABA1954" s="163"/>
      <c r="ABB1954" s="163"/>
      <c r="ABC1954" s="163"/>
      <c r="ABD1954" s="163"/>
      <c r="ABE1954" s="163"/>
      <c r="ABF1954" s="163"/>
      <c r="ABG1954" s="163"/>
      <c r="ABH1954" s="163"/>
      <c r="ABI1954" s="163"/>
      <c r="ABJ1954" s="163"/>
      <c r="ABK1954" s="163"/>
      <c r="ABL1954" s="163"/>
      <c r="ABM1954" s="163"/>
      <c r="ABN1954" s="163"/>
      <c r="ABO1954" s="163"/>
      <c r="ABP1954" s="163"/>
      <c r="ABQ1954" s="163"/>
      <c r="ABR1954" s="163"/>
      <c r="ABS1954" s="163"/>
      <c r="ABT1954" s="163"/>
      <c r="ABU1954" s="163"/>
      <c r="ABV1954" s="163"/>
      <c r="ABW1954" s="163"/>
      <c r="ABX1954" s="163"/>
      <c r="ABY1954" s="163"/>
      <c r="ABZ1954" s="163"/>
      <c r="ACA1954" s="163"/>
      <c r="ACB1954" s="163"/>
      <c r="ACC1954" s="163"/>
      <c r="ACD1954" s="163"/>
      <c r="ACE1954" s="163"/>
      <c r="ACF1954" s="163"/>
      <c r="ACG1954" s="163"/>
      <c r="ACH1954" s="163"/>
      <c r="ACI1954" s="163"/>
      <c r="ACJ1954" s="163"/>
      <c r="ACK1954" s="163"/>
      <c r="ACL1954" s="163"/>
      <c r="ACM1954" s="163"/>
      <c r="ACN1954" s="163"/>
      <c r="ACO1954" s="163"/>
      <c r="ACP1954" s="163"/>
      <c r="ACQ1954" s="163"/>
      <c r="ACR1954" s="163"/>
      <c r="ACS1954" s="163"/>
      <c r="ACT1954" s="163"/>
      <c r="ACU1954" s="163"/>
      <c r="ACV1954" s="163"/>
      <c r="ACW1954" s="163"/>
      <c r="ACX1954" s="163"/>
      <c r="ACY1954" s="163"/>
      <c r="ACZ1954" s="163"/>
      <c r="ADA1954" s="163"/>
      <c r="ADB1954" s="163"/>
      <c r="ADC1954" s="163"/>
      <c r="ADD1954" s="163"/>
      <c r="ADE1954" s="163"/>
      <c r="ADF1954" s="163"/>
      <c r="ADG1954" s="163"/>
      <c r="ADH1954" s="163"/>
      <c r="ADI1954" s="163"/>
      <c r="ADJ1954" s="163"/>
      <c r="ADK1954" s="163"/>
      <c r="ADL1954" s="163"/>
      <c r="ADM1954" s="163"/>
      <c r="ADN1954" s="163"/>
      <c r="ADO1954" s="163"/>
      <c r="ADP1954" s="163"/>
      <c r="ADQ1954" s="163"/>
      <c r="ADR1954" s="163"/>
      <c r="ADS1954" s="163"/>
      <c r="ADT1954" s="163"/>
      <c r="ADU1954" s="163"/>
      <c r="ADV1954" s="163"/>
      <c r="ADW1954" s="163"/>
      <c r="ADX1954" s="163"/>
      <c r="ADY1954" s="163"/>
      <c r="ADZ1954" s="163"/>
      <c r="AEA1954" s="163"/>
      <c r="AEB1954" s="163"/>
      <c r="AEC1954" s="163"/>
      <c r="AED1954" s="163"/>
      <c r="AEE1954" s="163"/>
      <c r="AEF1954" s="163"/>
      <c r="AEG1954" s="163"/>
      <c r="AEH1954" s="163"/>
      <c r="AEI1954" s="163"/>
      <c r="AEJ1954" s="163"/>
      <c r="AEK1954" s="163"/>
      <c r="AEL1954" s="163"/>
      <c r="AEM1954" s="163"/>
      <c r="AEN1954" s="163"/>
      <c r="AEO1954" s="163"/>
      <c r="AEP1954" s="163"/>
      <c r="AEQ1954" s="163"/>
      <c r="AER1954" s="163"/>
      <c r="AES1954" s="163"/>
      <c r="AET1954" s="163"/>
      <c r="AEU1954" s="163"/>
      <c r="AEV1954" s="163"/>
      <c r="AEW1954" s="163"/>
      <c r="AEX1954" s="163"/>
      <c r="AEY1954" s="163"/>
      <c r="AEZ1954" s="163"/>
      <c r="AFA1954" s="163"/>
      <c r="AFB1954" s="163"/>
      <c r="AFC1954" s="163"/>
      <c r="AFD1954" s="163"/>
      <c r="AFE1954" s="163"/>
      <c r="AFF1954" s="163"/>
      <c r="AFG1954" s="163"/>
      <c r="AFH1954" s="163"/>
      <c r="AFI1954" s="163"/>
      <c r="AFJ1954" s="163"/>
      <c r="AFK1954" s="163"/>
      <c r="AFL1954" s="163"/>
      <c r="AFM1954" s="163"/>
      <c r="AFN1954" s="163"/>
      <c r="AFO1954" s="163"/>
      <c r="AFP1954" s="163"/>
      <c r="AFQ1954" s="163"/>
      <c r="AFR1954" s="163"/>
      <c r="AFS1954" s="163"/>
      <c r="AFT1954" s="163"/>
      <c r="AFU1954" s="163"/>
      <c r="AFV1954" s="163"/>
      <c r="AFW1954" s="163"/>
      <c r="AFX1954" s="163"/>
      <c r="AFY1954" s="163"/>
      <c r="AFZ1954" s="163"/>
      <c r="AGA1954" s="163"/>
      <c r="AGB1954" s="163"/>
      <c r="AGC1954" s="163"/>
      <c r="AGD1954" s="163"/>
      <c r="AGE1954" s="163"/>
      <c r="AGF1954" s="163"/>
      <c r="AGG1954" s="163"/>
      <c r="AGH1954" s="163"/>
      <c r="AGI1954" s="163"/>
      <c r="AGJ1954" s="163"/>
      <c r="AGK1954" s="163"/>
      <c r="AGL1954" s="163"/>
      <c r="AGM1954" s="163"/>
      <c r="AGN1954" s="163"/>
      <c r="AGO1954" s="163"/>
      <c r="AGP1954" s="163"/>
      <c r="AGQ1954" s="163"/>
      <c r="AGR1954" s="163"/>
      <c r="AGS1954" s="163"/>
      <c r="AGT1954" s="163"/>
      <c r="AGU1954" s="163"/>
      <c r="AGV1954" s="163"/>
      <c r="AGW1954" s="163"/>
      <c r="AGX1954" s="163"/>
      <c r="AGY1954" s="163"/>
      <c r="AGZ1954" s="163"/>
      <c r="AHA1954" s="163"/>
      <c r="AHB1954" s="163"/>
      <c r="AHC1954" s="163"/>
      <c r="AHD1954" s="163"/>
      <c r="AHE1954" s="163"/>
      <c r="AHF1954" s="163"/>
      <c r="AHG1954" s="163"/>
      <c r="AHH1954" s="163"/>
      <c r="AHI1954" s="163"/>
      <c r="AHJ1954" s="163"/>
      <c r="AHK1954" s="163"/>
      <c r="AHL1954" s="163"/>
      <c r="AHM1954" s="163"/>
      <c r="AHN1954" s="163"/>
      <c r="AHO1954" s="163"/>
      <c r="AHP1954" s="163"/>
      <c r="AHQ1954" s="163"/>
      <c r="AHR1954" s="163"/>
      <c r="AHS1954" s="163"/>
      <c r="AHT1954" s="163"/>
      <c r="AHU1954" s="163"/>
      <c r="AHV1954" s="163"/>
      <c r="AHW1954" s="163"/>
      <c r="AHX1954" s="163"/>
      <c r="AHY1954" s="163"/>
      <c r="AHZ1954" s="163"/>
      <c r="AIA1954" s="163"/>
      <c r="AIB1954" s="163"/>
      <c r="AIC1954" s="163"/>
      <c r="AID1954" s="163"/>
      <c r="AIE1954" s="163"/>
      <c r="AIF1954" s="163"/>
      <c r="AIG1954" s="163"/>
      <c r="AIH1954" s="163"/>
      <c r="AII1954" s="163"/>
      <c r="AIJ1954" s="163"/>
      <c r="AIK1954" s="163"/>
      <c r="AIL1954" s="163"/>
      <c r="AIM1954" s="163"/>
      <c r="AIN1954" s="163"/>
      <c r="AIO1954" s="163"/>
      <c r="AIP1954" s="163"/>
      <c r="AIQ1954" s="163"/>
      <c r="AIR1954" s="163"/>
      <c r="AIS1954" s="163"/>
      <c r="AIT1954" s="163"/>
      <c r="AIU1954" s="163"/>
      <c r="AIV1954" s="163"/>
      <c r="AIW1954" s="163"/>
      <c r="AIX1954" s="163"/>
      <c r="AIY1954" s="163"/>
      <c r="AIZ1954" s="163"/>
      <c r="AJA1954" s="163"/>
      <c r="AJB1954" s="163"/>
      <c r="AJC1954" s="163"/>
      <c r="AJD1954" s="163"/>
      <c r="AJE1954" s="163"/>
      <c r="AJF1954" s="163"/>
      <c r="AJG1954" s="163"/>
      <c r="AJH1954" s="163"/>
      <c r="AJI1954" s="163"/>
      <c r="AJJ1954" s="163"/>
      <c r="AJK1954" s="163"/>
      <c r="AJL1954" s="163"/>
      <c r="AJM1954" s="163"/>
      <c r="AJN1954" s="163"/>
      <c r="AJO1954" s="163"/>
      <c r="AJP1954" s="163"/>
      <c r="AJQ1954" s="163"/>
      <c r="AJR1954" s="163"/>
      <c r="AJS1954" s="163"/>
      <c r="AJT1954" s="163"/>
      <c r="AJU1954" s="163"/>
      <c r="AJV1954" s="163"/>
      <c r="AJW1954" s="163"/>
      <c r="AJX1954" s="163"/>
      <c r="AJY1954" s="163"/>
      <c r="AJZ1954" s="163"/>
      <c r="AKA1954" s="163"/>
      <c r="AKB1954" s="163"/>
      <c r="AKC1954" s="163"/>
      <c r="AKD1954" s="163"/>
      <c r="AKE1954" s="163"/>
      <c r="AKF1954" s="163"/>
      <c r="AKG1954" s="163"/>
      <c r="AKH1954" s="163"/>
      <c r="AKI1954" s="163"/>
      <c r="AKJ1954" s="163"/>
      <c r="AKK1954" s="163"/>
      <c r="AKL1954" s="163"/>
      <c r="AKM1954" s="163"/>
      <c r="AKN1954" s="163"/>
      <c r="AKO1954" s="163"/>
      <c r="AKP1954" s="163"/>
      <c r="AKQ1954" s="163"/>
      <c r="AKR1954" s="163"/>
      <c r="AKS1954" s="163"/>
      <c r="AKT1954" s="163"/>
      <c r="AKU1954" s="163"/>
      <c r="AKV1954" s="163"/>
      <c r="AKW1954" s="163"/>
      <c r="AKX1954" s="163"/>
      <c r="AKY1954" s="163"/>
      <c r="AKZ1954" s="163"/>
      <c r="ALA1954" s="163"/>
      <c r="ALB1954" s="163"/>
      <c r="ALC1954" s="163"/>
      <c r="ALD1954" s="163"/>
      <c r="ALE1954" s="163"/>
      <c r="ALF1954" s="163"/>
      <c r="ALG1954" s="163"/>
      <c r="ALH1954" s="163"/>
      <c r="ALI1954" s="163"/>
      <c r="ALJ1954" s="163"/>
      <c r="ALK1954" s="163"/>
      <c r="ALL1954" s="163"/>
    </row>
    <row r="1955" spans="1:1000" s="165" customFormat="1" ht="15">
      <c r="A1955" s="2">
        <v>1954</v>
      </c>
      <c r="B1955" s="86">
        <v>45120</v>
      </c>
      <c r="C1955" s="85" t="s">
        <v>1959</v>
      </c>
      <c r="D1955" s="162"/>
      <c r="E1955" s="162"/>
      <c r="F1955" s="163"/>
      <c r="G1955" s="163"/>
      <c r="H1955" s="163"/>
      <c r="I1955" s="163"/>
      <c r="J1955" s="163"/>
      <c r="K1955" s="163"/>
      <c r="L1955" s="163"/>
      <c r="M1955" s="163"/>
      <c r="N1955" s="163"/>
      <c r="O1955" s="163"/>
      <c r="P1955" s="163"/>
      <c r="Q1955" s="163"/>
      <c r="R1955" s="163"/>
      <c r="S1955" s="163"/>
      <c r="T1955" s="163"/>
      <c r="U1955" s="163"/>
      <c r="V1955" s="163"/>
      <c r="W1955" s="163"/>
      <c r="X1955" s="163"/>
      <c r="Y1955" s="163"/>
      <c r="Z1955" s="163"/>
      <c r="AA1955" s="163"/>
      <c r="AB1955" s="163"/>
      <c r="AC1955" s="163"/>
      <c r="AD1955" s="163"/>
      <c r="AE1955" s="163"/>
      <c r="AF1955" s="163"/>
      <c r="AG1955" s="163"/>
      <c r="AH1955" s="163"/>
      <c r="AI1955" s="163"/>
      <c r="AJ1955" s="163"/>
      <c r="AK1955" s="163"/>
      <c r="AL1955" s="163"/>
      <c r="AM1955" s="163"/>
      <c r="AN1955" s="163"/>
      <c r="AO1955" s="163"/>
      <c r="AP1955" s="163"/>
      <c r="AQ1955" s="163"/>
      <c r="AR1955" s="163"/>
      <c r="AS1955" s="163"/>
      <c r="AT1955" s="163"/>
      <c r="AU1955" s="163"/>
      <c r="AV1955" s="163"/>
      <c r="AW1955" s="163"/>
      <c r="AX1955" s="163"/>
      <c r="AY1955" s="163"/>
      <c r="AZ1955" s="163"/>
      <c r="BA1955" s="163"/>
      <c r="BB1955" s="163"/>
      <c r="BC1955" s="163"/>
      <c r="BD1955" s="163"/>
      <c r="BE1955" s="163"/>
      <c r="BF1955" s="163"/>
      <c r="BG1955" s="163"/>
      <c r="BH1955" s="163"/>
      <c r="BI1955" s="163"/>
      <c r="BJ1955" s="163"/>
      <c r="BK1955" s="163"/>
      <c r="BL1955" s="163"/>
      <c r="BM1955" s="163"/>
      <c r="BN1955" s="163"/>
      <c r="BO1955" s="163"/>
      <c r="BP1955" s="163"/>
      <c r="BQ1955" s="163"/>
      <c r="BR1955" s="163"/>
      <c r="BS1955" s="163"/>
      <c r="BT1955" s="163"/>
      <c r="BU1955" s="163"/>
      <c r="BV1955" s="163"/>
      <c r="BW1955" s="163"/>
      <c r="BX1955" s="163"/>
      <c r="BY1955" s="163"/>
      <c r="BZ1955" s="163"/>
      <c r="CA1955" s="163"/>
      <c r="CB1955" s="163"/>
      <c r="CC1955" s="163"/>
      <c r="CD1955" s="163"/>
      <c r="CE1955" s="163"/>
      <c r="CF1955" s="163"/>
      <c r="CG1955" s="163"/>
      <c r="CH1955" s="163"/>
      <c r="CI1955" s="163"/>
      <c r="CJ1955" s="163"/>
      <c r="CK1955" s="163"/>
      <c r="CL1955" s="163"/>
      <c r="CM1955" s="163"/>
      <c r="CN1955" s="163"/>
      <c r="CO1955" s="163"/>
      <c r="CP1955" s="163"/>
      <c r="CQ1955" s="163"/>
      <c r="CR1955" s="163"/>
      <c r="CS1955" s="163"/>
      <c r="CT1955" s="163"/>
      <c r="CU1955" s="163"/>
      <c r="CV1955" s="163"/>
      <c r="CW1955" s="163"/>
      <c r="CX1955" s="163"/>
      <c r="CY1955" s="163"/>
      <c r="CZ1955" s="163"/>
      <c r="DA1955" s="163"/>
      <c r="DB1955" s="163"/>
      <c r="DC1955" s="163"/>
      <c r="DD1955" s="163"/>
      <c r="DE1955" s="163"/>
      <c r="DF1955" s="163"/>
      <c r="DG1955" s="163"/>
      <c r="DH1955" s="163"/>
      <c r="DI1955" s="163"/>
      <c r="DJ1955" s="163"/>
      <c r="DK1955" s="163"/>
      <c r="DL1955" s="163"/>
      <c r="DM1955" s="163"/>
      <c r="DN1955" s="163"/>
      <c r="DO1955" s="163"/>
      <c r="DP1955" s="163"/>
      <c r="DQ1955" s="163"/>
      <c r="DR1955" s="163"/>
      <c r="DS1955" s="163"/>
      <c r="DT1955" s="163"/>
      <c r="DU1955" s="163"/>
      <c r="DV1955" s="163"/>
      <c r="DW1955" s="163"/>
      <c r="DX1955" s="163"/>
      <c r="DY1955" s="163"/>
      <c r="DZ1955" s="163"/>
      <c r="EA1955" s="163"/>
      <c r="EB1955" s="163"/>
      <c r="EC1955" s="163"/>
      <c r="ED1955" s="163"/>
      <c r="EE1955" s="163"/>
      <c r="EF1955" s="163"/>
      <c r="EG1955" s="163"/>
      <c r="EH1955" s="163"/>
      <c r="EI1955" s="163"/>
      <c r="EJ1955" s="163"/>
      <c r="EK1955" s="163"/>
      <c r="EL1955" s="163"/>
      <c r="EM1955" s="163"/>
      <c r="EN1955" s="163"/>
      <c r="EO1955" s="163"/>
      <c r="EP1955" s="163"/>
      <c r="EQ1955" s="163"/>
      <c r="ER1955" s="163"/>
      <c r="ES1955" s="163"/>
      <c r="ET1955" s="163"/>
      <c r="EU1955" s="163"/>
      <c r="EV1955" s="163"/>
      <c r="EW1955" s="163"/>
      <c r="EX1955" s="163"/>
      <c r="EY1955" s="163"/>
      <c r="EZ1955" s="163"/>
      <c r="FA1955" s="163"/>
      <c r="FB1955" s="163"/>
      <c r="FC1955" s="163"/>
      <c r="FD1955" s="163"/>
      <c r="FE1955" s="163"/>
      <c r="FF1955" s="163"/>
      <c r="FG1955" s="163"/>
      <c r="FH1955" s="163"/>
      <c r="FI1955" s="163"/>
      <c r="FJ1955" s="163"/>
      <c r="FK1955" s="163"/>
      <c r="FL1955" s="163"/>
      <c r="FM1955" s="163"/>
      <c r="FN1955" s="163"/>
      <c r="FO1955" s="163"/>
      <c r="FP1955" s="163"/>
      <c r="FQ1955" s="163"/>
      <c r="FR1955" s="163"/>
      <c r="FS1955" s="163"/>
      <c r="FT1955" s="163"/>
      <c r="FU1955" s="163"/>
      <c r="FV1955" s="163"/>
      <c r="FW1955" s="163"/>
      <c r="FX1955" s="163"/>
      <c r="FY1955" s="163"/>
      <c r="FZ1955" s="163"/>
      <c r="GA1955" s="163"/>
      <c r="GB1955" s="163"/>
      <c r="GC1955" s="163"/>
      <c r="GD1955" s="163"/>
      <c r="GE1955" s="163"/>
      <c r="GF1955" s="163"/>
      <c r="GG1955" s="163"/>
      <c r="GH1955" s="163"/>
      <c r="GI1955" s="163"/>
      <c r="GJ1955" s="163"/>
      <c r="GK1955" s="163"/>
      <c r="GL1955" s="163"/>
      <c r="GM1955" s="163"/>
      <c r="GN1955" s="163"/>
      <c r="GO1955" s="163"/>
      <c r="GP1955" s="163"/>
      <c r="GQ1955" s="163"/>
      <c r="GR1955" s="163"/>
      <c r="GS1955" s="163"/>
      <c r="GT1955" s="163"/>
      <c r="GU1955" s="163"/>
      <c r="GV1955" s="163"/>
      <c r="GW1955" s="163"/>
      <c r="GX1955" s="163"/>
      <c r="GY1955" s="163"/>
      <c r="GZ1955" s="163"/>
      <c r="HA1955" s="163"/>
      <c r="HB1955" s="163"/>
      <c r="HC1955" s="163"/>
      <c r="HD1955" s="163"/>
      <c r="HE1955" s="163"/>
      <c r="HF1955" s="163"/>
      <c r="HG1955" s="163"/>
      <c r="HH1955" s="163"/>
      <c r="HI1955" s="163"/>
      <c r="HJ1955" s="163"/>
      <c r="HK1955" s="163"/>
      <c r="HL1955" s="163"/>
      <c r="HM1955" s="163"/>
      <c r="HN1955" s="163"/>
      <c r="HO1955" s="163"/>
      <c r="HP1955" s="163"/>
      <c r="HQ1955" s="163"/>
      <c r="HR1955" s="163"/>
      <c r="HS1955" s="163"/>
      <c r="HT1955" s="163"/>
      <c r="HU1955" s="163"/>
      <c r="HV1955" s="163"/>
      <c r="HW1955" s="163"/>
      <c r="HX1955" s="163"/>
      <c r="HY1955" s="163"/>
      <c r="HZ1955" s="163"/>
      <c r="IA1955" s="163"/>
      <c r="IB1955" s="163"/>
      <c r="IC1955" s="163"/>
      <c r="ID1955" s="163"/>
      <c r="IE1955" s="163"/>
      <c r="IF1955" s="163"/>
      <c r="IG1955" s="163"/>
      <c r="IH1955" s="163"/>
      <c r="II1955" s="163"/>
      <c r="IJ1955" s="163"/>
      <c r="IK1955" s="163"/>
      <c r="IL1955" s="163"/>
      <c r="IM1955" s="163"/>
      <c r="IN1955" s="163"/>
      <c r="IO1955" s="163"/>
      <c r="IP1955" s="163"/>
      <c r="IQ1955" s="163"/>
      <c r="IR1955" s="163"/>
      <c r="IS1955" s="163"/>
      <c r="IT1955" s="163"/>
      <c r="IU1955" s="163"/>
      <c r="IV1955" s="163"/>
      <c r="IW1955" s="163"/>
      <c r="IX1955" s="163"/>
      <c r="IY1955" s="163"/>
      <c r="IZ1955" s="163"/>
      <c r="JA1955" s="163"/>
      <c r="JB1955" s="163"/>
      <c r="JC1955" s="163"/>
      <c r="JD1955" s="163"/>
      <c r="JE1955" s="163"/>
      <c r="JF1955" s="163"/>
      <c r="JG1955" s="163"/>
      <c r="JH1955" s="163"/>
      <c r="JI1955" s="163"/>
      <c r="JJ1955" s="163"/>
      <c r="JK1955" s="163"/>
      <c r="JL1955" s="163"/>
      <c r="JM1955" s="163"/>
      <c r="JN1955" s="163"/>
      <c r="JO1955" s="163"/>
      <c r="JP1955" s="163"/>
      <c r="JQ1955" s="163"/>
      <c r="JR1955" s="163"/>
      <c r="JS1955" s="163"/>
      <c r="JT1955" s="163"/>
      <c r="JU1955" s="163"/>
      <c r="JV1955" s="163"/>
      <c r="JW1955" s="163"/>
      <c r="JX1955" s="163"/>
      <c r="JY1955" s="163"/>
      <c r="JZ1955" s="163"/>
      <c r="KA1955" s="163"/>
      <c r="KB1955" s="163"/>
      <c r="KC1955" s="163"/>
      <c r="KD1955" s="163"/>
      <c r="KE1955" s="163"/>
      <c r="KF1955" s="163"/>
      <c r="KG1955" s="163"/>
      <c r="KH1955" s="163"/>
      <c r="KI1955" s="163"/>
      <c r="KJ1955" s="163"/>
      <c r="KK1955" s="163"/>
      <c r="KL1955" s="163"/>
      <c r="KM1955" s="163"/>
      <c r="KN1955" s="163"/>
      <c r="KO1955" s="163"/>
      <c r="KP1955" s="163"/>
      <c r="KQ1955" s="163"/>
      <c r="KR1955" s="163"/>
      <c r="KS1955" s="163"/>
      <c r="KT1955" s="163"/>
      <c r="KU1955" s="163"/>
      <c r="KV1955" s="163"/>
      <c r="KW1955" s="163"/>
      <c r="KX1955" s="163"/>
      <c r="KY1955" s="163"/>
      <c r="KZ1955" s="163"/>
      <c r="LA1955" s="163"/>
      <c r="LB1955" s="163"/>
      <c r="LC1955" s="163"/>
      <c r="LD1955" s="163"/>
      <c r="LE1955" s="163"/>
      <c r="LF1955" s="163"/>
      <c r="LG1955" s="163"/>
      <c r="LH1955" s="163"/>
      <c r="LI1955" s="163"/>
      <c r="LJ1955" s="163"/>
      <c r="LK1955" s="163"/>
      <c r="LL1955" s="163"/>
      <c r="LM1955" s="163"/>
      <c r="LN1955" s="163"/>
      <c r="LO1955" s="163"/>
      <c r="LP1955" s="163"/>
      <c r="LQ1955" s="163"/>
      <c r="LR1955" s="163"/>
      <c r="LS1955" s="163"/>
      <c r="LT1955" s="163"/>
      <c r="LU1955" s="163"/>
      <c r="LV1955" s="163"/>
      <c r="LW1955" s="163"/>
      <c r="LX1955" s="163"/>
      <c r="LY1955" s="163"/>
      <c r="LZ1955" s="163"/>
      <c r="MA1955" s="163"/>
      <c r="MB1955" s="163"/>
      <c r="MC1955" s="163"/>
      <c r="MD1955" s="163"/>
      <c r="ME1955" s="163"/>
      <c r="MF1955" s="163"/>
      <c r="MG1955" s="163"/>
      <c r="MH1955" s="163"/>
      <c r="MI1955" s="163"/>
      <c r="MJ1955" s="163"/>
      <c r="MK1955" s="163"/>
      <c r="ML1955" s="163"/>
      <c r="MM1955" s="163"/>
      <c r="MN1955" s="163"/>
      <c r="MO1955" s="163"/>
      <c r="MP1955" s="163"/>
      <c r="MQ1955" s="163"/>
      <c r="MR1955" s="163"/>
      <c r="MS1955" s="163"/>
      <c r="MT1955" s="163"/>
      <c r="MU1955" s="163"/>
      <c r="MV1955" s="163"/>
      <c r="MW1955" s="163"/>
      <c r="MX1955" s="163"/>
      <c r="MY1955" s="163"/>
      <c r="MZ1955" s="163"/>
      <c r="NA1955" s="163"/>
      <c r="NB1955" s="163"/>
      <c r="NC1955" s="163"/>
      <c r="ND1955" s="163"/>
      <c r="NE1955" s="163"/>
      <c r="NF1955" s="163"/>
      <c r="NG1955" s="163"/>
      <c r="NH1955" s="163"/>
      <c r="NI1955" s="163"/>
      <c r="NJ1955" s="163"/>
      <c r="NK1955" s="163"/>
      <c r="NL1955" s="163"/>
      <c r="NM1955" s="163"/>
      <c r="NN1955" s="163"/>
      <c r="NO1955" s="163"/>
      <c r="NP1955" s="163"/>
      <c r="NQ1955" s="163"/>
      <c r="NR1955" s="163"/>
      <c r="NS1955" s="163"/>
      <c r="NT1955" s="163"/>
      <c r="NU1955" s="163"/>
      <c r="NV1955" s="163"/>
      <c r="NW1955" s="163"/>
      <c r="NX1955" s="163"/>
      <c r="NY1955" s="163"/>
      <c r="NZ1955" s="163"/>
      <c r="OA1955" s="163"/>
      <c r="OB1955" s="163"/>
      <c r="OC1955" s="163"/>
      <c r="OD1955" s="163"/>
      <c r="OE1955" s="163"/>
      <c r="OF1955" s="163"/>
      <c r="OG1955" s="163"/>
      <c r="OH1955" s="163"/>
      <c r="OI1955" s="163"/>
      <c r="OJ1955" s="163"/>
      <c r="OK1955" s="163"/>
      <c r="OL1955" s="163"/>
      <c r="OM1955" s="163"/>
      <c r="ON1955" s="163"/>
      <c r="OO1955" s="163"/>
      <c r="OP1955" s="163"/>
      <c r="OQ1955" s="163"/>
      <c r="OR1955" s="163"/>
      <c r="OS1955" s="163"/>
      <c r="OT1955" s="163"/>
      <c r="OU1955" s="163"/>
      <c r="OV1955" s="163"/>
      <c r="OW1955" s="163"/>
      <c r="OX1955" s="163"/>
      <c r="OY1955" s="163"/>
      <c r="OZ1955" s="163"/>
      <c r="PA1955" s="163"/>
      <c r="PB1955" s="163"/>
      <c r="PC1955" s="163"/>
      <c r="PD1955" s="163"/>
      <c r="PE1955" s="163"/>
      <c r="PF1955" s="163"/>
      <c r="PG1955" s="163"/>
      <c r="PH1955" s="163"/>
      <c r="PI1955" s="163"/>
      <c r="PJ1955" s="163"/>
      <c r="PK1955" s="163"/>
      <c r="PL1955" s="163"/>
      <c r="PM1955" s="163"/>
      <c r="PN1955" s="163"/>
      <c r="PO1955" s="163"/>
      <c r="PP1955" s="163"/>
      <c r="PQ1955" s="163"/>
      <c r="PR1955" s="163"/>
      <c r="PS1955" s="163"/>
      <c r="PT1955" s="163"/>
      <c r="PU1955" s="163"/>
      <c r="PV1955" s="163"/>
      <c r="PW1955" s="163"/>
      <c r="PX1955" s="163"/>
      <c r="PY1955" s="163"/>
      <c r="PZ1955" s="163"/>
      <c r="QA1955" s="163"/>
      <c r="QB1955" s="163"/>
      <c r="QC1955" s="163"/>
      <c r="QD1955" s="163"/>
      <c r="QE1955" s="163"/>
      <c r="QF1955" s="163"/>
      <c r="QG1955" s="163"/>
      <c r="QH1955" s="163"/>
      <c r="QI1955" s="163"/>
      <c r="QJ1955" s="163"/>
      <c r="QK1955" s="163"/>
      <c r="QL1955" s="163"/>
      <c r="QM1955" s="163"/>
      <c r="QN1955" s="163"/>
      <c r="QO1955" s="163"/>
      <c r="QP1955" s="163"/>
      <c r="QQ1955" s="163"/>
      <c r="QR1955" s="163"/>
      <c r="QS1955" s="163"/>
      <c r="QT1955" s="163"/>
      <c r="QU1955" s="163"/>
      <c r="QV1955" s="163"/>
      <c r="QW1955" s="163"/>
      <c r="QX1955" s="163"/>
      <c r="QY1955" s="163"/>
      <c r="QZ1955" s="163"/>
      <c r="RA1955" s="163"/>
      <c r="RB1955" s="163"/>
      <c r="RC1955" s="163"/>
      <c r="RD1955" s="163"/>
      <c r="RE1955" s="163"/>
      <c r="RF1955" s="163"/>
      <c r="RG1955" s="163"/>
      <c r="RH1955" s="163"/>
      <c r="RI1955" s="163"/>
      <c r="RJ1955" s="163"/>
      <c r="RK1955" s="163"/>
      <c r="RL1955" s="163"/>
      <c r="RM1955" s="163"/>
      <c r="RN1955" s="163"/>
      <c r="RO1955" s="163"/>
      <c r="RP1955" s="163"/>
      <c r="RQ1955" s="163"/>
      <c r="RR1955" s="163"/>
      <c r="RS1955" s="163"/>
      <c r="RT1955" s="163"/>
      <c r="RU1955" s="163"/>
      <c r="RV1955" s="163"/>
      <c r="RW1955" s="163"/>
      <c r="RX1955" s="163"/>
      <c r="RY1955" s="163"/>
      <c r="RZ1955" s="163"/>
      <c r="SA1955" s="163"/>
      <c r="SB1955" s="163"/>
      <c r="SC1955" s="163"/>
      <c r="SD1955" s="163"/>
      <c r="SE1955" s="163"/>
      <c r="SF1955" s="163"/>
      <c r="SG1955" s="163"/>
      <c r="SH1955" s="163"/>
      <c r="SI1955" s="163"/>
      <c r="SJ1955" s="163"/>
      <c r="SK1955" s="163"/>
      <c r="SL1955" s="163"/>
      <c r="SM1955" s="163"/>
      <c r="SN1955" s="163"/>
      <c r="SO1955" s="163"/>
      <c r="SP1955" s="163"/>
      <c r="SQ1955" s="163"/>
      <c r="SR1955" s="163"/>
      <c r="SS1955" s="163"/>
      <c r="ST1955" s="163"/>
      <c r="SU1955" s="163"/>
      <c r="SV1955" s="163"/>
      <c r="SW1955" s="163"/>
      <c r="SX1955" s="163"/>
      <c r="SY1955" s="163"/>
      <c r="SZ1955" s="163"/>
      <c r="TA1955" s="163"/>
      <c r="TB1955" s="163"/>
      <c r="TC1955" s="163"/>
      <c r="TD1955" s="163"/>
      <c r="TE1955" s="163"/>
      <c r="TF1955" s="163"/>
      <c r="TG1955" s="163"/>
      <c r="TH1955" s="163"/>
      <c r="TI1955" s="163"/>
      <c r="TJ1955" s="163"/>
      <c r="TK1955" s="163"/>
      <c r="TL1955" s="163"/>
      <c r="TM1955" s="163"/>
      <c r="TN1955" s="163"/>
      <c r="TO1955" s="163"/>
      <c r="TP1955" s="163"/>
      <c r="TQ1955" s="163"/>
      <c r="TR1955" s="163"/>
      <c r="TS1955" s="163"/>
      <c r="TT1955" s="163"/>
      <c r="TU1955" s="163"/>
      <c r="TV1955" s="163"/>
      <c r="TW1955" s="163"/>
      <c r="TX1955" s="163"/>
      <c r="TY1955" s="163"/>
      <c r="TZ1955" s="163"/>
      <c r="UA1955" s="163"/>
      <c r="UB1955" s="163"/>
      <c r="UC1955" s="163"/>
      <c r="UD1955" s="163"/>
      <c r="UE1955" s="163"/>
      <c r="UF1955" s="163"/>
      <c r="UG1955" s="163"/>
      <c r="UH1955" s="163"/>
      <c r="UI1955" s="163"/>
      <c r="UJ1955" s="163"/>
      <c r="UK1955" s="163"/>
      <c r="UL1955" s="163"/>
      <c r="UM1955" s="163"/>
      <c r="UN1955" s="163"/>
      <c r="UO1955" s="163"/>
      <c r="UP1955" s="163"/>
      <c r="UQ1955" s="163"/>
      <c r="UR1955" s="163"/>
      <c r="US1955" s="163"/>
      <c r="UT1955" s="163"/>
      <c r="UU1955" s="163"/>
      <c r="UV1955" s="163"/>
      <c r="UW1955" s="163"/>
      <c r="UX1955" s="163"/>
      <c r="UY1955" s="163"/>
      <c r="UZ1955" s="163"/>
      <c r="VA1955" s="163"/>
      <c r="VB1955" s="163"/>
      <c r="VC1955" s="163"/>
      <c r="VD1955" s="163"/>
      <c r="VE1955" s="163"/>
      <c r="VF1955" s="163"/>
      <c r="VG1955" s="163"/>
      <c r="VH1955" s="163"/>
      <c r="VI1955" s="163"/>
      <c r="VJ1955" s="163"/>
      <c r="VK1955" s="163"/>
      <c r="VL1955" s="163"/>
      <c r="VM1955" s="163"/>
      <c r="VN1955" s="163"/>
      <c r="VO1955" s="163"/>
      <c r="VP1955" s="163"/>
      <c r="VQ1955" s="163"/>
      <c r="VR1955" s="163"/>
      <c r="VS1955" s="163"/>
      <c r="VT1955" s="163"/>
      <c r="VU1955" s="163"/>
      <c r="VV1955" s="163"/>
      <c r="VW1955" s="163"/>
      <c r="VX1955" s="163"/>
      <c r="VY1955" s="163"/>
      <c r="VZ1955" s="163"/>
      <c r="WA1955" s="163"/>
      <c r="WB1955" s="163"/>
      <c r="WC1955" s="163"/>
      <c r="WD1955" s="163"/>
      <c r="WE1955" s="163"/>
      <c r="WF1955" s="163"/>
      <c r="WG1955" s="163"/>
      <c r="WH1955" s="163"/>
      <c r="WI1955" s="163"/>
      <c r="WJ1955" s="163"/>
      <c r="WK1955" s="163"/>
      <c r="WL1955" s="163"/>
      <c r="WM1955" s="163"/>
      <c r="WN1955" s="163"/>
      <c r="WO1955" s="163"/>
      <c r="WP1955" s="163"/>
      <c r="WQ1955" s="163"/>
      <c r="WR1955" s="163"/>
      <c r="WS1955" s="163"/>
      <c r="WT1955" s="163"/>
      <c r="WU1955" s="163"/>
      <c r="WV1955" s="163"/>
      <c r="WW1955" s="163"/>
      <c r="WX1955" s="163"/>
      <c r="WY1955" s="163"/>
      <c r="WZ1955" s="163"/>
      <c r="XA1955" s="163"/>
      <c r="XB1955" s="163"/>
      <c r="XC1955" s="163"/>
      <c r="XD1955" s="163"/>
      <c r="XE1955" s="163"/>
      <c r="XF1955" s="163"/>
      <c r="XG1955" s="163"/>
      <c r="XH1955" s="163"/>
      <c r="XI1955" s="163"/>
      <c r="XJ1955" s="163"/>
      <c r="XK1955" s="163"/>
      <c r="XL1955" s="163"/>
      <c r="XM1955" s="163"/>
      <c r="XN1955" s="163"/>
      <c r="XO1955" s="163"/>
      <c r="XP1955" s="163"/>
      <c r="XQ1955" s="163"/>
      <c r="XR1955" s="163"/>
      <c r="XS1955" s="163"/>
      <c r="XT1955" s="163"/>
      <c r="XU1955" s="163"/>
      <c r="XV1955" s="163"/>
      <c r="XW1955" s="163"/>
      <c r="XX1955" s="163"/>
      <c r="XY1955" s="163"/>
      <c r="XZ1955" s="163"/>
      <c r="YA1955" s="163"/>
      <c r="YB1955" s="163"/>
      <c r="YC1955" s="163"/>
      <c r="YD1955" s="163"/>
      <c r="YE1955" s="163"/>
      <c r="YF1955" s="163"/>
      <c r="YG1955" s="163"/>
      <c r="YH1955" s="163"/>
      <c r="YI1955" s="163"/>
      <c r="YJ1955" s="163"/>
      <c r="YK1955" s="163"/>
      <c r="YL1955" s="163"/>
      <c r="YM1955" s="163"/>
      <c r="YN1955" s="163"/>
      <c r="YO1955" s="163"/>
      <c r="YP1955" s="163"/>
      <c r="YQ1955" s="163"/>
      <c r="YR1955" s="163"/>
      <c r="YS1955" s="163"/>
      <c r="YT1955" s="163"/>
      <c r="YU1955" s="163"/>
      <c r="YV1955" s="163"/>
      <c r="YW1955" s="163"/>
      <c r="YX1955" s="163"/>
      <c r="YY1955" s="163"/>
      <c r="YZ1955" s="163"/>
      <c r="ZA1955" s="163"/>
      <c r="ZB1955" s="163"/>
      <c r="ZC1955" s="163"/>
      <c r="ZD1955" s="163"/>
      <c r="ZE1955" s="163"/>
      <c r="ZF1955" s="163"/>
      <c r="ZG1955" s="163"/>
      <c r="ZH1955" s="163"/>
      <c r="ZI1955" s="163"/>
      <c r="ZJ1955" s="163"/>
      <c r="ZK1955" s="163"/>
      <c r="ZL1955" s="163"/>
      <c r="ZM1955" s="163"/>
      <c r="ZN1955" s="163"/>
      <c r="ZO1955" s="163"/>
      <c r="ZP1955" s="163"/>
      <c r="ZQ1955" s="163"/>
      <c r="ZR1955" s="163"/>
      <c r="ZS1955" s="163"/>
      <c r="ZT1955" s="163"/>
      <c r="ZU1955" s="163"/>
      <c r="ZV1955" s="163"/>
      <c r="ZW1955" s="163"/>
      <c r="ZX1955" s="163"/>
      <c r="ZY1955" s="163"/>
      <c r="ZZ1955" s="163"/>
      <c r="AAA1955" s="163"/>
      <c r="AAB1955" s="163"/>
      <c r="AAC1955" s="163"/>
      <c r="AAD1955" s="163"/>
      <c r="AAE1955" s="163"/>
      <c r="AAF1955" s="163"/>
      <c r="AAG1955" s="163"/>
      <c r="AAH1955" s="163"/>
      <c r="AAI1955" s="163"/>
      <c r="AAJ1955" s="163"/>
      <c r="AAK1955" s="163"/>
      <c r="AAL1955" s="163"/>
      <c r="AAM1955" s="163"/>
      <c r="AAN1955" s="163"/>
      <c r="AAO1955" s="163"/>
      <c r="AAP1955" s="163"/>
      <c r="AAQ1955" s="163"/>
      <c r="AAR1955" s="163"/>
      <c r="AAS1955" s="163"/>
      <c r="AAT1955" s="163"/>
      <c r="AAU1955" s="163"/>
      <c r="AAV1955" s="163"/>
      <c r="AAW1955" s="163"/>
      <c r="AAX1955" s="163"/>
      <c r="AAY1955" s="163"/>
      <c r="AAZ1955" s="163"/>
      <c r="ABA1955" s="163"/>
      <c r="ABB1955" s="163"/>
      <c r="ABC1955" s="163"/>
      <c r="ABD1955" s="163"/>
      <c r="ABE1955" s="163"/>
      <c r="ABF1955" s="163"/>
      <c r="ABG1955" s="163"/>
      <c r="ABH1955" s="163"/>
      <c r="ABI1955" s="163"/>
      <c r="ABJ1955" s="163"/>
      <c r="ABK1955" s="163"/>
      <c r="ABL1955" s="163"/>
      <c r="ABM1955" s="163"/>
      <c r="ABN1955" s="163"/>
      <c r="ABO1955" s="163"/>
      <c r="ABP1955" s="163"/>
      <c r="ABQ1955" s="163"/>
      <c r="ABR1955" s="163"/>
      <c r="ABS1955" s="163"/>
      <c r="ABT1955" s="163"/>
      <c r="ABU1955" s="163"/>
      <c r="ABV1955" s="163"/>
      <c r="ABW1955" s="163"/>
      <c r="ABX1955" s="163"/>
      <c r="ABY1955" s="163"/>
      <c r="ABZ1955" s="163"/>
      <c r="ACA1955" s="163"/>
      <c r="ACB1955" s="163"/>
      <c r="ACC1955" s="163"/>
      <c r="ACD1955" s="163"/>
      <c r="ACE1955" s="163"/>
      <c r="ACF1955" s="163"/>
      <c r="ACG1955" s="163"/>
      <c r="ACH1955" s="163"/>
      <c r="ACI1955" s="163"/>
      <c r="ACJ1955" s="163"/>
      <c r="ACK1955" s="163"/>
      <c r="ACL1955" s="163"/>
      <c r="ACM1955" s="163"/>
      <c r="ACN1955" s="163"/>
      <c r="ACO1955" s="163"/>
      <c r="ACP1955" s="163"/>
      <c r="ACQ1955" s="163"/>
      <c r="ACR1955" s="163"/>
      <c r="ACS1955" s="163"/>
      <c r="ACT1955" s="163"/>
      <c r="ACU1955" s="163"/>
      <c r="ACV1955" s="163"/>
      <c r="ACW1955" s="163"/>
      <c r="ACX1955" s="163"/>
      <c r="ACY1955" s="163"/>
      <c r="ACZ1955" s="163"/>
      <c r="ADA1955" s="163"/>
      <c r="ADB1955" s="163"/>
      <c r="ADC1955" s="163"/>
      <c r="ADD1955" s="163"/>
      <c r="ADE1955" s="163"/>
      <c r="ADF1955" s="163"/>
      <c r="ADG1955" s="163"/>
      <c r="ADH1955" s="163"/>
      <c r="ADI1955" s="163"/>
      <c r="ADJ1955" s="163"/>
      <c r="ADK1955" s="163"/>
      <c r="ADL1955" s="163"/>
      <c r="ADM1955" s="163"/>
      <c r="ADN1955" s="163"/>
      <c r="ADO1955" s="163"/>
      <c r="ADP1955" s="163"/>
      <c r="ADQ1955" s="163"/>
      <c r="ADR1955" s="163"/>
      <c r="ADS1955" s="163"/>
      <c r="ADT1955" s="163"/>
      <c r="ADU1955" s="163"/>
      <c r="ADV1955" s="163"/>
      <c r="ADW1955" s="163"/>
      <c r="ADX1955" s="163"/>
      <c r="ADY1955" s="163"/>
      <c r="ADZ1955" s="163"/>
      <c r="AEA1955" s="163"/>
      <c r="AEB1955" s="163"/>
      <c r="AEC1955" s="163"/>
      <c r="AED1955" s="163"/>
      <c r="AEE1955" s="163"/>
      <c r="AEF1955" s="163"/>
      <c r="AEG1955" s="163"/>
      <c r="AEH1955" s="163"/>
      <c r="AEI1955" s="163"/>
      <c r="AEJ1955" s="163"/>
      <c r="AEK1955" s="163"/>
      <c r="AEL1955" s="163"/>
      <c r="AEM1955" s="163"/>
      <c r="AEN1955" s="163"/>
      <c r="AEO1955" s="163"/>
      <c r="AEP1955" s="163"/>
      <c r="AEQ1955" s="163"/>
      <c r="AER1955" s="163"/>
      <c r="AES1955" s="163"/>
      <c r="AET1955" s="163"/>
      <c r="AEU1955" s="163"/>
      <c r="AEV1955" s="163"/>
      <c r="AEW1955" s="163"/>
      <c r="AEX1955" s="163"/>
      <c r="AEY1955" s="163"/>
      <c r="AEZ1955" s="163"/>
      <c r="AFA1955" s="163"/>
      <c r="AFB1955" s="163"/>
      <c r="AFC1955" s="163"/>
      <c r="AFD1955" s="163"/>
      <c r="AFE1955" s="163"/>
      <c r="AFF1955" s="163"/>
      <c r="AFG1955" s="163"/>
      <c r="AFH1955" s="163"/>
      <c r="AFI1955" s="163"/>
      <c r="AFJ1955" s="163"/>
      <c r="AFK1955" s="163"/>
      <c r="AFL1955" s="163"/>
      <c r="AFM1955" s="163"/>
      <c r="AFN1955" s="163"/>
      <c r="AFO1955" s="163"/>
      <c r="AFP1955" s="163"/>
      <c r="AFQ1955" s="163"/>
      <c r="AFR1955" s="163"/>
      <c r="AFS1955" s="163"/>
      <c r="AFT1955" s="163"/>
      <c r="AFU1955" s="163"/>
      <c r="AFV1955" s="163"/>
      <c r="AFW1955" s="163"/>
      <c r="AFX1955" s="163"/>
      <c r="AFY1955" s="163"/>
      <c r="AFZ1955" s="163"/>
      <c r="AGA1955" s="163"/>
      <c r="AGB1955" s="163"/>
      <c r="AGC1955" s="163"/>
      <c r="AGD1955" s="163"/>
      <c r="AGE1955" s="163"/>
      <c r="AGF1955" s="163"/>
      <c r="AGG1955" s="163"/>
      <c r="AGH1955" s="163"/>
      <c r="AGI1955" s="163"/>
      <c r="AGJ1955" s="163"/>
      <c r="AGK1955" s="163"/>
      <c r="AGL1955" s="163"/>
      <c r="AGM1955" s="163"/>
      <c r="AGN1955" s="163"/>
      <c r="AGO1955" s="163"/>
      <c r="AGP1955" s="163"/>
      <c r="AGQ1955" s="163"/>
      <c r="AGR1955" s="163"/>
      <c r="AGS1955" s="163"/>
      <c r="AGT1955" s="163"/>
      <c r="AGU1955" s="163"/>
      <c r="AGV1955" s="163"/>
      <c r="AGW1955" s="163"/>
      <c r="AGX1955" s="163"/>
      <c r="AGY1955" s="163"/>
      <c r="AGZ1955" s="163"/>
      <c r="AHA1955" s="163"/>
      <c r="AHB1955" s="163"/>
      <c r="AHC1955" s="163"/>
      <c r="AHD1955" s="163"/>
      <c r="AHE1955" s="163"/>
      <c r="AHF1955" s="163"/>
      <c r="AHG1955" s="163"/>
      <c r="AHH1955" s="163"/>
      <c r="AHI1955" s="163"/>
      <c r="AHJ1955" s="163"/>
      <c r="AHK1955" s="163"/>
      <c r="AHL1955" s="163"/>
      <c r="AHM1955" s="163"/>
      <c r="AHN1955" s="163"/>
      <c r="AHO1955" s="163"/>
      <c r="AHP1955" s="163"/>
      <c r="AHQ1955" s="163"/>
      <c r="AHR1955" s="163"/>
      <c r="AHS1955" s="163"/>
      <c r="AHT1955" s="163"/>
      <c r="AHU1955" s="163"/>
      <c r="AHV1955" s="163"/>
      <c r="AHW1955" s="163"/>
      <c r="AHX1955" s="163"/>
      <c r="AHY1955" s="163"/>
      <c r="AHZ1955" s="163"/>
      <c r="AIA1955" s="163"/>
      <c r="AIB1955" s="163"/>
      <c r="AIC1955" s="163"/>
      <c r="AID1955" s="163"/>
      <c r="AIE1955" s="163"/>
      <c r="AIF1955" s="163"/>
      <c r="AIG1955" s="163"/>
      <c r="AIH1955" s="163"/>
      <c r="AII1955" s="163"/>
      <c r="AIJ1955" s="163"/>
      <c r="AIK1955" s="163"/>
      <c r="AIL1955" s="163"/>
      <c r="AIM1955" s="163"/>
      <c r="AIN1955" s="163"/>
      <c r="AIO1955" s="163"/>
      <c r="AIP1955" s="163"/>
      <c r="AIQ1955" s="163"/>
      <c r="AIR1955" s="163"/>
      <c r="AIS1955" s="163"/>
      <c r="AIT1955" s="163"/>
      <c r="AIU1955" s="163"/>
      <c r="AIV1955" s="163"/>
      <c r="AIW1955" s="163"/>
      <c r="AIX1955" s="163"/>
      <c r="AIY1955" s="163"/>
      <c r="AIZ1955" s="163"/>
      <c r="AJA1955" s="163"/>
      <c r="AJB1955" s="163"/>
      <c r="AJC1955" s="163"/>
      <c r="AJD1955" s="163"/>
      <c r="AJE1955" s="163"/>
      <c r="AJF1955" s="163"/>
      <c r="AJG1955" s="163"/>
      <c r="AJH1955" s="163"/>
      <c r="AJI1955" s="163"/>
      <c r="AJJ1955" s="163"/>
      <c r="AJK1955" s="163"/>
      <c r="AJL1955" s="163"/>
      <c r="AJM1955" s="163"/>
      <c r="AJN1955" s="163"/>
      <c r="AJO1955" s="163"/>
      <c r="AJP1955" s="163"/>
      <c r="AJQ1955" s="163"/>
      <c r="AJR1955" s="163"/>
      <c r="AJS1955" s="163"/>
      <c r="AJT1955" s="163"/>
      <c r="AJU1955" s="163"/>
      <c r="AJV1955" s="163"/>
      <c r="AJW1955" s="163"/>
      <c r="AJX1955" s="163"/>
      <c r="AJY1955" s="163"/>
      <c r="AJZ1955" s="163"/>
      <c r="AKA1955" s="163"/>
      <c r="AKB1955" s="163"/>
      <c r="AKC1955" s="163"/>
      <c r="AKD1955" s="163"/>
      <c r="AKE1955" s="163"/>
      <c r="AKF1955" s="163"/>
      <c r="AKG1955" s="163"/>
      <c r="AKH1955" s="163"/>
      <c r="AKI1955" s="163"/>
      <c r="AKJ1955" s="163"/>
      <c r="AKK1955" s="163"/>
      <c r="AKL1955" s="163"/>
      <c r="AKM1955" s="163"/>
      <c r="AKN1955" s="163"/>
      <c r="AKO1955" s="163"/>
      <c r="AKP1955" s="163"/>
      <c r="AKQ1955" s="163"/>
      <c r="AKR1955" s="163"/>
      <c r="AKS1955" s="163"/>
      <c r="AKT1955" s="163"/>
      <c r="AKU1955" s="163"/>
      <c r="AKV1955" s="163"/>
      <c r="AKW1955" s="163"/>
      <c r="AKX1955" s="163"/>
      <c r="AKY1955" s="163"/>
      <c r="AKZ1955" s="163"/>
      <c r="ALA1955" s="163"/>
      <c r="ALB1955" s="163"/>
      <c r="ALC1955" s="163"/>
      <c r="ALD1955" s="163"/>
      <c r="ALE1955" s="163"/>
      <c r="ALF1955" s="163"/>
      <c r="ALG1955" s="163"/>
      <c r="ALH1955" s="163"/>
      <c r="ALI1955" s="163"/>
      <c r="ALJ1955" s="163"/>
      <c r="ALK1955" s="163"/>
      <c r="ALL1955" s="163"/>
    </row>
    <row r="1956" spans="1:1000" s="165" customFormat="1" ht="15">
      <c r="A1956" s="88">
        <v>1955</v>
      </c>
      <c r="B1956" s="87">
        <v>45123</v>
      </c>
      <c r="C1956" s="85" t="s">
        <v>1960</v>
      </c>
      <c r="D1956" s="162"/>
      <c r="E1956" s="162"/>
      <c r="F1956" s="163"/>
      <c r="G1956" s="163"/>
      <c r="H1956" s="163"/>
      <c r="I1956" s="163"/>
      <c r="J1956" s="163"/>
      <c r="K1956" s="163"/>
      <c r="L1956" s="163"/>
      <c r="M1956" s="163"/>
      <c r="N1956" s="163"/>
      <c r="O1956" s="163"/>
      <c r="P1956" s="163"/>
      <c r="Q1956" s="163"/>
      <c r="R1956" s="163"/>
      <c r="S1956" s="163"/>
      <c r="T1956" s="163"/>
      <c r="U1956" s="163"/>
      <c r="V1956" s="163"/>
      <c r="W1956" s="163"/>
      <c r="X1956" s="163"/>
      <c r="Y1956" s="163"/>
      <c r="Z1956" s="163"/>
      <c r="AA1956" s="163"/>
      <c r="AB1956" s="163"/>
      <c r="AC1956" s="163"/>
      <c r="AD1956" s="163"/>
      <c r="AE1956" s="163"/>
      <c r="AF1956" s="163"/>
      <c r="AG1956" s="163"/>
      <c r="AH1956" s="163"/>
      <c r="AI1956" s="163"/>
      <c r="AJ1956" s="163"/>
      <c r="AK1956" s="163"/>
      <c r="AL1956" s="163"/>
      <c r="AM1956" s="163"/>
      <c r="AN1956" s="163"/>
      <c r="AO1956" s="163"/>
      <c r="AP1956" s="163"/>
      <c r="AQ1956" s="163"/>
      <c r="AR1956" s="163"/>
      <c r="AS1956" s="163"/>
      <c r="AT1956" s="163"/>
      <c r="AU1956" s="163"/>
      <c r="AV1956" s="163"/>
      <c r="AW1956" s="163"/>
      <c r="AX1956" s="163"/>
      <c r="AY1956" s="163"/>
      <c r="AZ1956" s="163"/>
      <c r="BA1956" s="163"/>
      <c r="BB1956" s="163"/>
      <c r="BC1956" s="163"/>
      <c r="BD1956" s="163"/>
      <c r="BE1956" s="163"/>
      <c r="BF1956" s="163"/>
      <c r="BG1956" s="163"/>
      <c r="BH1956" s="163"/>
      <c r="BI1956" s="163"/>
      <c r="BJ1956" s="163"/>
      <c r="BK1956" s="163"/>
      <c r="BL1956" s="163"/>
      <c r="BM1956" s="163"/>
      <c r="BN1956" s="163"/>
      <c r="BO1956" s="163"/>
      <c r="BP1956" s="163"/>
      <c r="BQ1956" s="163"/>
      <c r="BR1956" s="163"/>
      <c r="BS1956" s="163"/>
      <c r="BT1956" s="163"/>
      <c r="BU1956" s="163"/>
      <c r="BV1956" s="163"/>
      <c r="BW1956" s="163"/>
      <c r="BX1956" s="163"/>
      <c r="BY1956" s="163"/>
      <c r="BZ1956" s="163"/>
      <c r="CA1956" s="163"/>
      <c r="CB1956" s="163"/>
      <c r="CC1956" s="163"/>
      <c r="CD1956" s="163"/>
      <c r="CE1956" s="163"/>
      <c r="CF1956" s="163"/>
      <c r="CG1956" s="163"/>
      <c r="CH1956" s="163"/>
      <c r="CI1956" s="163"/>
      <c r="CJ1956" s="163"/>
      <c r="CK1956" s="163"/>
      <c r="CL1956" s="163"/>
      <c r="CM1956" s="163"/>
      <c r="CN1956" s="163"/>
      <c r="CO1956" s="163"/>
      <c r="CP1956" s="163"/>
      <c r="CQ1956" s="163"/>
      <c r="CR1956" s="163"/>
      <c r="CS1956" s="163"/>
      <c r="CT1956" s="163"/>
      <c r="CU1956" s="163"/>
      <c r="CV1956" s="163"/>
      <c r="CW1956" s="163"/>
      <c r="CX1956" s="163"/>
      <c r="CY1956" s="163"/>
      <c r="CZ1956" s="163"/>
      <c r="DA1956" s="163"/>
      <c r="DB1956" s="163"/>
      <c r="DC1956" s="163"/>
      <c r="DD1956" s="163"/>
      <c r="DE1956" s="163"/>
      <c r="DF1956" s="163"/>
      <c r="DG1956" s="163"/>
      <c r="DH1956" s="163"/>
      <c r="DI1956" s="163"/>
      <c r="DJ1956" s="163"/>
      <c r="DK1956" s="163"/>
      <c r="DL1956" s="163"/>
      <c r="DM1956" s="163"/>
      <c r="DN1956" s="163"/>
      <c r="DO1956" s="163"/>
      <c r="DP1956" s="163"/>
      <c r="DQ1956" s="163"/>
      <c r="DR1956" s="163"/>
      <c r="DS1956" s="163"/>
      <c r="DT1956" s="163"/>
      <c r="DU1956" s="163"/>
      <c r="DV1956" s="163"/>
      <c r="DW1956" s="163"/>
      <c r="DX1956" s="163"/>
      <c r="DY1956" s="163"/>
      <c r="DZ1956" s="163"/>
      <c r="EA1956" s="163"/>
      <c r="EB1956" s="163"/>
      <c r="EC1956" s="163"/>
      <c r="ED1956" s="163"/>
      <c r="EE1956" s="163"/>
      <c r="EF1956" s="163"/>
      <c r="EG1956" s="163"/>
      <c r="EH1956" s="163"/>
      <c r="EI1956" s="163"/>
      <c r="EJ1956" s="163"/>
      <c r="EK1956" s="163"/>
      <c r="EL1956" s="163"/>
      <c r="EM1956" s="163"/>
      <c r="EN1956" s="163"/>
      <c r="EO1956" s="163"/>
      <c r="EP1956" s="163"/>
      <c r="EQ1956" s="163"/>
      <c r="ER1956" s="163"/>
      <c r="ES1956" s="163"/>
      <c r="ET1956" s="163"/>
      <c r="EU1956" s="163"/>
      <c r="EV1956" s="163"/>
      <c r="EW1956" s="163"/>
      <c r="EX1956" s="163"/>
      <c r="EY1956" s="163"/>
      <c r="EZ1956" s="163"/>
      <c r="FA1956" s="163"/>
      <c r="FB1956" s="163"/>
      <c r="FC1956" s="163"/>
      <c r="FD1956" s="163"/>
      <c r="FE1956" s="163"/>
      <c r="FF1956" s="163"/>
      <c r="FG1956" s="163"/>
      <c r="FH1956" s="163"/>
      <c r="FI1956" s="163"/>
      <c r="FJ1956" s="163"/>
      <c r="FK1956" s="163"/>
      <c r="FL1956" s="163"/>
      <c r="FM1956" s="163"/>
      <c r="FN1956" s="163"/>
      <c r="FO1956" s="163"/>
      <c r="FP1956" s="163"/>
      <c r="FQ1956" s="163"/>
      <c r="FR1956" s="163"/>
      <c r="FS1956" s="163"/>
      <c r="FT1956" s="163"/>
      <c r="FU1956" s="163"/>
      <c r="FV1956" s="163"/>
      <c r="FW1956" s="163"/>
      <c r="FX1956" s="163"/>
      <c r="FY1956" s="163"/>
      <c r="FZ1956" s="163"/>
      <c r="GA1956" s="163"/>
      <c r="GB1956" s="163"/>
      <c r="GC1956" s="163"/>
      <c r="GD1956" s="163"/>
      <c r="GE1956" s="163"/>
      <c r="GF1956" s="163"/>
      <c r="GG1956" s="163"/>
      <c r="GH1956" s="163"/>
      <c r="GI1956" s="163"/>
      <c r="GJ1956" s="163"/>
      <c r="GK1956" s="163"/>
      <c r="GL1956" s="163"/>
      <c r="GM1956" s="163"/>
      <c r="GN1956" s="163"/>
      <c r="GO1956" s="163"/>
      <c r="GP1956" s="163"/>
      <c r="GQ1956" s="163"/>
      <c r="GR1956" s="163"/>
      <c r="GS1956" s="163"/>
      <c r="GT1956" s="163"/>
      <c r="GU1956" s="163"/>
      <c r="GV1956" s="163"/>
      <c r="GW1956" s="163"/>
      <c r="GX1956" s="163"/>
      <c r="GY1956" s="163"/>
      <c r="GZ1956" s="163"/>
      <c r="HA1956" s="163"/>
      <c r="HB1956" s="163"/>
      <c r="HC1956" s="163"/>
      <c r="HD1956" s="163"/>
      <c r="HE1956" s="163"/>
      <c r="HF1956" s="163"/>
      <c r="HG1956" s="163"/>
      <c r="HH1956" s="163"/>
      <c r="HI1956" s="163"/>
      <c r="HJ1956" s="163"/>
      <c r="HK1956" s="163"/>
      <c r="HL1956" s="163"/>
      <c r="HM1956" s="163"/>
      <c r="HN1956" s="163"/>
      <c r="HO1956" s="163"/>
      <c r="HP1956" s="163"/>
      <c r="HQ1956" s="163"/>
      <c r="HR1956" s="163"/>
      <c r="HS1956" s="163"/>
      <c r="HT1956" s="163"/>
      <c r="HU1956" s="163"/>
      <c r="HV1956" s="163"/>
      <c r="HW1956" s="163"/>
      <c r="HX1956" s="163"/>
      <c r="HY1956" s="163"/>
      <c r="HZ1956" s="163"/>
      <c r="IA1956" s="163"/>
      <c r="IB1956" s="163"/>
      <c r="IC1956" s="163"/>
      <c r="ID1956" s="163"/>
      <c r="IE1956" s="163"/>
      <c r="IF1956" s="163"/>
      <c r="IG1956" s="163"/>
      <c r="IH1956" s="163"/>
      <c r="II1956" s="163"/>
      <c r="IJ1956" s="163"/>
      <c r="IK1956" s="163"/>
      <c r="IL1956" s="163"/>
      <c r="IM1956" s="163"/>
      <c r="IN1956" s="163"/>
      <c r="IO1956" s="163"/>
      <c r="IP1956" s="163"/>
      <c r="IQ1956" s="163"/>
      <c r="IR1956" s="163"/>
      <c r="IS1956" s="163"/>
      <c r="IT1956" s="163"/>
      <c r="IU1956" s="163"/>
      <c r="IV1956" s="163"/>
      <c r="IW1956" s="163"/>
      <c r="IX1956" s="163"/>
      <c r="IY1956" s="163"/>
      <c r="IZ1956" s="163"/>
      <c r="JA1956" s="163"/>
      <c r="JB1956" s="163"/>
      <c r="JC1956" s="163"/>
      <c r="JD1956" s="163"/>
      <c r="JE1956" s="163"/>
      <c r="JF1956" s="163"/>
      <c r="JG1956" s="163"/>
      <c r="JH1956" s="163"/>
      <c r="JI1956" s="163"/>
      <c r="JJ1956" s="163"/>
      <c r="JK1956" s="163"/>
      <c r="JL1956" s="163"/>
      <c r="JM1956" s="163"/>
      <c r="JN1956" s="163"/>
      <c r="JO1956" s="163"/>
      <c r="JP1956" s="163"/>
      <c r="JQ1956" s="163"/>
      <c r="JR1956" s="163"/>
      <c r="JS1956" s="163"/>
      <c r="JT1956" s="163"/>
      <c r="JU1956" s="163"/>
      <c r="JV1956" s="163"/>
      <c r="JW1956" s="163"/>
      <c r="JX1956" s="163"/>
      <c r="JY1956" s="163"/>
      <c r="JZ1956" s="163"/>
      <c r="KA1956" s="163"/>
      <c r="KB1956" s="163"/>
      <c r="KC1956" s="163"/>
      <c r="KD1956" s="163"/>
      <c r="KE1956" s="163"/>
      <c r="KF1956" s="163"/>
      <c r="KG1956" s="163"/>
      <c r="KH1956" s="163"/>
      <c r="KI1956" s="163"/>
      <c r="KJ1956" s="163"/>
      <c r="KK1956" s="163"/>
      <c r="KL1956" s="163"/>
      <c r="KM1956" s="163"/>
      <c r="KN1956" s="163"/>
      <c r="KO1956" s="163"/>
      <c r="KP1956" s="163"/>
      <c r="KQ1956" s="163"/>
      <c r="KR1956" s="163"/>
      <c r="KS1956" s="163"/>
      <c r="KT1956" s="163"/>
      <c r="KU1956" s="163"/>
      <c r="KV1956" s="163"/>
      <c r="KW1956" s="163"/>
      <c r="KX1956" s="163"/>
      <c r="KY1956" s="163"/>
      <c r="KZ1956" s="163"/>
      <c r="LA1956" s="163"/>
      <c r="LB1956" s="163"/>
      <c r="LC1956" s="163"/>
      <c r="LD1956" s="163"/>
      <c r="LE1956" s="163"/>
      <c r="LF1956" s="163"/>
      <c r="LG1956" s="163"/>
      <c r="LH1956" s="163"/>
      <c r="LI1956" s="163"/>
      <c r="LJ1956" s="163"/>
      <c r="LK1956" s="163"/>
      <c r="LL1956" s="163"/>
      <c r="LM1956" s="163"/>
      <c r="LN1956" s="163"/>
      <c r="LO1956" s="163"/>
      <c r="LP1956" s="163"/>
      <c r="LQ1956" s="163"/>
      <c r="LR1956" s="163"/>
      <c r="LS1956" s="163"/>
      <c r="LT1956" s="163"/>
      <c r="LU1956" s="163"/>
      <c r="LV1956" s="163"/>
      <c r="LW1956" s="163"/>
      <c r="LX1956" s="163"/>
      <c r="LY1956" s="163"/>
      <c r="LZ1956" s="163"/>
      <c r="MA1956" s="163"/>
      <c r="MB1956" s="163"/>
      <c r="MC1956" s="163"/>
      <c r="MD1956" s="163"/>
      <c r="ME1956" s="163"/>
      <c r="MF1956" s="163"/>
      <c r="MG1956" s="163"/>
      <c r="MH1956" s="163"/>
      <c r="MI1956" s="163"/>
      <c r="MJ1956" s="163"/>
      <c r="MK1956" s="163"/>
      <c r="ML1956" s="163"/>
      <c r="MM1956" s="163"/>
      <c r="MN1956" s="163"/>
      <c r="MO1956" s="163"/>
      <c r="MP1956" s="163"/>
      <c r="MQ1956" s="163"/>
      <c r="MR1956" s="163"/>
      <c r="MS1956" s="163"/>
      <c r="MT1956" s="163"/>
      <c r="MU1956" s="163"/>
      <c r="MV1956" s="163"/>
      <c r="MW1956" s="163"/>
      <c r="MX1956" s="163"/>
      <c r="MY1956" s="163"/>
      <c r="MZ1956" s="163"/>
      <c r="NA1956" s="163"/>
      <c r="NB1956" s="163"/>
      <c r="NC1956" s="163"/>
      <c r="ND1956" s="163"/>
      <c r="NE1956" s="163"/>
      <c r="NF1956" s="163"/>
      <c r="NG1956" s="163"/>
      <c r="NH1956" s="163"/>
      <c r="NI1956" s="163"/>
      <c r="NJ1956" s="163"/>
      <c r="NK1956" s="163"/>
      <c r="NL1956" s="163"/>
      <c r="NM1956" s="163"/>
      <c r="NN1956" s="163"/>
      <c r="NO1956" s="163"/>
      <c r="NP1956" s="163"/>
      <c r="NQ1956" s="163"/>
      <c r="NR1956" s="163"/>
      <c r="NS1956" s="163"/>
      <c r="NT1956" s="163"/>
      <c r="NU1956" s="163"/>
      <c r="NV1956" s="163"/>
      <c r="NW1956" s="163"/>
      <c r="NX1956" s="163"/>
      <c r="NY1956" s="163"/>
      <c r="NZ1956" s="163"/>
      <c r="OA1956" s="163"/>
      <c r="OB1956" s="163"/>
      <c r="OC1956" s="163"/>
      <c r="OD1956" s="163"/>
      <c r="OE1956" s="163"/>
      <c r="OF1956" s="163"/>
      <c r="OG1956" s="163"/>
      <c r="OH1956" s="163"/>
      <c r="OI1956" s="163"/>
      <c r="OJ1956" s="163"/>
      <c r="OK1956" s="163"/>
      <c r="OL1956" s="163"/>
      <c r="OM1956" s="163"/>
      <c r="ON1956" s="163"/>
      <c r="OO1956" s="163"/>
      <c r="OP1956" s="163"/>
      <c r="OQ1956" s="163"/>
      <c r="OR1956" s="163"/>
      <c r="OS1956" s="163"/>
      <c r="OT1956" s="163"/>
      <c r="OU1956" s="163"/>
      <c r="OV1956" s="163"/>
      <c r="OW1956" s="163"/>
      <c r="OX1956" s="163"/>
      <c r="OY1956" s="163"/>
      <c r="OZ1956" s="163"/>
      <c r="PA1956" s="163"/>
      <c r="PB1956" s="163"/>
      <c r="PC1956" s="163"/>
      <c r="PD1956" s="163"/>
      <c r="PE1956" s="163"/>
      <c r="PF1956" s="163"/>
      <c r="PG1956" s="163"/>
      <c r="PH1956" s="163"/>
      <c r="PI1956" s="163"/>
      <c r="PJ1956" s="163"/>
      <c r="PK1956" s="163"/>
      <c r="PL1956" s="163"/>
      <c r="PM1956" s="163"/>
      <c r="PN1956" s="163"/>
      <c r="PO1956" s="163"/>
      <c r="PP1956" s="163"/>
      <c r="PQ1956" s="163"/>
      <c r="PR1956" s="163"/>
      <c r="PS1956" s="163"/>
      <c r="PT1956" s="163"/>
      <c r="PU1956" s="163"/>
      <c r="PV1956" s="163"/>
      <c r="PW1956" s="163"/>
      <c r="PX1956" s="163"/>
      <c r="PY1956" s="163"/>
      <c r="PZ1956" s="163"/>
      <c r="QA1956" s="163"/>
      <c r="QB1956" s="163"/>
      <c r="QC1956" s="163"/>
      <c r="QD1956" s="163"/>
      <c r="QE1956" s="163"/>
      <c r="QF1956" s="163"/>
      <c r="QG1956" s="163"/>
      <c r="QH1956" s="163"/>
      <c r="QI1956" s="163"/>
      <c r="QJ1956" s="163"/>
      <c r="QK1956" s="163"/>
      <c r="QL1956" s="163"/>
      <c r="QM1956" s="163"/>
      <c r="QN1956" s="163"/>
      <c r="QO1956" s="163"/>
      <c r="QP1956" s="163"/>
      <c r="QQ1956" s="163"/>
      <c r="QR1956" s="163"/>
      <c r="QS1956" s="163"/>
      <c r="QT1956" s="163"/>
      <c r="QU1956" s="163"/>
      <c r="QV1956" s="163"/>
      <c r="QW1956" s="163"/>
      <c r="QX1956" s="163"/>
      <c r="QY1956" s="163"/>
      <c r="QZ1956" s="163"/>
      <c r="RA1956" s="163"/>
      <c r="RB1956" s="163"/>
      <c r="RC1956" s="163"/>
      <c r="RD1956" s="163"/>
      <c r="RE1956" s="163"/>
      <c r="RF1956" s="163"/>
      <c r="RG1956" s="163"/>
      <c r="RH1956" s="163"/>
      <c r="RI1956" s="163"/>
      <c r="RJ1956" s="163"/>
      <c r="RK1956" s="163"/>
      <c r="RL1956" s="163"/>
      <c r="RM1956" s="163"/>
      <c r="RN1956" s="163"/>
      <c r="RO1956" s="163"/>
      <c r="RP1956" s="163"/>
      <c r="RQ1956" s="163"/>
      <c r="RR1956" s="163"/>
      <c r="RS1956" s="163"/>
      <c r="RT1956" s="163"/>
      <c r="RU1956" s="163"/>
      <c r="RV1956" s="163"/>
      <c r="RW1956" s="163"/>
      <c r="RX1956" s="163"/>
      <c r="RY1956" s="163"/>
      <c r="RZ1956" s="163"/>
      <c r="SA1956" s="163"/>
      <c r="SB1956" s="163"/>
      <c r="SC1956" s="163"/>
      <c r="SD1956" s="163"/>
      <c r="SE1956" s="163"/>
      <c r="SF1956" s="163"/>
      <c r="SG1956" s="163"/>
      <c r="SH1956" s="163"/>
      <c r="SI1956" s="163"/>
      <c r="SJ1956" s="163"/>
      <c r="SK1956" s="163"/>
      <c r="SL1956" s="163"/>
      <c r="SM1956" s="163"/>
      <c r="SN1956" s="163"/>
      <c r="SO1956" s="163"/>
      <c r="SP1956" s="163"/>
      <c r="SQ1956" s="163"/>
      <c r="SR1956" s="163"/>
      <c r="SS1956" s="163"/>
      <c r="ST1956" s="163"/>
      <c r="SU1956" s="163"/>
      <c r="SV1956" s="163"/>
      <c r="SW1956" s="163"/>
      <c r="SX1956" s="163"/>
      <c r="SY1956" s="163"/>
      <c r="SZ1956" s="163"/>
      <c r="TA1956" s="163"/>
      <c r="TB1956" s="163"/>
      <c r="TC1956" s="163"/>
      <c r="TD1956" s="163"/>
      <c r="TE1956" s="163"/>
      <c r="TF1956" s="163"/>
      <c r="TG1956" s="163"/>
      <c r="TH1956" s="163"/>
      <c r="TI1956" s="163"/>
      <c r="TJ1956" s="163"/>
      <c r="TK1956" s="163"/>
      <c r="TL1956" s="163"/>
      <c r="TM1956" s="163"/>
      <c r="TN1956" s="163"/>
      <c r="TO1956" s="163"/>
      <c r="TP1956" s="163"/>
      <c r="TQ1956" s="163"/>
      <c r="TR1956" s="163"/>
      <c r="TS1956" s="163"/>
      <c r="TT1956" s="163"/>
      <c r="TU1956" s="163"/>
      <c r="TV1956" s="163"/>
      <c r="TW1956" s="163"/>
      <c r="TX1956" s="163"/>
      <c r="TY1956" s="163"/>
      <c r="TZ1956" s="163"/>
      <c r="UA1956" s="163"/>
      <c r="UB1956" s="163"/>
      <c r="UC1956" s="163"/>
      <c r="UD1956" s="163"/>
      <c r="UE1956" s="163"/>
      <c r="UF1956" s="163"/>
      <c r="UG1956" s="163"/>
      <c r="UH1956" s="163"/>
      <c r="UI1956" s="163"/>
      <c r="UJ1956" s="163"/>
      <c r="UK1956" s="163"/>
      <c r="UL1956" s="163"/>
      <c r="UM1956" s="163"/>
      <c r="UN1956" s="163"/>
      <c r="UO1956" s="163"/>
      <c r="UP1956" s="163"/>
      <c r="UQ1956" s="163"/>
      <c r="UR1956" s="163"/>
      <c r="US1956" s="163"/>
      <c r="UT1956" s="163"/>
      <c r="UU1956" s="163"/>
      <c r="UV1956" s="163"/>
      <c r="UW1956" s="163"/>
      <c r="UX1956" s="163"/>
      <c r="UY1956" s="163"/>
      <c r="UZ1956" s="163"/>
      <c r="VA1956" s="163"/>
      <c r="VB1956" s="163"/>
      <c r="VC1956" s="163"/>
      <c r="VD1956" s="163"/>
      <c r="VE1956" s="163"/>
      <c r="VF1956" s="163"/>
      <c r="VG1956" s="163"/>
      <c r="VH1956" s="163"/>
      <c r="VI1956" s="163"/>
      <c r="VJ1956" s="163"/>
      <c r="VK1956" s="163"/>
      <c r="VL1956" s="163"/>
      <c r="VM1956" s="163"/>
      <c r="VN1956" s="163"/>
      <c r="VO1956" s="163"/>
      <c r="VP1956" s="163"/>
      <c r="VQ1956" s="163"/>
      <c r="VR1956" s="163"/>
      <c r="VS1956" s="163"/>
      <c r="VT1956" s="163"/>
      <c r="VU1956" s="163"/>
      <c r="VV1956" s="163"/>
      <c r="VW1956" s="163"/>
      <c r="VX1956" s="163"/>
      <c r="VY1956" s="163"/>
      <c r="VZ1956" s="163"/>
      <c r="WA1956" s="163"/>
      <c r="WB1956" s="163"/>
      <c r="WC1956" s="163"/>
      <c r="WD1956" s="163"/>
      <c r="WE1956" s="163"/>
      <c r="WF1956" s="163"/>
      <c r="WG1956" s="163"/>
      <c r="WH1956" s="163"/>
      <c r="WI1956" s="163"/>
      <c r="WJ1956" s="163"/>
      <c r="WK1956" s="163"/>
      <c r="WL1956" s="163"/>
      <c r="WM1956" s="163"/>
      <c r="WN1956" s="163"/>
      <c r="WO1956" s="163"/>
      <c r="WP1956" s="163"/>
      <c r="WQ1956" s="163"/>
      <c r="WR1956" s="163"/>
      <c r="WS1956" s="163"/>
      <c r="WT1956" s="163"/>
      <c r="WU1956" s="163"/>
      <c r="WV1956" s="163"/>
      <c r="WW1956" s="163"/>
      <c r="WX1956" s="163"/>
      <c r="WY1956" s="163"/>
      <c r="WZ1956" s="163"/>
      <c r="XA1956" s="163"/>
      <c r="XB1956" s="163"/>
      <c r="XC1956" s="163"/>
      <c r="XD1956" s="163"/>
      <c r="XE1956" s="163"/>
      <c r="XF1956" s="163"/>
      <c r="XG1956" s="163"/>
      <c r="XH1956" s="163"/>
      <c r="XI1956" s="163"/>
      <c r="XJ1956" s="163"/>
      <c r="XK1956" s="163"/>
      <c r="XL1956" s="163"/>
      <c r="XM1956" s="163"/>
      <c r="XN1956" s="163"/>
      <c r="XO1956" s="163"/>
      <c r="XP1956" s="163"/>
      <c r="XQ1956" s="163"/>
      <c r="XR1956" s="163"/>
      <c r="XS1956" s="163"/>
      <c r="XT1956" s="163"/>
      <c r="XU1956" s="163"/>
      <c r="XV1956" s="163"/>
      <c r="XW1956" s="163"/>
      <c r="XX1956" s="163"/>
      <c r="XY1956" s="163"/>
      <c r="XZ1956" s="163"/>
      <c r="YA1956" s="163"/>
      <c r="YB1956" s="163"/>
      <c r="YC1956" s="163"/>
      <c r="YD1956" s="163"/>
      <c r="YE1956" s="163"/>
      <c r="YF1956" s="163"/>
      <c r="YG1956" s="163"/>
      <c r="YH1956" s="163"/>
      <c r="YI1956" s="163"/>
      <c r="YJ1956" s="163"/>
      <c r="YK1956" s="163"/>
      <c r="YL1956" s="163"/>
      <c r="YM1956" s="163"/>
      <c r="YN1956" s="163"/>
      <c r="YO1956" s="163"/>
      <c r="YP1956" s="163"/>
      <c r="YQ1956" s="163"/>
      <c r="YR1956" s="163"/>
      <c r="YS1956" s="163"/>
      <c r="YT1956" s="163"/>
      <c r="YU1956" s="163"/>
      <c r="YV1956" s="163"/>
      <c r="YW1956" s="163"/>
      <c r="YX1956" s="163"/>
      <c r="YY1956" s="163"/>
      <c r="YZ1956" s="163"/>
      <c r="ZA1956" s="163"/>
      <c r="ZB1956" s="163"/>
      <c r="ZC1956" s="163"/>
      <c r="ZD1956" s="163"/>
      <c r="ZE1956" s="163"/>
      <c r="ZF1956" s="163"/>
      <c r="ZG1956" s="163"/>
      <c r="ZH1956" s="163"/>
      <c r="ZI1956" s="163"/>
      <c r="ZJ1956" s="163"/>
      <c r="ZK1956" s="163"/>
      <c r="ZL1956" s="163"/>
      <c r="ZM1956" s="163"/>
      <c r="ZN1956" s="163"/>
      <c r="ZO1956" s="163"/>
      <c r="ZP1956" s="163"/>
      <c r="ZQ1956" s="163"/>
      <c r="ZR1956" s="163"/>
      <c r="ZS1956" s="163"/>
      <c r="ZT1956" s="163"/>
      <c r="ZU1956" s="163"/>
      <c r="ZV1956" s="163"/>
      <c r="ZW1956" s="163"/>
      <c r="ZX1956" s="163"/>
      <c r="ZY1956" s="163"/>
      <c r="ZZ1956" s="163"/>
      <c r="AAA1956" s="163"/>
      <c r="AAB1956" s="163"/>
      <c r="AAC1956" s="163"/>
      <c r="AAD1956" s="163"/>
      <c r="AAE1956" s="163"/>
      <c r="AAF1956" s="163"/>
      <c r="AAG1956" s="163"/>
      <c r="AAH1956" s="163"/>
      <c r="AAI1956" s="163"/>
      <c r="AAJ1956" s="163"/>
      <c r="AAK1956" s="163"/>
      <c r="AAL1956" s="163"/>
      <c r="AAM1956" s="163"/>
      <c r="AAN1956" s="163"/>
      <c r="AAO1956" s="163"/>
      <c r="AAP1956" s="163"/>
      <c r="AAQ1956" s="163"/>
      <c r="AAR1956" s="163"/>
      <c r="AAS1956" s="163"/>
      <c r="AAT1956" s="163"/>
      <c r="AAU1956" s="163"/>
      <c r="AAV1956" s="163"/>
      <c r="AAW1956" s="163"/>
      <c r="AAX1956" s="163"/>
      <c r="AAY1956" s="163"/>
      <c r="AAZ1956" s="163"/>
      <c r="ABA1956" s="163"/>
      <c r="ABB1956" s="163"/>
      <c r="ABC1956" s="163"/>
      <c r="ABD1956" s="163"/>
      <c r="ABE1956" s="163"/>
      <c r="ABF1956" s="163"/>
      <c r="ABG1956" s="163"/>
      <c r="ABH1956" s="163"/>
      <c r="ABI1956" s="163"/>
      <c r="ABJ1956" s="163"/>
      <c r="ABK1956" s="163"/>
      <c r="ABL1956" s="163"/>
      <c r="ABM1956" s="163"/>
      <c r="ABN1956" s="163"/>
      <c r="ABO1956" s="163"/>
      <c r="ABP1956" s="163"/>
      <c r="ABQ1956" s="163"/>
      <c r="ABR1956" s="163"/>
      <c r="ABS1956" s="163"/>
      <c r="ABT1956" s="163"/>
      <c r="ABU1956" s="163"/>
      <c r="ABV1956" s="163"/>
      <c r="ABW1956" s="163"/>
      <c r="ABX1956" s="163"/>
      <c r="ABY1956" s="163"/>
      <c r="ABZ1956" s="163"/>
      <c r="ACA1956" s="163"/>
      <c r="ACB1956" s="163"/>
      <c r="ACC1956" s="163"/>
      <c r="ACD1956" s="163"/>
      <c r="ACE1956" s="163"/>
      <c r="ACF1956" s="163"/>
      <c r="ACG1956" s="163"/>
      <c r="ACH1956" s="163"/>
      <c r="ACI1956" s="163"/>
      <c r="ACJ1956" s="163"/>
      <c r="ACK1956" s="163"/>
      <c r="ACL1956" s="163"/>
      <c r="ACM1956" s="163"/>
      <c r="ACN1956" s="163"/>
      <c r="ACO1956" s="163"/>
      <c r="ACP1956" s="163"/>
      <c r="ACQ1956" s="163"/>
      <c r="ACR1956" s="163"/>
      <c r="ACS1956" s="163"/>
      <c r="ACT1956" s="163"/>
      <c r="ACU1956" s="163"/>
      <c r="ACV1956" s="163"/>
      <c r="ACW1956" s="163"/>
      <c r="ACX1956" s="163"/>
      <c r="ACY1956" s="163"/>
      <c r="ACZ1956" s="163"/>
      <c r="ADA1956" s="163"/>
      <c r="ADB1956" s="163"/>
      <c r="ADC1956" s="163"/>
      <c r="ADD1956" s="163"/>
      <c r="ADE1956" s="163"/>
      <c r="ADF1956" s="163"/>
      <c r="ADG1956" s="163"/>
      <c r="ADH1956" s="163"/>
      <c r="ADI1956" s="163"/>
      <c r="ADJ1956" s="163"/>
      <c r="ADK1956" s="163"/>
      <c r="ADL1956" s="163"/>
      <c r="ADM1956" s="163"/>
      <c r="ADN1956" s="163"/>
      <c r="ADO1956" s="163"/>
      <c r="ADP1956" s="163"/>
      <c r="ADQ1956" s="163"/>
      <c r="ADR1956" s="163"/>
      <c r="ADS1956" s="163"/>
      <c r="ADT1956" s="163"/>
      <c r="ADU1956" s="163"/>
      <c r="ADV1956" s="163"/>
      <c r="ADW1956" s="163"/>
      <c r="ADX1956" s="163"/>
      <c r="ADY1956" s="163"/>
      <c r="ADZ1956" s="163"/>
      <c r="AEA1956" s="163"/>
      <c r="AEB1956" s="163"/>
      <c r="AEC1956" s="163"/>
      <c r="AED1956" s="163"/>
      <c r="AEE1956" s="163"/>
      <c r="AEF1956" s="163"/>
      <c r="AEG1956" s="163"/>
      <c r="AEH1956" s="163"/>
      <c r="AEI1956" s="163"/>
      <c r="AEJ1956" s="163"/>
      <c r="AEK1956" s="163"/>
      <c r="AEL1956" s="163"/>
      <c r="AEM1956" s="163"/>
      <c r="AEN1956" s="163"/>
      <c r="AEO1956" s="163"/>
      <c r="AEP1956" s="163"/>
      <c r="AEQ1956" s="163"/>
      <c r="AER1956" s="163"/>
      <c r="AES1956" s="163"/>
      <c r="AET1956" s="163"/>
      <c r="AEU1956" s="163"/>
      <c r="AEV1956" s="163"/>
      <c r="AEW1956" s="163"/>
      <c r="AEX1956" s="163"/>
      <c r="AEY1956" s="163"/>
      <c r="AEZ1956" s="163"/>
      <c r="AFA1956" s="163"/>
      <c r="AFB1956" s="163"/>
      <c r="AFC1956" s="163"/>
      <c r="AFD1956" s="163"/>
      <c r="AFE1956" s="163"/>
      <c r="AFF1956" s="163"/>
      <c r="AFG1956" s="163"/>
      <c r="AFH1956" s="163"/>
      <c r="AFI1956" s="163"/>
      <c r="AFJ1956" s="163"/>
      <c r="AFK1956" s="163"/>
      <c r="AFL1956" s="163"/>
      <c r="AFM1956" s="163"/>
      <c r="AFN1956" s="163"/>
      <c r="AFO1956" s="163"/>
      <c r="AFP1956" s="163"/>
      <c r="AFQ1956" s="163"/>
      <c r="AFR1956" s="163"/>
      <c r="AFS1956" s="163"/>
      <c r="AFT1956" s="163"/>
      <c r="AFU1956" s="163"/>
      <c r="AFV1956" s="163"/>
      <c r="AFW1956" s="163"/>
      <c r="AFX1956" s="163"/>
      <c r="AFY1956" s="163"/>
      <c r="AFZ1956" s="163"/>
      <c r="AGA1956" s="163"/>
      <c r="AGB1956" s="163"/>
      <c r="AGC1956" s="163"/>
      <c r="AGD1956" s="163"/>
      <c r="AGE1956" s="163"/>
      <c r="AGF1956" s="163"/>
      <c r="AGG1956" s="163"/>
      <c r="AGH1956" s="163"/>
      <c r="AGI1956" s="163"/>
      <c r="AGJ1956" s="163"/>
      <c r="AGK1956" s="163"/>
      <c r="AGL1956" s="163"/>
      <c r="AGM1956" s="163"/>
      <c r="AGN1956" s="163"/>
      <c r="AGO1956" s="163"/>
      <c r="AGP1956" s="163"/>
      <c r="AGQ1956" s="163"/>
      <c r="AGR1956" s="163"/>
      <c r="AGS1956" s="163"/>
      <c r="AGT1956" s="163"/>
      <c r="AGU1956" s="163"/>
      <c r="AGV1956" s="163"/>
      <c r="AGW1956" s="163"/>
      <c r="AGX1956" s="163"/>
      <c r="AGY1956" s="163"/>
      <c r="AGZ1956" s="163"/>
      <c r="AHA1956" s="163"/>
      <c r="AHB1956" s="163"/>
      <c r="AHC1956" s="163"/>
      <c r="AHD1956" s="163"/>
      <c r="AHE1956" s="163"/>
      <c r="AHF1956" s="163"/>
      <c r="AHG1956" s="163"/>
      <c r="AHH1956" s="163"/>
      <c r="AHI1956" s="163"/>
      <c r="AHJ1956" s="163"/>
      <c r="AHK1956" s="163"/>
      <c r="AHL1956" s="163"/>
      <c r="AHM1956" s="163"/>
      <c r="AHN1956" s="163"/>
      <c r="AHO1956" s="163"/>
      <c r="AHP1956" s="163"/>
      <c r="AHQ1956" s="163"/>
      <c r="AHR1956" s="163"/>
      <c r="AHS1956" s="163"/>
      <c r="AHT1956" s="163"/>
      <c r="AHU1956" s="163"/>
      <c r="AHV1956" s="163"/>
      <c r="AHW1956" s="163"/>
      <c r="AHX1956" s="163"/>
      <c r="AHY1956" s="163"/>
      <c r="AHZ1956" s="163"/>
      <c r="AIA1956" s="163"/>
      <c r="AIB1956" s="163"/>
      <c r="AIC1956" s="163"/>
      <c r="AID1956" s="163"/>
      <c r="AIE1956" s="163"/>
      <c r="AIF1956" s="163"/>
      <c r="AIG1956" s="163"/>
      <c r="AIH1956" s="163"/>
      <c r="AII1956" s="163"/>
      <c r="AIJ1956" s="163"/>
      <c r="AIK1956" s="163"/>
      <c r="AIL1956" s="163"/>
      <c r="AIM1956" s="163"/>
      <c r="AIN1956" s="163"/>
      <c r="AIO1956" s="163"/>
      <c r="AIP1956" s="163"/>
      <c r="AIQ1956" s="163"/>
      <c r="AIR1956" s="163"/>
      <c r="AIS1956" s="163"/>
      <c r="AIT1956" s="163"/>
      <c r="AIU1956" s="163"/>
      <c r="AIV1956" s="163"/>
      <c r="AIW1956" s="163"/>
      <c r="AIX1956" s="163"/>
      <c r="AIY1956" s="163"/>
      <c r="AIZ1956" s="163"/>
      <c r="AJA1956" s="163"/>
      <c r="AJB1956" s="163"/>
      <c r="AJC1956" s="163"/>
      <c r="AJD1956" s="163"/>
      <c r="AJE1956" s="163"/>
      <c r="AJF1956" s="163"/>
      <c r="AJG1956" s="163"/>
      <c r="AJH1956" s="163"/>
      <c r="AJI1956" s="163"/>
      <c r="AJJ1956" s="163"/>
      <c r="AJK1956" s="163"/>
      <c r="AJL1956" s="163"/>
      <c r="AJM1956" s="163"/>
      <c r="AJN1956" s="163"/>
      <c r="AJO1956" s="163"/>
      <c r="AJP1956" s="163"/>
      <c r="AJQ1956" s="163"/>
      <c r="AJR1956" s="163"/>
      <c r="AJS1956" s="163"/>
      <c r="AJT1956" s="163"/>
      <c r="AJU1956" s="163"/>
      <c r="AJV1956" s="163"/>
      <c r="AJW1956" s="163"/>
      <c r="AJX1956" s="163"/>
      <c r="AJY1956" s="163"/>
      <c r="AJZ1956" s="163"/>
      <c r="AKA1956" s="163"/>
      <c r="AKB1956" s="163"/>
      <c r="AKC1956" s="163"/>
      <c r="AKD1956" s="163"/>
      <c r="AKE1956" s="163"/>
      <c r="AKF1956" s="163"/>
      <c r="AKG1956" s="163"/>
      <c r="AKH1956" s="163"/>
      <c r="AKI1956" s="163"/>
      <c r="AKJ1956" s="163"/>
      <c r="AKK1956" s="163"/>
      <c r="AKL1956" s="163"/>
      <c r="AKM1956" s="163"/>
      <c r="AKN1956" s="163"/>
      <c r="AKO1956" s="163"/>
      <c r="AKP1956" s="163"/>
      <c r="AKQ1956" s="163"/>
      <c r="AKR1956" s="163"/>
      <c r="AKS1956" s="163"/>
      <c r="AKT1956" s="163"/>
      <c r="AKU1956" s="163"/>
      <c r="AKV1956" s="163"/>
      <c r="AKW1956" s="163"/>
      <c r="AKX1956" s="163"/>
      <c r="AKY1956" s="163"/>
      <c r="AKZ1956" s="163"/>
      <c r="ALA1956" s="163"/>
      <c r="ALB1956" s="163"/>
      <c r="ALC1956" s="163"/>
      <c r="ALD1956" s="163"/>
      <c r="ALE1956" s="163"/>
      <c r="ALF1956" s="163"/>
      <c r="ALG1956" s="163"/>
      <c r="ALH1956" s="163"/>
      <c r="ALI1956" s="163"/>
      <c r="ALJ1956" s="163"/>
      <c r="ALK1956" s="163"/>
      <c r="ALL1956" s="163"/>
    </row>
    <row r="1957" spans="1:1000" s="165" customFormat="1" ht="15">
      <c r="A1957" s="2">
        <v>1956</v>
      </c>
      <c r="B1957" s="86">
        <v>45120</v>
      </c>
      <c r="C1957" s="85" t="s">
        <v>1961</v>
      </c>
    </row>
    <row r="1958" spans="1:1000" s="165" customFormat="1" ht="15">
      <c r="A1958" s="2">
        <v>1957</v>
      </c>
      <c r="B1958" s="86">
        <v>45120</v>
      </c>
      <c r="C1958" s="85" t="s">
        <v>1962</v>
      </c>
      <c r="D1958" s="162"/>
      <c r="E1958" s="162"/>
      <c r="F1958" s="163"/>
      <c r="G1958" s="163"/>
      <c r="H1958" s="163"/>
      <c r="I1958" s="163"/>
      <c r="J1958" s="163"/>
      <c r="K1958" s="163"/>
      <c r="L1958" s="163"/>
      <c r="M1958" s="163"/>
      <c r="N1958" s="163"/>
      <c r="O1958" s="163"/>
      <c r="P1958" s="163"/>
      <c r="Q1958" s="163"/>
      <c r="R1958" s="163"/>
      <c r="S1958" s="163"/>
      <c r="T1958" s="163"/>
      <c r="U1958" s="163"/>
      <c r="V1958" s="163"/>
      <c r="W1958" s="163"/>
      <c r="X1958" s="163"/>
      <c r="Y1958" s="163"/>
      <c r="Z1958" s="163"/>
      <c r="AA1958" s="163"/>
      <c r="AB1958" s="163"/>
      <c r="AC1958" s="163"/>
      <c r="AD1958" s="163"/>
      <c r="AE1958" s="163"/>
      <c r="AF1958" s="163"/>
      <c r="AG1958" s="163"/>
      <c r="AH1958" s="163"/>
      <c r="AI1958" s="163"/>
      <c r="AJ1958" s="163"/>
      <c r="AK1958" s="163"/>
      <c r="AL1958" s="163"/>
      <c r="AM1958" s="163"/>
      <c r="AN1958" s="163"/>
      <c r="AO1958" s="163"/>
      <c r="AP1958" s="163"/>
      <c r="AQ1958" s="163"/>
      <c r="AR1958" s="163"/>
      <c r="AS1958" s="163"/>
      <c r="AT1958" s="163"/>
      <c r="AU1958" s="163"/>
      <c r="AV1958" s="163"/>
      <c r="AW1958" s="163"/>
      <c r="AX1958" s="163"/>
      <c r="AY1958" s="163"/>
      <c r="AZ1958" s="163"/>
      <c r="BA1958" s="163"/>
      <c r="BB1958" s="163"/>
      <c r="BC1958" s="163"/>
      <c r="BD1958" s="163"/>
      <c r="BE1958" s="163"/>
      <c r="BF1958" s="163"/>
      <c r="BG1958" s="163"/>
      <c r="BH1958" s="163"/>
      <c r="BI1958" s="163"/>
      <c r="BJ1958" s="163"/>
      <c r="BK1958" s="163"/>
      <c r="BL1958" s="163"/>
      <c r="BM1958" s="163"/>
      <c r="BN1958" s="163"/>
      <c r="BO1958" s="163"/>
      <c r="BP1958" s="163"/>
      <c r="BQ1958" s="163"/>
      <c r="BR1958" s="163"/>
      <c r="BS1958" s="163"/>
      <c r="BT1958" s="163"/>
      <c r="BU1958" s="163"/>
      <c r="BV1958" s="163"/>
      <c r="BW1958" s="163"/>
      <c r="BX1958" s="163"/>
      <c r="BY1958" s="163"/>
      <c r="BZ1958" s="163"/>
      <c r="CA1958" s="163"/>
      <c r="CB1958" s="163"/>
      <c r="CC1958" s="163"/>
      <c r="CD1958" s="163"/>
      <c r="CE1958" s="163"/>
      <c r="CF1958" s="163"/>
      <c r="CG1958" s="163"/>
      <c r="CH1958" s="163"/>
      <c r="CI1958" s="163"/>
      <c r="CJ1958" s="163"/>
      <c r="CK1958" s="163"/>
      <c r="CL1958" s="163"/>
      <c r="CM1958" s="163"/>
      <c r="CN1958" s="163"/>
      <c r="CO1958" s="163"/>
      <c r="CP1958" s="163"/>
      <c r="CQ1958" s="163"/>
      <c r="CR1958" s="163"/>
      <c r="CS1958" s="163"/>
      <c r="CT1958" s="163"/>
      <c r="CU1958" s="163"/>
      <c r="CV1958" s="163"/>
      <c r="CW1958" s="163"/>
      <c r="CX1958" s="163"/>
      <c r="CY1958" s="163"/>
      <c r="CZ1958" s="163"/>
      <c r="DA1958" s="163"/>
      <c r="DB1958" s="163"/>
      <c r="DC1958" s="163"/>
      <c r="DD1958" s="163"/>
      <c r="DE1958" s="163"/>
      <c r="DF1958" s="163"/>
      <c r="DG1958" s="163"/>
      <c r="DH1958" s="163"/>
      <c r="DI1958" s="163"/>
      <c r="DJ1958" s="163"/>
      <c r="DK1958" s="163"/>
      <c r="DL1958" s="163"/>
      <c r="DM1958" s="163"/>
      <c r="DN1958" s="163"/>
      <c r="DO1958" s="163"/>
      <c r="DP1958" s="163"/>
      <c r="DQ1958" s="163"/>
      <c r="DR1958" s="163"/>
      <c r="DS1958" s="163"/>
      <c r="DT1958" s="163"/>
      <c r="DU1958" s="163"/>
      <c r="DV1958" s="163"/>
      <c r="DW1958" s="163"/>
      <c r="DX1958" s="163"/>
      <c r="DY1958" s="163"/>
      <c r="DZ1958" s="163"/>
      <c r="EA1958" s="163"/>
      <c r="EB1958" s="163"/>
      <c r="EC1958" s="163"/>
      <c r="ED1958" s="163"/>
      <c r="EE1958" s="163"/>
      <c r="EF1958" s="163"/>
      <c r="EG1958" s="163"/>
      <c r="EH1958" s="163"/>
      <c r="EI1958" s="163"/>
      <c r="EJ1958" s="163"/>
      <c r="EK1958" s="163"/>
      <c r="EL1958" s="163"/>
      <c r="EM1958" s="163"/>
      <c r="EN1958" s="163"/>
      <c r="EO1958" s="163"/>
      <c r="EP1958" s="163"/>
      <c r="EQ1958" s="163"/>
      <c r="ER1958" s="163"/>
      <c r="ES1958" s="163"/>
      <c r="ET1958" s="163"/>
      <c r="EU1958" s="163"/>
      <c r="EV1958" s="163"/>
      <c r="EW1958" s="163"/>
      <c r="EX1958" s="163"/>
      <c r="EY1958" s="163"/>
      <c r="EZ1958" s="163"/>
      <c r="FA1958" s="163"/>
      <c r="FB1958" s="163"/>
      <c r="FC1958" s="163"/>
      <c r="FD1958" s="163"/>
      <c r="FE1958" s="163"/>
      <c r="FF1958" s="163"/>
      <c r="FG1958" s="163"/>
      <c r="FH1958" s="163"/>
      <c r="FI1958" s="163"/>
      <c r="FJ1958" s="163"/>
      <c r="FK1958" s="163"/>
      <c r="FL1958" s="163"/>
      <c r="FM1958" s="163"/>
      <c r="FN1958" s="163"/>
      <c r="FO1958" s="163"/>
      <c r="FP1958" s="163"/>
      <c r="FQ1958" s="163"/>
      <c r="FR1958" s="163"/>
      <c r="FS1958" s="163"/>
      <c r="FT1958" s="163"/>
      <c r="FU1958" s="163"/>
      <c r="FV1958" s="163"/>
      <c r="FW1958" s="163"/>
      <c r="FX1958" s="163"/>
      <c r="FY1958" s="163"/>
      <c r="FZ1958" s="163"/>
      <c r="GA1958" s="163"/>
      <c r="GB1958" s="163"/>
      <c r="GC1958" s="163"/>
      <c r="GD1958" s="163"/>
      <c r="GE1958" s="163"/>
      <c r="GF1958" s="163"/>
      <c r="GG1958" s="163"/>
      <c r="GH1958" s="163"/>
      <c r="GI1958" s="163"/>
      <c r="GJ1958" s="163"/>
      <c r="GK1958" s="163"/>
      <c r="GL1958" s="163"/>
      <c r="GM1958" s="163"/>
      <c r="GN1958" s="163"/>
      <c r="GO1958" s="163"/>
      <c r="GP1958" s="163"/>
      <c r="GQ1958" s="163"/>
      <c r="GR1958" s="163"/>
      <c r="GS1958" s="163"/>
      <c r="GT1958" s="163"/>
      <c r="GU1958" s="163"/>
      <c r="GV1958" s="163"/>
      <c r="GW1958" s="163"/>
      <c r="GX1958" s="163"/>
      <c r="GY1958" s="163"/>
      <c r="GZ1958" s="163"/>
      <c r="HA1958" s="163"/>
      <c r="HB1958" s="163"/>
      <c r="HC1958" s="163"/>
      <c r="HD1958" s="163"/>
      <c r="HE1958" s="163"/>
      <c r="HF1958" s="163"/>
      <c r="HG1958" s="163"/>
      <c r="HH1958" s="163"/>
      <c r="HI1958" s="163"/>
      <c r="HJ1958" s="163"/>
      <c r="HK1958" s="163"/>
      <c r="HL1958" s="163"/>
      <c r="HM1958" s="163"/>
      <c r="HN1958" s="163"/>
      <c r="HO1958" s="163"/>
      <c r="HP1958" s="163"/>
      <c r="HQ1958" s="163"/>
      <c r="HR1958" s="163"/>
      <c r="HS1958" s="163"/>
      <c r="HT1958" s="163"/>
      <c r="HU1958" s="163"/>
      <c r="HV1958" s="163"/>
      <c r="HW1958" s="163"/>
      <c r="HX1958" s="163"/>
      <c r="HY1958" s="163"/>
      <c r="HZ1958" s="163"/>
      <c r="IA1958" s="163"/>
      <c r="IB1958" s="163"/>
      <c r="IC1958" s="163"/>
      <c r="ID1958" s="163"/>
      <c r="IE1958" s="163"/>
      <c r="IF1958" s="163"/>
      <c r="IG1958" s="163"/>
      <c r="IH1958" s="163"/>
      <c r="II1958" s="163"/>
      <c r="IJ1958" s="163"/>
      <c r="IK1958" s="163"/>
      <c r="IL1958" s="163"/>
      <c r="IM1958" s="163"/>
      <c r="IN1958" s="163"/>
      <c r="IO1958" s="163"/>
      <c r="IP1958" s="163"/>
      <c r="IQ1958" s="163"/>
      <c r="IR1958" s="163"/>
      <c r="IS1958" s="163"/>
      <c r="IT1958" s="163"/>
      <c r="IU1958" s="163"/>
      <c r="IV1958" s="163"/>
      <c r="IW1958" s="163"/>
      <c r="IX1958" s="163"/>
      <c r="IY1958" s="163"/>
      <c r="IZ1958" s="163"/>
      <c r="JA1958" s="163"/>
      <c r="JB1958" s="163"/>
      <c r="JC1958" s="163"/>
      <c r="JD1958" s="163"/>
      <c r="JE1958" s="163"/>
      <c r="JF1958" s="163"/>
      <c r="JG1958" s="163"/>
      <c r="JH1958" s="163"/>
      <c r="JI1958" s="163"/>
      <c r="JJ1958" s="163"/>
      <c r="JK1958" s="163"/>
      <c r="JL1958" s="163"/>
      <c r="JM1958" s="163"/>
      <c r="JN1958" s="163"/>
      <c r="JO1958" s="163"/>
      <c r="JP1958" s="163"/>
      <c r="JQ1958" s="163"/>
      <c r="JR1958" s="163"/>
      <c r="JS1958" s="163"/>
      <c r="JT1958" s="163"/>
      <c r="JU1958" s="163"/>
      <c r="JV1958" s="163"/>
      <c r="JW1958" s="163"/>
      <c r="JX1958" s="163"/>
      <c r="JY1958" s="163"/>
      <c r="JZ1958" s="163"/>
      <c r="KA1958" s="163"/>
      <c r="KB1958" s="163"/>
      <c r="KC1958" s="163"/>
      <c r="KD1958" s="163"/>
      <c r="KE1958" s="163"/>
      <c r="KF1958" s="163"/>
      <c r="KG1958" s="163"/>
      <c r="KH1958" s="163"/>
      <c r="KI1958" s="163"/>
      <c r="KJ1958" s="163"/>
      <c r="KK1958" s="163"/>
      <c r="KL1958" s="163"/>
      <c r="KM1958" s="163"/>
      <c r="KN1958" s="163"/>
      <c r="KO1958" s="163"/>
      <c r="KP1958" s="163"/>
      <c r="KQ1958" s="163"/>
      <c r="KR1958" s="163"/>
      <c r="KS1958" s="163"/>
      <c r="KT1958" s="163"/>
      <c r="KU1958" s="163"/>
      <c r="KV1958" s="163"/>
      <c r="KW1958" s="163"/>
      <c r="KX1958" s="163"/>
      <c r="KY1958" s="163"/>
      <c r="KZ1958" s="163"/>
      <c r="LA1958" s="163"/>
      <c r="LB1958" s="163"/>
      <c r="LC1958" s="163"/>
      <c r="LD1958" s="163"/>
      <c r="LE1958" s="163"/>
      <c r="LF1958" s="163"/>
      <c r="LG1958" s="163"/>
      <c r="LH1958" s="163"/>
      <c r="LI1958" s="163"/>
      <c r="LJ1958" s="163"/>
      <c r="LK1958" s="163"/>
      <c r="LL1958" s="163"/>
      <c r="LM1958" s="163"/>
      <c r="LN1958" s="163"/>
      <c r="LO1958" s="163"/>
      <c r="LP1958" s="163"/>
      <c r="LQ1958" s="163"/>
      <c r="LR1958" s="163"/>
      <c r="LS1958" s="163"/>
      <c r="LT1958" s="163"/>
      <c r="LU1958" s="163"/>
      <c r="LV1958" s="163"/>
      <c r="LW1958" s="163"/>
      <c r="LX1958" s="163"/>
      <c r="LY1958" s="163"/>
      <c r="LZ1958" s="163"/>
      <c r="MA1958" s="163"/>
      <c r="MB1958" s="163"/>
      <c r="MC1958" s="163"/>
      <c r="MD1958" s="163"/>
      <c r="ME1958" s="163"/>
      <c r="MF1958" s="163"/>
      <c r="MG1958" s="163"/>
      <c r="MH1958" s="163"/>
      <c r="MI1958" s="163"/>
      <c r="MJ1958" s="163"/>
      <c r="MK1958" s="163"/>
      <c r="ML1958" s="163"/>
      <c r="MM1958" s="163"/>
      <c r="MN1958" s="163"/>
      <c r="MO1958" s="163"/>
      <c r="MP1958" s="163"/>
      <c r="MQ1958" s="163"/>
      <c r="MR1958" s="163"/>
      <c r="MS1958" s="163"/>
      <c r="MT1958" s="163"/>
      <c r="MU1958" s="163"/>
      <c r="MV1958" s="163"/>
      <c r="MW1958" s="163"/>
      <c r="MX1958" s="163"/>
      <c r="MY1958" s="163"/>
      <c r="MZ1958" s="163"/>
      <c r="NA1958" s="163"/>
      <c r="NB1958" s="163"/>
      <c r="NC1958" s="163"/>
      <c r="ND1958" s="163"/>
      <c r="NE1958" s="163"/>
      <c r="NF1958" s="163"/>
      <c r="NG1958" s="163"/>
      <c r="NH1958" s="163"/>
      <c r="NI1958" s="163"/>
      <c r="NJ1958" s="163"/>
      <c r="NK1958" s="163"/>
      <c r="NL1958" s="163"/>
      <c r="NM1958" s="163"/>
      <c r="NN1958" s="163"/>
      <c r="NO1958" s="163"/>
      <c r="NP1958" s="163"/>
      <c r="NQ1958" s="163"/>
      <c r="NR1958" s="163"/>
      <c r="NS1958" s="163"/>
      <c r="NT1958" s="163"/>
      <c r="NU1958" s="163"/>
      <c r="NV1958" s="163"/>
      <c r="NW1958" s="163"/>
      <c r="NX1958" s="163"/>
      <c r="NY1958" s="163"/>
      <c r="NZ1958" s="163"/>
      <c r="OA1958" s="163"/>
      <c r="OB1958" s="163"/>
      <c r="OC1958" s="163"/>
      <c r="OD1958" s="163"/>
      <c r="OE1958" s="163"/>
      <c r="OF1958" s="163"/>
      <c r="OG1958" s="163"/>
      <c r="OH1958" s="163"/>
      <c r="OI1958" s="163"/>
      <c r="OJ1958" s="163"/>
      <c r="OK1958" s="163"/>
      <c r="OL1958" s="163"/>
      <c r="OM1958" s="163"/>
      <c r="ON1958" s="163"/>
      <c r="OO1958" s="163"/>
      <c r="OP1958" s="163"/>
      <c r="OQ1958" s="163"/>
      <c r="OR1958" s="163"/>
      <c r="OS1958" s="163"/>
      <c r="OT1958" s="163"/>
      <c r="OU1958" s="163"/>
      <c r="OV1958" s="163"/>
      <c r="OW1958" s="163"/>
      <c r="OX1958" s="163"/>
      <c r="OY1958" s="163"/>
      <c r="OZ1958" s="163"/>
      <c r="PA1958" s="163"/>
      <c r="PB1958" s="163"/>
      <c r="PC1958" s="163"/>
      <c r="PD1958" s="163"/>
      <c r="PE1958" s="163"/>
      <c r="PF1958" s="163"/>
      <c r="PG1958" s="163"/>
      <c r="PH1958" s="163"/>
      <c r="PI1958" s="163"/>
      <c r="PJ1958" s="163"/>
      <c r="PK1958" s="163"/>
      <c r="PL1958" s="163"/>
      <c r="PM1958" s="163"/>
      <c r="PN1958" s="163"/>
      <c r="PO1958" s="163"/>
      <c r="PP1958" s="163"/>
      <c r="PQ1958" s="163"/>
      <c r="PR1958" s="163"/>
      <c r="PS1958" s="163"/>
      <c r="PT1958" s="163"/>
      <c r="PU1958" s="163"/>
      <c r="PV1958" s="163"/>
      <c r="PW1958" s="163"/>
      <c r="PX1958" s="163"/>
      <c r="PY1958" s="163"/>
      <c r="PZ1958" s="163"/>
      <c r="QA1958" s="163"/>
      <c r="QB1958" s="163"/>
      <c r="QC1958" s="163"/>
      <c r="QD1958" s="163"/>
      <c r="QE1958" s="163"/>
      <c r="QF1958" s="163"/>
      <c r="QG1958" s="163"/>
      <c r="QH1958" s="163"/>
      <c r="QI1958" s="163"/>
      <c r="QJ1958" s="163"/>
      <c r="QK1958" s="163"/>
      <c r="QL1958" s="163"/>
      <c r="QM1958" s="163"/>
      <c r="QN1958" s="163"/>
      <c r="QO1958" s="163"/>
      <c r="QP1958" s="163"/>
      <c r="QQ1958" s="163"/>
      <c r="QR1958" s="163"/>
      <c r="QS1958" s="163"/>
      <c r="QT1958" s="163"/>
      <c r="QU1958" s="163"/>
      <c r="QV1958" s="163"/>
      <c r="QW1958" s="163"/>
      <c r="QX1958" s="163"/>
      <c r="QY1958" s="163"/>
      <c r="QZ1958" s="163"/>
      <c r="RA1958" s="163"/>
      <c r="RB1958" s="163"/>
      <c r="RC1958" s="163"/>
      <c r="RD1958" s="163"/>
      <c r="RE1958" s="163"/>
      <c r="RF1958" s="163"/>
      <c r="RG1958" s="163"/>
      <c r="RH1958" s="163"/>
      <c r="RI1958" s="163"/>
      <c r="RJ1958" s="163"/>
      <c r="RK1958" s="163"/>
      <c r="RL1958" s="163"/>
      <c r="RM1958" s="163"/>
      <c r="RN1958" s="163"/>
      <c r="RO1958" s="163"/>
      <c r="RP1958" s="163"/>
      <c r="RQ1958" s="163"/>
      <c r="RR1958" s="163"/>
      <c r="RS1958" s="163"/>
      <c r="RT1958" s="163"/>
      <c r="RU1958" s="163"/>
      <c r="RV1958" s="163"/>
      <c r="RW1958" s="163"/>
      <c r="RX1958" s="163"/>
      <c r="RY1958" s="163"/>
      <c r="RZ1958" s="163"/>
      <c r="SA1958" s="163"/>
      <c r="SB1958" s="163"/>
      <c r="SC1958" s="163"/>
      <c r="SD1958" s="163"/>
      <c r="SE1958" s="163"/>
      <c r="SF1958" s="163"/>
      <c r="SG1958" s="163"/>
      <c r="SH1958" s="163"/>
      <c r="SI1958" s="163"/>
      <c r="SJ1958" s="163"/>
      <c r="SK1958" s="163"/>
      <c r="SL1958" s="163"/>
      <c r="SM1958" s="163"/>
      <c r="SN1958" s="163"/>
      <c r="SO1958" s="163"/>
      <c r="SP1958" s="163"/>
      <c r="SQ1958" s="163"/>
      <c r="SR1958" s="163"/>
      <c r="SS1958" s="163"/>
      <c r="ST1958" s="163"/>
      <c r="SU1958" s="163"/>
      <c r="SV1958" s="163"/>
      <c r="SW1958" s="163"/>
      <c r="SX1958" s="163"/>
      <c r="SY1958" s="163"/>
      <c r="SZ1958" s="163"/>
      <c r="TA1958" s="163"/>
      <c r="TB1958" s="163"/>
      <c r="TC1958" s="163"/>
      <c r="TD1958" s="163"/>
      <c r="TE1958" s="163"/>
      <c r="TF1958" s="163"/>
      <c r="TG1958" s="163"/>
      <c r="TH1958" s="163"/>
      <c r="TI1958" s="163"/>
      <c r="TJ1958" s="163"/>
      <c r="TK1958" s="163"/>
      <c r="TL1958" s="163"/>
      <c r="TM1958" s="163"/>
      <c r="TN1958" s="163"/>
      <c r="TO1958" s="163"/>
      <c r="TP1958" s="163"/>
      <c r="TQ1958" s="163"/>
      <c r="TR1958" s="163"/>
      <c r="TS1958" s="163"/>
      <c r="TT1958" s="163"/>
      <c r="TU1958" s="163"/>
      <c r="TV1958" s="163"/>
      <c r="TW1958" s="163"/>
      <c r="TX1958" s="163"/>
      <c r="TY1958" s="163"/>
      <c r="TZ1958" s="163"/>
      <c r="UA1958" s="163"/>
      <c r="UB1958" s="163"/>
      <c r="UC1958" s="163"/>
      <c r="UD1958" s="163"/>
      <c r="UE1958" s="163"/>
      <c r="UF1958" s="163"/>
      <c r="UG1958" s="163"/>
      <c r="UH1958" s="163"/>
      <c r="UI1958" s="163"/>
      <c r="UJ1958" s="163"/>
      <c r="UK1958" s="163"/>
      <c r="UL1958" s="163"/>
      <c r="UM1958" s="163"/>
      <c r="UN1958" s="163"/>
      <c r="UO1958" s="163"/>
      <c r="UP1958" s="163"/>
      <c r="UQ1958" s="163"/>
      <c r="UR1958" s="163"/>
      <c r="US1958" s="163"/>
      <c r="UT1958" s="163"/>
      <c r="UU1958" s="163"/>
      <c r="UV1958" s="163"/>
      <c r="UW1958" s="163"/>
      <c r="UX1958" s="163"/>
      <c r="UY1958" s="163"/>
      <c r="UZ1958" s="163"/>
      <c r="VA1958" s="163"/>
      <c r="VB1958" s="163"/>
      <c r="VC1958" s="163"/>
      <c r="VD1958" s="163"/>
      <c r="VE1958" s="163"/>
      <c r="VF1958" s="163"/>
      <c r="VG1958" s="163"/>
      <c r="VH1958" s="163"/>
      <c r="VI1958" s="163"/>
      <c r="VJ1958" s="163"/>
      <c r="VK1958" s="163"/>
      <c r="VL1958" s="163"/>
      <c r="VM1958" s="163"/>
      <c r="VN1958" s="163"/>
      <c r="VO1958" s="163"/>
      <c r="VP1958" s="163"/>
      <c r="VQ1958" s="163"/>
      <c r="VR1958" s="163"/>
      <c r="VS1958" s="163"/>
      <c r="VT1958" s="163"/>
      <c r="VU1958" s="163"/>
      <c r="VV1958" s="163"/>
      <c r="VW1958" s="163"/>
      <c r="VX1958" s="163"/>
      <c r="VY1958" s="163"/>
      <c r="VZ1958" s="163"/>
      <c r="WA1958" s="163"/>
      <c r="WB1958" s="163"/>
      <c r="WC1958" s="163"/>
      <c r="WD1958" s="163"/>
      <c r="WE1958" s="163"/>
      <c r="WF1958" s="163"/>
      <c r="WG1958" s="163"/>
      <c r="WH1958" s="163"/>
      <c r="WI1958" s="163"/>
      <c r="WJ1958" s="163"/>
      <c r="WK1958" s="163"/>
      <c r="WL1958" s="163"/>
      <c r="WM1958" s="163"/>
      <c r="WN1958" s="163"/>
      <c r="WO1958" s="163"/>
      <c r="WP1958" s="163"/>
      <c r="WQ1958" s="163"/>
      <c r="WR1958" s="163"/>
      <c r="WS1958" s="163"/>
      <c r="WT1958" s="163"/>
      <c r="WU1958" s="163"/>
      <c r="WV1958" s="163"/>
      <c r="WW1958" s="163"/>
      <c r="WX1958" s="163"/>
      <c r="WY1958" s="163"/>
      <c r="WZ1958" s="163"/>
      <c r="XA1958" s="163"/>
      <c r="XB1958" s="163"/>
      <c r="XC1958" s="163"/>
      <c r="XD1958" s="163"/>
      <c r="XE1958" s="163"/>
      <c r="XF1958" s="163"/>
      <c r="XG1958" s="163"/>
      <c r="XH1958" s="163"/>
      <c r="XI1958" s="163"/>
      <c r="XJ1958" s="163"/>
      <c r="XK1958" s="163"/>
      <c r="XL1958" s="163"/>
      <c r="XM1958" s="163"/>
      <c r="XN1958" s="163"/>
      <c r="XO1958" s="163"/>
      <c r="XP1958" s="163"/>
      <c r="XQ1958" s="163"/>
      <c r="XR1958" s="163"/>
      <c r="XS1958" s="163"/>
      <c r="XT1958" s="163"/>
      <c r="XU1958" s="163"/>
      <c r="XV1958" s="163"/>
      <c r="XW1958" s="163"/>
      <c r="XX1958" s="163"/>
      <c r="XY1958" s="163"/>
      <c r="XZ1958" s="163"/>
      <c r="YA1958" s="163"/>
      <c r="YB1958" s="163"/>
      <c r="YC1958" s="163"/>
      <c r="YD1958" s="163"/>
      <c r="YE1958" s="163"/>
      <c r="YF1958" s="163"/>
      <c r="YG1958" s="163"/>
      <c r="YH1958" s="163"/>
      <c r="YI1958" s="163"/>
      <c r="YJ1958" s="163"/>
      <c r="YK1958" s="163"/>
      <c r="YL1958" s="163"/>
      <c r="YM1958" s="163"/>
      <c r="YN1958" s="163"/>
      <c r="YO1958" s="163"/>
      <c r="YP1958" s="163"/>
      <c r="YQ1958" s="163"/>
      <c r="YR1958" s="163"/>
      <c r="YS1958" s="163"/>
      <c r="YT1958" s="163"/>
      <c r="YU1958" s="163"/>
      <c r="YV1958" s="163"/>
      <c r="YW1958" s="163"/>
      <c r="YX1958" s="163"/>
      <c r="YY1958" s="163"/>
      <c r="YZ1958" s="163"/>
      <c r="ZA1958" s="163"/>
      <c r="ZB1958" s="163"/>
      <c r="ZC1958" s="163"/>
      <c r="ZD1958" s="163"/>
      <c r="ZE1958" s="163"/>
      <c r="ZF1958" s="163"/>
      <c r="ZG1958" s="163"/>
      <c r="ZH1958" s="163"/>
      <c r="ZI1958" s="163"/>
      <c r="ZJ1958" s="163"/>
      <c r="ZK1958" s="163"/>
      <c r="ZL1958" s="163"/>
      <c r="ZM1958" s="163"/>
      <c r="ZN1958" s="163"/>
      <c r="ZO1958" s="163"/>
      <c r="ZP1958" s="163"/>
      <c r="ZQ1958" s="163"/>
      <c r="ZR1958" s="163"/>
      <c r="ZS1958" s="163"/>
      <c r="ZT1958" s="163"/>
      <c r="ZU1958" s="163"/>
      <c r="ZV1958" s="163"/>
      <c r="ZW1958" s="163"/>
      <c r="ZX1958" s="163"/>
      <c r="ZY1958" s="163"/>
      <c r="ZZ1958" s="163"/>
      <c r="AAA1958" s="163"/>
      <c r="AAB1958" s="163"/>
      <c r="AAC1958" s="163"/>
      <c r="AAD1958" s="163"/>
      <c r="AAE1958" s="163"/>
      <c r="AAF1958" s="163"/>
      <c r="AAG1958" s="163"/>
      <c r="AAH1958" s="163"/>
      <c r="AAI1958" s="163"/>
      <c r="AAJ1958" s="163"/>
      <c r="AAK1958" s="163"/>
      <c r="AAL1958" s="163"/>
      <c r="AAM1958" s="163"/>
      <c r="AAN1958" s="163"/>
      <c r="AAO1958" s="163"/>
      <c r="AAP1958" s="163"/>
      <c r="AAQ1958" s="163"/>
      <c r="AAR1958" s="163"/>
      <c r="AAS1958" s="163"/>
      <c r="AAT1958" s="163"/>
      <c r="AAU1958" s="163"/>
      <c r="AAV1958" s="163"/>
      <c r="AAW1958" s="163"/>
      <c r="AAX1958" s="163"/>
      <c r="AAY1958" s="163"/>
      <c r="AAZ1958" s="163"/>
      <c r="ABA1958" s="163"/>
      <c r="ABB1958" s="163"/>
      <c r="ABC1958" s="163"/>
      <c r="ABD1958" s="163"/>
      <c r="ABE1958" s="163"/>
      <c r="ABF1958" s="163"/>
      <c r="ABG1958" s="163"/>
      <c r="ABH1958" s="163"/>
      <c r="ABI1958" s="163"/>
      <c r="ABJ1958" s="163"/>
      <c r="ABK1958" s="163"/>
      <c r="ABL1958" s="163"/>
      <c r="ABM1958" s="163"/>
      <c r="ABN1958" s="163"/>
      <c r="ABO1958" s="163"/>
      <c r="ABP1958" s="163"/>
      <c r="ABQ1958" s="163"/>
      <c r="ABR1958" s="163"/>
      <c r="ABS1958" s="163"/>
      <c r="ABT1958" s="163"/>
      <c r="ABU1958" s="163"/>
      <c r="ABV1958" s="163"/>
      <c r="ABW1958" s="163"/>
      <c r="ABX1958" s="163"/>
      <c r="ABY1958" s="163"/>
      <c r="ABZ1958" s="163"/>
      <c r="ACA1958" s="163"/>
      <c r="ACB1958" s="163"/>
      <c r="ACC1958" s="163"/>
      <c r="ACD1958" s="163"/>
      <c r="ACE1958" s="163"/>
      <c r="ACF1958" s="163"/>
      <c r="ACG1958" s="163"/>
      <c r="ACH1958" s="163"/>
      <c r="ACI1958" s="163"/>
      <c r="ACJ1958" s="163"/>
      <c r="ACK1958" s="163"/>
      <c r="ACL1958" s="163"/>
      <c r="ACM1958" s="163"/>
      <c r="ACN1958" s="163"/>
      <c r="ACO1958" s="163"/>
      <c r="ACP1958" s="163"/>
      <c r="ACQ1958" s="163"/>
      <c r="ACR1958" s="163"/>
      <c r="ACS1958" s="163"/>
      <c r="ACT1958" s="163"/>
      <c r="ACU1958" s="163"/>
      <c r="ACV1958" s="163"/>
      <c r="ACW1958" s="163"/>
      <c r="ACX1958" s="163"/>
      <c r="ACY1958" s="163"/>
      <c r="ACZ1958" s="163"/>
      <c r="ADA1958" s="163"/>
      <c r="ADB1958" s="163"/>
      <c r="ADC1958" s="163"/>
      <c r="ADD1958" s="163"/>
      <c r="ADE1958" s="163"/>
      <c r="ADF1958" s="163"/>
      <c r="ADG1958" s="163"/>
      <c r="ADH1958" s="163"/>
      <c r="ADI1958" s="163"/>
      <c r="ADJ1958" s="163"/>
      <c r="ADK1958" s="163"/>
      <c r="ADL1958" s="163"/>
      <c r="ADM1958" s="163"/>
      <c r="ADN1958" s="163"/>
      <c r="ADO1958" s="163"/>
      <c r="ADP1958" s="163"/>
      <c r="ADQ1958" s="163"/>
      <c r="ADR1958" s="163"/>
      <c r="ADS1958" s="163"/>
      <c r="ADT1958" s="163"/>
      <c r="ADU1958" s="163"/>
      <c r="ADV1958" s="163"/>
      <c r="ADW1958" s="163"/>
      <c r="ADX1958" s="163"/>
      <c r="ADY1958" s="163"/>
      <c r="ADZ1958" s="163"/>
      <c r="AEA1958" s="163"/>
      <c r="AEB1958" s="163"/>
      <c r="AEC1958" s="163"/>
      <c r="AED1958" s="163"/>
      <c r="AEE1958" s="163"/>
      <c r="AEF1958" s="163"/>
      <c r="AEG1958" s="163"/>
      <c r="AEH1958" s="163"/>
      <c r="AEI1958" s="163"/>
      <c r="AEJ1958" s="163"/>
      <c r="AEK1958" s="163"/>
      <c r="AEL1958" s="163"/>
      <c r="AEM1958" s="163"/>
      <c r="AEN1958" s="163"/>
      <c r="AEO1958" s="163"/>
      <c r="AEP1958" s="163"/>
      <c r="AEQ1958" s="163"/>
      <c r="AER1958" s="163"/>
      <c r="AES1958" s="163"/>
      <c r="AET1958" s="163"/>
      <c r="AEU1958" s="163"/>
      <c r="AEV1958" s="163"/>
      <c r="AEW1958" s="163"/>
      <c r="AEX1958" s="163"/>
      <c r="AEY1958" s="163"/>
      <c r="AEZ1958" s="163"/>
      <c r="AFA1958" s="163"/>
      <c r="AFB1958" s="163"/>
      <c r="AFC1958" s="163"/>
      <c r="AFD1958" s="163"/>
      <c r="AFE1958" s="163"/>
      <c r="AFF1958" s="163"/>
      <c r="AFG1958" s="163"/>
      <c r="AFH1958" s="163"/>
      <c r="AFI1958" s="163"/>
      <c r="AFJ1958" s="163"/>
      <c r="AFK1958" s="163"/>
      <c r="AFL1958" s="163"/>
      <c r="AFM1958" s="163"/>
      <c r="AFN1958" s="163"/>
      <c r="AFO1958" s="163"/>
      <c r="AFP1958" s="163"/>
      <c r="AFQ1958" s="163"/>
      <c r="AFR1958" s="163"/>
      <c r="AFS1958" s="163"/>
      <c r="AFT1958" s="163"/>
      <c r="AFU1958" s="163"/>
      <c r="AFV1958" s="163"/>
      <c r="AFW1958" s="163"/>
      <c r="AFX1958" s="163"/>
      <c r="AFY1958" s="163"/>
      <c r="AFZ1958" s="163"/>
      <c r="AGA1958" s="163"/>
      <c r="AGB1958" s="163"/>
      <c r="AGC1958" s="163"/>
      <c r="AGD1958" s="163"/>
      <c r="AGE1958" s="163"/>
      <c r="AGF1958" s="163"/>
      <c r="AGG1958" s="163"/>
      <c r="AGH1958" s="163"/>
      <c r="AGI1958" s="163"/>
      <c r="AGJ1958" s="163"/>
      <c r="AGK1958" s="163"/>
      <c r="AGL1958" s="163"/>
      <c r="AGM1958" s="163"/>
      <c r="AGN1958" s="163"/>
      <c r="AGO1958" s="163"/>
      <c r="AGP1958" s="163"/>
      <c r="AGQ1958" s="163"/>
      <c r="AGR1958" s="163"/>
      <c r="AGS1958" s="163"/>
      <c r="AGT1958" s="163"/>
      <c r="AGU1958" s="163"/>
      <c r="AGV1958" s="163"/>
      <c r="AGW1958" s="163"/>
      <c r="AGX1958" s="163"/>
      <c r="AGY1958" s="163"/>
      <c r="AGZ1958" s="163"/>
      <c r="AHA1958" s="163"/>
      <c r="AHB1958" s="163"/>
      <c r="AHC1958" s="163"/>
      <c r="AHD1958" s="163"/>
      <c r="AHE1958" s="163"/>
      <c r="AHF1958" s="163"/>
      <c r="AHG1958" s="163"/>
      <c r="AHH1958" s="163"/>
      <c r="AHI1958" s="163"/>
      <c r="AHJ1958" s="163"/>
      <c r="AHK1958" s="163"/>
      <c r="AHL1958" s="163"/>
      <c r="AHM1958" s="163"/>
      <c r="AHN1958" s="163"/>
      <c r="AHO1958" s="163"/>
      <c r="AHP1958" s="163"/>
      <c r="AHQ1958" s="163"/>
      <c r="AHR1958" s="163"/>
      <c r="AHS1958" s="163"/>
      <c r="AHT1958" s="163"/>
      <c r="AHU1958" s="163"/>
      <c r="AHV1958" s="163"/>
      <c r="AHW1958" s="163"/>
      <c r="AHX1958" s="163"/>
      <c r="AHY1958" s="163"/>
      <c r="AHZ1958" s="163"/>
      <c r="AIA1958" s="163"/>
      <c r="AIB1958" s="163"/>
      <c r="AIC1958" s="163"/>
      <c r="AID1958" s="163"/>
      <c r="AIE1958" s="163"/>
      <c r="AIF1958" s="163"/>
      <c r="AIG1958" s="163"/>
      <c r="AIH1958" s="163"/>
      <c r="AII1958" s="163"/>
      <c r="AIJ1958" s="163"/>
      <c r="AIK1958" s="163"/>
      <c r="AIL1958" s="163"/>
      <c r="AIM1958" s="163"/>
      <c r="AIN1958" s="163"/>
      <c r="AIO1958" s="163"/>
      <c r="AIP1958" s="163"/>
      <c r="AIQ1958" s="163"/>
      <c r="AIR1958" s="163"/>
      <c r="AIS1958" s="163"/>
      <c r="AIT1958" s="163"/>
      <c r="AIU1958" s="163"/>
      <c r="AIV1958" s="163"/>
      <c r="AIW1958" s="163"/>
      <c r="AIX1958" s="163"/>
      <c r="AIY1958" s="163"/>
      <c r="AIZ1958" s="163"/>
      <c r="AJA1958" s="163"/>
      <c r="AJB1958" s="163"/>
      <c r="AJC1958" s="163"/>
      <c r="AJD1958" s="163"/>
      <c r="AJE1958" s="163"/>
      <c r="AJF1958" s="163"/>
      <c r="AJG1958" s="163"/>
      <c r="AJH1958" s="163"/>
      <c r="AJI1958" s="163"/>
      <c r="AJJ1958" s="163"/>
      <c r="AJK1958" s="163"/>
      <c r="AJL1958" s="163"/>
      <c r="AJM1958" s="163"/>
      <c r="AJN1958" s="163"/>
      <c r="AJO1958" s="163"/>
      <c r="AJP1958" s="163"/>
      <c r="AJQ1958" s="163"/>
      <c r="AJR1958" s="163"/>
      <c r="AJS1958" s="163"/>
      <c r="AJT1958" s="163"/>
      <c r="AJU1958" s="163"/>
      <c r="AJV1958" s="163"/>
      <c r="AJW1958" s="163"/>
      <c r="AJX1958" s="163"/>
      <c r="AJY1958" s="163"/>
      <c r="AJZ1958" s="163"/>
      <c r="AKA1958" s="163"/>
      <c r="AKB1958" s="163"/>
      <c r="AKC1958" s="163"/>
      <c r="AKD1958" s="163"/>
      <c r="AKE1958" s="163"/>
      <c r="AKF1958" s="163"/>
      <c r="AKG1958" s="163"/>
      <c r="AKH1958" s="163"/>
      <c r="AKI1958" s="163"/>
      <c r="AKJ1958" s="163"/>
      <c r="AKK1958" s="163"/>
      <c r="AKL1958" s="163"/>
      <c r="AKM1958" s="163"/>
      <c r="AKN1958" s="163"/>
      <c r="AKO1958" s="163"/>
      <c r="AKP1958" s="163"/>
      <c r="AKQ1958" s="163"/>
      <c r="AKR1958" s="163"/>
      <c r="AKS1958" s="163"/>
      <c r="AKT1958" s="163"/>
      <c r="AKU1958" s="163"/>
      <c r="AKV1958" s="163"/>
      <c r="AKW1958" s="163"/>
      <c r="AKX1958" s="163"/>
      <c r="AKY1958" s="163"/>
      <c r="AKZ1958" s="163"/>
      <c r="ALA1958" s="163"/>
      <c r="ALB1958" s="163"/>
      <c r="ALC1958" s="163"/>
      <c r="ALD1958" s="163"/>
      <c r="ALE1958" s="163"/>
      <c r="ALF1958" s="163"/>
      <c r="ALG1958" s="163"/>
      <c r="ALH1958" s="163"/>
      <c r="ALI1958" s="163"/>
      <c r="ALJ1958" s="163"/>
      <c r="ALK1958" s="163"/>
      <c r="ALL1958" s="163"/>
    </row>
    <row r="1959" spans="1:1000" s="165" customFormat="1" ht="15">
      <c r="A1959" s="2">
        <v>1958</v>
      </c>
      <c r="B1959" s="86">
        <v>45118</v>
      </c>
      <c r="C1959" s="85" t="s">
        <v>1963</v>
      </c>
      <c r="D1959" s="162"/>
      <c r="E1959" s="162"/>
      <c r="F1959" s="163"/>
      <c r="G1959" s="163"/>
      <c r="H1959" s="163"/>
      <c r="I1959" s="163"/>
      <c r="J1959" s="163"/>
      <c r="K1959" s="163"/>
      <c r="L1959" s="163"/>
      <c r="M1959" s="163"/>
      <c r="N1959" s="163"/>
      <c r="O1959" s="163"/>
      <c r="P1959" s="163"/>
      <c r="Q1959" s="163"/>
      <c r="R1959" s="163"/>
      <c r="S1959" s="163"/>
      <c r="T1959" s="163"/>
      <c r="U1959" s="163"/>
      <c r="V1959" s="163"/>
      <c r="W1959" s="163"/>
      <c r="X1959" s="163"/>
      <c r="Y1959" s="163"/>
      <c r="Z1959" s="163"/>
      <c r="AA1959" s="163"/>
      <c r="AB1959" s="163"/>
      <c r="AC1959" s="163"/>
      <c r="AD1959" s="163"/>
      <c r="AE1959" s="163"/>
      <c r="AF1959" s="163"/>
      <c r="AG1959" s="163"/>
      <c r="AH1959" s="163"/>
      <c r="AI1959" s="163"/>
      <c r="AJ1959" s="163"/>
      <c r="AK1959" s="163"/>
      <c r="AL1959" s="163"/>
      <c r="AM1959" s="163"/>
      <c r="AN1959" s="163"/>
      <c r="AO1959" s="163"/>
      <c r="AP1959" s="163"/>
      <c r="AQ1959" s="163"/>
      <c r="AR1959" s="163"/>
      <c r="AS1959" s="163"/>
      <c r="AT1959" s="163"/>
      <c r="AU1959" s="163"/>
      <c r="AV1959" s="163"/>
      <c r="AW1959" s="163"/>
      <c r="AX1959" s="163"/>
      <c r="AY1959" s="163"/>
      <c r="AZ1959" s="163"/>
      <c r="BA1959" s="163"/>
      <c r="BB1959" s="163"/>
      <c r="BC1959" s="163"/>
      <c r="BD1959" s="163"/>
      <c r="BE1959" s="163"/>
      <c r="BF1959" s="163"/>
      <c r="BG1959" s="163"/>
      <c r="BH1959" s="163"/>
      <c r="BI1959" s="163"/>
      <c r="BJ1959" s="163"/>
      <c r="BK1959" s="163"/>
      <c r="BL1959" s="163"/>
      <c r="BM1959" s="163"/>
      <c r="BN1959" s="163"/>
      <c r="BO1959" s="163"/>
      <c r="BP1959" s="163"/>
      <c r="BQ1959" s="163"/>
      <c r="BR1959" s="163"/>
      <c r="BS1959" s="163"/>
      <c r="BT1959" s="163"/>
      <c r="BU1959" s="163"/>
      <c r="BV1959" s="163"/>
      <c r="BW1959" s="163"/>
      <c r="BX1959" s="163"/>
      <c r="BY1959" s="163"/>
      <c r="BZ1959" s="163"/>
      <c r="CA1959" s="163"/>
      <c r="CB1959" s="163"/>
      <c r="CC1959" s="163"/>
      <c r="CD1959" s="163"/>
      <c r="CE1959" s="163"/>
      <c r="CF1959" s="163"/>
      <c r="CG1959" s="163"/>
      <c r="CH1959" s="163"/>
      <c r="CI1959" s="163"/>
      <c r="CJ1959" s="163"/>
      <c r="CK1959" s="163"/>
      <c r="CL1959" s="163"/>
      <c r="CM1959" s="163"/>
      <c r="CN1959" s="163"/>
      <c r="CO1959" s="163"/>
      <c r="CP1959" s="163"/>
      <c r="CQ1959" s="163"/>
      <c r="CR1959" s="163"/>
      <c r="CS1959" s="163"/>
      <c r="CT1959" s="163"/>
      <c r="CU1959" s="163"/>
      <c r="CV1959" s="163"/>
      <c r="CW1959" s="163"/>
      <c r="CX1959" s="163"/>
      <c r="CY1959" s="163"/>
      <c r="CZ1959" s="163"/>
      <c r="DA1959" s="163"/>
      <c r="DB1959" s="163"/>
      <c r="DC1959" s="163"/>
      <c r="DD1959" s="163"/>
      <c r="DE1959" s="163"/>
      <c r="DF1959" s="163"/>
      <c r="DG1959" s="163"/>
      <c r="DH1959" s="163"/>
      <c r="DI1959" s="163"/>
      <c r="DJ1959" s="163"/>
      <c r="DK1959" s="163"/>
      <c r="DL1959" s="163"/>
      <c r="DM1959" s="163"/>
      <c r="DN1959" s="163"/>
      <c r="DO1959" s="163"/>
      <c r="DP1959" s="163"/>
      <c r="DQ1959" s="163"/>
      <c r="DR1959" s="163"/>
      <c r="DS1959" s="163"/>
      <c r="DT1959" s="163"/>
      <c r="DU1959" s="163"/>
      <c r="DV1959" s="163"/>
      <c r="DW1959" s="163"/>
      <c r="DX1959" s="163"/>
      <c r="DY1959" s="163"/>
      <c r="DZ1959" s="163"/>
      <c r="EA1959" s="163"/>
      <c r="EB1959" s="163"/>
      <c r="EC1959" s="163"/>
      <c r="ED1959" s="163"/>
      <c r="EE1959" s="163"/>
      <c r="EF1959" s="163"/>
      <c r="EG1959" s="163"/>
      <c r="EH1959" s="163"/>
      <c r="EI1959" s="163"/>
      <c r="EJ1959" s="163"/>
      <c r="EK1959" s="163"/>
      <c r="EL1959" s="163"/>
      <c r="EM1959" s="163"/>
      <c r="EN1959" s="163"/>
      <c r="EO1959" s="163"/>
      <c r="EP1959" s="163"/>
      <c r="EQ1959" s="163"/>
      <c r="ER1959" s="163"/>
      <c r="ES1959" s="163"/>
      <c r="ET1959" s="163"/>
      <c r="EU1959" s="163"/>
      <c r="EV1959" s="163"/>
      <c r="EW1959" s="163"/>
      <c r="EX1959" s="163"/>
      <c r="EY1959" s="163"/>
      <c r="EZ1959" s="163"/>
      <c r="FA1959" s="163"/>
      <c r="FB1959" s="163"/>
      <c r="FC1959" s="163"/>
      <c r="FD1959" s="163"/>
      <c r="FE1959" s="163"/>
      <c r="FF1959" s="163"/>
      <c r="FG1959" s="163"/>
      <c r="FH1959" s="163"/>
      <c r="FI1959" s="163"/>
      <c r="FJ1959" s="163"/>
      <c r="FK1959" s="163"/>
      <c r="FL1959" s="163"/>
      <c r="FM1959" s="163"/>
      <c r="FN1959" s="163"/>
      <c r="FO1959" s="163"/>
      <c r="FP1959" s="163"/>
      <c r="FQ1959" s="163"/>
      <c r="FR1959" s="163"/>
      <c r="FS1959" s="163"/>
      <c r="FT1959" s="163"/>
      <c r="FU1959" s="163"/>
      <c r="FV1959" s="163"/>
      <c r="FW1959" s="163"/>
      <c r="FX1959" s="163"/>
      <c r="FY1959" s="163"/>
      <c r="FZ1959" s="163"/>
      <c r="GA1959" s="163"/>
      <c r="GB1959" s="163"/>
      <c r="GC1959" s="163"/>
      <c r="GD1959" s="163"/>
      <c r="GE1959" s="163"/>
      <c r="GF1959" s="163"/>
      <c r="GG1959" s="163"/>
      <c r="GH1959" s="163"/>
      <c r="GI1959" s="163"/>
      <c r="GJ1959" s="163"/>
      <c r="GK1959" s="163"/>
      <c r="GL1959" s="163"/>
      <c r="GM1959" s="163"/>
      <c r="GN1959" s="163"/>
      <c r="GO1959" s="163"/>
      <c r="GP1959" s="163"/>
      <c r="GQ1959" s="163"/>
      <c r="GR1959" s="163"/>
      <c r="GS1959" s="163"/>
      <c r="GT1959" s="163"/>
      <c r="GU1959" s="163"/>
      <c r="GV1959" s="163"/>
      <c r="GW1959" s="163"/>
      <c r="GX1959" s="163"/>
      <c r="GY1959" s="163"/>
      <c r="GZ1959" s="163"/>
      <c r="HA1959" s="163"/>
      <c r="HB1959" s="163"/>
      <c r="HC1959" s="163"/>
      <c r="HD1959" s="163"/>
      <c r="HE1959" s="163"/>
      <c r="HF1959" s="163"/>
      <c r="HG1959" s="163"/>
      <c r="HH1959" s="163"/>
      <c r="HI1959" s="163"/>
      <c r="HJ1959" s="163"/>
      <c r="HK1959" s="163"/>
      <c r="HL1959" s="163"/>
      <c r="HM1959" s="163"/>
      <c r="HN1959" s="163"/>
      <c r="HO1959" s="163"/>
      <c r="HP1959" s="163"/>
      <c r="HQ1959" s="163"/>
      <c r="HR1959" s="163"/>
      <c r="HS1959" s="163"/>
      <c r="HT1959" s="163"/>
      <c r="HU1959" s="163"/>
      <c r="HV1959" s="163"/>
      <c r="HW1959" s="163"/>
      <c r="HX1959" s="163"/>
      <c r="HY1959" s="163"/>
      <c r="HZ1959" s="163"/>
      <c r="IA1959" s="163"/>
      <c r="IB1959" s="163"/>
      <c r="IC1959" s="163"/>
      <c r="ID1959" s="163"/>
      <c r="IE1959" s="163"/>
      <c r="IF1959" s="163"/>
      <c r="IG1959" s="163"/>
      <c r="IH1959" s="163"/>
      <c r="II1959" s="163"/>
      <c r="IJ1959" s="163"/>
      <c r="IK1959" s="163"/>
      <c r="IL1959" s="163"/>
      <c r="IM1959" s="163"/>
      <c r="IN1959" s="163"/>
      <c r="IO1959" s="163"/>
      <c r="IP1959" s="163"/>
      <c r="IQ1959" s="163"/>
      <c r="IR1959" s="163"/>
      <c r="IS1959" s="163"/>
      <c r="IT1959" s="163"/>
      <c r="IU1959" s="163"/>
      <c r="IV1959" s="163"/>
      <c r="IW1959" s="163"/>
      <c r="IX1959" s="163"/>
      <c r="IY1959" s="163"/>
      <c r="IZ1959" s="163"/>
      <c r="JA1959" s="163"/>
      <c r="JB1959" s="163"/>
      <c r="JC1959" s="163"/>
      <c r="JD1959" s="163"/>
      <c r="JE1959" s="163"/>
      <c r="JF1959" s="163"/>
      <c r="JG1959" s="163"/>
      <c r="JH1959" s="163"/>
      <c r="JI1959" s="163"/>
      <c r="JJ1959" s="163"/>
      <c r="JK1959" s="163"/>
      <c r="JL1959" s="163"/>
      <c r="JM1959" s="163"/>
      <c r="JN1959" s="163"/>
      <c r="JO1959" s="163"/>
      <c r="JP1959" s="163"/>
      <c r="JQ1959" s="163"/>
      <c r="JR1959" s="163"/>
      <c r="JS1959" s="163"/>
      <c r="JT1959" s="163"/>
      <c r="JU1959" s="163"/>
      <c r="JV1959" s="163"/>
      <c r="JW1959" s="163"/>
      <c r="JX1959" s="163"/>
      <c r="JY1959" s="163"/>
      <c r="JZ1959" s="163"/>
      <c r="KA1959" s="163"/>
      <c r="KB1959" s="163"/>
      <c r="KC1959" s="163"/>
      <c r="KD1959" s="163"/>
      <c r="KE1959" s="163"/>
      <c r="KF1959" s="163"/>
      <c r="KG1959" s="163"/>
      <c r="KH1959" s="163"/>
      <c r="KI1959" s="163"/>
      <c r="KJ1959" s="163"/>
      <c r="KK1959" s="163"/>
      <c r="KL1959" s="163"/>
      <c r="KM1959" s="163"/>
      <c r="KN1959" s="163"/>
      <c r="KO1959" s="163"/>
      <c r="KP1959" s="163"/>
      <c r="KQ1959" s="163"/>
      <c r="KR1959" s="163"/>
      <c r="KS1959" s="163"/>
      <c r="KT1959" s="163"/>
      <c r="KU1959" s="163"/>
      <c r="KV1959" s="163"/>
      <c r="KW1959" s="163"/>
      <c r="KX1959" s="163"/>
      <c r="KY1959" s="163"/>
      <c r="KZ1959" s="163"/>
      <c r="LA1959" s="163"/>
      <c r="LB1959" s="163"/>
      <c r="LC1959" s="163"/>
      <c r="LD1959" s="163"/>
      <c r="LE1959" s="163"/>
      <c r="LF1959" s="163"/>
      <c r="LG1959" s="163"/>
      <c r="LH1959" s="163"/>
      <c r="LI1959" s="163"/>
      <c r="LJ1959" s="163"/>
      <c r="LK1959" s="163"/>
      <c r="LL1959" s="163"/>
      <c r="LM1959" s="163"/>
      <c r="LN1959" s="163"/>
      <c r="LO1959" s="163"/>
      <c r="LP1959" s="163"/>
      <c r="LQ1959" s="163"/>
      <c r="LR1959" s="163"/>
      <c r="LS1959" s="163"/>
      <c r="LT1959" s="163"/>
      <c r="LU1959" s="163"/>
      <c r="LV1959" s="163"/>
      <c r="LW1959" s="163"/>
      <c r="LX1959" s="163"/>
      <c r="LY1959" s="163"/>
      <c r="LZ1959" s="163"/>
      <c r="MA1959" s="163"/>
      <c r="MB1959" s="163"/>
      <c r="MC1959" s="163"/>
      <c r="MD1959" s="163"/>
      <c r="ME1959" s="163"/>
      <c r="MF1959" s="163"/>
      <c r="MG1959" s="163"/>
      <c r="MH1959" s="163"/>
      <c r="MI1959" s="163"/>
      <c r="MJ1959" s="163"/>
      <c r="MK1959" s="163"/>
      <c r="ML1959" s="163"/>
      <c r="MM1959" s="163"/>
      <c r="MN1959" s="163"/>
      <c r="MO1959" s="163"/>
      <c r="MP1959" s="163"/>
      <c r="MQ1959" s="163"/>
      <c r="MR1959" s="163"/>
      <c r="MS1959" s="163"/>
      <c r="MT1959" s="163"/>
      <c r="MU1959" s="163"/>
      <c r="MV1959" s="163"/>
      <c r="MW1959" s="163"/>
      <c r="MX1959" s="163"/>
      <c r="MY1959" s="163"/>
      <c r="MZ1959" s="163"/>
      <c r="NA1959" s="163"/>
      <c r="NB1959" s="163"/>
      <c r="NC1959" s="163"/>
      <c r="ND1959" s="163"/>
      <c r="NE1959" s="163"/>
      <c r="NF1959" s="163"/>
      <c r="NG1959" s="163"/>
      <c r="NH1959" s="163"/>
      <c r="NI1959" s="163"/>
      <c r="NJ1959" s="163"/>
      <c r="NK1959" s="163"/>
      <c r="NL1959" s="163"/>
      <c r="NM1959" s="163"/>
      <c r="NN1959" s="163"/>
      <c r="NO1959" s="163"/>
      <c r="NP1959" s="163"/>
      <c r="NQ1959" s="163"/>
      <c r="NR1959" s="163"/>
      <c r="NS1959" s="163"/>
      <c r="NT1959" s="163"/>
      <c r="NU1959" s="163"/>
      <c r="NV1959" s="163"/>
      <c r="NW1959" s="163"/>
      <c r="NX1959" s="163"/>
      <c r="NY1959" s="163"/>
      <c r="NZ1959" s="163"/>
      <c r="OA1959" s="163"/>
      <c r="OB1959" s="163"/>
      <c r="OC1959" s="163"/>
      <c r="OD1959" s="163"/>
      <c r="OE1959" s="163"/>
      <c r="OF1959" s="163"/>
      <c r="OG1959" s="163"/>
      <c r="OH1959" s="163"/>
      <c r="OI1959" s="163"/>
      <c r="OJ1959" s="163"/>
      <c r="OK1959" s="163"/>
      <c r="OL1959" s="163"/>
      <c r="OM1959" s="163"/>
      <c r="ON1959" s="163"/>
      <c r="OO1959" s="163"/>
      <c r="OP1959" s="163"/>
      <c r="OQ1959" s="163"/>
      <c r="OR1959" s="163"/>
      <c r="OS1959" s="163"/>
      <c r="OT1959" s="163"/>
      <c r="OU1959" s="163"/>
      <c r="OV1959" s="163"/>
      <c r="OW1959" s="163"/>
      <c r="OX1959" s="163"/>
      <c r="OY1959" s="163"/>
      <c r="OZ1959" s="163"/>
      <c r="PA1959" s="163"/>
      <c r="PB1959" s="163"/>
      <c r="PC1959" s="163"/>
      <c r="PD1959" s="163"/>
      <c r="PE1959" s="163"/>
      <c r="PF1959" s="163"/>
      <c r="PG1959" s="163"/>
      <c r="PH1959" s="163"/>
      <c r="PI1959" s="163"/>
      <c r="PJ1959" s="163"/>
      <c r="PK1959" s="163"/>
      <c r="PL1959" s="163"/>
      <c r="PM1959" s="163"/>
      <c r="PN1959" s="163"/>
      <c r="PO1959" s="163"/>
      <c r="PP1959" s="163"/>
      <c r="PQ1959" s="163"/>
      <c r="PR1959" s="163"/>
      <c r="PS1959" s="163"/>
      <c r="PT1959" s="163"/>
      <c r="PU1959" s="163"/>
      <c r="PV1959" s="163"/>
      <c r="PW1959" s="163"/>
      <c r="PX1959" s="163"/>
      <c r="PY1959" s="163"/>
      <c r="PZ1959" s="163"/>
      <c r="QA1959" s="163"/>
      <c r="QB1959" s="163"/>
      <c r="QC1959" s="163"/>
      <c r="QD1959" s="163"/>
      <c r="QE1959" s="163"/>
      <c r="QF1959" s="163"/>
      <c r="QG1959" s="163"/>
      <c r="QH1959" s="163"/>
      <c r="QI1959" s="163"/>
      <c r="QJ1959" s="163"/>
      <c r="QK1959" s="163"/>
      <c r="QL1959" s="163"/>
      <c r="QM1959" s="163"/>
      <c r="QN1959" s="163"/>
      <c r="QO1959" s="163"/>
      <c r="QP1959" s="163"/>
      <c r="QQ1959" s="163"/>
      <c r="QR1959" s="163"/>
      <c r="QS1959" s="163"/>
      <c r="QT1959" s="163"/>
      <c r="QU1959" s="163"/>
      <c r="QV1959" s="163"/>
      <c r="QW1959" s="163"/>
      <c r="QX1959" s="163"/>
      <c r="QY1959" s="163"/>
      <c r="QZ1959" s="163"/>
      <c r="RA1959" s="163"/>
      <c r="RB1959" s="163"/>
      <c r="RC1959" s="163"/>
      <c r="RD1959" s="163"/>
      <c r="RE1959" s="163"/>
      <c r="RF1959" s="163"/>
      <c r="RG1959" s="163"/>
      <c r="RH1959" s="163"/>
      <c r="RI1959" s="163"/>
      <c r="RJ1959" s="163"/>
      <c r="RK1959" s="163"/>
      <c r="RL1959" s="163"/>
      <c r="RM1959" s="163"/>
      <c r="RN1959" s="163"/>
      <c r="RO1959" s="163"/>
      <c r="RP1959" s="163"/>
      <c r="RQ1959" s="163"/>
      <c r="RR1959" s="163"/>
      <c r="RS1959" s="163"/>
      <c r="RT1959" s="163"/>
      <c r="RU1959" s="163"/>
      <c r="RV1959" s="163"/>
      <c r="RW1959" s="163"/>
      <c r="RX1959" s="163"/>
      <c r="RY1959" s="163"/>
      <c r="RZ1959" s="163"/>
      <c r="SA1959" s="163"/>
      <c r="SB1959" s="163"/>
      <c r="SC1959" s="163"/>
      <c r="SD1959" s="163"/>
      <c r="SE1959" s="163"/>
      <c r="SF1959" s="163"/>
      <c r="SG1959" s="163"/>
      <c r="SH1959" s="163"/>
      <c r="SI1959" s="163"/>
      <c r="SJ1959" s="163"/>
      <c r="SK1959" s="163"/>
      <c r="SL1959" s="163"/>
      <c r="SM1959" s="163"/>
      <c r="SN1959" s="163"/>
      <c r="SO1959" s="163"/>
      <c r="SP1959" s="163"/>
      <c r="SQ1959" s="163"/>
      <c r="SR1959" s="163"/>
      <c r="SS1959" s="163"/>
      <c r="ST1959" s="163"/>
      <c r="SU1959" s="163"/>
      <c r="SV1959" s="163"/>
      <c r="SW1959" s="163"/>
      <c r="SX1959" s="163"/>
      <c r="SY1959" s="163"/>
      <c r="SZ1959" s="163"/>
      <c r="TA1959" s="163"/>
      <c r="TB1959" s="163"/>
      <c r="TC1959" s="163"/>
      <c r="TD1959" s="163"/>
      <c r="TE1959" s="163"/>
      <c r="TF1959" s="163"/>
      <c r="TG1959" s="163"/>
      <c r="TH1959" s="163"/>
      <c r="TI1959" s="163"/>
      <c r="TJ1959" s="163"/>
      <c r="TK1959" s="163"/>
      <c r="TL1959" s="163"/>
      <c r="TM1959" s="163"/>
      <c r="TN1959" s="163"/>
      <c r="TO1959" s="163"/>
      <c r="TP1959" s="163"/>
      <c r="TQ1959" s="163"/>
      <c r="TR1959" s="163"/>
      <c r="TS1959" s="163"/>
      <c r="TT1959" s="163"/>
      <c r="TU1959" s="163"/>
      <c r="TV1959" s="163"/>
      <c r="TW1959" s="163"/>
      <c r="TX1959" s="163"/>
      <c r="TY1959" s="163"/>
      <c r="TZ1959" s="163"/>
      <c r="UA1959" s="163"/>
      <c r="UB1959" s="163"/>
      <c r="UC1959" s="163"/>
      <c r="UD1959" s="163"/>
      <c r="UE1959" s="163"/>
      <c r="UF1959" s="163"/>
      <c r="UG1959" s="163"/>
      <c r="UH1959" s="163"/>
      <c r="UI1959" s="163"/>
      <c r="UJ1959" s="163"/>
      <c r="UK1959" s="163"/>
      <c r="UL1959" s="163"/>
      <c r="UM1959" s="163"/>
      <c r="UN1959" s="163"/>
      <c r="UO1959" s="163"/>
      <c r="UP1959" s="163"/>
      <c r="UQ1959" s="163"/>
      <c r="UR1959" s="163"/>
      <c r="US1959" s="163"/>
      <c r="UT1959" s="163"/>
      <c r="UU1959" s="163"/>
      <c r="UV1959" s="163"/>
      <c r="UW1959" s="163"/>
      <c r="UX1959" s="163"/>
      <c r="UY1959" s="163"/>
      <c r="UZ1959" s="163"/>
      <c r="VA1959" s="163"/>
      <c r="VB1959" s="163"/>
      <c r="VC1959" s="163"/>
      <c r="VD1959" s="163"/>
      <c r="VE1959" s="163"/>
      <c r="VF1959" s="163"/>
      <c r="VG1959" s="163"/>
      <c r="VH1959" s="163"/>
      <c r="VI1959" s="163"/>
      <c r="VJ1959" s="163"/>
      <c r="VK1959" s="163"/>
      <c r="VL1959" s="163"/>
      <c r="VM1959" s="163"/>
      <c r="VN1959" s="163"/>
      <c r="VO1959" s="163"/>
      <c r="VP1959" s="163"/>
      <c r="VQ1959" s="163"/>
      <c r="VR1959" s="163"/>
      <c r="VS1959" s="163"/>
      <c r="VT1959" s="163"/>
      <c r="VU1959" s="163"/>
      <c r="VV1959" s="163"/>
      <c r="VW1959" s="163"/>
      <c r="VX1959" s="163"/>
      <c r="VY1959" s="163"/>
      <c r="VZ1959" s="163"/>
      <c r="WA1959" s="163"/>
      <c r="WB1959" s="163"/>
      <c r="WC1959" s="163"/>
      <c r="WD1959" s="163"/>
      <c r="WE1959" s="163"/>
      <c r="WF1959" s="163"/>
      <c r="WG1959" s="163"/>
      <c r="WH1959" s="163"/>
      <c r="WI1959" s="163"/>
      <c r="WJ1959" s="163"/>
      <c r="WK1959" s="163"/>
      <c r="WL1959" s="163"/>
      <c r="WM1959" s="163"/>
      <c r="WN1959" s="163"/>
      <c r="WO1959" s="163"/>
      <c r="WP1959" s="163"/>
      <c r="WQ1959" s="163"/>
      <c r="WR1959" s="163"/>
      <c r="WS1959" s="163"/>
      <c r="WT1959" s="163"/>
      <c r="WU1959" s="163"/>
      <c r="WV1959" s="163"/>
      <c r="WW1959" s="163"/>
      <c r="WX1959" s="163"/>
      <c r="WY1959" s="163"/>
      <c r="WZ1959" s="163"/>
      <c r="XA1959" s="163"/>
      <c r="XB1959" s="163"/>
      <c r="XC1959" s="163"/>
      <c r="XD1959" s="163"/>
      <c r="XE1959" s="163"/>
      <c r="XF1959" s="163"/>
      <c r="XG1959" s="163"/>
      <c r="XH1959" s="163"/>
      <c r="XI1959" s="163"/>
      <c r="XJ1959" s="163"/>
      <c r="XK1959" s="163"/>
      <c r="XL1959" s="163"/>
      <c r="XM1959" s="163"/>
      <c r="XN1959" s="163"/>
      <c r="XO1959" s="163"/>
      <c r="XP1959" s="163"/>
      <c r="XQ1959" s="163"/>
      <c r="XR1959" s="163"/>
      <c r="XS1959" s="163"/>
      <c r="XT1959" s="163"/>
      <c r="XU1959" s="163"/>
      <c r="XV1959" s="163"/>
      <c r="XW1959" s="163"/>
      <c r="XX1959" s="163"/>
      <c r="XY1959" s="163"/>
      <c r="XZ1959" s="163"/>
      <c r="YA1959" s="163"/>
      <c r="YB1959" s="163"/>
      <c r="YC1959" s="163"/>
      <c r="YD1959" s="163"/>
      <c r="YE1959" s="163"/>
      <c r="YF1959" s="163"/>
      <c r="YG1959" s="163"/>
      <c r="YH1959" s="163"/>
      <c r="YI1959" s="163"/>
      <c r="YJ1959" s="163"/>
      <c r="YK1959" s="163"/>
      <c r="YL1959" s="163"/>
      <c r="YM1959" s="163"/>
      <c r="YN1959" s="163"/>
      <c r="YO1959" s="163"/>
      <c r="YP1959" s="163"/>
      <c r="YQ1959" s="163"/>
      <c r="YR1959" s="163"/>
      <c r="YS1959" s="163"/>
      <c r="YT1959" s="163"/>
      <c r="YU1959" s="163"/>
      <c r="YV1959" s="163"/>
      <c r="YW1959" s="163"/>
      <c r="YX1959" s="163"/>
      <c r="YY1959" s="163"/>
      <c r="YZ1959" s="163"/>
      <c r="ZA1959" s="163"/>
      <c r="ZB1959" s="163"/>
      <c r="ZC1959" s="163"/>
      <c r="ZD1959" s="163"/>
      <c r="ZE1959" s="163"/>
      <c r="ZF1959" s="163"/>
      <c r="ZG1959" s="163"/>
      <c r="ZH1959" s="163"/>
      <c r="ZI1959" s="163"/>
      <c r="ZJ1959" s="163"/>
      <c r="ZK1959" s="163"/>
      <c r="ZL1959" s="163"/>
      <c r="ZM1959" s="163"/>
      <c r="ZN1959" s="163"/>
      <c r="ZO1959" s="163"/>
      <c r="ZP1959" s="163"/>
      <c r="ZQ1959" s="163"/>
      <c r="ZR1959" s="163"/>
      <c r="ZS1959" s="163"/>
      <c r="ZT1959" s="163"/>
      <c r="ZU1959" s="163"/>
      <c r="ZV1959" s="163"/>
      <c r="ZW1959" s="163"/>
      <c r="ZX1959" s="163"/>
      <c r="ZY1959" s="163"/>
      <c r="ZZ1959" s="163"/>
      <c r="AAA1959" s="163"/>
      <c r="AAB1959" s="163"/>
      <c r="AAC1959" s="163"/>
      <c r="AAD1959" s="163"/>
      <c r="AAE1959" s="163"/>
      <c r="AAF1959" s="163"/>
      <c r="AAG1959" s="163"/>
      <c r="AAH1959" s="163"/>
      <c r="AAI1959" s="163"/>
      <c r="AAJ1959" s="163"/>
      <c r="AAK1959" s="163"/>
      <c r="AAL1959" s="163"/>
      <c r="AAM1959" s="163"/>
      <c r="AAN1959" s="163"/>
      <c r="AAO1959" s="163"/>
      <c r="AAP1959" s="163"/>
      <c r="AAQ1959" s="163"/>
      <c r="AAR1959" s="163"/>
      <c r="AAS1959" s="163"/>
      <c r="AAT1959" s="163"/>
      <c r="AAU1959" s="163"/>
      <c r="AAV1959" s="163"/>
      <c r="AAW1959" s="163"/>
      <c r="AAX1959" s="163"/>
      <c r="AAY1959" s="163"/>
      <c r="AAZ1959" s="163"/>
      <c r="ABA1959" s="163"/>
      <c r="ABB1959" s="163"/>
      <c r="ABC1959" s="163"/>
      <c r="ABD1959" s="163"/>
      <c r="ABE1959" s="163"/>
      <c r="ABF1959" s="163"/>
      <c r="ABG1959" s="163"/>
      <c r="ABH1959" s="163"/>
      <c r="ABI1959" s="163"/>
      <c r="ABJ1959" s="163"/>
      <c r="ABK1959" s="163"/>
      <c r="ABL1959" s="163"/>
      <c r="ABM1959" s="163"/>
      <c r="ABN1959" s="163"/>
      <c r="ABO1959" s="163"/>
      <c r="ABP1959" s="163"/>
      <c r="ABQ1959" s="163"/>
      <c r="ABR1959" s="163"/>
      <c r="ABS1959" s="163"/>
      <c r="ABT1959" s="163"/>
      <c r="ABU1959" s="163"/>
      <c r="ABV1959" s="163"/>
      <c r="ABW1959" s="163"/>
      <c r="ABX1959" s="163"/>
      <c r="ABY1959" s="163"/>
      <c r="ABZ1959" s="163"/>
      <c r="ACA1959" s="163"/>
      <c r="ACB1959" s="163"/>
      <c r="ACC1959" s="163"/>
      <c r="ACD1959" s="163"/>
      <c r="ACE1959" s="163"/>
      <c r="ACF1959" s="163"/>
      <c r="ACG1959" s="163"/>
      <c r="ACH1959" s="163"/>
      <c r="ACI1959" s="163"/>
      <c r="ACJ1959" s="163"/>
      <c r="ACK1959" s="163"/>
      <c r="ACL1959" s="163"/>
      <c r="ACM1959" s="163"/>
      <c r="ACN1959" s="163"/>
      <c r="ACO1959" s="163"/>
      <c r="ACP1959" s="163"/>
      <c r="ACQ1959" s="163"/>
      <c r="ACR1959" s="163"/>
      <c r="ACS1959" s="163"/>
      <c r="ACT1959" s="163"/>
      <c r="ACU1959" s="163"/>
      <c r="ACV1959" s="163"/>
      <c r="ACW1959" s="163"/>
      <c r="ACX1959" s="163"/>
      <c r="ACY1959" s="163"/>
      <c r="ACZ1959" s="163"/>
      <c r="ADA1959" s="163"/>
      <c r="ADB1959" s="163"/>
      <c r="ADC1959" s="163"/>
      <c r="ADD1959" s="163"/>
      <c r="ADE1959" s="163"/>
      <c r="ADF1959" s="163"/>
      <c r="ADG1959" s="163"/>
      <c r="ADH1959" s="163"/>
      <c r="ADI1959" s="163"/>
      <c r="ADJ1959" s="163"/>
      <c r="ADK1959" s="163"/>
      <c r="ADL1959" s="163"/>
      <c r="ADM1959" s="163"/>
      <c r="ADN1959" s="163"/>
      <c r="ADO1959" s="163"/>
      <c r="ADP1959" s="163"/>
      <c r="ADQ1959" s="163"/>
      <c r="ADR1959" s="163"/>
      <c r="ADS1959" s="163"/>
      <c r="ADT1959" s="163"/>
      <c r="ADU1959" s="163"/>
      <c r="ADV1959" s="163"/>
      <c r="ADW1959" s="163"/>
      <c r="ADX1959" s="163"/>
      <c r="ADY1959" s="163"/>
      <c r="ADZ1959" s="163"/>
      <c r="AEA1959" s="163"/>
      <c r="AEB1959" s="163"/>
      <c r="AEC1959" s="163"/>
      <c r="AED1959" s="163"/>
      <c r="AEE1959" s="163"/>
      <c r="AEF1959" s="163"/>
      <c r="AEG1959" s="163"/>
      <c r="AEH1959" s="163"/>
      <c r="AEI1959" s="163"/>
      <c r="AEJ1959" s="163"/>
      <c r="AEK1959" s="163"/>
      <c r="AEL1959" s="163"/>
      <c r="AEM1959" s="163"/>
      <c r="AEN1959" s="163"/>
      <c r="AEO1959" s="163"/>
      <c r="AEP1959" s="163"/>
      <c r="AEQ1959" s="163"/>
      <c r="AER1959" s="163"/>
      <c r="AES1959" s="163"/>
      <c r="AET1959" s="163"/>
      <c r="AEU1959" s="163"/>
      <c r="AEV1959" s="163"/>
      <c r="AEW1959" s="163"/>
      <c r="AEX1959" s="163"/>
      <c r="AEY1959" s="163"/>
      <c r="AEZ1959" s="163"/>
      <c r="AFA1959" s="163"/>
      <c r="AFB1959" s="163"/>
      <c r="AFC1959" s="163"/>
      <c r="AFD1959" s="163"/>
      <c r="AFE1959" s="163"/>
      <c r="AFF1959" s="163"/>
      <c r="AFG1959" s="163"/>
      <c r="AFH1959" s="163"/>
      <c r="AFI1959" s="163"/>
      <c r="AFJ1959" s="163"/>
      <c r="AFK1959" s="163"/>
      <c r="AFL1959" s="163"/>
      <c r="AFM1959" s="163"/>
      <c r="AFN1959" s="163"/>
      <c r="AFO1959" s="163"/>
      <c r="AFP1959" s="163"/>
      <c r="AFQ1959" s="163"/>
      <c r="AFR1959" s="163"/>
      <c r="AFS1959" s="163"/>
      <c r="AFT1959" s="163"/>
      <c r="AFU1959" s="163"/>
      <c r="AFV1959" s="163"/>
      <c r="AFW1959" s="163"/>
      <c r="AFX1959" s="163"/>
      <c r="AFY1959" s="163"/>
      <c r="AFZ1959" s="163"/>
      <c r="AGA1959" s="163"/>
      <c r="AGB1959" s="163"/>
      <c r="AGC1959" s="163"/>
      <c r="AGD1959" s="163"/>
      <c r="AGE1959" s="163"/>
      <c r="AGF1959" s="163"/>
      <c r="AGG1959" s="163"/>
      <c r="AGH1959" s="163"/>
      <c r="AGI1959" s="163"/>
      <c r="AGJ1959" s="163"/>
      <c r="AGK1959" s="163"/>
      <c r="AGL1959" s="163"/>
      <c r="AGM1959" s="163"/>
      <c r="AGN1959" s="163"/>
      <c r="AGO1959" s="163"/>
      <c r="AGP1959" s="163"/>
      <c r="AGQ1959" s="163"/>
      <c r="AGR1959" s="163"/>
      <c r="AGS1959" s="163"/>
      <c r="AGT1959" s="163"/>
      <c r="AGU1959" s="163"/>
      <c r="AGV1959" s="163"/>
      <c r="AGW1959" s="163"/>
      <c r="AGX1959" s="163"/>
      <c r="AGY1959" s="163"/>
      <c r="AGZ1959" s="163"/>
      <c r="AHA1959" s="163"/>
      <c r="AHB1959" s="163"/>
      <c r="AHC1959" s="163"/>
      <c r="AHD1959" s="163"/>
      <c r="AHE1959" s="163"/>
      <c r="AHF1959" s="163"/>
      <c r="AHG1959" s="163"/>
      <c r="AHH1959" s="163"/>
      <c r="AHI1959" s="163"/>
      <c r="AHJ1959" s="163"/>
      <c r="AHK1959" s="163"/>
      <c r="AHL1959" s="163"/>
      <c r="AHM1959" s="163"/>
      <c r="AHN1959" s="163"/>
      <c r="AHO1959" s="163"/>
      <c r="AHP1959" s="163"/>
      <c r="AHQ1959" s="163"/>
      <c r="AHR1959" s="163"/>
      <c r="AHS1959" s="163"/>
      <c r="AHT1959" s="163"/>
      <c r="AHU1959" s="163"/>
      <c r="AHV1959" s="163"/>
      <c r="AHW1959" s="163"/>
      <c r="AHX1959" s="163"/>
      <c r="AHY1959" s="163"/>
      <c r="AHZ1959" s="163"/>
      <c r="AIA1959" s="163"/>
      <c r="AIB1959" s="163"/>
      <c r="AIC1959" s="163"/>
      <c r="AID1959" s="163"/>
      <c r="AIE1959" s="163"/>
      <c r="AIF1959" s="163"/>
      <c r="AIG1959" s="163"/>
      <c r="AIH1959" s="163"/>
      <c r="AII1959" s="163"/>
      <c r="AIJ1959" s="163"/>
      <c r="AIK1959" s="163"/>
      <c r="AIL1959" s="163"/>
      <c r="AIM1959" s="163"/>
      <c r="AIN1959" s="163"/>
      <c r="AIO1959" s="163"/>
      <c r="AIP1959" s="163"/>
      <c r="AIQ1959" s="163"/>
      <c r="AIR1959" s="163"/>
      <c r="AIS1959" s="163"/>
      <c r="AIT1959" s="163"/>
      <c r="AIU1959" s="163"/>
      <c r="AIV1959" s="163"/>
      <c r="AIW1959" s="163"/>
      <c r="AIX1959" s="163"/>
      <c r="AIY1959" s="163"/>
      <c r="AIZ1959" s="163"/>
      <c r="AJA1959" s="163"/>
      <c r="AJB1959" s="163"/>
      <c r="AJC1959" s="163"/>
      <c r="AJD1959" s="163"/>
      <c r="AJE1959" s="163"/>
      <c r="AJF1959" s="163"/>
      <c r="AJG1959" s="163"/>
      <c r="AJH1959" s="163"/>
      <c r="AJI1959" s="163"/>
      <c r="AJJ1959" s="163"/>
      <c r="AJK1959" s="163"/>
      <c r="AJL1959" s="163"/>
      <c r="AJM1959" s="163"/>
      <c r="AJN1959" s="163"/>
      <c r="AJO1959" s="163"/>
      <c r="AJP1959" s="163"/>
      <c r="AJQ1959" s="163"/>
      <c r="AJR1959" s="163"/>
      <c r="AJS1959" s="163"/>
      <c r="AJT1959" s="163"/>
      <c r="AJU1959" s="163"/>
      <c r="AJV1959" s="163"/>
      <c r="AJW1959" s="163"/>
      <c r="AJX1959" s="163"/>
      <c r="AJY1959" s="163"/>
      <c r="AJZ1959" s="163"/>
      <c r="AKA1959" s="163"/>
      <c r="AKB1959" s="163"/>
      <c r="AKC1959" s="163"/>
      <c r="AKD1959" s="163"/>
      <c r="AKE1959" s="163"/>
      <c r="AKF1959" s="163"/>
      <c r="AKG1959" s="163"/>
      <c r="AKH1959" s="163"/>
      <c r="AKI1959" s="163"/>
      <c r="AKJ1959" s="163"/>
      <c r="AKK1959" s="163"/>
      <c r="AKL1959" s="163"/>
      <c r="AKM1959" s="163"/>
      <c r="AKN1959" s="163"/>
      <c r="AKO1959" s="163"/>
      <c r="AKP1959" s="163"/>
      <c r="AKQ1959" s="163"/>
      <c r="AKR1959" s="163"/>
      <c r="AKS1959" s="163"/>
      <c r="AKT1959" s="163"/>
      <c r="AKU1959" s="163"/>
      <c r="AKV1959" s="163"/>
      <c r="AKW1959" s="163"/>
      <c r="AKX1959" s="163"/>
      <c r="AKY1959" s="163"/>
      <c r="AKZ1959" s="163"/>
      <c r="ALA1959" s="163"/>
      <c r="ALB1959" s="163"/>
      <c r="ALC1959" s="163"/>
      <c r="ALD1959" s="163"/>
      <c r="ALE1959" s="163"/>
      <c r="ALF1959" s="163"/>
      <c r="ALG1959" s="163"/>
      <c r="ALH1959" s="163"/>
      <c r="ALI1959" s="163"/>
      <c r="ALJ1959" s="163"/>
      <c r="ALK1959" s="163"/>
      <c r="ALL1959" s="163"/>
    </row>
    <row r="1960" spans="1:1000" s="165" customFormat="1" ht="15">
      <c r="A1960" s="2">
        <v>1959</v>
      </c>
      <c r="B1960" s="86">
        <v>45118</v>
      </c>
      <c r="C1960" s="85" t="s">
        <v>1964</v>
      </c>
      <c r="D1960" s="162"/>
      <c r="E1960" s="162"/>
      <c r="F1960" s="163"/>
      <c r="G1960" s="163"/>
      <c r="H1960" s="163"/>
      <c r="I1960" s="163"/>
      <c r="J1960" s="163"/>
      <c r="K1960" s="163"/>
      <c r="L1960" s="163"/>
      <c r="M1960" s="163"/>
      <c r="N1960" s="163"/>
      <c r="O1960" s="163"/>
      <c r="P1960" s="163"/>
      <c r="Q1960" s="163"/>
      <c r="R1960" s="163"/>
      <c r="S1960" s="163"/>
      <c r="T1960" s="163"/>
      <c r="U1960" s="163"/>
      <c r="V1960" s="163"/>
      <c r="W1960" s="163"/>
      <c r="X1960" s="163"/>
      <c r="Y1960" s="163"/>
      <c r="Z1960" s="163"/>
      <c r="AA1960" s="163"/>
      <c r="AB1960" s="163"/>
      <c r="AC1960" s="163"/>
      <c r="AD1960" s="163"/>
      <c r="AE1960" s="163"/>
      <c r="AF1960" s="163"/>
      <c r="AG1960" s="163"/>
      <c r="AH1960" s="163"/>
      <c r="AI1960" s="163"/>
      <c r="AJ1960" s="163"/>
      <c r="AK1960" s="163"/>
      <c r="AL1960" s="163"/>
      <c r="AM1960" s="163"/>
      <c r="AN1960" s="163"/>
      <c r="AO1960" s="163"/>
      <c r="AP1960" s="163"/>
      <c r="AQ1960" s="163"/>
      <c r="AR1960" s="163"/>
      <c r="AS1960" s="163"/>
      <c r="AT1960" s="163"/>
      <c r="AU1960" s="163"/>
      <c r="AV1960" s="163"/>
      <c r="AW1960" s="163"/>
      <c r="AX1960" s="163"/>
      <c r="AY1960" s="163"/>
      <c r="AZ1960" s="163"/>
      <c r="BA1960" s="163"/>
      <c r="BB1960" s="163"/>
      <c r="BC1960" s="163"/>
      <c r="BD1960" s="163"/>
      <c r="BE1960" s="163"/>
      <c r="BF1960" s="163"/>
      <c r="BG1960" s="163"/>
      <c r="BH1960" s="163"/>
      <c r="BI1960" s="163"/>
      <c r="BJ1960" s="163"/>
      <c r="BK1960" s="163"/>
      <c r="BL1960" s="163"/>
      <c r="BM1960" s="163"/>
      <c r="BN1960" s="163"/>
      <c r="BO1960" s="163"/>
      <c r="BP1960" s="163"/>
      <c r="BQ1960" s="163"/>
      <c r="BR1960" s="163"/>
      <c r="BS1960" s="163"/>
      <c r="BT1960" s="163"/>
      <c r="BU1960" s="163"/>
      <c r="BV1960" s="163"/>
      <c r="BW1960" s="163"/>
      <c r="BX1960" s="163"/>
      <c r="BY1960" s="163"/>
      <c r="BZ1960" s="163"/>
      <c r="CA1960" s="163"/>
      <c r="CB1960" s="163"/>
      <c r="CC1960" s="163"/>
      <c r="CD1960" s="163"/>
      <c r="CE1960" s="163"/>
      <c r="CF1960" s="163"/>
      <c r="CG1960" s="163"/>
      <c r="CH1960" s="163"/>
      <c r="CI1960" s="163"/>
      <c r="CJ1960" s="163"/>
      <c r="CK1960" s="163"/>
      <c r="CL1960" s="163"/>
      <c r="CM1960" s="163"/>
      <c r="CN1960" s="163"/>
      <c r="CO1960" s="163"/>
      <c r="CP1960" s="163"/>
      <c r="CQ1960" s="163"/>
      <c r="CR1960" s="163"/>
      <c r="CS1960" s="163"/>
      <c r="CT1960" s="163"/>
      <c r="CU1960" s="163"/>
      <c r="CV1960" s="163"/>
      <c r="CW1960" s="163"/>
      <c r="CX1960" s="163"/>
      <c r="CY1960" s="163"/>
      <c r="CZ1960" s="163"/>
      <c r="DA1960" s="163"/>
      <c r="DB1960" s="163"/>
      <c r="DC1960" s="163"/>
      <c r="DD1960" s="163"/>
      <c r="DE1960" s="163"/>
      <c r="DF1960" s="163"/>
      <c r="DG1960" s="163"/>
      <c r="DH1960" s="163"/>
      <c r="DI1960" s="163"/>
      <c r="DJ1960" s="163"/>
      <c r="DK1960" s="163"/>
      <c r="DL1960" s="163"/>
      <c r="DM1960" s="163"/>
      <c r="DN1960" s="163"/>
      <c r="DO1960" s="163"/>
      <c r="DP1960" s="163"/>
      <c r="DQ1960" s="163"/>
      <c r="DR1960" s="163"/>
      <c r="DS1960" s="163"/>
      <c r="DT1960" s="163"/>
      <c r="DU1960" s="163"/>
      <c r="DV1960" s="163"/>
      <c r="DW1960" s="163"/>
      <c r="DX1960" s="163"/>
      <c r="DY1960" s="163"/>
      <c r="DZ1960" s="163"/>
      <c r="EA1960" s="163"/>
      <c r="EB1960" s="163"/>
      <c r="EC1960" s="163"/>
      <c r="ED1960" s="163"/>
      <c r="EE1960" s="163"/>
      <c r="EF1960" s="163"/>
      <c r="EG1960" s="163"/>
      <c r="EH1960" s="163"/>
      <c r="EI1960" s="163"/>
      <c r="EJ1960" s="163"/>
      <c r="EK1960" s="163"/>
      <c r="EL1960" s="163"/>
      <c r="EM1960" s="163"/>
      <c r="EN1960" s="163"/>
      <c r="EO1960" s="163"/>
      <c r="EP1960" s="163"/>
      <c r="EQ1960" s="163"/>
      <c r="ER1960" s="163"/>
      <c r="ES1960" s="163"/>
      <c r="ET1960" s="163"/>
      <c r="EU1960" s="163"/>
      <c r="EV1960" s="163"/>
      <c r="EW1960" s="163"/>
      <c r="EX1960" s="163"/>
      <c r="EY1960" s="163"/>
      <c r="EZ1960" s="163"/>
      <c r="FA1960" s="163"/>
      <c r="FB1960" s="163"/>
      <c r="FC1960" s="163"/>
      <c r="FD1960" s="163"/>
      <c r="FE1960" s="163"/>
      <c r="FF1960" s="163"/>
      <c r="FG1960" s="163"/>
      <c r="FH1960" s="163"/>
      <c r="FI1960" s="163"/>
      <c r="FJ1960" s="163"/>
      <c r="FK1960" s="163"/>
      <c r="FL1960" s="163"/>
      <c r="FM1960" s="163"/>
      <c r="FN1960" s="163"/>
      <c r="FO1960" s="163"/>
      <c r="FP1960" s="163"/>
      <c r="FQ1960" s="163"/>
      <c r="FR1960" s="163"/>
      <c r="FS1960" s="163"/>
      <c r="FT1960" s="163"/>
      <c r="FU1960" s="163"/>
      <c r="FV1960" s="163"/>
      <c r="FW1960" s="163"/>
      <c r="FX1960" s="163"/>
      <c r="FY1960" s="163"/>
      <c r="FZ1960" s="163"/>
      <c r="GA1960" s="163"/>
      <c r="GB1960" s="163"/>
      <c r="GC1960" s="163"/>
      <c r="GD1960" s="163"/>
      <c r="GE1960" s="163"/>
      <c r="GF1960" s="163"/>
      <c r="GG1960" s="163"/>
      <c r="GH1960" s="163"/>
      <c r="GI1960" s="163"/>
      <c r="GJ1960" s="163"/>
      <c r="GK1960" s="163"/>
      <c r="GL1960" s="163"/>
      <c r="GM1960" s="163"/>
      <c r="GN1960" s="163"/>
      <c r="GO1960" s="163"/>
      <c r="GP1960" s="163"/>
      <c r="GQ1960" s="163"/>
      <c r="GR1960" s="163"/>
      <c r="GS1960" s="163"/>
      <c r="GT1960" s="163"/>
      <c r="GU1960" s="163"/>
      <c r="GV1960" s="163"/>
      <c r="GW1960" s="163"/>
      <c r="GX1960" s="163"/>
      <c r="GY1960" s="163"/>
      <c r="GZ1960" s="163"/>
      <c r="HA1960" s="163"/>
      <c r="HB1960" s="163"/>
      <c r="HC1960" s="163"/>
      <c r="HD1960" s="163"/>
      <c r="HE1960" s="163"/>
      <c r="HF1960" s="163"/>
      <c r="HG1960" s="163"/>
      <c r="HH1960" s="163"/>
      <c r="HI1960" s="163"/>
      <c r="HJ1960" s="163"/>
      <c r="HK1960" s="163"/>
      <c r="HL1960" s="163"/>
      <c r="HM1960" s="163"/>
      <c r="HN1960" s="163"/>
      <c r="HO1960" s="163"/>
      <c r="HP1960" s="163"/>
      <c r="HQ1960" s="163"/>
      <c r="HR1960" s="163"/>
      <c r="HS1960" s="163"/>
      <c r="HT1960" s="163"/>
      <c r="HU1960" s="163"/>
      <c r="HV1960" s="163"/>
      <c r="HW1960" s="163"/>
      <c r="HX1960" s="163"/>
      <c r="HY1960" s="163"/>
      <c r="HZ1960" s="163"/>
      <c r="IA1960" s="163"/>
      <c r="IB1960" s="163"/>
      <c r="IC1960" s="163"/>
      <c r="ID1960" s="163"/>
      <c r="IE1960" s="163"/>
      <c r="IF1960" s="163"/>
      <c r="IG1960" s="163"/>
      <c r="IH1960" s="163"/>
      <c r="II1960" s="163"/>
      <c r="IJ1960" s="163"/>
      <c r="IK1960" s="163"/>
      <c r="IL1960" s="163"/>
      <c r="IM1960" s="163"/>
      <c r="IN1960" s="163"/>
      <c r="IO1960" s="163"/>
      <c r="IP1960" s="163"/>
      <c r="IQ1960" s="163"/>
      <c r="IR1960" s="163"/>
      <c r="IS1960" s="163"/>
      <c r="IT1960" s="163"/>
      <c r="IU1960" s="163"/>
      <c r="IV1960" s="163"/>
      <c r="IW1960" s="163"/>
      <c r="IX1960" s="163"/>
      <c r="IY1960" s="163"/>
      <c r="IZ1960" s="163"/>
      <c r="JA1960" s="163"/>
      <c r="JB1960" s="163"/>
      <c r="JC1960" s="163"/>
      <c r="JD1960" s="163"/>
      <c r="JE1960" s="163"/>
      <c r="JF1960" s="163"/>
      <c r="JG1960" s="163"/>
      <c r="JH1960" s="163"/>
      <c r="JI1960" s="163"/>
      <c r="JJ1960" s="163"/>
      <c r="JK1960" s="163"/>
      <c r="JL1960" s="163"/>
      <c r="JM1960" s="163"/>
      <c r="JN1960" s="163"/>
      <c r="JO1960" s="163"/>
      <c r="JP1960" s="163"/>
      <c r="JQ1960" s="163"/>
      <c r="JR1960" s="163"/>
      <c r="JS1960" s="163"/>
      <c r="JT1960" s="163"/>
      <c r="JU1960" s="163"/>
      <c r="JV1960" s="163"/>
      <c r="JW1960" s="163"/>
      <c r="JX1960" s="163"/>
      <c r="JY1960" s="163"/>
      <c r="JZ1960" s="163"/>
      <c r="KA1960" s="163"/>
      <c r="KB1960" s="163"/>
      <c r="KC1960" s="163"/>
      <c r="KD1960" s="163"/>
      <c r="KE1960" s="163"/>
      <c r="KF1960" s="163"/>
      <c r="KG1960" s="163"/>
      <c r="KH1960" s="163"/>
      <c r="KI1960" s="163"/>
      <c r="KJ1960" s="163"/>
      <c r="KK1960" s="163"/>
      <c r="KL1960" s="163"/>
      <c r="KM1960" s="163"/>
      <c r="KN1960" s="163"/>
      <c r="KO1960" s="163"/>
      <c r="KP1960" s="163"/>
      <c r="KQ1960" s="163"/>
      <c r="KR1960" s="163"/>
      <c r="KS1960" s="163"/>
      <c r="KT1960" s="163"/>
      <c r="KU1960" s="163"/>
      <c r="KV1960" s="163"/>
      <c r="KW1960" s="163"/>
      <c r="KX1960" s="163"/>
      <c r="KY1960" s="163"/>
      <c r="KZ1960" s="163"/>
      <c r="LA1960" s="163"/>
      <c r="LB1960" s="163"/>
      <c r="LC1960" s="163"/>
      <c r="LD1960" s="163"/>
      <c r="LE1960" s="163"/>
      <c r="LF1960" s="163"/>
      <c r="LG1960" s="163"/>
      <c r="LH1960" s="163"/>
      <c r="LI1960" s="163"/>
      <c r="LJ1960" s="163"/>
      <c r="LK1960" s="163"/>
      <c r="LL1960" s="163"/>
      <c r="LM1960" s="163"/>
      <c r="LN1960" s="163"/>
      <c r="LO1960" s="163"/>
      <c r="LP1960" s="163"/>
      <c r="LQ1960" s="163"/>
      <c r="LR1960" s="163"/>
      <c r="LS1960" s="163"/>
      <c r="LT1960" s="163"/>
      <c r="LU1960" s="163"/>
      <c r="LV1960" s="163"/>
      <c r="LW1960" s="163"/>
      <c r="LX1960" s="163"/>
      <c r="LY1960" s="163"/>
      <c r="LZ1960" s="163"/>
      <c r="MA1960" s="163"/>
      <c r="MB1960" s="163"/>
      <c r="MC1960" s="163"/>
      <c r="MD1960" s="163"/>
      <c r="ME1960" s="163"/>
      <c r="MF1960" s="163"/>
      <c r="MG1960" s="163"/>
      <c r="MH1960" s="163"/>
      <c r="MI1960" s="163"/>
      <c r="MJ1960" s="163"/>
      <c r="MK1960" s="163"/>
      <c r="ML1960" s="163"/>
      <c r="MM1960" s="163"/>
      <c r="MN1960" s="163"/>
      <c r="MO1960" s="163"/>
      <c r="MP1960" s="163"/>
      <c r="MQ1960" s="163"/>
      <c r="MR1960" s="163"/>
      <c r="MS1960" s="163"/>
      <c r="MT1960" s="163"/>
      <c r="MU1960" s="163"/>
      <c r="MV1960" s="163"/>
      <c r="MW1960" s="163"/>
      <c r="MX1960" s="163"/>
      <c r="MY1960" s="163"/>
      <c r="MZ1960" s="163"/>
      <c r="NA1960" s="163"/>
      <c r="NB1960" s="163"/>
      <c r="NC1960" s="163"/>
      <c r="ND1960" s="163"/>
      <c r="NE1960" s="163"/>
      <c r="NF1960" s="163"/>
      <c r="NG1960" s="163"/>
      <c r="NH1960" s="163"/>
      <c r="NI1960" s="163"/>
      <c r="NJ1960" s="163"/>
      <c r="NK1960" s="163"/>
      <c r="NL1960" s="163"/>
      <c r="NM1960" s="163"/>
      <c r="NN1960" s="163"/>
      <c r="NO1960" s="163"/>
      <c r="NP1960" s="163"/>
      <c r="NQ1960" s="163"/>
      <c r="NR1960" s="163"/>
      <c r="NS1960" s="163"/>
      <c r="NT1960" s="163"/>
      <c r="NU1960" s="163"/>
      <c r="NV1960" s="163"/>
      <c r="NW1960" s="163"/>
      <c r="NX1960" s="163"/>
      <c r="NY1960" s="163"/>
      <c r="NZ1960" s="163"/>
      <c r="OA1960" s="163"/>
      <c r="OB1960" s="163"/>
      <c r="OC1960" s="163"/>
      <c r="OD1960" s="163"/>
      <c r="OE1960" s="163"/>
      <c r="OF1960" s="163"/>
      <c r="OG1960" s="163"/>
      <c r="OH1960" s="163"/>
      <c r="OI1960" s="163"/>
      <c r="OJ1960" s="163"/>
      <c r="OK1960" s="163"/>
      <c r="OL1960" s="163"/>
      <c r="OM1960" s="163"/>
      <c r="ON1960" s="163"/>
      <c r="OO1960" s="163"/>
      <c r="OP1960" s="163"/>
      <c r="OQ1960" s="163"/>
      <c r="OR1960" s="163"/>
      <c r="OS1960" s="163"/>
      <c r="OT1960" s="163"/>
      <c r="OU1960" s="163"/>
      <c r="OV1960" s="163"/>
      <c r="OW1960" s="163"/>
      <c r="OX1960" s="163"/>
      <c r="OY1960" s="163"/>
      <c r="OZ1960" s="163"/>
      <c r="PA1960" s="163"/>
      <c r="PB1960" s="163"/>
      <c r="PC1960" s="163"/>
      <c r="PD1960" s="163"/>
      <c r="PE1960" s="163"/>
      <c r="PF1960" s="163"/>
      <c r="PG1960" s="163"/>
      <c r="PH1960" s="163"/>
      <c r="PI1960" s="163"/>
      <c r="PJ1960" s="163"/>
      <c r="PK1960" s="163"/>
      <c r="PL1960" s="163"/>
      <c r="PM1960" s="163"/>
      <c r="PN1960" s="163"/>
      <c r="PO1960" s="163"/>
      <c r="PP1960" s="163"/>
      <c r="PQ1960" s="163"/>
      <c r="PR1960" s="163"/>
      <c r="PS1960" s="163"/>
      <c r="PT1960" s="163"/>
      <c r="PU1960" s="163"/>
      <c r="PV1960" s="163"/>
      <c r="PW1960" s="163"/>
      <c r="PX1960" s="163"/>
      <c r="PY1960" s="163"/>
      <c r="PZ1960" s="163"/>
      <c r="QA1960" s="163"/>
      <c r="QB1960" s="163"/>
      <c r="QC1960" s="163"/>
      <c r="QD1960" s="163"/>
      <c r="QE1960" s="163"/>
      <c r="QF1960" s="163"/>
      <c r="QG1960" s="163"/>
      <c r="QH1960" s="163"/>
      <c r="QI1960" s="163"/>
      <c r="QJ1960" s="163"/>
      <c r="QK1960" s="163"/>
      <c r="QL1960" s="163"/>
      <c r="QM1960" s="163"/>
      <c r="QN1960" s="163"/>
      <c r="QO1960" s="163"/>
      <c r="QP1960" s="163"/>
      <c r="QQ1960" s="163"/>
      <c r="QR1960" s="163"/>
      <c r="QS1960" s="163"/>
      <c r="QT1960" s="163"/>
      <c r="QU1960" s="163"/>
      <c r="QV1960" s="163"/>
      <c r="QW1960" s="163"/>
      <c r="QX1960" s="163"/>
      <c r="QY1960" s="163"/>
      <c r="QZ1960" s="163"/>
      <c r="RA1960" s="163"/>
      <c r="RB1960" s="163"/>
      <c r="RC1960" s="163"/>
      <c r="RD1960" s="163"/>
      <c r="RE1960" s="163"/>
      <c r="RF1960" s="163"/>
      <c r="RG1960" s="163"/>
      <c r="RH1960" s="163"/>
      <c r="RI1960" s="163"/>
      <c r="RJ1960" s="163"/>
      <c r="RK1960" s="163"/>
      <c r="RL1960" s="163"/>
      <c r="RM1960" s="163"/>
      <c r="RN1960" s="163"/>
      <c r="RO1960" s="163"/>
      <c r="RP1960" s="163"/>
      <c r="RQ1960" s="163"/>
      <c r="RR1960" s="163"/>
      <c r="RS1960" s="163"/>
      <c r="RT1960" s="163"/>
      <c r="RU1960" s="163"/>
      <c r="RV1960" s="163"/>
      <c r="RW1960" s="163"/>
      <c r="RX1960" s="163"/>
      <c r="RY1960" s="163"/>
      <c r="RZ1960" s="163"/>
      <c r="SA1960" s="163"/>
      <c r="SB1960" s="163"/>
      <c r="SC1960" s="163"/>
      <c r="SD1960" s="163"/>
      <c r="SE1960" s="163"/>
      <c r="SF1960" s="163"/>
      <c r="SG1960" s="163"/>
      <c r="SH1960" s="163"/>
      <c r="SI1960" s="163"/>
      <c r="SJ1960" s="163"/>
      <c r="SK1960" s="163"/>
      <c r="SL1960" s="163"/>
      <c r="SM1960" s="163"/>
      <c r="SN1960" s="163"/>
      <c r="SO1960" s="163"/>
      <c r="SP1960" s="163"/>
      <c r="SQ1960" s="163"/>
      <c r="SR1960" s="163"/>
      <c r="SS1960" s="163"/>
      <c r="ST1960" s="163"/>
      <c r="SU1960" s="163"/>
      <c r="SV1960" s="163"/>
      <c r="SW1960" s="163"/>
      <c r="SX1960" s="163"/>
      <c r="SY1960" s="163"/>
      <c r="SZ1960" s="163"/>
      <c r="TA1960" s="163"/>
      <c r="TB1960" s="163"/>
      <c r="TC1960" s="163"/>
      <c r="TD1960" s="163"/>
      <c r="TE1960" s="163"/>
      <c r="TF1960" s="163"/>
      <c r="TG1960" s="163"/>
      <c r="TH1960" s="163"/>
      <c r="TI1960" s="163"/>
      <c r="TJ1960" s="163"/>
      <c r="TK1960" s="163"/>
      <c r="TL1960" s="163"/>
      <c r="TM1960" s="163"/>
      <c r="TN1960" s="163"/>
      <c r="TO1960" s="163"/>
      <c r="TP1960" s="163"/>
      <c r="TQ1960" s="163"/>
      <c r="TR1960" s="163"/>
      <c r="TS1960" s="163"/>
      <c r="TT1960" s="163"/>
      <c r="TU1960" s="163"/>
      <c r="TV1960" s="163"/>
      <c r="TW1960" s="163"/>
      <c r="TX1960" s="163"/>
      <c r="TY1960" s="163"/>
      <c r="TZ1960" s="163"/>
      <c r="UA1960" s="163"/>
      <c r="UB1960" s="163"/>
      <c r="UC1960" s="163"/>
      <c r="UD1960" s="163"/>
      <c r="UE1960" s="163"/>
      <c r="UF1960" s="163"/>
      <c r="UG1960" s="163"/>
      <c r="UH1960" s="163"/>
      <c r="UI1960" s="163"/>
      <c r="UJ1960" s="163"/>
      <c r="UK1960" s="163"/>
      <c r="UL1960" s="163"/>
      <c r="UM1960" s="163"/>
      <c r="UN1960" s="163"/>
      <c r="UO1960" s="163"/>
      <c r="UP1960" s="163"/>
      <c r="UQ1960" s="163"/>
      <c r="UR1960" s="163"/>
      <c r="US1960" s="163"/>
      <c r="UT1960" s="163"/>
      <c r="UU1960" s="163"/>
      <c r="UV1960" s="163"/>
      <c r="UW1960" s="163"/>
      <c r="UX1960" s="163"/>
      <c r="UY1960" s="163"/>
      <c r="UZ1960" s="163"/>
      <c r="VA1960" s="163"/>
      <c r="VB1960" s="163"/>
      <c r="VC1960" s="163"/>
      <c r="VD1960" s="163"/>
      <c r="VE1960" s="163"/>
      <c r="VF1960" s="163"/>
      <c r="VG1960" s="163"/>
      <c r="VH1960" s="163"/>
      <c r="VI1960" s="163"/>
      <c r="VJ1960" s="163"/>
      <c r="VK1960" s="163"/>
      <c r="VL1960" s="163"/>
      <c r="VM1960" s="163"/>
      <c r="VN1960" s="163"/>
      <c r="VO1960" s="163"/>
      <c r="VP1960" s="163"/>
      <c r="VQ1960" s="163"/>
      <c r="VR1960" s="163"/>
      <c r="VS1960" s="163"/>
      <c r="VT1960" s="163"/>
      <c r="VU1960" s="163"/>
      <c r="VV1960" s="163"/>
      <c r="VW1960" s="163"/>
      <c r="VX1960" s="163"/>
      <c r="VY1960" s="163"/>
      <c r="VZ1960" s="163"/>
      <c r="WA1960" s="163"/>
      <c r="WB1960" s="163"/>
      <c r="WC1960" s="163"/>
      <c r="WD1960" s="163"/>
      <c r="WE1960" s="163"/>
      <c r="WF1960" s="163"/>
      <c r="WG1960" s="163"/>
      <c r="WH1960" s="163"/>
      <c r="WI1960" s="163"/>
      <c r="WJ1960" s="163"/>
      <c r="WK1960" s="163"/>
      <c r="WL1960" s="163"/>
      <c r="WM1960" s="163"/>
      <c r="WN1960" s="163"/>
      <c r="WO1960" s="163"/>
      <c r="WP1960" s="163"/>
      <c r="WQ1960" s="163"/>
      <c r="WR1960" s="163"/>
      <c r="WS1960" s="163"/>
      <c r="WT1960" s="163"/>
      <c r="WU1960" s="163"/>
      <c r="WV1960" s="163"/>
      <c r="WW1960" s="163"/>
      <c r="WX1960" s="163"/>
      <c r="WY1960" s="163"/>
      <c r="WZ1960" s="163"/>
      <c r="XA1960" s="163"/>
      <c r="XB1960" s="163"/>
      <c r="XC1960" s="163"/>
      <c r="XD1960" s="163"/>
      <c r="XE1960" s="163"/>
      <c r="XF1960" s="163"/>
      <c r="XG1960" s="163"/>
      <c r="XH1960" s="163"/>
      <c r="XI1960" s="163"/>
      <c r="XJ1960" s="163"/>
      <c r="XK1960" s="163"/>
      <c r="XL1960" s="163"/>
      <c r="XM1960" s="163"/>
      <c r="XN1960" s="163"/>
      <c r="XO1960" s="163"/>
      <c r="XP1960" s="163"/>
      <c r="XQ1960" s="163"/>
      <c r="XR1960" s="163"/>
      <c r="XS1960" s="163"/>
      <c r="XT1960" s="163"/>
      <c r="XU1960" s="163"/>
      <c r="XV1960" s="163"/>
      <c r="XW1960" s="163"/>
      <c r="XX1960" s="163"/>
      <c r="XY1960" s="163"/>
      <c r="XZ1960" s="163"/>
      <c r="YA1960" s="163"/>
      <c r="YB1960" s="163"/>
      <c r="YC1960" s="163"/>
      <c r="YD1960" s="163"/>
      <c r="YE1960" s="163"/>
      <c r="YF1960" s="163"/>
      <c r="YG1960" s="163"/>
      <c r="YH1960" s="163"/>
      <c r="YI1960" s="163"/>
      <c r="YJ1960" s="163"/>
      <c r="YK1960" s="163"/>
      <c r="YL1960" s="163"/>
      <c r="YM1960" s="163"/>
      <c r="YN1960" s="163"/>
      <c r="YO1960" s="163"/>
      <c r="YP1960" s="163"/>
      <c r="YQ1960" s="163"/>
      <c r="YR1960" s="163"/>
      <c r="YS1960" s="163"/>
      <c r="YT1960" s="163"/>
      <c r="YU1960" s="163"/>
      <c r="YV1960" s="163"/>
      <c r="YW1960" s="163"/>
      <c r="YX1960" s="163"/>
      <c r="YY1960" s="163"/>
      <c r="YZ1960" s="163"/>
      <c r="ZA1960" s="163"/>
      <c r="ZB1960" s="163"/>
      <c r="ZC1960" s="163"/>
      <c r="ZD1960" s="163"/>
      <c r="ZE1960" s="163"/>
      <c r="ZF1960" s="163"/>
      <c r="ZG1960" s="163"/>
      <c r="ZH1960" s="163"/>
      <c r="ZI1960" s="163"/>
      <c r="ZJ1960" s="163"/>
      <c r="ZK1960" s="163"/>
      <c r="ZL1960" s="163"/>
      <c r="ZM1960" s="163"/>
      <c r="ZN1960" s="163"/>
      <c r="ZO1960" s="163"/>
      <c r="ZP1960" s="163"/>
      <c r="ZQ1960" s="163"/>
      <c r="ZR1960" s="163"/>
      <c r="ZS1960" s="163"/>
      <c r="ZT1960" s="163"/>
      <c r="ZU1960" s="163"/>
      <c r="ZV1960" s="163"/>
      <c r="ZW1960" s="163"/>
      <c r="ZX1960" s="163"/>
      <c r="ZY1960" s="163"/>
      <c r="ZZ1960" s="163"/>
      <c r="AAA1960" s="163"/>
      <c r="AAB1960" s="163"/>
      <c r="AAC1960" s="163"/>
      <c r="AAD1960" s="163"/>
      <c r="AAE1960" s="163"/>
      <c r="AAF1960" s="163"/>
      <c r="AAG1960" s="163"/>
      <c r="AAH1960" s="163"/>
      <c r="AAI1960" s="163"/>
      <c r="AAJ1960" s="163"/>
      <c r="AAK1960" s="163"/>
      <c r="AAL1960" s="163"/>
      <c r="AAM1960" s="163"/>
      <c r="AAN1960" s="163"/>
      <c r="AAO1960" s="163"/>
      <c r="AAP1960" s="163"/>
      <c r="AAQ1960" s="163"/>
      <c r="AAR1960" s="163"/>
      <c r="AAS1960" s="163"/>
      <c r="AAT1960" s="163"/>
      <c r="AAU1960" s="163"/>
      <c r="AAV1960" s="163"/>
      <c r="AAW1960" s="163"/>
      <c r="AAX1960" s="163"/>
      <c r="AAY1960" s="163"/>
      <c r="AAZ1960" s="163"/>
      <c r="ABA1960" s="163"/>
      <c r="ABB1960" s="163"/>
      <c r="ABC1960" s="163"/>
      <c r="ABD1960" s="163"/>
      <c r="ABE1960" s="163"/>
      <c r="ABF1960" s="163"/>
      <c r="ABG1960" s="163"/>
      <c r="ABH1960" s="163"/>
      <c r="ABI1960" s="163"/>
      <c r="ABJ1960" s="163"/>
      <c r="ABK1960" s="163"/>
      <c r="ABL1960" s="163"/>
      <c r="ABM1960" s="163"/>
      <c r="ABN1960" s="163"/>
      <c r="ABO1960" s="163"/>
      <c r="ABP1960" s="163"/>
      <c r="ABQ1960" s="163"/>
      <c r="ABR1960" s="163"/>
      <c r="ABS1960" s="163"/>
      <c r="ABT1960" s="163"/>
      <c r="ABU1960" s="163"/>
      <c r="ABV1960" s="163"/>
      <c r="ABW1960" s="163"/>
      <c r="ABX1960" s="163"/>
      <c r="ABY1960" s="163"/>
      <c r="ABZ1960" s="163"/>
      <c r="ACA1960" s="163"/>
      <c r="ACB1960" s="163"/>
      <c r="ACC1960" s="163"/>
      <c r="ACD1960" s="163"/>
      <c r="ACE1960" s="163"/>
      <c r="ACF1960" s="163"/>
      <c r="ACG1960" s="163"/>
      <c r="ACH1960" s="163"/>
      <c r="ACI1960" s="163"/>
      <c r="ACJ1960" s="163"/>
      <c r="ACK1960" s="163"/>
      <c r="ACL1960" s="163"/>
      <c r="ACM1960" s="163"/>
      <c r="ACN1960" s="163"/>
      <c r="ACO1960" s="163"/>
      <c r="ACP1960" s="163"/>
      <c r="ACQ1960" s="163"/>
      <c r="ACR1960" s="163"/>
      <c r="ACS1960" s="163"/>
      <c r="ACT1960" s="163"/>
      <c r="ACU1960" s="163"/>
      <c r="ACV1960" s="163"/>
      <c r="ACW1960" s="163"/>
      <c r="ACX1960" s="163"/>
      <c r="ACY1960" s="163"/>
      <c r="ACZ1960" s="163"/>
      <c r="ADA1960" s="163"/>
      <c r="ADB1960" s="163"/>
      <c r="ADC1960" s="163"/>
      <c r="ADD1960" s="163"/>
      <c r="ADE1960" s="163"/>
      <c r="ADF1960" s="163"/>
      <c r="ADG1960" s="163"/>
      <c r="ADH1960" s="163"/>
      <c r="ADI1960" s="163"/>
      <c r="ADJ1960" s="163"/>
      <c r="ADK1960" s="163"/>
      <c r="ADL1960" s="163"/>
      <c r="ADM1960" s="163"/>
      <c r="ADN1960" s="163"/>
      <c r="ADO1960" s="163"/>
      <c r="ADP1960" s="163"/>
      <c r="ADQ1960" s="163"/>
      <c r="ADR1960" s="163"/>
      <c r="ADS1960" s="163"/>
      <c r="ADT1960" s="163"/>
      <c r="ADU1960" s="163"/>
      <c r="ADV1960" s="163"/>
      <c r="ADW1960" s="163"/>
      <c r="ADX1960" s="163"/>
      <c r="ADY1960" s="163"/>
      <c r="ADZ1960" s="163"/>
      <c r="AEA1960" s="163"/>
      <c r="AEB1960" s="163"/>
      <c r="AEC1960" s="163"/>
      <c r="AED1960" s="163"/>
      <c r="AEE1960" s="163"/>
      <c r="AEF1960" s="163"/>
      <c r="AEG1960" s="163"/>
      <c r="AEH1960" s="163"/>
      <c r="AEI1960" s="163"/>
      <c r="AEJ1960" s="163"/>
      <c r="AEK1960" s="163"/>
      <c r="AEL1960" s="163"/>
      <c r="AEM1960" s="163"/>
      <c r="AEN1960" s="163"/>
      <c r="AEO1960" s="163"/>
      <c r="AEP1960" s="163"/>
      <c r="AEQ1960" s="163"/>
      <c r="AER1960" s="163"/>
      <c r="AES1960" s="163"/>
      <c r="AET1960" s="163"/>
      <c r="AEU1960" s="163"/>
      <c r="AEV1960" s="163"/>
      <c r="AEW1960" s="163"/>
      <c r="AEX1960" s="163"/>
      <c r="AEY1960" s="163"/>
      <c r="AEZ1960" s="163"/>
      <c r="AFA1960" s="163"/>
      <c r="AFB1960" s="163"/>
      <c r="AFC1960" s="163"/>
      <c r="AFD1960" s="163"/>
      <c r="AFE1960" s="163"/>
      <c r="AFF1960" s="163"/>
      <c r="AFG1960" s="163"/>
      <c r="AFH1960" s="163"/>
      <c r="AFI1960" s="163"/>
      <c r="AFJ1960" s="163"/>
      <c r="AFK1960" s="163"/>
      <c r="AFL1960" s="163"/>
      <c r="AFM1960" s="163"/>
      <c r="AFN1960" s="163"/>
      <c r="AFO1960" s="163"/>
      <c r="AFP1960" s="163"/>
      <c r="AFQ1960" s="163"/>
      <c r="AFR1960" s="163"/>
      <c r="AFS1960" s="163"/>
      <c r="AFT1960" s="163"/>
      <c r="AFU1960" s="163"/>
      <c r="AFV1960" s="163"/>
      <c r="AFW1960" s="163"/>
      <c r="AFX1960" s="163"/>
      <c r="AFY1960" s="163"/>
      <c r="AFZ1960" s="163"/>
      <c r="AGA1960" s="163"/>
      <c r="AGB1960" s="163"/>
      <c r="AGC1960" s="163"/>
      <c r="AGD1960" s="163"/>
      <c r="AGE1960" s="163"/>
      <c r="AGF1960" s="163"/>
      <c r="AGG1960" s="163"/>
      <c r="AGH1960" s="163"/>
      <c r="AGI1960" s="163"/>
      <c r="AGJ1960" s="163"/>
      <c r="AGK1960" s="163"/>
      <c r="AGL1960" s="163"/>
      <c r="AGM1960" s="163"/>
      <c r="AGN1960" s="163"/>
      <c r="AGO1960" s="163"/>
      <c r="AGP1960" s="163"/>
      <c r="AGQ1960" s="163"/>
      <c r="AGR1960" s="163"/>
      <c r="AGS1960" s="163"/>
      <c r="AGT1960" s="163"/>
      <c r="AGU1960" s="163"/>
      <c r="AGV1960" s="163"/>
      <c r="AGW1960" s="163"/>
      <c r="AGX1960" s="163"/>
      <c r="AGY1960" s="163"/>
      <c r="AGZ1960" s="163"/>
      <c r="AHA1960" s="163"/>
      <c r="AHB1960" s="163"/>
      <c r="AHC1960" s="163"/>
      <c r="AHD1960" s="163"/>
      <c r="AHE1960" s="163"/>
      <c r="AHF1960" s="163"/>
      <c r="AHG1960" s="163"/>
      <c r="AHH1960" s="163"/>
      <c r="AHI1960" s="163"/>
      <c r="AHJ1960" s="163"/>
      <c r="AHK1960" s="163"/>
      <c r="AHL1960" s="163"/>
      <c r="AHM1960" s="163"/>
      <c r="AHN1960" s="163"/>
      <c r="AHO1960" s="163"/>
      <c r="AHP1960" s="163"/>
      <c r="AHQ1960" s="163"/>
      <c r="AHR1960" s="163"/>
      <c r="AHS1960" s="163"/>
      <c r="AHT1960" s="163"/>
      <c r="AHU1960" s="163"/>
      <c r="AHV1960" s="163"/>
      <c r="AHW1960" s="163"/>
      <c r="AHX1960" s="163"/>
      <c r="AHY1960" s="163"/>
      <c r="AHZ1960" s="163"/>
      <c r="AIA1960" s="163"/>
      <c r="AIB1960" s="163"/>
      <c r="AIC1960" s="163"/>
      <c r="AID1960" s="163"/>
      <c r="AIE1960" s="163"/>
      <c r="AIF1960" s="163"/>
      <c r="AIG1960" s="163"/>
      <c r="AIH1960" s="163"/>
      <c r="AII1960" s="163"/>
      <c r="AIJ1960" s="163"/>
      <c r="AIK1960" s="163"/>
      <c r="AIL1960" s="163"/>
      <c r="AIM1960" s="163"/>
      <c r="AIN1960" s="163"/>
      <c r="AIO1960" s="163"/>
      <c r="AIP1960" s="163"/>
      <c r="AIQ1960" s="163"/>
      <c r="AIR1960" s="163"/>
      <c r="AIS1960" s="163"/>
      <c r="AIT1960" s="163"/>
      <c r="AIU1960" s="163"/>
      <c r="AIV1960" s="163"/>
      <c r="AIW1960" s="163"/>
      <c r="AIX1960" s="163"/>
      <c r="AIY1960" s="163"/>
      <c r="AIZ1960" s="163"/>
      <c r="AJA1960" s="163"/>
      <c r="AJB1960" s="163"/>
      <c r="AJC1960" s="163"/>
      <c r="AJD1960" s="163"/>
      <c r="AJE1960" s="163"/>
      <c r="AJF1960" s="163"/>
      <c r="AJG1960" s="163"/>
      <c r="AJH1960" s="163"/>
      <c r="AJI1960" s="163"/>
      <c r="AJJ1960" s="163"/>
      <c r="AJK1960" s="163"/>
      <c r="AJL1960" s="163"/>
      <c r="AJM1960" s="163"/>
      <c r="AJN1960" s="163"/>
      <c r="AJO1960" s="163"/>
      <c r="AJP1960" s="163"/>
      <c r="AJQ1960" s="163"/>
      <c r="AJR1960" s="163"/>
      <c r="AJS1960" s="163"/>
      <c r="AJT1960" s="163"/>
      <c r="AJU1960" s="163"/>
      <c r="AJV1960" s="163"/>
      <c r="AJW1960" s="163"/>
      <c r="AJX1960" s="163"/>
      <c r="AJY1960" s="163"/>
      <c r="AJZ1960" s="163"/>
      <c r="AKA1960" s="163"/>
      <c r="AKB1960" s="163"/>
      <c r="AKC1960" s="163"/>
      <c r="AKD1960" s="163"/>
      <c r="AKE1960" s="163"/>
      <c r="AKF1960" s="163"/>
      <c r="AKG1960" s="163"/>
      <c r="AKH1960" s="163"/>
      <c r="AKI1960" s="163"/>
      <c r="AKJ1960" s="163"/>
      <c r="AKK1960" s="163"/>
      <c r="AKL1960" s="163"/>
      <c r="AKM1960" s="163"/>
      <c r="AKN1960" s="163"/>
      <c r="AKO1960" s="163"/>
      <c r="AKP1960" s="163"/>
      <c r="AKQ1960" s="163"/>
      <c r="AKR1960" s="163"/>
      <c r="AKS1960" s="163"/>
      <c r="AKT1960" s="163"/>
      <c r="AKU1960" s="163"/>
      <c r="AKV1960" s="163"/>
      <c r="AKW1960" s="163"/>
      <c r="AKX1960" s="163"/>
      <c r="AKY1960" s="163"/>
      <c r="AKZ1960" s="163"/>
      <c r="ALA1960" s="163"/>
      <c r="ALB1960" s="163"/>
      <c r="ALC1960" s="163"/>
      <c r="ALD1960" s="163"/>
      <c r="ALE1960" s="163"/>
      <c r="ALF1960" s="163"/>
      <c r="ALG1960" s="163"/>
      <c r="ALH1960" s="163"/>
      <c r="ALI1960" s="163"/>
      <c r="ALJ1960" s="163"/>
      <c r="ALK1960" s="163"/>
      <c r="ALL1960" s="163"/>
    </row>
    <row r="1961" spans="1:1000" s="165" customFormat="1" ht="15">
      <c r="A1961" s="2">
        <v>1960</v>
      </c>
      <c r="B1961" s="86">
        <v>45118</v>
      </c>
      <c r="C1961" s="85" t="s">
        <v>1965</v>
      </c>
      <c r="D1961" s="162"/>
      <c r="E1961" s="162"/>
      <c r="F1961" s="163"/>
      <c r="G1961" s="163"/>
      <c r="H1961" s="163"/>
      <c r="I1961" s="163"/>
      <c r="J1961" s="163"/>
      <c r="K1961" s="163"/>
      <c r="L1961" s="163"/>
      <c r="M1961" s="163"/>
      <c r="N1961" s="163"/>
      <c r="O1961" s="163"/>
      <c r="P1961" s="163"/>
      <c r="Q1961" s="163"/>
      <c r="R1961" s="163"/>
      <c r="S1961" s="163"/>
      <c r="T1961" s="163"/>
      <c r="U1961" s="163"/>
      <c r="V1961" s="163"/>
      <c r="W1961" s="163"/>
      <c r="X1961" s="163"/>
      <c r="Y1961" s="163"/>
      <c r="Z1961" s="163"/>
      <c r="AA1961" s="163"/>
      <c r="AB1961" s="163"/>
      <c r="AC1961" s="163"/>
      <c r="AD1961" s="163"/>
      <c r="AE1961" s="163"/>
      <c r="AF1961" s="163"/>
      <c r="AG1961" s="163"/>
      <c r="AH1961" s="163"/>
      <c r="AI1961" s="163"/>
      <c r="AJ1961" s="163"/>
      <c r="AK1961" s="163"/>
      <c r="AL1961" s="163"/>
      <c r="AM1961" s="163"/>
      <c r="AN1961" s="163"/>
      <c r="AO1961" s="163"/>
      <c r="AP1961" s="163"/>
      <c r="AQ1961" s="163"/>
      <c r="AR1961" s="163"/>
      <c r="AS1961" s="163"/>
      <c r="AT1961" s="163"/>
      <c r="AU1961" s="163"/>
      <c r="AV1961" s="163"/>
      <c r="AW1961" s="163"/>
      <c r="AX1961" s="163"/>
      <c r="AY1961" s="163"/>
      <c r="AZ1961" s="163"/>
      <c r="BA1961" s="163"/>
      <c r="BB1961" s="163"/>
      <c r="BC1961" s="163"/>
      <c r="BD1961" s="163"/>
      <c r="BE1961" s="163"/>
      <c r="BF1961" s="163"/>
      <c r="BG1961" s="163"/>
      <c r="BH1961" s="163"/>
      <c r="BI1961" s="163"/>
      <c r="BJ1961" s="163"/>
      <c r="BK1961" s="163"/>
      <c r="BL1961" s="163"/>
      <c r="BM1961" s="163"/>
      <c r="BN1961" s="163"/>
      <c r="BO1961" s="163"/>
      <c r="BP1961" s="163"/>
      <c r="BQ1961" s="163"/>
      <c r="BR1961" s="163"/>
      <c r="BS1961" s="163"/>
      <c r="BT1961" s="163"/>
      <c r="BU1961" s="163"/>
      <c r="BV1961" s="163"/>
      <c r="BW1961" s="163"/>
      <c r="BX1961" s="163"/>
      <c r="BY1961" s="163"/>
      <c r="BZ1961" s="163"/>
      <c r="CA1961" s="163"/>
      <c r="CB1961" s="163"/>
      <c r="CC1961" s="163"/>
      <c r="CD1961" s="163"/>
      <c r="CE1961" s="163"/>
      <c r="CF1961" s="163"/>
      <c r="CG1961" s="163"/>
      <c r="CH1961" s="163"/>
      <c r="CI1961" s="163"/>
      <c r="CJ1961" s="163"/>
      <c r="CK1961" s="163"/>
      <c r="CL1961" s="163"/>
      <c r="CM1961" s="163"/>
      <c r="CN1961" s="163"/>
      <c r="CO1961" s="163"/>
      <c r="CP1961" s="163"/>
      <c r="CQ1961" s="163"/>
      <c r="CR1961" s="163"/>
      <c r="CS1961" s="163"/>
      <c r="CT1961" s="163"/>
      <c r="CU1961" s="163"/>
      <c r="CV1961" s="163"/>
      <c r="CW1961" s="163"/>
      <c r="CX1961" s="163"/>
      <c r="CY1961" s="163"/>
      <c r="CZ1961" s="163"/>
      <c r="DA1961" s="163"/>
      <c r="DB1961" s="163"/>
      <c r="DC1961" s="163"/>
      <c r="DD1961" s="163"/>
      <c r="DE1961" s="163"/>
      <c r="DF1961" s="163"/>
      <c r="DG1961" s="163"/>
      <c r="DH1961" s="163"/>
      <c r="DI1961" s="163"/>
      <c r="DJ1961" s="163"/>
      <c r="DK1961" s="163"/>
      <c r="DL1961" s="163"/>
      <c r="DM1961" s="163"/>
      <c r="DN1961" s="163"/>
      <c r="DO1961" s="163"/>
      <c r="DP1961" s="163"/>
      <c r="DQ1961" s="163"/>
      <c r="DR1961" s="163"/>
      <c r="DS1961" s="163"/>
      <c r="DT1961" s="163"/>
      <c r="DU1961" s="163"/>
      <c r="DV1961" s="163"/>
      <c r="DW1961" s="163"/>
      <c r="DX1961" s="163"/>
      <c r="DY1961" s="163"/>
      <c r="DZ1961" s="163"/>
      <c r="EA1961" s="163"/>
      <c r="EB1961" s="163"/>
      <c r="EC1961" s="163"/>
      <c r="ED1961" s="163"/>
      <c r="EE1961" s="163"/>
      <c r="EF1961" s="163"/>
      <c r="EG1961" s="163"/>
      <c r="EH1961" s="163"/>
      <c r="EI1961" s="163"/>
      <c r="EJ1961" s="163"/>
      <c r="EK1961" s="163"/>
      <c r="EL1961" s="163"/>
      <c r="EM1961" s="163"/>
      <c r="EN1961" s="163"/>
      <c r="EO1961" s="163"/>
      <c r="EP1961" s="163"/>
      <c r="EQ1961" s="163"/>
      <c r="ER1961" s="163"/>
      <c r="ES1961" s="163"/>
      <c r="ET1961" s="163"/>
      <c r="EU1961" s="163"/>
      <c r="EV1961" s="163"/>
      <c r="EW1961" s="163"/>
      <c r="EX1961" s="163"/>
      <c r="EY1961" s="163"/>
      <c r="EZ1961" s="163"/>
      <c r="FA1961" s="163"/>
      <c r="FB1961" s="163"/>
      <c r="FC1961" s="163"/>
      <c r="FD1961" s="163"/>
      <c r="FE1961" s="163"/>
      <c r="FF1961" s="163"/>
      <c r="FG1961" s="163"/>
      <c r="FH1961" s="163"/>
      <c r="FI1961" s="163"/>
      <c r="FJ1961" s="163"/>
      <c r="FK1961" s="163"/>
      <c r="FL1961" s="163"/>
      <c r="FM1961" s="163"/>
      <c r="FN1961" s="163"/>
      <c r="FO1961" s="163"/>
      <c r="FP1961" s="163"/>
      <c r="FQ1961" s="163"/>
      <c r="FR1961" s="163"/>
      <c r="FS1961" s="163"/>
      <c r="FT1961" s="163"/>
      <c r="FU1961" s="163"/>
      <c r="FV1961" s="163"/>
      <c r="FW1961" s="163"/>
      <c r="FX1961" s="163"/>
      <c r="FY1961" s="163"/>
      <c r="FZ1961" s="163"/>
      <c r="GA1961" s="163"/>
      <c r="GB1961" s="163"/>
      <c r="GC1961" s="163"/>
      <c r="GD1961" s="163"/>
      <c r="GE1961" s="163"/>
      <c r="GF1961" s="163"/>
      <c r="GG1961" s="163"/>
      <c r="GH1961" s="163"/>
      <c r="GI1961" s="163"/>
      <c r="GJ1961" s="163"/>
      <c r="GK1961" s="163"/>
      <c r="GL1961" s="163"/>
      <c r="GM1961" s="163"/>
      <c r="GN1961" s="163"/>
      <c r="GO1961" s="163"/>
      <c r="GP1961" s="163"/>
      <c r="GQ1961" s="163"/>
      <c r="GR1961" s="163"/>
      <c r="GS1961" s="163"/>
      <c r="GT1961" s="163"/>
      <c r="GU1961" s="163"/>
      <c r="GV1961" s="163"/>
      <c r="GW1961" s="163"/>
      <c r="GX1961" s="163"/>
      <c r="GY1961" s="163"/>
      <c r="GZ1961" s="163"/>
      <c r="HA1961" s="163"/>
      <c r="HB1961" s="163"/>
      <c r="HC1961" s="163"/>
      <c r="HD1961" s="163"/>
      <c r="HE1961" s="163"/>
      <c r="HF1961" s="163"/>
      <c r="HG1961" s="163"/>
      <c r="HH1961" s="163"/>
      <c r="HI1961" s="163"/>
      <c r="HJ1961" s="163"/>
      <c r="HK1961" s="163"/>
      <c r="HL1961" s="163"/>
      <c r="HM1961" s="163"/>
      <c r="HN1961" s="163"/>
      <c r="HO1961" s="163"/>
      <c r="HP1961" s="163"/>
      <c r="HQ1961" s="163"/>
      <c r="HR1961" s="163"/>
      <c r="HS1961" s="163"/>
      <c r="HT1961" s="163"/>
      <c r="HU1961" s="163"/>
      <c r="HV1961" s="163"/>
      <c r="HW1961" s="163"/>
      <c r="HX1961" s="163"/>
      <c r="HY1961" s="163"/>
      <c r="HZ1961" s="163"/>
      <c r="IA1961" s="163"/>
      <c r="IB1961" s="163"/>
      <c r="IC1961" s="163"/>
      <c r="ID1961" s="163"/>
      <c r="IE1961" s="163"/>
      <c r="IF1961" s="163"/>
      <c r="IG1961" s="163"/>
      <c r="IH1961" s="163"/>
      <c r="II1961" s="163"/>
      <c r="IJ1961" s="163"/>
      <c r="IK1961" s="163"/>
      <c r="IL1961" s="163"/>
      <c r="IM1961" s="163"/>
      <c r="IN1961" s="163"/>
      <c r="IO1961" s="163"/>
      <c r="IP1961" s="163"/>
      <c r="IQ1961" s="163"/>
      <c r="IR1961" s="163"/>
      <c r="IS1961" s="163"/>
      <c r="IT1961" s="163"/>
      <c r="IU1961" s="163"/>
      <c r="IV1961" s="163"/>
      <c r="IW1961" s="163"/>
      <c r="IX1961" s="163"/>
      <c r="IY1961" s="163"/>
      <c r="IZ1961" s="163"/>
      <c r="JA1961" s="163"/>
      <c r="JB1961" s="163"/>
      <c r="JC1961" s="163"/>
      <c r="JD1961" s="163"/>
      <c r="JE1961" s="163"/>
      <c r="JF1961" s="163"/>
      <c r="JG1961" s="163"/>
      <c r="JH1961" s="163"/>
      <c r="JI1961" s="163"/>
      <c r="JJ1961" s="163"/>
      <c r="JK1961" s="163"/>
      <c r="JL1961" s="163"/>
      <c r="JM1961" s="163"/>
      <c r="JN1961" s="163"/>
      <c r="JO1961" s="163"/>
      <c r="JP1961" s="163"/>
      <c r="JQ1961" s="163"/>
      <c r="JR1961" s="163"/>
      <c r="JS1961" s="163"/>
      <c r="JT1961" s="163"/>
      <c r="JU1961" s="163"/>
      <c r="JV1961" s="163"/>
      <c r="JW1961" s="163"/>
      <c r="JX1961" s="163"/>
      <c r="JY1961" s="163"/>
      <c r="JZ1961" s="163"/>
      <c r="KA1961" s="163"/>
      <c r="KB1961" s="163"/>
      <c r="KC1961" s="163"/>
      <c r="KD1961" s="163"/>
      <c r="KE1961" s="163"/>
      <c r="KF1961" s="163"/>
      <c r="KG1961" s="163"/>
      <c r="KH1961" s="163"/>
      <c r="KI1961" s="163"/>
      <c r="KJ1961" s="163"/>
      <c r="KK1961" s="163"/>
      <c r="KL1961" s="163"/>
      <c r="KM1961" s="163"/>
      <c r="KN1961" s="163"/>
      <c r="KO1961" s="163"/>
      <c r="KP1961" s="163"/>
      <c r="KQ1961" s="163"/>
      <c r="KR1961" s="163"/>
      <c r="KS1961" s="163"/>
      <c r="KT1961" s="163"/>
      <c r="KU1961" s="163"/>
      <c r="KV1961" s="163"/>
      <c r="KW1961" s="163"/>
      <c r="KX1961" s="163"/>
      <c r="KY1961" s="163"/>
      <c r="KZ1961" s="163"/>
      <c r="LA1961" s="163"/>
      <c r="LB1961" s="163"/>
      <c r="LC1961" s="163"/>
      <c r="LD1961" s="163"/>
      <c r="LE1961" s="163"/>
      <c r="LF1961" s="163"/>
      <c r="LG1961" s="163"/>
      <c r="LH1961" s="163"/>
      <c r="LI1961" s="163"/>
      <c r="LJ1961" s="163"/>
      <c r="LK1961" s="163"/>
      <c r="LL1961" s="163"/>
      <c r="LM1961" s="163"/>
      <c r="LN1961" s="163"/>
      <c r="LO1961" s="163"/>
      <c r="LP1961" s="163"/>
      <c r="LQ1961" s="163"/>
      <c r="LR1961" s="163"/>
      <c r="LS1961" s="163"/>
      <c r="LT1961" s="163"/>
      <c r="LU1961" s="163"/>
      <c r="LV1961" s="163"/>
      <c r="LW1961" s="163"/>
      <c r="LX1961" s="163"/>
      <c r="LY1961" s="163"/>
      <c r="LZ1961" s="163"/>
      <c r="MA1961" s="163"/>
      <c r="MB1961" s="163"/>
      <c r="MC1961" s="163"/>
      <c r="MD1961" s="163"/>
      <c r="ME1961" s="163"/>
      <c r="MF1961" s="163"/>
      <c r="MG1961" s="163"/>
      <c r="MH1961" s="163"/>
      <c r="MI1961" s="163"/>
      <c r="MJ1961" s="163"/>
      <c r="MK1961" s="163"/>
      <c r="ML1961" s="163"/>
      <c r="MM1961" s="163"/>
      <c r="MN1961" s="163"/>
      <c r="MO1961" s="163"/>
      <c r="MP1961" s="163"/>
      <c r="MQ1961" s="163"/>
      <c r="MR1961" s="163"/>
      <c r="MS1961" s="163"/>
      <c r="MT1961" s="163"/>
      <c r="MU1961" s="163"/>
      <c r="MV1961" s="163"/>
      <c r="MW1961" s="163"/>
      <c r="MX1961" s="163"/>
      <c r="MY1961" s="163"/>
      <c r="MZ1961" s="163"/>
      <c r="NA1961" s="163"/>
      <c r="NB1961" s="163"/>
      <c r="NC1961" s="163"/>
      <c r="ND1961" s="163"/>
      <c r="NE1961" s="163"/>
      <c r="NF1961" s="163"/>
      <c r="NG1961" s="163"/>
      <c r="NH1961" s="163"/>
      <c r="NI1961" s="163"/>
      <c r="NJ1961" s="163"/>
      <c r="NK1961" s="163"/>
      <c r="NL1961" s="163"/>
      <c r="NM1961" s="163"/>
      <c r="NN1961" s="163"/>
      <c r="NO1961" s="163"/>
      <c r="NP1961" s="163"/>
      <c r="NQ1961" s="163"/>
      <c r="NR1961" s="163"/>
      <c r="NS1961" s="163"/>
      <c r="NT1961" s="163"/>
      <c r="NU1961" s="163"/>
      <c r="NV1961" s="163"/>
      <c r="NW1961" s="163"/>
      <c r="NX1961" s="163"/>
      <c r="NY1961" s="163"/>
      <c r="NZ1961" s="163"/>
      <c r="OA1961" s="163"/>
      <c r="OB1961" s="163"/>
      <c r="OC1961" s="163"/>
      <c r="OD1961" s="163"/>
      <c r="OE1961" s="163"/>
      <c r="OF1961" s="163"/>
      <c r="OG1961" s="163"/>
      <c r="OH1961" s="163"/>
      <c r="OI1961" s="163"/>
      <c r="OJ1961" s="163"/>
      <c r="OK1961" s="163"/>
      <c r="OL1961" s="163"/>
      <c r="OM1961" s="163"/>
      <c r="ON1961" s="163"/>
      <c r="OO1961" s="163"/>
      <c r="OP1961" s="163"/>
      <c r="OQ1961" s="163"/>
      <c r="OR1961" s="163"/>
      <c r="OS1961" s="163"/>
      <c r="OT1961" s="163"/>
      <c r="OU1961" s="163"/>
      <c r="OV1961" s="163"/>
      <c r="OW1961" s="163"/>
      <c r="OX1961" s="163"/>
      <c r="OY1961" s="163"/>
      <c r="OZ1961" s="163"/>
      <c r="PA1961" s="163"/>
      <c r="PB1961" s="163"/>
      <c r="PC1961" s="163"/>
      <c r="PD1961" s="163"/>
      <c r="PE1961" s="163"/>
      <c r="PF1961" s="163"/>
      <c r="PG1961" s="163"/>
      <c r="PH1961" s="163"/>
      <c r="PI1961" s="163"/>
      <c r="PJ1961" s="163"/>
      <c r="PK1961" s="163"/>
      <c r="PL1961" s="163"/>
      <c r="PM1961" s="163"/>
      <c r="PN1961" s="163"/>
      <c r="PO1961" s="163"/>
      <c r="PP1961" s="163"/>
      <c r="PQ1961" s="163"/>
      <c r="PR1961" s="163"/>
      <c r="PS1961" s="163"/>
      <c r="PT1961" s="163"/>
      <c r="PU1961" s="163"/>
      <c r="PV1961" s="163"/>
      <c r="PW1961" s="163"/>
      <c r="PX1961" s="163"/>
      <c r="PY1961" s="163"/>
      <c r="PZ1961" s="163"/>
      <c r="QA1961" s="163"/>
      <c r="QB1961" s="163"/>
      <c r="QC1961" s="163"/>
      <c r="QD1961" s="163"/>
      <c r="QE1961" s="163"/>
      <c r="QF1961" s="163"/>
      <c r="QG1961" s="163"/>
      <c r="QH1961" s="163"/>
      <c r="QI1961" s="163"/>
      <c r="QJ1961" s="163"/>
      <c r="QK1961" s="163"/>
      <c r="QL1961" s="163"/>
      <c r="QM1961" s="163"/>
      <c r="QN1961" s="163"/>
      <c r="QO1961" s="163"/>
      <c r="QP1961" s="163"/>
      <c r="QQ1961" s="163"/>
      <c r="QR1961" s="163"/>
      <c r="QS1961" s="163"/>
      <c r="QT1961" s="163"/>
      <c r="QU1961" s="163"/>
      <c r="QV1961" s="163"/>
      <c r="QW1961" s="163"/>
      <c r="QX1961" s="163"/>
      <c r="QY1961" s="163"/>
      <c r="QZ1961" s="163"/>
      <c r="RA1961" s="163"/>
      <c r="RB1961" s="163"/>
      <c r="RC1961" s="163"/>
      <c r="RD1961" s="163"/>
      <c r="RE1961" s="163"/>
      <c r="RF1961" s="163"/>
      <c r="RG1961" s="163"/>
      <c r="RH1961" s="163"/>
      <c r="RI1961" s="163"/>
      <c r="RJ1961" s="163"/>
      <c r="RK1961" s="163"/>
      <c r="RL1961" s="163"/>
      <c r="RM1961" s="163"/>
      <c r="RN1961" s="163"/>
      <c r="RO1961" s="163"/>
      <c r="RP1961" s="163"/>
      <c r="RQ1961" s="163"/>
      <c r="RR1961" s="163"/>
      <c r="RS1961" s="163"/>
      <c r="RT1961" s="163"/>
      <c r="RU1961" s="163"/>
      <c r="RV1961" s="163"/>
      <c r="RW1961" s="163"/>
      <c r="RX1961" s="163"/>
      <c r="RY1961" s="163"/>
      <c r="RZ1961" s="163"/>
      <c r="SA1961" s="163"/>
      <c r="SB1961" s="163"/>
      <c r="SC1961" s="163"/>
      <c r="SD1961" s="163"/>
      <c r="SE1961" s="163"/>
      <c r="SF1961" s="163"/>
      <c r="SG1961" s="163"/>
      <c r="SH1961" s="163"/>
      <c r="SI1961" s="163"/>
      <c r="SJ1961" s="163"/>
      <c r="SK1961" s="163"/>
      <c r="SL1961" s="163"/>
      <c r="SM1961" s="163"/>
      <c r="SN1961" s="163"/>
      <c r="SO1961" s="163"/>
      <c r="SP1961" s="163"/>
      <c r="SQ1961" s="163"/>
      <c r="SR1961" s="163"/>
      <c r="SS1961" s="163"/>
      <c r="ST1961" s="163"/>
      <c r="SU1961" s="163"/>
      <c r="SV1961" s="163"/>
      <c r="SW1961" s="163"/>
      <c r="SX1961" s="163"/>
      <c r="SY1961" s="163"/>
      <c r="SZ1961" s="163"/>
      <c r="TA1961" s="163"/>
      <c r="TB1961" s="163"/>
      <c r="TC1961" s="163"/>
      <c r="TD1961" s="163"/>
      <c r="TE1961" s="163"/>
      <c r="TF1961" s="163"/>
      <c r="TG1961" s="163"/>
      <c r="TH1961" s="163"/>
      <c r="TI1961" s="163"/>
      <c r="TJ1961" s="163"/>
      <c r="TK1961" s="163"/>
      <c r="TL1961" s="163"/>
      <c r="TM1961" s="163"/>
      <c r="TN1961" s="163"/>
      <c r="TO1961" s="163"/>
      <c r="TP1961" s="163"/>
      <c r="TQ1961" s="163"/>
      <c r="TR1961" s="163"/>
      <c r="TS1961" s="163"/>
      <c r="TT1961" s="163"/>
      <c r="TU1961" s="163"/>
      <c r="TV1961" s="163"/>
      <c r="TW1961" s="163"/>
      <c r="TX1961" s="163"/>
      <c r="TY1961" s="163"/>
      <c r="TZ1961" s="163"/>
      <c r="UA1961" s="163"/>
      <c r="UB1961" s="163"/>
      <c r="UC1961" s="163"/>
      <c r="UD1961" s="163"/>
      <c r="UE1961" s="163"/>
      <c r="UF1961" s="163"/>
      <c r="UG1961" s="163"/>
      <c r="UH1961" s="163"/>
      <c r="UI1961" s="163"/>
      <c r="UJ1961" s="163"/>
      <c r="UK1961" s="163"/>
      <c r="UL1961" s="163"/>
      <c r="UM1961" s="163"/>
      <c r="UN1961" s="163"/>
      <c r="UO1961" s="163"/>
      <c r="UP1961" s="163"/>
      <c r="UQ1961" s="163"/>
      <c r="UR1961" s="163"/>
      <c r="US1961" s="163"/>
      <c r="UT1961" s="163"/>
      <c r="UU1961" s="163"/>
      <c r="UV1961" s="163"/>
      <c r="UW1961" s="163"/>
      <c r="UX1961" s="163"/>
      <c r="UY1961" s="163"/>
      <c r="UZ1961" s="163"/>
      <c r="VA1961" s="163"/>
      <c r="VB1961" s="163"/>
      <c r="VC1961" s="163"/>
      <c r="VD1961" s="163"/>
      <c r="VE1961" s="163"/>
      <c r="VF1961" s="163"/>
      <c r="VG1961" s="163"/>
      <c r="VH1961" s="163"/>
      <c r="VI1961" s="163"/>
      <c r="VJ1961" s="163"/>
      <c r="VK1961" s="163"/>
      <c r="VL1961" s="163"/>
      <c r="VM1961" s="163"/>
      <c r="VN1961" s="163"/>
      <c r="VO1961" s="163"/>
      <c r="VP1961" s="163"/>
      <c r="VQ1961" s="163"/>
      <c r="VR1961" s="163"/>
      <c r="VS1961" s="163"/>
      <c r="VT1961" s="163"/>
      <c r="VU1961" s="163"/>
      <c r="VV1961" s="163"/>
      <c r="VW1961" s="163"/>
      <c r="VX1961" s="163"/>
      <c r="VY1961" s="163"/>
      <c r="VZ1961" s="163"/>
      <c r="WA1961" s="163"/>
      <c r="WB1961" s="163"/>
      <c r="WC1961" s="163"/>
      <c r="WD1961" s="163"/>
      <c r="WE1961" s="163"/>
      <c r="WF1961" s="163"/>
      <c r="WG1961" s="163"/>
      <c r="WH1961" s="163"/>
      <c r="WI1961" s="163"/>
      <c r="WJ1961" s="163"/>
      <c r="WK1961" s="163"/>
      <c r="WL1961" s="163"/>
      <c r="WM1961" s="163"/>
      <c r="WN1961" s="163"/>
      <c r="WO1961" s="163"/>
      <c r="WP1961" s="163"/>
      <c r="WQ1961" s="163"/>
      <c r="WR1961" s="163"/>
      <c r="WS1961" s="163"/>
      <c r="WT1961" s="163"/>
      <c r="WU1961" s="163"/>
      <c r="WV1961" s="163"/>
      <c r="WW1961" s="163"/>
      <c r="WX1961" s="163"/>
      <c r="WY1961" s="163"/>
      <c r="WZ1961" s="163"/>
      <c r="XA1961" s="163"/>
      <c r="XB1961" s="163"/>
      <c r="XC1961" s="163"/>
      <c r="XD1961" s="163"/>
      <c r="XE1961" s="163"/>
      <c r="XF1961" s="163"/>
      <c r="XG1961" s="163"/>
      <c r="XH1961" s="163"/>
      <c r="XI1961" s="163"/>
      <c r="XJ1961" s="163"/>
      <c r="XK1961" s="163"/>
      <c r="XL1961" s="163"/>
      <c r="XM1961" s="163"/>
      <c r="XN1961" s="163"/>
      <c r="XO1961" s="163"/>
      <c r="XP1961" s="163"/>
      <c r="XQ1961" s="163"/>
      <c r="XR1961" s="163"/>
      <c r="XS1961" s="163"/>
      <c r="XT1961" s="163"/>
      <c r="XU1961" s="163"/>
      <c r="XV1961" s="163"/>
      <c r="XW1961" s="163"/>
      <c r="XX1961" s="163"/>
      <c r="XY1961" s="163"/>
      <c r="XZ1961" s="163"/>
      <c r="YA1961" s="163"/>
      <c r="YB1961" s="163"/>
      <c r="YC1961" s="163"/>
      <c r="YD1961" s="163"/>
      <c r="YE1961" s="163"/>
      <c r="YF1961" s="163"/>
      <c r="YG1961" s="163"/>
      <c r="YH1961" s="163"/>
      <c r="YI1961" s="163"/>
      <c r="YJ1961" s="163"/>
      <c r="YK1961" s="163"/>
      <c r="YL1961" s="163"/>
      <c r="YM1961" s="163"/>
      <c r="YN1961" s="163"/>
      <c r="YO1961" s="163"/>
      <c r="YP1961" s="163"/>
      <c r="YQ1961" s="163"/>
      <c r="YR1961" s="163"/>
      <c r="YS1961" s="163"/>
      <c r="YT1961" s="163"/>
      <c r="YU1961" s="163"/>
      <c r="YV1961" s="163"/>
      <c r="YW1961" s="163"/>
      <c r="YX1961" s="163"/>
      <c r="YY1961" s="163"/>
      <c r="YZ1961" s="163"/>
      <c r="ZA1961" s="163"/>
      <c r="ZB1961" s="163"/>
      <c r="ZC1961" s="163"/>
      <c r="ZD1961" s="163"/>
      <c r="ZE1961" s="163"/>
      <c r="ZF1961" s="163"/>
      <c r="ZG1961" s="163"/>
      <c r="ZH1961" s="163"/>
      <c r="ZI1961" s="163"/>
      <c r="ZJ1961" s="163"/>
      <c r="ZK1961" s="163"/>
      <c r="ZL1961" s="163"/>
      <c r="ZM1961" s="163"/>
      <c r="ZN1961" s="163"/>
      <c r="ZO1961" s="163"/>
      <c r="ZP1961" s="163"/>
      <c r="ZQ1961" s="163"/>
      <c r="ZR1961" s="163"/>
      <c r="ZS1961" s="163"/>
      <c r="ZT1961" s="163"/>
      <c r="ZU1961" s="163"/>
      <c r="ZV1961" s="163"/>
      <c r="ZW1961" s="163"/>
      <c r="ZX1961" s="163"/>
      <c r="ZY1961" s="163"/>
      <c r="ZZ1961" s="163"/>
      <c r="AAA1961" s="163"/>
      <c r="AAB1961" s="163"/>
      <c r="AAC1961" s="163"/>
      <c r="AAD1961" s="163"/>
      <c r="AAE1961" s="163"/>
      <c r="AAF1961" s="163"/>
      <c r="AAG1961" s="163"/>
      <c r="AAH1961" s="163"/>
      <c r="AAI1961" s="163"/>
      <c r="AAJ1961" s="163"/>
      <c r="AAK1961" s="163"/>
      <c r="AAL1961" s="163"/>
      <c r="AAM1961" s="163"/>
      <c r="AAN1961" s="163"/>
      <c r="AAO1961" s="163"/>
      <c r="AAP1961" s="163"/>
      <c r="AAQ1961" s="163"/>
      <c r="AAR1961" s="163"/>
      <c r="AAS1961" s="163"/>
      <c r="AAT1961" s="163"/>
      <c r="AAU1961" s="163"/>
      <c r="AAV1961" s="163"/>
      <c r="AAW1961" s="163"/>
      <c r="AAX1961" s="163"/>
      <c r="AAY1961" s="163"/>
      <c r="AAZ1961" s="163"/>
      <c r="ABA1961" s="163"/>
      <c r="ABB1961" s="163"/>
      <c r="ABC1961" s="163"/>
      <c r="ABD1961" s="163"/>
      <c r="ABE1961" s="163"/>
      <c r="ABF1961" s="163"/>
      <c r="ABG1961" s="163"/>
      <c r="ABH1961" s="163"/>
      <c r="ABI1961" s="163"/>
      <c r="ABJ1961" s="163"/>
      <c r="ABK1961" s="163"/>
      <c r="ABL1961" s="163"/>
      <c r="ABM1961" s="163"/>
      <c r="ABN1961" s="163"/>
      <c r="ABO1961" s="163"/>
      <c r="ABP1961" s="163"/>
      <c r="ABQ1961" s="163"/>
      <c r="ABR1961" s="163"/>
      <c r="ABS1961" s="163"/>
      <c r="ABT1961" s="163"/>
      <c r="ABU1961" s="163"/>
      <c r="ABV1961" s="163"/>
      <c r="ABW1961" s="163"/>
      <c r="ABX1961" s="163"/>
      <c r="ABY1961" s="163"/>
      <c r="ABZ1961" s="163"/>
      <c r="ACA1961" s="163"/>
      <c r="ACB1961" s="163"/>
      <c r="ACC1961" s="163"/>
      <c r="ACD1961" s="163"/>
      <c r="ACE1961" s="163"/>
      <c r="ACF1961" s="163"/>
      <c r="ACG1961" s="163"/>
      <c r="ACH1961" s="163"/>
      <c r="ACI1961" s="163"/>
      <c r="ACJ1961" s="163"/>
      <c r="ACK1961" s="163"/>
      <c r="ACL1961" s="163"/>
      <c r="ACM1961" s="163"/>
      <c r="ACN1961" s="163"/>
      <c r="ACO1961" s="163"/>
      <c r="ACP1961" s="163"/>
      <c r="ACQ1961" s="163"/>
      <c r="ACR1961" s="163"/>
      <c r="ACS1961" s="163"/>
      <c r="ACT1961" s="163"/>
      <c r="ACU1961" s="163"/>
      <c r="ACV1961" s="163"/>
      <c r="ACW1961" s="163"/>
      <c r="ACX1961" s="163"/>
      <c r="ACY1961" s="163"/>
      <c r="ACZ1961" s="163"/>
      <c r="ADA1961" s="163"/>
      <c r="ADB1961" s="163"/>
      <c r="ADC1961" s="163"/>
      <c r="ADD1961" s="163"/>
      <c r="ADE1961" s="163"/>
      <c r="ADF1961" s="163"/>
      <c r="ADG1961" s="163"/>
      <c r="ADH1961" s="163"/>
      <c r="ADI1961" s="163"/>
      <c r="ADJ1961" s="163"/>
      <c r="ADK1961" s="163"/>
      <c r="ADL1961" s="163"/>
      <c r="ADM1961" s="163"/>
      <c r="ADN1961" s="163"/>
      <c r="ADO1961" s="163"/>
      <c r="ADP1961" s="163"/>
      <c r="ADQ1961" s="163"/>
      <c r="ADR1961" s="163"/>
      <c r="ADS1961" s="163"/>
      <c r="ADT1961" s="163"/>
      <c r="ADU1961" s="163"/>
      <c r="ADV1961" s="163"/>
      <c r="ADW1961" s="163"/>
      <c r="ADX1961" s="163"/>
      <c r="ADY1961" s="163"/>
      <c r="ADZ1961" s="163"/>
      <c r="AEA1961" s="163"/>
      <c r="AEB1961" s="163"/>
      <c r="AEC1961" s="163"/>
      <c r="AED1961" s="163"/>
      <c r="AEE1961" s="163"/>
      <c r="AEF1961" s="163"/>
      <c r="AEG1961" s="163"/>
      <c r="AEH1961" s="163"/>
      <c r="AEI1961" s="163"/>
      <c r="AEJ1961" s="163"/>
      <c r="AEK1961" s="163"/>
      <c r="AEL1961" s="163"/>
      <c r="AEM1961" s="163"/>
      <c r="AEN1961" s="163"/>
      <c r="AEO1961" s="163"/>
      <c r="AEP1961" s="163"/>
      <c r="AEQ1961" s="163"/>
      <c r="AER1961" s="163"/>
      <c r="AES1961" s="163"/>
      <c r="AET1961" s="163"/>
      <c r="AEU1961" s="163"/>
      <c r="AEV1961" s="163"/>
      <c r="AEW1961" s="163"/>
      <c r="AEX1961" s="163"/>
      <c r="AEY1961" s="163"/>
      <c r="AEZ1961" s="163"/>
      <c r="AFA1961" s="163"/>
      <c r="AFB1961" s="163"/>
      <c r="AFC1961" s="163"/>
      <c r="AFD1961" s="163"/>
      <c r="AFE1961" s="163"/>
      <c r="AFF1961" s="163"/>
      <c r="AFG1961" s="163"/>
      <c r="AFH1961" s="163"/>
      <c r="AFI1961" s="163"/>
      <c r="AFJ1961" s="163"/>
      <c r="AFK1961" s="163"/>
      <c r="AFL1961" s="163"/>
      <c r="AFM1961" s="163"/>
      <c r="AFN1961" s="163"/>
      <c r="AFO1961" s="163"/>
      <c r="AFP1961" s="163"/>
      <c r="AFQ1961" s="163"/>
      <c r="AFR1961" s="163"/>
      <c r="AFS1961" s="163"/>
      <c r="AFT1961" s="163"/>
      <c r="AFU1961" s="163"/>
      <c r="AFV1961" s="163"/>
      <c r="AFW1961" s="163"/>
      <c r="AFX1961" s="163"/>
      <c r="AFY1961" s="163"/>
      <c r="AFZ1961" s="163"/>
      <c r="AGA1961" s="163"/>
      <c r="AGB1961" s="163"/>
      <c r="AGC1961" s="163"/>
      <c r="AGD1961" s="163"/>
      <c r="AGE1961" s="163"/>
      <c r="AGF1961" s="163"/>
      <c r="AGG1961" s="163"/>
      <c r="AGH1961" s="163"/>
      <c r="AGI1961" s="163"/>
      <c r="AGJ1961" s="163"/>
      <c r="AGK1961" s="163"/>
      <c r="AGL1961" s="163"/>
      <c r="AGM1961" s="163"/>
      <c r="AGN1961" s="163"/>
      <c r="AGO1961" s="163"/>
      <c r="AGP1961" s="163"/>
      <c r="AGQ1961" s="163"/>
      <c r="AGR1961" s="163"/>
      <c r="AGS1961" s="163"/>
      <c r="AGT1961" s="163"/>
      <c r="AGU1961" s="163"/>
      <c r="AGV1961" s="163"/>
      <c r="AGW1961" s="163"/>
      <c r="AGX1961" s="163"/>
      <c r="AGY1961" s="163"/>
      <c r="AGZ1961" s="163"/>
      <c r="AHA1961" s="163"/>
      <c r="AHB1961" s="163"/>
      <c r="AHC1961" s="163"/>
      <c r="AHD1961" s="163"/>
      <c r="AHE1961" s="163"/>
      <c r="AHF1961" s="163"/>
      <c r="AHG1961" s="163"/>
      <c r="AHH1961" s="163"/>
      <c r="AHI1961" s="163"/>
      <c r="AHJ1961" s="163"/>
      <c r="AHK1961" s="163"/>
      <c r="AHL1961" s="163"/>
      <c r="AHM1961" s="163"/>
      <c r="AHN1961" s="163"/>
      <c r="AHO1961" s="163"/>
      <c r="AHP1961" s="163"/>
      <c r="AHQ1961" s="163"/>
      <c r="AHR1961" s="163"/>
      <c r="AHS1961" s="163"/>
      <c r="AHT1961" s="163"/>
      <c r="AHU1961" s="163"/>
      <c r="AHV1961" s="163"/>
      <c r="AHW1961" s="163"/>
      <c r="AHX1961" s="163"/>
      <c r="AHY1961" s="163"/>
      <c r="AHZ1961" s="163"/>
      <c r="AIA1961" s="163"/>
      <c r="AIB1961" s="163"/>
      <c r="AIC1961" s="163"/>
      <c r="AID1961" s="163"/>
      <c r="AIE1961" s="163"/>
      <c r="AIF1961" s="163"/>
      <c r="AIG1961" s="163"/>
      <c r="AIH1961" s="163"/>
      <c r="AII1961" s="163"/>
      <c r="AIJ1961" s="163"/>
      <c r="AIK1961" s="163"/>
      <c r="AIL1961" s="163"/>
      <c r="AIM1961" s="163"/>
      <c r="AIN1961" s="163"/>
      <c r="AIO1961" s="163"/>
      <c r="AIP1961" s="163"/>
      <c r="AIQ1961" s="163"/>
      <c r="AIR1961" s="163"/>
      <c r="AIS1961" s="163"/>
      <c r="AIT1961" s="163"/>
      <c r="AIU1961" s="163"/>
      <c r="AIV1961" s="163"/>
      <c r="AIW1961" s="163"/>
      <c r="AIX1961" s="163"/>
      <c r="AIY1961" s="163"/>
      <c r="AIZ1961" s="163"/>
      <c r="AJA1961" s="163"/>
      <c r="AJB1961" s="163"/>
      <c r="AJC1961" s="163"/>
      <c r="AJD1961" s="163"/>
      <c r="AJE1961" s="163"/>
      <c r="AJF1961" s="163"/>
      <c r="AJG1961" s="163"/>
      <c r="AJH1961" s="163"/>
      <c r="AJI1961" s="163"/>
      <c r="AJJ1961" s="163"/>
      <c r="AJK1961" s="163"/>
      <c r="AJL1961" s="163"/>
      <c r="AJM1961" s="163"/>
      <c r="AJN1961" s="163"/>
      <c r="AJO1961" s="163"/>
      <c r="AJP1961" s="163"/>
      <c r="AJQ1961" s="163"/>
      <c r="AJR1961" s="163"/>
      <c r="AJS1961" s="163"/>
      <c r="AJT1961" s="163"/>
      <c r="AJU1961" s="163"/>
      <c r="AJV1961" s="163"/>
      <c r="AJW1961" s="163"/>
      <c r="AJX1961" s="163"/>
      <c r="AJY1961" s="163"/>
      <c r="AJZ1961" s="163"/>
      <c r="AKA1961" s="163"/>
      <c r="AKB1961" s="163"/>
      <c r="AKC1961" s="163"/>
      <c r="AKD1961" s="163"/>
      <c r="AKE1961" s="163"/>
      <c r="AKF1961" s="163"/>
      <c r="AKG1961" s="163"/>
      <c r="AKH1961" s="163"/>
      <c r="AKI1961" s="163"/>
      <c r="AKJ1961" s="163"/>
      <c r="AKK1961" s="163"/>
      <c r="AKL1961" s="163"/>
      <c r="AKM1961" s="163"/>
      <c r="AKN1961" s="163"/>
      <c r="AKO1961" s="163"/>
      <c r="AKP1961" s="163"/>
      <c r="AKQ1961" s="163"/>
      <c r="AKR1961" s="163"/>
      <c r="AKS1961" s="163"/>
      <c r="AKT1961" s="163"/>
      <c r="AKU1961" s="163"/>
      <c r="AKV1961" s="163"/>
      <c r="AKW1961" s="163"/>
      <c r="AKX1961" s="163"/>
      <c r="AKY1961" s="163"/>
      <c r="AKZ1961" s="163"/>
      <c r="ALA1961" s="163"/>
      <c r="ALB1961" s="163"/>
      <c r="ALC1961" s="163"/>
      <c r="ALD1961" s="163"/>
      <c r="ALE1961" s="163"/>
      <c r="ALF1961" s="163"/>
      <c r="ALG1961" s="163"/>
      <c r="ALH1961" s="163"/>
      <c r="ALI1961" s="163"/>
      <c r="ALJ1961" s="163"/>
      <c r="ALK1961" s="163"/>
      <c r="ALL1961" s="163"/>
    </row>
    <row r="1962" spans="1:1000" s="165" customFormat="1" ht="15">
      <c r="A1962" s="2">
        <v>1961</v>
      </c>
      <c r="B1962" s="86">
        <v>45118</v>
      </c>
      <c r="C1962" s="85" t="s">
        <v>1966</v>
      </c>
      <c r="D1962" s="162"/>
      <c r="E1962" s="162"/>
      <c r="F1962" s="163"/>
      <c r="G1962" s="163"/>
      <c r="H1962" s="163"/>
      <c r="I1962" s="163"/>
      <c r="J1962" s="163"/>
      <c r="K1962" s="163"/>
      <c r="L1962" s="163"/>
      <c r="M1962" s="163"/>
      <c r="N1962" s="163"/>
      <c r="O1962" s="163"/>
      <c r="P1962" s="163"/>
      <c r="Q1962" s="163"/>
      <c r="R1962" s="163"/>
      <c r="S1962" s="163"/>
      <c r="T1962" s="163"/>
      <c r="U1962" s="163"/>
      <c r="V1962" s="163"/>
      <c r="W1962" s="163"/>
      <c r="X1962" s="163"/>
      <c r="Y1962" s="163"/>
      <c r="Z1962" s="163"/>
      <c r="AA1962" s="163"/>
      <c r="AB1962" s="163"/>
      <c r="AC1962" s="163"/>
      <c r="AD1962" s="163"/>
      <c r="AE1962" s="163"/>
      <c r="AF1962" s="163"/>
      <c r="AG1962" s="163"/>
      <c r="AH1962" s="163"/>
      <c r="AI1962" s="163"/>
      <c r="AJ1962" s="163"/>
      <c r="AK1962" s="163"/>
      <c r="AL1962" s="163"/>
      <c r="AM1962" s="163"/>
      <c r="AN1962" s="163"/>
      <c r="AO1962" s="163"/>
      <c r="AP1962" s="163"/>
      <c r="AQ1962" s="163"/>
      <c r="AR1962" s="163"/>
      <c r="AS1962" s="163"/>
      <c r="AT1962" s="163"/>
      <c r="AU1962" s="163"/>
      <c r="AV1962" s="163"/>
      <c r="AW1962" s="163"/>
      <c r="AX1962" s="163"/>
      <c r="AY1962" s="163"/>
      <c r="AZ1962" s="163"/>
      <c r="BA1962" s="163"/>
      <c r="BB1962" s="163"/>
      <c r="BC1962" s="163"/>
      <c r="BD1962" s="163"/>
      <c r="BE1962" s="163"/>
      <c r="BF1962" s="163"/>
      <c r="BG1962" s="163"/>
      <c r="BH1962" s="163"/>
      <c r="BI1962" s="163"/>
      <c r="BJ1962" s="163"/>
      <c r="BK1962" s="163"/>
      <c r="BL1962" s="163"/>
      <c r="BM1962" s="163"/>
      <c r="BN1962" s="163"/>
      <c r="BO1962" s="163"/>
      <c r="BP1962" s="163"/>
      <c r="BQ1962" s="163"/>
      <c r="BR1962" s="163"/>
      <c r="BS1962" s="163"/>
      <c r="BT1962" s="163"/>
      <c r="BU1962" s="163"/>
      <c r="BV1962" s="163"/>
      <c r="BW1962" s="163"/>
      <c r="BX1962" s="163"/>
      <c r="BY1962" s="163"/>
      <c r="BZ1962" s="163"/>
      <c r="CA1962" s="163"/>
      <c r="CB1962" s="163"/>
      <c r="CC1962" s="163"/>
      <c r="CD1962" s="163"/>
      <c r="CE1962" s="163"/>
      <c r="CF1962" s="163"/>
      <c r="CG1962" s="163"/>
      <c r="CH1962" s="163"/>
      <c r="CI1962" s="163"/>
      <c r="CJ1962" s="163"/>
      <c r="CK1962" s="163"/>
      <c r="CL1962" s="163"/>
      <c r="CM1962" s="163"/>
      <c r="CN1962" s="163"/>
      <c r="CO1962" s="163"/>
      <c r="CP1962" s="163"/>
      <c r="CQ1962" s="163"/>
      <c r="CR1962" s="163"/>
      <c r="CS1962" s="163"/>
      <c r="CT1962" s="163"/>
      <c r="CU1962" s="163"/>
      <c r="CV1962" s="163"/>
      <c r="CW1962" s="163"/>
      <c r="CX1962" s="163"/>
      <c r="CY1962" s="163"/>
      <c r="CZ1962" s="163"/>
      <c r="DA1962" s="163"/>
      <c r="DB1962" s="163"/>
      <c r="DC1962" s="163"/>
      <c r="DD1962" s="163"/>
      <c r="DE1962" s="163"/>
      <c r="DF1962" s="163"/>
      <c r="DG1962" s="163"/>
      <c r="DH1962" s="163"/>
      <c r="DI1962" s="163"/>
      <c r="DJ1962" s="163"/>
      <c r="DK1962" s="163"/>
      <c r="DL1962" s="163"/>
      <c r="DM1962" s="163"/>
      <c r="DN1962" s="163"/>
      <c r="DO1962" s="163"/>
      <c r="DP1962" s="163"/>
      <c r="DQ1962" s="163"/>
      <c r="DR1962" s="163"/>
      <c r="DS1962" s="163"/>
      <c r="DT1962" s="163"/>
      <c r="DU1962" s="163"/>
      <c r="DV1962" s="163"/>
      <c r="DW1962" s="163"/>
      <c r="DX1962" s="163"/>
      <c r="DY1962" s="163"/>
      <c r="DZ1962" s="163"/>
      <c r="EA1962" s="163"/>
      <c r="EB1962" s="163"/>
      <c r="EC1962" s="163"/>
      <c r="ED1962" s="163"/>
      <c r="EE1962" s="163"/>
      <c r="EF1962" s="163"/>
      <c r="EG1962" s="163"/>
      <c r="EH1962" s="163"/>
      <c r="EI1962" s="163"/>
      <c r="EJ1962" s="163"/>
      <c r="EK1962" s="163"/>
      <c r="EL1962" s="163"/>
      <c r="EM1962" s="163"/>
      <c r="EN1962" s="163"/>
      <c r="EO1962" s="163"/>
      <c r="EP1962" s="163"/>
      <c r="EQ1962" s="163"/>
      <c r="ER1962" s="163"/>
      <c r="ES1962" s="163"/>
      <c r="ET1962" s="163"/>
      <c r="EU1962" s="163"/>
      <c r="EV1962" s="163"/>
      <c r="EW1962" s="163"/>
      <c r="EX1962" s="163"/>
      <c r="EY1962" s="163"/>
      <c r="EZ1962" s="163"/>
      <c r="FA1962" s="163"/>
      <c r="FB1962" s="163"/>
      <c r="FC1962" s="163"/>
      <c r="FD1962" s="163"/>
      <c r="FE1962" s="163"/>
      <c r="FF1962" s="163"/>
      <c r="FG1962" s="163"/>
      <c r="FH1962" s="163"/>
      <c r="FI1962" s="163"/>
      <c r="FJ1962" s="163"/>
      <c r="FK1962" s="163"/>
      <c r="FL1962" s="163"/>
      <c r="FM1962" s="163"/>
      <c r="FN1962" s="163"/>
      <c r="FO1962" s="163"/>
      <c r="FP1962" s="163"/>
      <c r="FQ1962" s="163"/>
      <c r="FR1962" s="163"/>
      <c r="FS1962" s="163"/>
      <c r="FT1962" s="163"/>
      <c r="FU1962" s="163"/>
      <c r="FV1962" s="163"/>
      <c r="FW1962" s="163"/>
      <c r="FX1962" s="163"/>
      <c r="FY1962" s="163"/>
      <c r="FZ1962" s="163"/>
      <c r="GA1962" s="163"/>
      <c r="GB1962" s="163"/>
      <c r="GC1962" s="163"/>
      <c r="GD1962" s="163"/>
      <c r="GE1962" s="163"/>
      <c r="GF1962" s="163"/>
      <c r="GG1962" s="163"/>
      <c r="GH1962" s="163"/>
      <c r="GI1962" s="163"/>
      <c r="GJ1962" s="163"/>
      <c r="GK1962" s="163"/>
      <c r="GL1962" s="163"/>
      <c r="GM1962" s="163"/>
      <c r="GN1962" s="163"/>
      <c r="GO1962" s="163"/>
      <c r="GP1962" s="163"/>
      <c r="GQ1962" s="163"/>
      <c r="GR1962" s="163"/>
      <c r="GS1962" s="163"/>
      <c r="GT1962" s="163"/>
      <c r="GU1962" s="163"/>
      <c r="GV1962" s="163"/>
      <c r="GW1962" s="163"/>
      <c r="GX1962" s="163"/>
      <c r="GY1962" s="163"/>
      <c r="GZ1962" s="163"/>
      <c r="HA1962" s="163"/>
      <c r="HB1962" s="163"/>
      <c r="HC1962" s="163"/>
      <c r="HD1962" s="163"/>
      <c r="HE1962" s="163"/>
      <c r="HF1962" s="163"/>
      <c r="HG1962" s="163"/>
      <c r="HH1962" s="163"/>
      <c r="HI1962" s="163"/>
      <c r="HJ1962" s="163"/>
      <c r="HK1962" s="163"/>
      <c r="HL1962" s="163"/>
      <c r="HM1962" s="163"/>
      <c r="HN1962" s="163"/>
      <c r="HO1962" s="163"/>
      <c r="HP1962" s="163"/>
      <c r="HQ1962" s="163"/>
      <c r="HR1962" s="163"/>
      <c r="HS1962" s="163"/>
      <c r="HT1962" s="163"/>
      <c r="HU1962" s="163"/>
      <c r="HV1962" s="163"/>
      <c r="HW1962" s="163"/>
      <c r="HX1962" s="163"/>
      <c r="HY1962" s="163"/>
      <c r="HZ1962" s="163"/>
      <c r="IA1962" s="163"/>
      <c r="IB1962" s="163"/>
      <c r="IC1962" s="163"/>
      <c r="ID1962" s="163"/>
      <c r="IE1962" s="163"/>
      <c r="IF1962" s="163"/>
      <c r="IG1962" s="163"/>
      <c r="IH1962" s="163"/>
      <c r="II1962" s="163"/>
      <c r="IJ1962" s="163"/>
      <c r="IK1962" s="163"/>
      <c r="IL1962" s="163"/>
      <c r="IM1962" s="163"/>
      <c r="IN1962" s="163"/>
      <c r="IO1962" s="163"/>
      <c r="IP1962" s="163"/>
      <c r="IQ1962" s="163"/>
      <c r="IR1962" s="163"/>
      <c r="IS1962" s="163"/>
      <c r="IT1962" s="163"/>
      <c r="IU1962" s="163"/>
      <c r="IV1962" s="163"/>
      <c r="IW1962" s="163"/>
      <c r="IX1962" s="163"/>
      <c r="IY1962" s="163"/>
      <c r="IZ1962" s="163"/>
      <c r="JA1962" s="163"/>
      <c r="JB1962" s="163"/>
      <c r="JC1962" s="163"/>
      <c r="JD1962" s="163"/>
      <c r="JE1962" s="163"/>
      <c r="JF1962" s="163"/>
      <c r="JG1962" s="163"/>
      <c r="JH1962" s="163"/>
      <c r="JI1962" s="163"/>
      <c r="JJ1962" s="163"/>
      <c r="JK1962" s="163"/>
      <c r="JL1962" s="163"/>
      <c r="JM1962" s="163"/>
      <c r="JN1962" s="163"/>
      <c r="JO1962" s="163"/>
      <c r="JP1962" s="163"/>
      <c r="JQ1962" s="163"/>
      <c r="JR1962" s="163"/>
      <c r="JS1962" s="163"/>
      <c r="JT1962" s="163"/>
      <c r="JU1962" s="163"/>
      <c r="JV1962" s="163"/>
      <c r="JW1962" s="163"/>
      <c r="JX1962" s="163"/>
      <c r="JY1962" s="163"/>
      <c r="JZ1962" s="163"/>
      <c r="KA1962" s="163"/>
      <c r="KB1962" s="163"/>
      <c r="KC1962" s="163"/>
      <c r="KD1962" s="163"/>
      <c r="KE1962" s="163"/>
      <c r="KF1962" s="163"/>
      <c r="KG1962" s="163"/>
      <c r="KH1962" s="163"/>
      <c r="KI1962" s="163"/>
      <c r="KJ1962" s="163"/>
      <c r="KK1962" s="163"/>
      <c r="KL1962" s="163"/>
      <c r="KM1962" s="163"/>
      <c r="KN1962" s="163"/>
      <c r="KO1962" s="163"/>
      <c r="KP1962" s="163"/>
      <c r="KQ1962" s="163"/>
      <c r="KR1962" s="163"/>
      <c r="KS1962" s="163"/>
      <c r="KT1962" s="163"/>
      <c r="KU1962" s="163"/>
      <c r="KV1962" s="163"/>
      <c r="KW1962" s="163"/>
      <c r="KX1962" s="163"/>
      <c r="KY1962" s="163"/>
      <c r="KZ1962" s="163"/>
      <c r="LA1962" s="163"/>
      <c r="LB1962" s="163"/>
      <c r="LC1962" s="163"/>
      <c r="LD1962" s="163"/>
      <c r="LE1962" s="163"/>
      <c r="LF1962" s="163"/>
      <c r="LG1962" s="163"/>
      <c r="LH1962" s="163"/>
      <c r="LI1962" s="163"/>
      <c r="LJ1962" s="163"/>
      <c r="LK1962" s="163"/>
      <c r="LL1962" s="163"/>
      <c r="LM1962" s="163"/>
      <c r="LN1962" s="163"/>
      <c r="LO1962" s="163"/>
      <c r="LP1962" s="163"/>
      <c r="LQ1962" s="163"/>
      <c r="LR1962" s="163"/>
      <c r="LS1962" s="163"/>
      <c r="LT1962" s="163"/>
      <c r="LU1962" s="163"/>
      <c r="LV1962" s="163"/>
      <c r="LW1962" s="163"/>
      <c r="LX1962" s="163"/>
      <c r="LY1962" s="163"/>
      <c r="LZ1962" s="163"/>
      <c r="MA1962" s="163"/>
      <c r="MB1962" s="163"/>
      <c r="MC1962" s="163"/>
      <c r="MD1962" s="163"/>
      <c r="ME1962" s="163"/>
      <c r="MF1962" s="163"/>
      <c r="MG1962" s="163"/>
      <c r="MH1962" s="163"/>
      <c r="MI1962" s="163"/>
      <c r="MJ1962" s="163"/>
      <c r="MK1962" s="163"/>
      <c r="ML1962" s="163"/>
      <c r="MM1962" s="163"/>
      <c r="MN1962" s="163"/>
      <c r="MO1962" s="163"/>
      <c r="MP1962" s="163"/>
      <c r="MQ1962" s="163"/>
      <c r="MR1962" s="163"/>
      <c r="MS1962" s="163"/>
      <c r="MT1962" s="163"/>
      <c r="MU1962" s="163"/>
      <c r="MV1962" s="163"/>
      <c r="MW1962" s="163"/>
      <c r="MX1962" s="163"/>
      <c r="MY1962" s="163"/>
      <c r="MZ1962" s="163"/>
      <c r="NA1962" s="163"/>
      <c r="NB1962" s="163"/>
      <c r="NC1962" s="163"/>
      <c r="ND1962" s="163"/>
      <c r="NE1962" s="163"/>
      <c r="NF1962" s="163"/>
      <c r="NG1962" s="163"/>
      <c r="NH1962" s="163"/>
      <c r="NI1962" s="163"/>
      <c r="NJ1962" s="163"/>
      <c r="NK1962" s="163"/>
      <c r="NL1962" s="163"/>
      <c r="NM1962" s="163"/>
      <c r="NN1962" s="163"/>
      <c r="NO1962" s="163"/>
      <c r="NP1962" s="163"/>
      <c r="NQ1962" s="163"/>
      <c r="NR1962" s="163"/>
      <c r="NS1962" s="163"/>
      <c r="NT1962" s="163"/>
      <c r="NU1962" s="163"/>
      <c r="NV1962" s="163"/>
      <c r="NW1962" s="163"/>
      <c r="NX1962" s="163"/>
      <c r="NY1962" s="163"/>
      <c r="NZ1962" s="163"/>
      <c r="OA1962" s="163"/>
      <c r="OB1962" s="163"/>
      <c r="OC1962" s="163"/>
      <c r="OD1962" s="163"/>
      <c r="OE1962" s="163"/>
      <c r="OF1962" s="163"/>
      <c r="OG1962" s="163"/>
      <c r="OH1962" s="163"/>
      <c r="OI1962" s="163"/>
      <c r="OJ1962" s="163"/>
      <c r="OK1962" s="163"/>
      <c r="OL1962" s="163"/>
      <c r="OM1962" s="163"/>
      <c r="ON1962" s="163"/>
      <c r="OO1962" s="163"/>
      <c r="OP1962" s="163"/>
      <c r="OQ1962" s="163"/>
      <c r="OR1962" s="163"/>
      <c r="OS1962" s="163"/>
      <c r="OT1962" s="163"/>
      <c r="OU1962" s="163"/>
      <c r="OV1962" s="163"/>
      <c r="OW1962" s="163"/>
      <c r="OX1962" s="163"/>
      <c r="OY1962" s="163"/>
      <c r="OZ1962" s="163"/>
      <c r="PA1962" s="163"/>
      <c r="PB1962" s="163"/>
      <c r="PC1962" s="163"/>
      <c r="PD1962" s="163"/>
      <c r="PE1962" s="163"/>
      <c r="PF1962" s="163"/>
      <c r="PG1962" s="163"/>
      <c r="PH1962" s="163"/>
      <c r="PI1962" s="163"/>
      <c r="PJ1962" s="163"/>
      <c r="PK1962" s="163"/>
      <c r="PL1962" s="163"/>
      <c r="PM1962" s="163"/>
      <c r="PN1962" s="163"/>
      <c r="PO1962" s="163"/>
      <c r="PP1962" s="163"/>
      <c r="PQ1962" s="163"/>
      <c r="PR1962" s="163"/>
      <c r="PS1962" s="163"/>
      <c r="PT1962" s="163"/>
      <c r="PU1962" s="163"/>
      <c r="PV1962" s="163"/>
      <c r="PW1962" s="163"/>
      <c r="PX1962" s="163"/>
      <c r="PY1962" s="163"/>
      <c r="PZ1962" s="163"/>
      <c r="QA1962" s="163"/>
      <c r="QB1962" s="163"/>
      <c r="QC1962" s="163"/>
      <c r="QD1962" s="163"/>
      <c r="QE1962" s="163"/>
      <c r="QF1962" s="163"/>
      <c r="QG1962" s="163"/>
      <c r="QH1962" s="163"/>
      <c r="QI1962" s="163"/>
      <c r="QJ1962" s="163"/>
      <c r="QK1962" s="163"/>
      <c r="QL1962" s="163"/>
      <c r="QM1962" s="163"/>
      <c r="QN1962" s="163"/>
      <c r="QO1962" s="163"/>
      <c r="QP1962" s="163"/>
      <c r="QQ1962" s="163"/>
      <c r="QR1962" s="163"/>
      <c r="QS1962" s="163"/>
      <c r="QT1962" s="163"/>
      <c r="QU1962" s="163"/>
      <c r="QV1962" s="163"/>
      <c r="QW1962" s="163"/>
      <c r="QX1962" s="163"/>
      <c r="QY1962" s="163"/>
      <c r="QZ1962" s="163"/>
      <c r="RA1962" s="163"/>
      <c r="RB1962" s="163"/>
      <c r="RC1962" s="163"/>
      <c r="RD1962" s="163"/>
      <c r="RE1962" s="163"/>
      <c r="RF1962" s="163"/>
      <c r="RG1962" s="163"/>
      <c r="RH1962" s="163"/>
      <c r="RI1962" s="163"/>
      <c r="RJ1962" s="163"/>
      <c r="RK1962" s="163"/>
      <c r="RL1962" s="163"/>
      <c r="RM1962" s="163"/>
      <c r="RN1962" s="163"/>
      <c r="RO1962" s="163"/>
      <c r="RP1962" s="163"/>
      <c r="RQ1962" s="163"/>
      <c r="RR1962" s="163"/>
      <c r="RS1962" s="163"/>
      <c r="RT1962" s="163"/>
      <c r="RU1962" s="163"/>
      <c r="RV1962" s="163"/>
      <c r="RW1962" s="163"/>
      <c r="RX1962" s="163"/>
      <c r="RY1962" s="163"/>
      <c r="RZ1962" s="163"/>
      <c r="SA1962" s="163"/>
      <c r="SB1962" s="163"/>
      <c r="SC1962" s="163"/>
      <c r="SD1962" s="163"/>
      <c r="SE1962" s="163"/>
      <c r="SF1962" s="163"/>
      <c r="SG1962" s="163"/>
      <c r="SH1962" s="163"/>
      <c r="SI1962" s="163"/>
      <c r="SJ1962" s="163"/>
      <c r="SK1962" s="163"/>
      <c r="SL1962" s="163"/>
      <c r="SM1962" s="163"/>
      <c r="SN1962" s="163"/>
      <c r="SO1962" s="163"/>
      <c r="SP1962" s="163"/>
      <c r="SQ1962" s="163"/>
      <c r="SR1962" s="163"/>
      <c r="SS1962" s="163"/>
      <c r="ST1962" s="163"/>
      <c r="SU1962" s="163"/>
      <c r="SV1962" s="163"/>
      <c r="SW1962" s="163"/>
      <c r="SX1962" s="163"/>
      <c r="SY1962" s="163"/>
      <c r="SZ1962" s="163"/>
      <c r="TA1962" s="163"/>
      <c r="TB1962" s="163"/>
      <c r="TC1962" s="163"/>
      <c r="TD1962" s="163"/>
      <c r="TE1962" s="163"/>
      <c r="TF1962" s="163"/>
      <c r="TG1962" s="163"/>
      <c r="TH1962" s="163"/>
      <c r="TI1962" s="163"/>
      <c r="TJ1962" s="163"/>
      <c r="TK1962" s="163"/>
      <c r="TL1962" s="163"/>
      <c r="TM1962" s="163"/>
      <c r="TN1962" s="163"/>
      <c r="TO1962" s="163"/>
      <c r="TP1962" s="163"/>
      <c r="TQ1962" s="163"/>
      <c r="TR1962" s="163"/>
      <c r="TS1962" s="163"/>
      <c r="TT1962" s="163"/>
      <c r="TU1962" s="163"/>
      <c r="TV1962" s="163"/>
      <c r="TW1962" s="163"/>
      <c r="TX1962" s="163"/>
      <c r="TY1962" s="163"/>
      <c r="TZ1962" s="163"/>
      <c r="UA1962" s="163"/>
      <c r="UB1962" s="163"/>
      <c r="UC1962" s="163"/>
      <c r="UD1962" s="163"/>
      <c r="UE1962" s="163"/>
      <c r="UF1962" s="163"/>
      <c r="UG1962" s="163"/>
      <c r="UH1962" s="163"/>
      <c r="UI1962" s="163"/>
      <c r="UJ1962" s="163"/>
      <c r="UK1962" s="163"/>
      <c r="UL1962" s="163"/>
      <c r="UM1962" s="163"/>
      <c r="UN1962" s="163"/>
      <c r="UO1962" s="163"/>
      <c r="UP1962" s="163"/>
      <c r="UQ1962" s="163"/>
      <c r="UR1962" s="163"/>
      <c r="US1962" s="163"/>
      <c r="UT1962" s="163"/>
      <c r="UU1962" s="163"/>
      <c r="UV1962" s="163"/>
      <c r="UW1962" s="163"/>
      <c r="UX1962" s="163"/>
      <c r="UY1962" s="163"/>
      <c r="UZ1962" s="163"/>
      <c r="VA1962" s="163"/>
      <c r="VB1962" s="163"/>
      <c r="VC1962" s="163"/>
      <c r="VD1962" s="163"/>
      <c r="VE1962" s="163"/>
      <c r="VF1962" s="163"/>
      <c r="VG1962" s="163"/>
      <c r="VH1962" s="163"/>
      <c r="VI1962" s="163"/>
      <c r="VJ1962" s="163"/>
      <c r="VK1962" s="163"/>
      <c r="VL1962" s="163"/>
      <c r="VM1962" s="163"/>
      <c r="VN1962" s="163"/>
      <c r="VO1962" s="163"/>
      <c r="VP1962" s="163"/>
      <c r="VQ1962" s="163"/>
      <c r="VR1962" s="163"/>
      <c r="VS1962" s="163"/>
      <c r="VT1962" s="163"/>
      <c r="VU1962" s="163"/>
      <c r="VV1962" s="163"/>
      <c r="VW1962" s="163"/>
      <c r="VX1962" s="163"/>
      <c r="VY1962" s="163"/>
      <c r="VZ1962" s="163"/>
      <c r="WA1962" s="163"/>
      <c r="WB1962" s="163"/>
      <c r="WC1962" s="163"/>
      <c r="WD1962" s="163"/>
      <c r="WE1962" s="163"/>
      <c r="WF1962" s="163"/>
      <c r="WG1962" s="163"/>
      <c r="WH1962" s="163"/>
      <c r="WI1962" s="163"/>
      <c r="WJ1962" s="163"/>
      <c r="WK1962" s="163"/>
      <c r="WL1962" s="163"/>
      <c r="WM1962" s="163"/>
      <c r="WN1962" s="163"/>
      <c r="WO1962" s="163"/>
      <c r="WP1962" s="163"/>
      <c r="WQ1962" s="163"/>
      <c r="WR1962" s="163"/>
      <c r="WS1962" s="163"/>
      <c r="WT1962" s="163"/>
      <c r="WU1962" s="163"/>
      <c r="WV1962" s="163"/>
      <c r="WW1962" s="163"/>
      <c r="WX1962" s="163"/>
      <c r="WY1962" s="163"/>
      <c r="WZ1962" s="163"/>
      <c r="XA1962" s="163"/>
      <c r="XB1962" s="163"/>
      <c r="XC1962" s="163"/>
      <c r="XD1962" s="163"/>
      <c r="XE1962" s="163"/>
      <c r="XF1962" s="163"/>
      <c r="XG1962" s="163"/>
      <c r="XH1962" s="163"/>
      <c r="XI1962" s="163"/>
      <c r="XJ1962" s="163"/>
      <c r="XK1962" s="163"/>
      <c r="XL1962" s="163"/>
      <c r="XM1962" s="163"/>
      <c r="XN1962" s="163"/>
      <c r="XO1962" s="163"/>
      <c r="XP1962" s="163"/>
      <c r="XQ1962" s="163"/>
      <c r="XR1962" s="163"/>
      <c r="XS1962" s="163"/>
      <c r="XT1962" s="163"/>
      <c r="XU1962" s="163"/>
      <c r="XV1962" s="163"/>
      <c r="XW1962" s="163"/>
      <c r="XX1962" s="163"/>
      <c r="XY1962" s="163"/>
      <c r="XZ1962" s="163"/>
      <c r="YA1962" s="163"/>
      <c r="YB1962" s="163"/>
      <c r="YC1962" s="163"/>
      <c r="YD1962" s="163"/>
      <c r="YE1962" s="163"/>
      <c r="YF1962" s="163"/>
      <c r="YG1962" s="163"/>
      <c r="YH1962" s="163"/>
      <c r="YI1962" s="163"/>
      <c r="YJ1962" s="163"/>
      <c r="YK1962" s="163"/>
      <c r="YL1962" s="163"/>
      <c r="YM1962" s="163"/>
      <c r="YN1962" s="163"/>
      <c r="YO1962" s="163"/>
      <c r="YP1962" s="163"/>
      <c r="YQ1962" s="163"/>
      <c r="YR1962" s="163"/>
      <c r="YS1962" s="163"/>
      <c r="YT1962" s="163"/>
      <c r="YU1962" s="163"/>
      <c r="YV1962" s="163"/>
      <c r="YW1962" s="163"/>
      <c r="YX1962" s="163"/>
      <c r="YY1962" s="163"/>
      <c r="YZ1962" s="163"/>
      <c r="ZA1962" s="163"/>
      <c r="ZB1962" s="163"/>
      <c r="ZC1962" s="163"/>
      <c r="ZD1962" s="163"/>
      <c r="ZE1962" s="163"/>
      <c r="ZF1962" s="163"/>
      <c r="ZG1962" s="163"/>
      <c r="ZH1962" s="163"/>
      <c r="ZI1962" s="163"/>
      <c r="ZJ1962" s="163"/>
      <c r="ZK1962" s="163"/>
      <c r="ZL1962" s="163"/>
      <c r="ZM1962" s="163"/>
      <c r="ZN1962" s="163"/>
      <c r="ZO1962" s="163"/>
      <c r="ZP1962" s="163"/>
      <c r="ZQ1962" s="163"/>
      <c r="ZR1962" s="163"/>
      <c r="ZS1962" s="163"/>
      <c r="ZT1962" s="163"/>
      <c r="ZU1962" s="163"/>
      <c r="ZV1962" s="163"/>
      <c r="ZW1962" s="163"/>
      <c r="ZX1962" s="163"/>
      <c r="ZY1962" s="163"/>
      <c r="ZZ1962" s="163"/>
      <c r="AAA1962" s="163"/>
      <c r="AAB1962" s="163"/>
      <c r="AAC1962" s="163"/>
      <c r="AAD1962" s="163"/>
      <c r="AAE1962" s="163"/>
      <c r="AAF1962" s="163"/>
      <c r="AAG1962" s="163"/>
      <c r="AAH1962" s="163"/>
      <c r="AAI1962" s="163"/>
      <c r="AAJ1962" s="163"/>
      <c r="AAK1962" s="163"/>
      <c r="AAL1962" s="163"/>
      <c r="AAM1962" s="163"/>
      <c r="AAN1962" s="163"/>
      <c r="AAO1962" s="163"/>
      <c r="AAP1962" s="163"/>
      <c r="AAQ1962" s="163"/>
      <c r="AAR1962" s="163"/>
      <c r="AAS1962" s="163"/>
      <c r="AAT1962" s="163"/>
      <c r="AAU1962" s="163"/>
      <c r="AAV1962" s="163"/>
      <c r="AAW1962" s="163"/>
      <c r="AAX1962" s="163"/>
      <c r="AAY1962" s="163"/>
      <c r="AAZ1962" s="163"/>
      <c r="ABA1962" s="163"/>
      <c r="ABB1962" s="163"/>
      <c r="ABC1962" s="163"/>
      <c r="ABD1962" s="163"/>
      <c r="ABE1962" s="163"/>
      <c r="ABF1962" s="163"/>
      <c r="ABG1962" s="163"/>
      <c r="ABH1962" s="163"/>
      <c r="ABI1962" s="163"/>
      <c r="ABJ1962" s="163"/>
      <c r="ABK1962" s="163"/>
      <c r="ABL1962" s="163"/>
      <c r="ABM1962" s="163"/>
      <c r="ABN1962" s="163"/>
      <c r="ABO1962" s="163"/>
      <c r="ABP1962" s="163"/>
      <c r="ABQ1962" s="163"/>
      <c r="ABR1962" s="163"/>
      <c r="ABS1962" s="163"/>
      <c r="ABT1962" s="163"/>
      <c r="ABU1962" s="163"/>
      <c r="ABV1962" s="163"/>
      <c r="ABW1962" s="163"/>
      <c r="ABX1962" s="163"/>
      <c r="ABY1962" s="163"/>
      <c r="ABZ1962" s="163"/>
      <c r="ACA1962" s="163"/>
      <c r="ACB1962" s="163"/>
      <c r="ACC1962" s="163"/>
      <c r="ACD1962" s="163"/>
      <c r="ACE1962" s="163"/>
      <c r="ACF1962" s="163"/>
      <c r="ACG1962" s="163"/>
      <c r="ACH1962" s="163"/>
      <c r="ACI1962" s="163"/>
      <c r="ACJ1962" s="163"/>
      <c r="ACK1962" s="163"/>
      <c r="ACL1962" s="163"/>
      <c r="ACM1962" s="163"/>
      <c r="ACN1962" s="163"/>
      <c r="ACO1962" s="163"/>
      <c r="ACP1962" s="163"/>
      <c r="ACQ1962" s="163"/>
      <c r="ACR1962" s="163"/>
      <c r="ACS1962" s="163"/>
      <c r="ACT1962" s="163"/>
      <c r="ACU1962" s="163"/>
      <c r="ACV1962" s="163"/>
      <c r="ACW1962" s="163"/>
      <c r="ACX1962" s="163"/>
      <c r="ACY1962" s="163"/>
      <c r="ACZ1962" s="163"/>
      <c r="ADA1962" s="163"/>
      <c r="ADB1962" s="163"/>
      <c r="ADC1962" s="163"/>
      <c r="ADD1962" s="163"/>
      <c r="ADE1962" s="163"/>
      <c r="ADF1962" s="163"/>
      <c r="ADG1962" s="163"/>
      <c r="ADH1962" s="163"/>
      <c r="ADI1962" s="163"/>
      <c r="ADJ1962" s="163"/>
      <c r="ADK1962" s="163"/>
      <c r="ADL1962" s="163"/>
      <c r="ADM1962" s="163"/>
      <c r="ADN1962" s="163"/>
      <c r="ADO1962" s="163"/>
      <c r="ADP1962" s="163"/>
      <c r="ADQ1962" s="163"/>
      <c r="ADR1962" s="163"/>
      <c r="ADS1962" s="163"/>
      <c r="ADT1962" s="163"/>
      <c r="ADU1962" s="163"/>
      <c r="ADV1962" s="163"/>
      <c r="ADW1962" s="163"/>
      <c r="ADX1962" s="163"/>
      <c r="ADY1962" s="163"/>
      <c r="ADZ1962" s="163"/>
      <c r="AEA1962" s="163"/>
      <c r="AEB1962" s="163"/>
      <c r="AEC1962" s="163"/>
      <c r="AED1962" s="163"/>
      <c r="AEE1962" s="163"/>
      <c r="AEF1962" s="163"/>
      <c r="AEG1962" s="163"/>
      <c r="AEH1962" s="163"/>
      <c r="AEI1962" s="163"/>
      <c r="AEJ1962" s="163"/>
      <c r="AEK1962" s="163"/>
      <c r="AEL1962" s="163"/>
      <c r="AEM1962" s="163"/>
      <c r="AEN1962" s="163"/>
      <c r="AEO1962" s="163"/>
      <c r="AEP1962" s="163"/>
      <c r="AEQ1962" s="163"/>
      <c r="AER1962" s="163"/>
      <c r="AES1962" s="163"/>
      <c r="AET1962" s="163"/>
      <c r="AEU1962" s="163"/>
      <c r="AEV1962" s="163"/>
      <c r="AEW1962" s="163"/>
      <c r="AEX1962" s="163"/>
      <c r="AEY1962" s="163"/>
      <c r="AEZ1962" s="163"/>
      <c r="AFA1962" s="163"/>
      <c r="AFB1962" s="163"/>
      <c r="AFC1962" s="163"/>
      <c r="AFD1962" s="163"/>
      <c r="AFE1962" s="163"/>
      <c r="AFF1962" s="163"/>
      <c r="AFG1962" s="163"/>
      <c r="AFH1962" s="163"/>
      <c r="AFI1962" s="163"/>
      <c r="AFJ1962" s="163"/>
      <c r="AFK1962" s="163"/>
      <c r="AFL1962" s="163"/>
      <c r="AFM1962" s="163"/>
      <c r="AFN1962" s="163"/>
      <c r="AFO1962" s="163"/>
      <c r="AFP1962" s="163"/>
      <c r="AFQ1962" s="163"/>
      <c r="AFR1962" s="163"/>
      <c r="AFS1962" s="163"/>
      <c r="AFT1962" s="163"/>
      <c r="AFU1962" s="163"/>
      <c r="AFV1962" s="163"/>
      <c r="AFW1962" s="163"/>
      <c r="AFX1962" s="163"/>
      <c r="AFY1962" s="163"/>
      <c r="AFZ1962" s="163"/>
      <c r="AGA1962" s="163"/>
      <c r="AGB1962" s="163"/>
      <c r="AGC1962" s="163"/>
      <c r="AGD1962" s="163"/>
      <c r="AGE1962" s="163"/>
      <c r="AGF1962" s="163"/>
      <c r="AGG1962" s="163"/>
      <c r="AGH1962" s="163"/>
      <c r="AGI1962" s="163"/>
      <c r="AGJ1962" s="163"/>
      <c r="AGK1962" s="163"/>
      <c r="AGL1962" s="163"/>
      <c r="AGM1962" s="163"/>
      <c r="AGN1962" s="163"/>
      <c r="AGO1962" s="163"/>
      <c r="AGP1962" s="163"/>
      <c r="AGQ1962" s="163"/>
      <c r="AGR1962" s="163"/>
      <c r="AGS1962" s="163"/>
      <c r="AGT1962" s="163"/>
      <c r="AGU1962" s="163"/>
      <c r="AGV1962" s="163"/>
      <c r="AGW1962" s="163"/>
      <c r="AGX1962" s="163"/>
      <c r="AGY1962" s="163"/>
      <c r="AGZ1962" s="163"/>
      <c r="AHA1962" s="163"/>
      <c r="AHB1962" s="163"/>
      <c r="AHC1962" s="163"/>
      <c r="AHD1962" s="163"/>
      <c r="AHE1962" s="163"/>
      <c r="AHF1962" s="163"/>
      <c r="AHG1962" s="163"/>
      <c r="AHH1962" s="163"/>
      <c r="AHI1962" s="163"/>
      <c r="AHJ1962" s="163"/>
      <c r="AHK1962" s="163"/>
      <c r="AHL1962" s="163"/>
      <c r="AHM1962" s="163"/>
      <c r="AHN1962" s="163"/>
      <c r="AHO1962" s="163"/>
      <c r="AHP1962" s="163"/>
      <c r="AHQ1962" s="163"/>
      <c r="AHR1962" s="163"/>
      <c r="AHS1962" s="163"/>
      <c r="AHT1962" s="163"/>
      <c r="AHU1962" s="163"/>
      <c r="AHV1962" s="163"/>
      <c r="AHW1962" s="163"/>
      <c r="AHX1962" s="163"/>
      <c r="AHY1962" s="163"/>
      <c r="AHZ1962" s="163"/>
      <c r="AIA1962" s="163"/>
      <c r="AIB1962" s="163"/>
      <c r="AIC1962" s="163"/>
      <c r="AID1962" s="163"/>
      <c r="AIE1962" s="163"/>
      <c r="AIF1962" s="163"/>
      <c r="AIG1962" s="163"/>
      <c r="AIH1962" s="163"/>
      <c r="AII1962" s="163"/>
      <c r="AIJ1962" s="163"/>
      <c r="AIK1962" s="163"/>
      <c r="AIL1962" s="163"/>
      <c r="AIM1962" s="163"/>
      <c r="AIN1962" s="163"/>
      <c r="AIO1962" s="163"/>
      <c r="AIP1962" s="163"/>
      <c r="AIQ1962" s="163"/>
      <c r="AIR1962" s="163"/>
      <c r="AIS1962" s="163"/>
      <c r="AIT1962" s="163"/>
      <c r="AIU1962" s="163"/>
      <c r="AIV1962" s="163"/>
      <c r="AIW1962" s="163"/>
      <c r="AIX1962" s="163"/>
      <c r="AIY1962" s="163"/>
      <c r="AIZ1962" s="163"/>
      <c r="AJA1962" s="163"/>
      <c r="AJB1962" s="163"/>
      <c r="AJC1962" s="163"/>
      <c r="AJD1962" s="163"/>
      <c r="AJE1962" s="163"/>
      <c r="AJF1962" s="163"/>
      <c r="AJG1962" s="163"/>
      <c r="AJH1962" s="163"/>
      <c r="AJI1962" s="163"/>
      <c r="AJJ1962" s="163"/>
      <c r="AJK1962" s="163"/>
      <c r="AJL1962" s="163"/>
      <c r="AJM1962" s="163"/>
      <c r="AJN1962" s="163"/>
      <c r="AJO1962" s="163"/>
      <c r="AJP1962" s="163"/>
      <c r="AJQ1962" s="163"/>
      <c r="AJR1962" s="163"/>
      <c r="AJS1962" s="163"/>
      <c r="AJT1962" s="163"/>
      <c r="AJU1962" s="163"/>
      <c r="AJV1962" s="163"/>
      <c r="AJW1962" s="163"/>
      <c r="AJX1962" s="163"/>
      <c r="AJY1962" s="163"/>
      <c r="AJZ1962" s="163"/>
      <c r="AKA1962" s="163"/>
      <c r="AKB1962" s="163"/>
      <c r="AKC1962" s="163"/>
      <c r="AKD1962" s="163"/>
      <c r="AKE1962" s="163"/>
      <c r="AKF1962" s="163"/>
      <c r="AKG1962" s="163"/>
      <c r="AKH1962" s="163"/>
      <c r="AKI1962" s="163"/>
      <c r="AKJ1962" s="163"/>
      <c r="AKK1962" s="163"/>
      <c r="AKL1962" s="163"/>
      <c r="AKM1962" s="163"/>
      <c r="AKN1962" s="163"/>
      <c r="AKO1962" s="163"/>
      <c r="AKP1962" s="163"/>
      <c r="AKQ1962" s="163"/>
      <c r="AKR1962" s="163"/>
      <c r="AKS1962" s="163"/>
      <c r="AKT1962" s="163"/>
      <c r="AKU1962" s="163"/>
      <c r="AKV1962" s="163"/>
      <c r="AKW1962" s="163"/>
      <c r="AKX1962" s="163"/>
      <c r="AKY1962" s="163"/>
      <c r="AKZ1962" s="163"/>
      <c r="ALA1962" s="163"/>
      <c r="ALB1962" s="163"/>
      <c r="ALC1962" s="163"/>
      <c r="ALD1962" s="163"/>
      <c r="ALE1962" s="163"/>
      <c r="ALF1962" s="163"/>
      <c r="ALG1962" s="163"/>
      <c r="ALH1962" s="163"/>
      <c r="ALI1962" s="163"/>
      <c r="ALJ1962" s="163"/>
      <c r="ALK1962" s="163"/>
      <c r="ALL1962" s="163"/>
    </row>
    <row r="1963" spans="1:1000" s="165" customFormat="1" ht="15">
      <c r="A1963" s="88">
        <v>1962</v>
      </c>
      <c r="B1963" s="86">
        <v>45097</v>
      </c>
      <c r="C1963" s="85" t="s">
        <v>1967</v>
      </c>
      <c r="D1963" s="162"/>
      <c r="E1963" s="162"/>
      <c r="F1963" s="163"/>
      <c r="G1963" s="163"/>
      <c r="H1963" s="163"/>
      <c r="I1963" s="163"/>
      <c r="J1963" s="163"/>
      <c r="K1963" s="163"/>
      <c r="L1963" s="163"/>
      <c r="M1963" s="163"/>
      <c r="N1963" s="163"/>
      <c r="O1963" s="163"/>
      <c r="P1963" s="163"/>
      <c r="Q1963" s="163"/>
      <c r="R1963" s="163"/>
      <c r="S1963" s="163"/>
      <c r="T1963" s="163"/>
      <c r="U1963" s="163"/>
      <c r="V1963" s="163"/>
      <c r="W1963" s="163"/>
      <c r="X1963" s="163"/>
      <c r="Y1963" s="163"/>
      <c r="Z1963" s="163"/>
      <c r="AA1963" s="163"/>
      <c r="AB1963" s="163"/>
      <c r="AC1963" s="163"/>
      <c r="AD1963" s="163"/>
      <c r="AE1963" s="163"/>
      <c r="AF1963" s="163"/>
      <c r="AG1963" s="163"/>
      <c r="AH1963" s="163"/>
      <c r="AI1963" s="163"/>
      <c r="AJ1963" s="163"/>
      <c r="AK1963" s="163"/>
      <c r="AL1963" s="163"/>
      <c r="AM1963" s="163"/>
      <c r="AN1963" s="163"/>
      <c r="AO1963" s="163"/>
      <c r="AP1963" s="163"/>
      <c r="AQ1963" s="163"/>
      <c r="AR1963" s="163"/>
      <c r="AS1963" s="163"/>
      <c r="AT1963" s="163"/>
      <c r="AU1963" s="163"/>
      <c r="AV1963" s="163"/>
      <c r="AW1963" s="163"/>
      <c r="AX1963" s="163"/>
      <c r="AY1963" s="163"/>
      <c r="AZ1963" s="163"/>
      <c r="BA1963" s="163"/>
      <c r="BB1963" s="163"/>
      <c r="BC1963" s="163"/>
      <c r="BD1963" s="163"/>
      <c r="BE1963" s="163"/>
      <c r="BF1963" s="163"/>
      <c r="BG1963" s="163"/>
      <c r="BH1963" s="163"/>
      <c r="BI1963" s="163"/>
      <c r="BJ1963" s="163"/>
      <c r="BK1963" s="163"/>
      <c r="BL1963" s="163"/>
      <c r="BM1963" s="163"/>
      <c r="BN1963" s="163"/>
      <c r="BO1963" s="163"/>
      <c r="BP1963" s="163"/>
      <c r="BQ1963" s="163"/>
      <c r="BR1963" s="163"/>
      <c r="BS1963" s="163"/>
      <c r="BT1963" s="163"/>
      <c r="BU1963" s="163"/>
      <c r="BV1963" s="163"/>
      <c r="BW1963" s="163"/>
      <c r="BX1963" s="163"/>
      <c r="BY1963" s="163"/>
      <c r="BZ1963" s="163"/>
      <c r="CA1963" s="163"/>
      <c r="CB1963" s="163"/>
      <c r="CC1963" s="163"/>
      <c r="CD1963" s="163"/>
      <c r="CE1963" s="163"/>
      <c r="CF1963" s="163"/>
      <c r="CG1963" s="163"/>
      <c r="CH1963" s="163"/>
      <c r="CI1963" s="163"/>
      <c r="CJ1963" s="163"/>
      <c r="CK1963" s="163"/>
      <c r="CL1963" s="163"/>
      <c r="CM1963" s="163"/>
      <c r="CN1963" s="163"/>
      <c r="CO1963" s="163"/>
      <c r="CP1963" s="163"/>
      <c r="CQ1963" s="163"/>
      <c r="CR1963" s="163"/>
      <c r="CS1963" s="163"/>
      <c r="CT1963" s="163"/>
      <c r="CU1963" s="163"/>
      <c r="CV1963" s="163"/>
      <c r="CW1963" s="163"/>
      <c r="CX1963" s="163"/>
      <c r="CY1963" s="163"/>
      <c r="CZ1963" s="163"/>
      <c r="DA1963" s="163"/>
      <c r="DB1963" s="163"/>
      <c r="DC1963" s="163"/>
      <c r="DD1963" s="163"/>
      <c r="DE1963" s="163"/>
      <c r="DF1963" s="163"/>
      <c r="DG1963" s="163"/>
      <c r="DH1963" s="163"/>
      <c r="DI1963" s="163"/>
      <c r="DJ1963" s="163"/>
      <c r="DK1963" s="163"/>
      <c r="DL1963" s="163"/>
      <c r="DM1963" s="163"/>
      <c r="DN1963" s="163"/>
      <c r="DO1963" s="163"/>
      <c r="DP1963" s="163"/>
      <c r="DQ1963" s="163"/>
      <c r="DR1963" s="163"/>
      <c r="DS1963" s="163"/>
      <c r="DT1963" s="163"/>
      <c r="DU1963" s="163"/>
      <c r="DV1963" s="163"/>
      <c r="DW1963" s="163"/>
      <c r="DX1963" s="163"/>
      <c r="DY1963" s="163"/>
      <c r="DZ1963" s="163"/>
      <c r="EA1963" s="163"/>
      <c r="EB1963" s="163"/>
      <c r="EC1963" s="163"/>
      <c r="ED1963" s="163"/>
      <c r="EE1963" s="163"/>
      <c r="EF1963" s="163"/>
      <c r="EG1963" s="163"/>
      <c r="EH1963" s="163"/>
      <c r="EI1963" s="163"/>
      <c r="EJ1963" s="163"/>
      <c r="EK1963" s="163"/>
      <c r="EL1963" s="163"/>
      <c r="EM1963" s="163"/>
      <c r="EN1963" s="163"/>
      <c r="EO1963" s="163"/>
      <c r="EP1963" s="163"/>
      <c r="EQ1963" s="163"/>
      <c r="ER1963" s="163"/>
      <c r="ES1963" s="163"/>
      <c r="ET1963" s="163"/>
      <c r="EU1963" s="163"/>
      <c r="EV1963" s="163"/>
      <c r="EW1963" s="163"/>
      <c r="EX1963" s="163"/>
      <c r="EY1963" s="163"/>
      <c r="EZ1963" s="163"/>
      <c r="FA1963" s="163"/>
      <c r="FB1963" s="163"/>
      <c r="FC1963" s="163"/>
      <c r="FD1963" s="163"/>
      <c r="FE1963" s="163"/>
      <c r="FF1963" s="163"/>
      <c r="FG1963" s="163"/>
      <c r="FH1963" s="163"/>
      <c r="FI1963" s="163"/>
      <c r="FJ1963" s="163"/>
      <c r="FK1963" s="163"/>
      <c r="FL1963" s="163"/>
      <c r="FM1963" s="163"/>
      <c r="FN1963" s="163"/>
      <c r="FO1963" s="163"/>
      <c r="FP1963" s="163"/>
      <c r="FQ1963" s="163"/>
      <c r="FR1963" s="163"/>
      <c r="FS1963" s="163"/>
      <c r="FT1963" s="163"/>
      <c r="FU1963" s="163"/>
      <c r="FV1963" s="163"/>
      <c r="FW1963" s="163"/>
      <c r="FX1963" s="163"/>
      <c r="FY1963" s="163"/>
      <c r="FZ1963" s="163"/>
      <c r="GA1963" s="163"/>
      <c r="GB1963" s="163"/>
      <c r="GC1963" s="163"/>
      <c r="GD1963" s="163"/>
      <c r="GE1963" s="163"/>
      <c r="GF1963" s="163"/>
      <c r="GG1963" s="163"/>
      <c r="GH1963" s="163"/>
      <c r="GI1963" s="163"/>
      <c r="GJ1963" s="163"/>
      <c r="GK1963" s="163"/>
      <c r="GL1963" s="163"/>
      <c r="GM1963" s="163"/>
      <c r="GN1963" s="163"/>
      <c r="GO1963" s="163"/>
      <c r="GP1963" s="163"/>
      <c r="GQ1963" s="163"/>
      <c r="GR1963" s="163"/>
      <c r="GS1963" s="163"/>
      <c r="GT1963" s="163"/>
      <c r="GU1963" s="163"/>
      <c r="GV1963" s="163"/>
      <c r="GW1963" s="163"/>
      <c r="GX1963" s="163"/>
      <c r="GY1963" s="163"/>
      <c r="GZ1963" s="163"/>
      <c r="HA1963" s="163"/>
      <c r="HB1963" s="163"/>
      <c r="HC1963" s="163"/>
      <c r="HD1963" s="163"/>
      <c r="HE1963" s="163"/>
      <c r="HF1963" s="163"/>
      <c r="HG1963" s="163"/>
      <c r="HH1963" s="163"/>
      <c r="HI1963" s="163"/>
      <c r="HJ1963" s="163"/>
      <c r="HK1963" s="163"/>
      <c r="HL1963" s="163"/>
      <c r="HM1963" s="163"/>
      <c r="HN1963" s="163"/>
      <c r="HO1963" s="163"/>
      <c r="HP1963" s="163"/>
      <c r="HQ1963" s="163"/>
      <c r="HR1963" s="163"/>
      <c r="HS1963" s="163"/>
      <c r="HT1963" s="163"/>
      <c r="HU1963" s="163"/>
      <c r="HV1963" s="163"/>
      <c r="HW1963" s="163"/>
      <c r="HX1963" s="163"/>
      <c r="HY1963" s="163"/>
      <c r="HZ1963" s="163"/>
      <c r="IA1963" s="163"/>
      <c r="IB1963" s="163"/>
      <c r="IC1963" s="163"/>
      <c r="ID1963" s="163"/>
      <c r="IE1963" s="163"/>
      <c r="IF1963" s="163"/>
      <c r="IG1963" s="163"/>
      <c r="IH1963" s="163"/>
      <c r="II1963" s="163"/>
      <c r="IJ1963" s="163"/>
      <c r="IK1963" s="163"/>
      <c r="IL1963" s="163"/>
      <c r="IM1963" s="163"/>
      <c r="IN1963" s="163"/>
      <c r="IO1963" s="163"/>
      <c r="IP1963" s="163"/>
      <c r="IQ1963" s="163"/>
      <c r="IR1963" s="163"/>
      <c r="IS1963" s="163"/>
      <c r="IT1963" s="163"/>
      <c r="IU1963" s="163"/>
      <c r="IV1963" s="163"/>
      <c r="IW1963" s="163"/>
      <c r="IX1963" s="163"/>
      <c r="IY1963" s="163"/>
      <c r="IZ1963" s="163"/>
      <c r="JA1963" s="163"/>
      <c r="JB1963" s="163"/>
      <c r="JC1963" s="163"/>
      <c r="JD1963" s="163"/>
      <c r="JE1963" s="163"/>
      <c r="JF1963" s="163"/>
      <c r="JG1963" s="163"/>
      <c r="JH1963" s="163"/>
      <c r="JI1963" s="163"/>
      <c r="JJ1963" s="163"/>
      <c r="JK1963" s="163"/>
      <c r="JL1963" s="163"/>
      <c r="JM1963" s="163"/>
      <c r="JN1963" s="163"/>
      <c r="JO1963" s="163"/>
      <c r="JP1963" s="163"/>
      <c r="JQ1963" s="163"/>
      <c r="JR1963" s="163"/>
      <c r="JS1963" s="163"/>
      <c r="JT1963" s="163"/>
      <c r="JU1963" s="163"/>
      <c r="JV1963" s="163"/>
      <c r="JW1963" s="163"/>
      <c r="JX1963" s="163"/>
      <c r="JY1963" s="163"/>
      <c r="JZ1963" s="163"/>
      <c r="KA1963" s="163"/>
      <c r="KB1963" s="163"/>
      <c r="KC1963" s="163"/>
      <c r="KD1963" s="163"/>
      <c r="KE1963" s="163"/>
      <c r="KF1963" s="163"/>
      <c r="KG1963" s="163"/>
      <c r="KH1963" s="163"/>
      <c r="KI1963" s="163"/>
      <c r="KJ1963" s="163"/>
      <c r="KK1963" s="163"/>
      <c r="KL1963" s="163"/>
      <c r="KM1963" s="163"/>
      <c r="KN1963" s="163"/>
      <c r="KO1963" s="163"/>
      <c r="KP1963" s="163"/>
      <c r="KQ1963" s="163"/>
      <c r="KR1963" s="163"/>
      <c r="KS1963" s="163"/>
      <c r="KT1963" s="163"/>
      <c r="KU1963" s="163"/>
      <c r="KV1963" s="163"/>
      <c r="KW1963" s="163"/>
      <c r="KX1963" s="163"/>
      <c r="KY1963" s="163"/>
      <c r="KZ1963" s="163"/>
      <c r="LA1963" s="163"/>
      <c r="LB1963" s="163"/>
      <c r="LC1963" s="163"/>
      <c r="LD1963" s="163"/>
      <c r="LE1963" s="163"/>
      <c r="LF1963" s="163"/>
      <c r="LG1963" s="163"/>
      <c r="LH1963" s="163"/>
      <c r="LI1963" s="163"/>
      <c r="LJ1963" s="163"/>
      <c r="LK1963" s="163"/>
      <c r="LL1963" s="163"/>
      <c r="LM1963" s="163"/>
      <c r="LN1963" s="163"/>
      <c r="LO1963" s="163"/>
      <c r="LP1963" s="163"/>
      <c r="LQ1963" s="163"/>
      <c r="LR1963" s="163"/>
      <c r="LS1963" s="163"/>
      <c r="LT1963" s="163"/>
      <c r="LU1963" s="163"/>
      <c r="LV1963" s="163"/>
      <c r="LW1963" s="163"/>
      <c r="LX1963" s="163"/>
      <c r="LY1963" s="163"/>
      <c r="LZ1963" s="163"/>
      <c r="MA1963" s="163"/>
      <c r="MB1963" s="163"/>
      <c r="MC1963" s="163"/>
      <c r="MD1963" s="163"/>
      <c r="ME1963" s="163"/>
      <c r="MF1963" s="163"/>
      <c r="MG1963" s="163"/>
      <c r="MH1963" s="163"/>
      <c r="MI1963" s="163"/>
      <c r="MJ1963" s="163"/>
      <c r="MK1963" s="163"/>
      <c r="ML1963" s="163"/>
      <c r="MM1963" s="163"/>
      <c r="MN1963" s="163"/>
      <c r="MO1963" s="163"/>
      <c r="MP1963" s="163"/>
      <c r="MQ1963" s="163"/>
      <c r="MR1963" s="163"/>
      <c r="MS1963" s="163"/>
      <c r="MT1963" s="163"/>
      <c r="MU1963" s="163"/>
      <c r="MV1963" s="163"/>
      <c r="MW1963" s="163"/>
      <c r="MX1963" s="163"/>
      <c r="MY1963" s="163"/>
      <c r="MZ1963" s="163"/>
      <c r="NA1963" s="163"/>
      <c r="NB1963" s="163"/>
      <c r="NC1963" s="163"/>
      <c r="ND1963" s="163"/>
      <c r="NE1963" s="163"/>
      <c r="NF1963" s="163"/>
      <c r="NG1963" s="163"/>
      <c r="NH1963" s="163"/>
      <c r="NI1963" s="163"/>
      <c r="NJ1963" s="163"/>
      <c r="NK1963" s="163"/>
      <c r="NL1963" s="163"/>
      <c r="NM1963" s="163"/>
      <c r="NN1963" s="163"/>
      <c r="NO1963" s="163"/>
      <c r="NP1963" s="163"/>
      <c r="NQ1963" s="163"/>
      <c r="NR1963" s="163"/>
      <c r="NS1963" s="163"/>
      <c r="NT1963" s="163"/>
      <c r="NU1963" s="163"/>
      <c r="NV1963" s="163"/>
      <c r="NW1963" s="163"/>
      <c r="NX1963" s="163"/>
      <c r="NY1963" s="163"/>
      <c r="NZ1963" s="163"/>
      <c r="OA1963" s="163"/>
      <c r="OB1963" s="163"/>
      <c r="OC1963" s="163"/>
      <c r="OD1963" s="163"/>
      <c r="OE1963" s="163"/>
      <c r="OF1963" s="163"/>
      <c r="OG1963" s="163"/>
      <c r="OH1963" s="163"/>
      <c r="OI1963" s="163"/>
      <c r="OJ1963" s="163"/>
      <c r="OK1963" s="163"/>
      <c r="OL1963" s="163"/>
      <c r="OM1963" s="163"/>
      <c r="ON1963" s="163"/>
      <c r="OO1963" s="163"/>
      <c r="OP1963" s="163"/>
      <c r="OQ1963" s="163"/>
      <c r="OR1963" s="163"/>
      <c r="OS1963" s="163"/>
      <c r="OT1963" s="163"/>
      <c r="OU1963" s="163"/>
      <c r="OV1963" s="163"/>
      <c r="OW1963" s="163"/>
      <c r="OX1963" s="163"/>
      <c r="OY1963" s="163"/>
      <c r="OZ1963" s="163"/>
      <c r="PA1963" s="163"/>
      <c r="PB1963" s="163"/>
      <c r="PC1963" s="163"/>
      <c r="PD1963" s="163"/>
      <c r="PE1963" s="163"/>
      <c r="PF1963" s="163"/>
      <c r="PG1963" s="163"/>
      <c r="PH1963" s="163"/>
      <c r="PI1963" s="163"/>
      <c r="PJ1963" s="163"/>
      <c r="PK1963" s="163"/>
      <c r="PL1963" s="163"/>
      <c r="PM1963" s="163"/>
      <c r="PN1963" s="163"/>
      <c r="PO1963" s="163"/>
      <c r="PP1963" s="163"/>
      <c r="PQ1963" s="163"/>
      <c r="PR1963" s="163"/>
      <c r="PS1963" s="163"/>
      <c r="PT1963" s="163"/>
      <c r="PU1963" s="163"/>
      <c r="PV1963" s="163"/>
      <c r="PW1963" s="163"/>
      <c r="PX1963" s="163"/>
      <c r="PY1963" s="163"/>
      <c r="PZ1963" s="163"/>
      <c r="QA1963" s="163"/>
      <c r="QB1963" s="163"/>
      <c r="QC1963" s="163"/>
      <c r="QD1963" s="163"/>
      <c r="QE1963" s="163"/>
      <c r="QF1963" s="163"/>
      <c r="QG1963" s="163"/>
      <c r="QH1963" s="163"/>
      <c r="QI1963" s="163"/>
      <c r="QJ1963" s="163"/>
      <c r="QK1963" s="163"/>
      <c r="QL1963" s="163"/>
      <c r="QM1963" s="163"/>
      <c r="QN1963" s="163"/>
      <c r="QO1963" s="163"/>
      <c r="QP1963" s="163"/>
      <c r="QQ1963" s="163"/>
      <c r="QR1963" s="163"/>
      <c r="QS1963" s="163"/>
      <c r="QT1963" s="163"/>
      <c r="QU1963" s="163"/>
      <c r="QV1963" s="163"/>
      <c r="QW1963" s="163"/>
      <c r="QX1963" s="163"/>
      <c r="QY1963" s="163"/>
      <c r="QZ1963" s="163"/>
      <c r="RA1963" s="163"/>
      <c r="RB1963" s="163"/>
      <c r="RC1963" s="163"/>
      <c r="RD1963" s="163"/>
      <c r="RE1963" s="163"/>
      <c r="RF1963" s="163"/>
      <c r="RG1963" s="163"/>
      <c r="RH1963" s="163"/>
      <c r="RI1963" s="163"/>
      <c r="RJ1963" s="163"/>
      <c r="RK1963" s="163"/>
      <c r="RL1963" s="163"/>
      <c r="RM1963" s="163"/>
      <c r="RN1963" s="163"/>
      <c r="RO1963" s="163"/>
      <c r="RP1963" s="163"/>
      <c r="RQ1963" s="163"/>
      <c r="RR1963" s="163"/>
      <c r="RS1963" s="163"/>
      <c r="RT1963" s="163"/>
      <c r="RU1963" s="163"/>
      <c r="RV1963" s="163"/>
      <c r="RW1963" s="163"/>
      <c r="RX1963" s="163"/>
      <c r="RY1963" s="163"/>
      <c r="RZ1963" s="163"/>
      <c r="SA1963" s="163"/>
      <c r="SB1963" s="163"/>
      <c r="SC1963" s="163"/>
      <c r="SD1963" s="163"/>
      <c r="SE1963" s="163"/>
      <c r="SF1963" s="163"/>
      <c r="SG1963" s="163"/>
      <c r="SH1963" s="163"/>
      <c r="SI1963" s="163"/>
      <c r="SJ1963" s="163"/>
      <c r="SK1963" s="163"/>
      <c r="SL1963" s="163"/>
      <c r="SM1963" s="163"/>
      <c r="SN1963" s="163"/>
      <c r="SO1963" s="163"/>
      <c r="SP1963" s="163"/>
      <c r="SQ1963" s="163"/>
      <c r="SR1963" s="163"/>
      <c r="SS1963" s="163"/>
      <c r="ST1963" s="163"/>
      <c r="SU1963" s="163"/>
      <c r="SV1963" s="163"/>
      <c r="SW1963" s="163"/>
      <c r="SX1963" s="163"/>
      <c r="SY1963" s="163"/>
      <c r="SZ1963" s="163"/>
      <c r="TA1963" s="163"/>
      <c r="TB1963" s="163"/>
      <c r="TC1963" s="163"/>
      <c r="TD1963" s="163"/>
      <c r="TE1963" s="163"/>
      <c r="TF1963" s="163"/>
      <c r="TG1963" s="163"/>
      <c r="TH1963" s="163"/>
      <c r="TI1963" s="163"/>
      <c r="TJ1963" s="163"/>
      <c r="TK1963" s="163"/>
      <c r="TL1963" s="163"/>
      <c r="TM1963" s="163"/>
      <c r="TN1963" s="163"/>
      <c r="TO1963" s="163"/>
      <c r="TP1963" s="163"/>
      <c r="TQ1963" s="163"/>
      <c r="TR1963" s="163"/>
      <c r="TS1963" s="163"/>
      <c r="TT1963" s="163"/>
      <c r="TU1963" s="163"/>
      <c r="TV1963" s="163"/>
      <c r="TW1963" s="163"/>
      <c r="TX1963" s="163"/>
      <c r="TY1963" s="163"/>
      <c r="TZ1963" s="163"/>
      <c r="UA1963" s="163"/>
      <c r="UB1963" s="163"/>
      <c r="UC1963" s="163"/>
      <c r="UD1963" s="163"/>
      <c r="UE1963" s="163"/>
      <c r="UF1963" s="163"/>
      <c r="UG1963" s="163"/>
      <c r="UH1963" s="163"/>
      <c r="UI1963" s="163"/>
      <c r="UJ1963" s="163"/>
      <c r="UK1963" s="163"/>
      <c r="UL1963" s="163"/>
      <c r="UM1963" s="163"/>
      <c r="UN1963" s="163"/>
      <c r="UO1963" s="163"/>
      <c r="UP1963" s="163"/>
      <c r="UQ1963" s="163"/>
      <c r="UR1963" s="163"/>
      <c r="US1963" s="163"/>
      <c r="UT1963" s="163"/>
      <c r="UU1963" s="163"/>
      <c r="UV1963" s="163"/>
      <c r="UW1963" s="163"/>
      <c r="UX1963" s="163"/>
      <c r="UY1963" s="163"/>
      <c r="UZ1963" s="163"/>
      <c r="VA1963" s="163"/>
      <c r="VB1963" s="163"/>
      <c r="VC1963" s="163"/>
      <c r="VD1963" s="163"/>
      <c r="VE1963" s="163"/>
      <c r="VF1963" s="163"/>
      <c r="VG1963" s="163"/>
      <c r="VH1963" s="163"/>
      <c r="VI1963" s="163"/>
      <c r="VJ1963" s="163"/>
      <c r="VK1963" s="163"/>
      <c r="VL1963" s="163"/>
      <c r="VM1963" s="163"/>
      <c r="VN1963" s="163"/>
      <c r="VO1963" s="163"/>
      <c r="VP1963" s="163"/>
      <c r="VQ1963" s="163"/>
      <c r="VR1963" s="163"/>
      <c r="VS1963" s="163"/>
      <c r="VT1963" s="163"/>
      <c r="VU1963" s="163"/>
      <c r="VV1963" s="163"/>
      <c r="VW1963" s="163"/>
      <c r="VX1963" s="163"/>
      <c r="VY1963" s="163"/>
      <c r="VZ1963" s="163"/>
      <c r="WA1963" s="163"/>
      <c r="WB1963" s="163"/>
      <c r="WC1963" s="163"/>
      <c r="WD1963" s="163"/>
      <c r="WE1963" s="163"/>
      <c r="WF1963" s="163"/>
      <c r="WG1963" s="163"/>
      <c r="WH1963" s="163"/>
      <c r="WI1963" s="163"/>
      <c r="WJ1963" s="163"/>
      <c r="WK1963" s="163"/>
      <c r="WL1963" s="163"/>
      <c r="WM1963" s="163"/>
      <c r="WN1963" s="163"/>
      <c r="WO1963" s="163"/>
      <c r="WP1963" s="163"/>
      <c r="WQ1963" s="163"/>
      <c r="WR1963" s="163"/>
      <c r="WS1963" s="163"/>
      <c r="WT1963" s="163"/>
      <c r="WU1963" s="163"/>
      <c r="WV1963" s="163"/>
      <c r="WW1963" s="163"/>
      <c r="WX1963" s="163"/>
      <c r="WY1963" s="163"/>
      <c r="WZ1963" s="163"/>
      <c r="XA1963" s="163"/>
      <c r="XB1963" s="163"/>
      <c r="XC1963" s="163"/>
      <c r="XD1963" s="163"/>
      <c r="XE1963" s="163"/>
      <c r="XF1963" s="163"/>
      <c r="XG1963" s="163"/>
      <c r="XH1963" s="163"/>
      <c r="XI1963" s="163"/>
      <c r="XJ1963" s="163"/>
      <c r="XK1963" s="163"/>
      <c r="XL1963" s="163"/>
      <c r="XM1963" s="163"/>
      <c r="XN1963" s="163"/>
      <c r="XO1963" s="163"/>
      <c r="XP1963" s="163"/>
      <c r="XQ1963" s="163"/>
      <c r="XR1963" s="163"/>
      <c r="XS1963" s="163"/>
      <c r="XT1963" s="163"/>
      <c r="XU1963" s="163"/>
      <c r="XV1963" s="163"/>
      <c r="XW1963" s="163"/>
      <c r="XX1963" s="163"/>
      <c r="XY1963" s="163"/>
      <c r="XZ1963" s="163"/>
      <c r="YA1963" s="163"/>
      <c r="YB1963" s="163"/>
      <c r="YC1963" s="163"/>
      <c r="YD1963" s="163"/>
      <c r="YE1963" s="163"/>
      <c r="YF1963" s="163"/>
      <c r="YG1963" s="163"/>
      <c r="YH1963" s="163"/>
      <c r="YI1963" s="163"/>
      <c r="YJ1963" s="163"/>
      <c r="YK1963" s="163"/>
      <c r="YL1963" s="163"/>
      <c r="YM1963" s="163"/>
      <c r="YN1963" s="163"/>
      <c r="YO1963" s="163"/>
      <c r="YP1963" s="163"/>
      <c r="YQ1963" s="163"/>
      <c r="YR1963" s="163"/>
      <c r="YS1963" s="163"/>
      <c r="YT1963" s="163"/>
      <c r="YU1963" s="163"/>
      <c r="YV1963" s="163"/>
      <c r="YW1963" s="163"/>
      <c r="YX1963" s="163"/>
      <c r="YY1963" s="163"/>
      <c r="YZ1963" s="163"/>
      <c r="ZA1963" s="163"/>
      <c r="ZB1963" s="163"/>
      <c r="ZC1963" s="163"/>
      <c r="ZD1963" s="163"/>
      <c r="ZE1963" s="163"/>
      <c r="ZF1963" s="163"/>
      <c r="ZG1963" s="163"/>
      <c r="ZH1963" s="163"/>
      <c r="ZI1963" s="163"/>
      <c r="ZJ1963" s="163"/>
      <c r="ZK1963" s="163"/>
      <c r="ZL1963" s="163"/>
      <c r="ZM1963" s="163"/>
      <c r="ZN1963" s="163"/>
      <c r="ZO1963" s="163"/>
      <c r="ZP1963" s="163"/>
      <c r="ZQ1963" s="163"/>
      <c r="ZR1963" s="163"/>
      <c r="ZS1963" s="163"/>
      <c r="ZT1963" s="163"/>
      <c r="ZU1963" s="163"/>
      <c r="ZV1963" s="163"/>
      <c r="ZW1963" s="163"/>
      <c r="ZX1963" s="163"/>
      <c r="ZY1963" s="163"/>
      <c r="ZZ1963" s="163"/>
      <c r="AAA1963" s="163"/>
      <c r="AAB1963" s="163"/>
      <c r="AAC1963" s="163"/>
      <c r="AAD1963" s="163"/>
      <c r="AAE1963" s="163"/>
      <c r="AAF1963" s="163"/>
      <c r="AAG1963" s="163"/>
      <c r="AAH1963" s="163"/>
      <c r="AAI1963" s="163"/>
      <c r="AAJ1963" s="163"/>
      <c r="AAK1963" s="163"/>
      <c r="AAL1963" s="163"/>
      <c r="AAM1963" s="163"/>
      <c r="AAN1963" s="163"/>
      <c r="AAO1963" s="163"/>
      <c r="AAP1963" s="163"/>
      <c r="AAQ1963" s="163"/>
      <c r="AAR1963" s="163"/>
      <c r="AAS1963" s="163"/>
      <c r="AAT1963" s="163"/>
      <c r="AAU1963" s="163"/>
      <c r="AAV1963" s="163"/>
      <c r="AAW1963" s="163"/>
      <c r="AAX1963" s="163"/>
      <c r="AAY1963" s="163"/>
      <c r="AAZ1963" s="163"/>
      <c r="ABA1963" s="163"/>
      <c r="ABB1963" s="163"/>
      <c r="ABC1963" s="163"/>
      <c r="ABD1963" s="163"/>
      <c r="ABE1963" s="163"/>
      <c r="ABF1963" s="163"/>
      <c r="ABG1963" s="163"/>
      <c r="ABH1963" s="163"/>
      <c r="ABI1963" s="163"/>
      <c r="ABJ1963" s="163"/>
      <c r="ABK1963" s="163"/>
      <c r="ABL1963" s="163"/>
      <c r="ABM1963" s="163"/>
      <c r="ABN1963" s="163"/>
      <c r="ABO1963" s="163"/>
      <c r="ABP1963" s="163"/>
      <c r="ABQ1963" s="163"/>
      <c r="ABR1963" s="163"/>
      <c r="ABS1963" s="163"/>
      <c r="ABT1963" s="163"/>
      <c r="ABU1963" s="163"/>
      <c r="ABV1963" s="163"/>
      <c r="ABW1963" s="163"/>
      <c r="ABX1963" s="163"/>
      <c r="ABY1963" s="163"/>
      <c r="ABZ1963" s="163"/>
      <c r="ACA1963" s="163"/>
      <c r="ACB1963" s="163"/>
      <c r="ACC1963" s="163"/>
      <c r="ACD1963" s="163"/>
      <c r="ACE1963" s="163"/>
      <c r="ACF1963" s="163"/>
      <c r="ACG1963" s="163"/>
      <c r="ACH1963" s="163"/>
      <c r="ACI1963" s="163"/>
      <c r="ACJ1963" s="163"/>
      <c r="ACK1963" s="163"/>
      <c r="ACL1963" s="163"/>
      <c r="ACM1963" s="163"/>
      <c r="ACN1963" s="163"/>
      <c r="ACO1963" s="163"/>
      <c r="ACP1963" s="163"/>
      <c r="ACQ1963" s="163"/>
      <c r="ACR1963" s="163"/>
      <c r="ACS1963" s="163"/>
      <c r="ACT1963" s="163"/>
      <c r="ACU1963" s="163"/>
      <c r="ACV1963" s="163"/>
      <c r="ACW1963" s="163"/>
      <c r="ACX1963" s="163"/>
      <c r="ACY1963" s="163"/>
      <c r="ACZ1963" s="163"/>
      <c r="ADA1963" s="163"/>
      <c r="ADB1963" s="163"/>
      <c r="ADC1963" s="163"/>
      <c r="ADD1963" s="163"/>
      <c r="ADE1963" s="163"/>
      <c r="ADF1963" s="163"/>
      <c r="ADG1963" s="163"/>
      <c r="ADH1963" s="163"/>
      <c r="ADI1963" s="163"/>
      <c r="ADJ1963" s="163"/>
      <c r="ADK1963" s="163"/>
      <c r="ADL1963" s="163"/>
      <c r="ADM1963" s="163"/>
      <c r="ADN1963" s="163"/>
      <c r="ADO1963" s="163"/>
      <c r="ADP1963" s="163"/>
      <c r="ADQ1963" s="163"/>
      <c r="ADR1963" s="163"/>
      <c r="ADS1963" s="163"/>
      <c r="ADT1963" s="163"/>
      <c r="ADU1963" s="163"/>
      <c r="ADV1963" s="163"/>
      <c r="ADW1963" s="163"/>
      <c r="ADX1963" s="163"/>
      <c r="ADY1963" s="163"/>
      <c r="ADZ1963" s="163"/>
      <c r="AEA1963" s="163"/>
      <c r="AEB1963" s="163"/>
      <c r="AEC1963" s="163"/>
      <c r="AED1963" s="163"/>
      <c r="AEE1963" s="163"/>
      <c r="AEF1963" s="163"/>
      <c r="AEG1963" s="163"/>
      <c r="AEH1963" s="163"/>
      <c r="AEI1963" s="163"/>
      <c r="AEJ1963" s="163"/>
      <c r="AEK1963" s="163"/>
      <c r="AEL1963" s="163"/>
      <c r="AEM1963" s="163"/>
      <c r="AEN1963" s="163"/>
      <c r="AEO1963" s="163"/>
      <c r="AEP1963" s="163"/>
      <c r="AEQ1963" s="163"/>
      <c r="AER1963" s="163"/>
      <c r="AES1963" s="163"/>
      <c r="AET1963" s="163"/>
      <c r="AEU1963" s="163"/>
      <c r="AEV1963" s="163"/>
      <c r="AEW1963" s="163"/>
      <c r="AEX1963" s="163"/>
      <c r="AEY1963" s="163"/>
      <c r="AEZ1963" s="163"/>
      <c r="AFA1963" s="163"/>
      <c r="AFB1963" s="163"/>
      <c r="AFC1963" s="163"/>
      <c r="AFD1963" s="163"/>
      <c r="AFE1963" s="163"/>
      <c r="AFF1963" s="163"/>
      <c r="AFG1963" s="163"/>
      <c r="AFH1963" s="163"/>
      <c r="AFI1963" s="163"/>
      <c r="AFJ1963" s="163"/>
      <c r="AFK1963" s="163"/>
      <c r="AFL1963" s="163"/>
      <c r="AFM1963" s="163"/>
      <c r="AFN1963" s="163"/>
      <c r="AFO1963" s="163"/>
      <c r="AFP1963" s="163"/>
      <c r="AFQ1963" s="163"/>
      <c r="AFR1963" s="163"/>
      <c r="AFS1963" s="163"/>
      <c r="AFT1963" s="163"/>
      <c r="AFU1963" s="163"/>
      <c r="AFV1963" s="163"/>
      <c r="AFW1963" s="163"/>
      <c r="AFX1963" s="163"/>
      <c r="AFY1963" s="163"/>
      <c r="AFZ1963" s="163"/>
      <c r="AGA1963" s="163"/>
      <c r="AGB1963" s="163"/>
      <c r="AGC1963" s="163"/>
      <c r="AGD1963" s="163"/>
      <c r="AGE1963" s="163"/>
      <c r="AGF1963" s="163"/>
      <c r="AGG1963" s="163"/>
      <c r="AGH1963" s="163"/>
      <c r="AGI1963" s="163"/>
      <c r="AGJ1963" s="163"/>
      <c r="AGK1963" s="163"/>
      <c r="AGL1963" s="163"/>
      <c r="AGM1963" s="163"/>
      <c r="AGN1963" s="163"/>
      <c r="AGO1963" s="163"/>
      <c r="AGP1963" s="163"/>
      <c r="AGQ1963" s="163"/>
      <c r="AGR1963" s="163"/>
      <c r="AGS1963" s="163"/>
      <c r="AGT1963" s="163"/>
      <c r="AGU1963" s="163"/>
      <c r="AGV1963" s="163"/>
      <c r="AGW1963" s="163"/>
      <c r="AGX1963" s="163"/>
      <c r="AGY1963" s="163"/>
      <c r="AGZ1963" s="163"/>
      <c r="AHA1963" s="163"/>
      <c r="AHB1963" s="163"/>
      <c r="AHC1963" s="163"/>
      <c r="AHD1963" s="163"/>
      <c r="AHE1963" s="163"/>
      <c r="AHF1963" s="163"/>
      <c r="AHG1963" s="163"/>
      <c r="AHH1963" s="163"/>
      <c r="AHI1963" s="163"/>
      <c r="AHJ1963" s="163"/>
      <c r="AHK1963" s="163"/>
      <c r="AHL1963" s="163"/>
      <c r="AHM1963" s="163"/>
      <c r="AHN1963" s="163"/>
      <c r="AHO1963" s="163"/>
      <c r="AHP1963" s="163"/>
      <c r="AHQ1963" s="163"/>
      <c r="AHR1963" s="163"/>
      <c r="AHS1963" s="163"/>
      <c r="AHT1963" s="163"/>
      <c r="AHU1963" s="163"/>
      <c r="AHV1963" s="163"/>
      <c r="AHW1963" s="163"/>
      <c r="AHX1963" s="163"/>
      <c r="AHY1963" s="163"/>
      <c r="AHZ1963" s="163"/>
      <c r="AIA1963" s="163"/>
      <c r="AIB1963" s="163"/>
      <c r="AIC1963" s="163"/>
      <c r="AID1963" s="163"/>
      <c r="AIE1963" s="163"/>
      <c r="AIF1963" s="163"/>
      <c r="AIG1963" s="163"/>
      <c r="AIH1963" s="163"/>
      <c r="AII1963" s="163"/>
      <c r="AIJ1963" s="163"/>
      <c r="AIK1963" s="163"/>
      <c r="AIL1963" s="163"/>
      <c r="AIM1963" s="163"/>
      <c r="AIN1963" s="163"/>
      <c r="AIO1963" s="163"/>
      <c r="AIP1963" s="163"/>
      <c r="AIQ1963" s="163"/>
      <c r="AIR1963" s="163"/>
      <c r="AIS1963" s="163"/>
      <c r="AIT1963" s="163"/>
      <c r="AIU1963" s="163"/>
      <c r="AIV1963" s="163"/>
      <c r="AIW1963" s="163"/>
      <c r="AIX1963" s="163"/>
      <c r="AIY1963" s="163"/>
      <c r="AIZ1963" s="163"/>
      <c r="AJA1963" s="163"/>
      <c r="AJB1963" s="163"/>
      <c r="AJC1963" s="163"/>
      <c r="AJD1963" s="163"/>
      <c r="AJE1963" s="163"/>
      <c r="AJF1963" s="163"/>
      <c r="AJG1963" s="163"/>
      <c r="AJH1963" s="163"/>
      <c r="AJI1963" s="163"/>
      <c r="AJJ1963" s="163"/>
      <c r="AJK1963" s="163"/>
      <c r="AJL1963" s="163"/>
      <c r="AJM1963" s="163"/>
      <c r="AJN1963" s="163"/>
      <c r="AJO1963" s="163"/>
      <c r="AJP1963" s="163"/>
      <c r="AJQ1963" s="163"/>
      <c r="AJR1963" s="163"/>
      <c r="AJS1963" s="163"/>
      <c r="AJT1963" s="163"/>
      <c r="AJU1963" s="163"/>
      <c r="AJV1963" s="163"/>
      <c r="AJW1963" s="163"/>
      <c r="AJX1963" s="163"/>
      <c r="AJY1963" s="163"/>
      <c r="AJZ1963" s="163"/>
      <c r="AKA1963" s="163"/>
      <c r="AKB1963" s="163"/>
      <c r="AKC1963" s="163"/>
      <c r="AKD1963" s="163"/>
      <c r="AKE1963" s="163"/>
      <c r="AKF1963" s="163"/>
      <c r="AKG1963" s="163"/>
      <c r="AKH1963" s="163"/>
      <c r="AKI1963" s="163"/>
      <c r="AKJ1963" s="163"/>
      <c r="AKK1963" s="163"/>
      <c r="AKL1963" s="163"/>
      <c r="AKM1963" s="163"/>
      <c r="AKN1963" s="163"/>
      <c r="AKO1963" s="163"/>
      <c r="AKP1963" s="163"/>
      <c r="AKQ1963" s="163"/>
      <c r="AKR1963" s="163"/>
      <c r="AKS1963" s="163"/>
      <c r="AKT1963" s="163"/>
      <c r="AKU1963" s="163"/>
      <c r="AKV1963" s="163"/>
      <c r="AKW1963" s="163"/>
      <c r="AKX1963" s="163"/>
      <c r="AKY1963" s="163"/>
      <c r="AKZ1963" s="163"/>
      <c r="ALA1963" s="163"/>
      <c r="ALB1963" s="163"/>
      <c r="ALC1963" s="163"/>
      <c r="ALD1963" s="163"/>
      <c r="ALE1963" s="163"/>
      <c r="ALF1963" s="163"/>
      <c r="ALG1963" s="163"/>
      <c r="ALH1963" s="163"/>
      <c r="ALI1963" s="163"/>
      <c r="ALJ1963" s="163"/>
      <c r="ALK1963" s="163"/>
      <c r="ALL1963" s="163"/>
    </row>
    <row r="1964" spans="1:1000" s="165" customFormat="1" ht="15">
      <c r="A1964" s="88">
        <v>1963</v>
      </c>
      <c r="B1964" s="86">
        <v>45097</v>
      </c>
      <c r="C1964" s="85" t="s">
        <v>1968</v>
      </c>
    </row>
    <row r="1965" spans="1:1000" s="165" customFormat="1" ht="15">
      <c r="A1965" s="88">
        <v>1964</v>
      </c>
      <c r="B1965" s="86">
        <v>45102</v>
      </c>
      <c r="C1965" s="85" t="s">
        <v>1969</v>
      </c>
    </row>
    <row r="1966" spans="1:1000" s="165" customFormat="1" ht="15">
      <c r="A1966" s="88">
        <v>1965</v>
      </c>
      <c r="B1966" s="86">
        <v>45102</v>
      </c>
      <c r="C1966" s="85" t="s">
        <v>1970</v>
      </c>
    </row>
    <row r="1967" spans="1:1000" s="165" customFormat="1" ht="15">
      <c r="A1967" s="88">
        <v>1966</v>
      </c>
      <c r="B1967" s="86">
        <v>45102</v>
      </c>
      <c r="C1967" s="85" t="s">
        <v>1971</v>
      </c>
      <c r="E1967" s="162"/>
      <c r="F1967" s="162"/>
      <c r="G1967" s="163"/>
      <c r="H1967" s="163"/>
      <c r="I1967" s="163"/>
      <c r="J1967" s="163"/>
      <c r="K1967" s="163"/>
      <c r="L1967" s="163"/>
      <c r="M1967" s="163"/>
      <c r="N1967" s="163"/>
      <c r="O1967" s="163"/>
      <c r="P1967" s="163"/>
      <c r="Q1967" s="163"/>
      <c r="R1967" s="163"/>
      <c r="S1967" s="163"/>
      <c r="T1967" s="163"/>
      <c r="U1967" s="163"/>
      <c r="V1967" s="163"/>
      <c r="W1967" s="163"/>
      <c r="X1967" s="163"/>
      <c r="Y1967" s="163"/>
      <c r="Z1967" s="163"/>
      <c r="AA1967" s="163"/>
      <c r="AB1967" s="163"/>
      <c r="AC1967" s="163"/>
      <c r="AD1967" s="163"/>
      <c r="AE1967" s="163"/>
      <c r="AF1967" s="163"/>
      <c r="AG1967" s="163"/>
      <c r="AH1967" s="163"/>
      <c r="AI1967" s="163"/>
      <c r="AJ1967" s="163"/>
      <c r="AK1967" s="163"/>
      <c r="AL1967" s="163"/>
      <c r="AM1967" s="163"/>
      <c r="AN1967" s="163"/>
      <c r="AO1967" s="163"/>
      <c r="AP1967" s="163"/>
      <c r="AQ1967" s="163"/>
      <c r="AR1967" s="163"/>
      <c r="AS1967" s="163"/>
      <c r="AT1967" s="163"/>
      <c r="AU1967" s="163"/>
      <c r="AV1967" s="163"/>
      <c r="AW1967" s="163"/>
      <c r="AX1967" s="163"/>
      <c r="AY1967" s="163"/>
      <c r="AZ1967" s="163"/>
      <c r="BA1967" s="163"/>
      <c r="BB1967" s="163"/>
      <c r="BC1967" s="163"/>
      <c r="BD1967" s="163"/>
      <c r="BE1967" s="163"/>
      <c r="BF1967" s="163"/>
      <c r="BG1967" s="163"/>
      <c r="BH1967" s="163"/>
      <c r="BI1967" s="163"/>
      <c r="BJ1967" s="163"/>
      <c r="BK1967" s="163"/>
      <c r="BL1967" s="163"/>
      <c r="BM1967" s="163"/>
      <c r="BN1967" s="163"/>
      <c r="BO1967" s="163"/>
      <c r="BP1967" s="163"/>
      <c r="BQ1967" s="163"/>
      <c r="BR1967" s="163"/>
      <c r="BS1967" s="163"/>
      <c r="BT1967" s="163"/>
      <c r="BU1967" s="163"/>
      <c r="BV1967" s="163"/>
      <c r="BW1967" s="163"/>
      <c r="BX1967" s="163"/>
      <c r="BY1967" s="163"/>
      <c r="BZ1967" s="163"/>
      <c r="CA1967" s="163"/>
      <c r="CB1967" s="163"/>
      <c r="CC1967" s="163"/>
      <c r="CD1967" s="163"/>
      <c r="CE1967" s="163"/>
      <c r="CF1967" s="163"/>
      <c r="CG1967" s="163"/>
      <c r="CH1967" s="163"/>
      <c r="CI1967" s="163"/>
      <c r="CJ1967" s="163"/>
      <c r="CK1967" s="163"/>
      <c r="CL1967" s="163"/>
      <c r="CM1967" s="163"/>
      <c r="CN1967" s="163"/>
      <c r="CO1967" s="163"/>
      <c r="CP1967" s="163"/>
      <c r="CQ1967" s="163"/>
      <c r="CR1967" s="163"/>
      <c r="CS1967" s="163"/>
      <c r="CT1967" s="163"/>
      <c r="CU1967" s="163"/>
      <c r="CV1967" s="163"/>
      <c r="CW1967" s="163"/>
      <c r="CX1967" s="163"/>
      <c r="CY1967" s="163"/>
      <c r="CZ1967" s="163"/>
      <c r="DA1967" s="163"/>
      <c r="DB1967" s="163"/>
      <c r="DC1967" s="163"/>
      <c r="DD1967" s="163"/>
      <c r="DE1967" s="163"/>
      <c r="DF1967" s="163"/>
      <c r="DG1967" s="163"/>
      <c r="DH1967" s="163"/>
      <c r="DI1967" s="163"/>
      <c r="DJ1967" s="163"/>
      <c r="DK1967" s="163"/>
      <c r="DL1967" s="163"/>
      <c r="DM1967" s="163"/>
      <c r="DN1967" s="163"/>
      <c r="DO1967" s="163"/>
      <c r="DP1967" s="163"/>
      <c r="DQ1967" s="163"/>
      <c r="DR1967" s="163"/>
      <c r="DS1967" s="163"/>
      <c r="DT1967" s="163"/>
      <c r="DU1967" s="163"/>
      <c r="DV1967" s="163"/>
      <c r="DW1967" s="163"/>
      <c r="DX1967" s="163"/>
      <c r="DY1967" s="163"/>
      <c r="DZ1967" s="163"/>
      <c r="EA1967" s="163"/>
      <c r="EB1967" s="163"/>
      <c r="EC1967" s="163"/>
      <c r="ED1967" s="163"/>
      <c r="EE1967" s="163"/>
      <c r="EF1967" s="163"/>
      <c r="EG1967" s="163"/>
      <c r="EH1967" s="163"/>
      <c r="EI1967" s="163"/>
      <c r="EJ1967" s="163"/>
      <c r="EK1967" s="163"/>
      <c r="EL1967" s="163"/>
      <c r="EM1967" s="163"/>
      <c r="EN1967" s="163"/>
      <c r="EO1967" s="163"/>
      <c r="EP1967" s="163"/>
      <c r="EQ1967" s="163"/>
      <c r="ER1967" s="163"/>
      <c r="ES1967" s="163"/>
      <c r="ET1967" s="163"/>
      <c r="EU1967" s="163"/>
      <c r="EV1967" s="163"/>
      <c r="EW1967" s="163"/>
      <c r="EX1967" s="163"/>
      <c r="EY1967" s="163"/>
      <c r="EZ1967" s="163"/>
      <c r="FA1967" s="163"/>
      <c r="FB1967" s="163"/>
      <c r="FC1967" s="163"/>
      <c r="FD1967" s="163"/>
      <c r="FE1967" s="163"/>
      <c r="FF1967" s="163"/>
      <c r="FG1967" s="163"/>
      <c r="FH1967" s="163"/>
      <c r="FI1967" s="163"/>
      <c r="FJ1967" s="163"/>
      <c r="FK1967" s="163"/>
      <c r="FL1967" s="163"/>
      <c r="FM1967" s="163"/>
      <c r="FN1967" s="163"/>
      <c r="FO1967" s="163"/>
      <c r="FP1967" s="163"/>
      <c r="FQ1967" s="163"/>
      <c r="FR1967" s="163"/>
      <c r="FS1967" s="163"/>
      <c r="FT1967" s="163"/>
      <c r="FU1967" s="163"/>
      <c r="FV1967" s="163"/>
      <c r="FW1967" s="163"/>
      <c r="FX1967" s="163"/>
      <c r="FY1967" s="163"/>
      <c r="FZ1967" s="163"/>
      <c r="GA1967" s="163"/>
      <c r="GB1967" s="163"/>
      <c r="GC1967" s="163"/>
      <c r="GD1967" s="163"/>
      <c r="GE1967" s="163"/>
      <c r="GF1967" s="163"/>
      <c r="GG1967" s="163"/>
      <c r="GH1967" s="163"/>
      <c r="GI1967" s="163"/>
      <c r="GJ1967" s="163"/>
      <c r="GK1967" s="163"/>
      <c r="GL1967" s="163"/>
      <c r="GM1967" s="163"/>
      <c r="GN1967" s="163"/>
      <c r="GO1967" s="163"/>
      <c r="GP1967" s="163"/>
      <c r="GQ1967" s="163"/>
      <c r="GR1967" s="163"/>
      <c r="GS1967" s="163"/>
      <c r="GT1967" s="163"/>
      <c r="GU1967" s="163"/>
      <c r="GV1967" s="163"/>
      <c r="GW1967" s="163"/>
      <c r="GX1967" s="163"/>
      <c r="GY1967" s="163"/>
      <c r="GZ1967" s="163"/>
      <c r="HA1967" s="163"/>
      <c r="HB1967" s="163"/>
      <c r="HC1967" s="163"/>
      <c r="HD1967" s="163"/>
      <c r="HE1967" s="163"/>
      <c r="HF1967" s="163"/>
      <c r="HG1967" s="163"/>
      <c r="HH1967" s="163"/>
      <c r="HI1967" s="163"/>
      <c r="HJ1967" s="163"/>
      <c r="HK1967" s="163"/>
      <c r="HL1967" s="163"/>
      <c r="HM1967" s="163"/>
      <c r="HN1967" s="163"/>
      <c r="HO1967" s="163"/>
      <c r="HP1967" s="163"/>
      <c r="HQ1967" s="163"/>
      <c r="HR1967" s="163"/>
      <c r="HS1967" s="163"/>
      <c r="HT1967" s="163"/>
      <c r="HU1967" s="163"/>
      <c r="HV1967" s="163"/>
      <c r="HW1967" s="163"/>
      <c r="HX1967" s="163"/>
      <c r="HY1967" s="163"/>
      <c r="HZ1967" s="163"/>
      <c r="IA1967" s="163"/>
      <c r="IB1967" s="163"/>
      <c r="IC1967" s="163"/>
      <c r="ID1967" s="163"/>
      <c r="IE1967" s="163"/>
      <c r="IF1967" s="163"/>
      <c r="IG1967" s="163"/>
      <c r="IH1967" s="163"/>
      <c r="II1967" s="163"/>
      <c r="IJ1967" s="163"/>
      <c r="IK1967" s="163"/>
      <c r="IL1967" s="163"/>
      <c r="IM1967" s="163"/>
      <c r="IN1967" s="163"/>
      <c r="IO1967" s="163"/>
      <c r="IP1967" s="163"/>
      <c r="IQ1967" s="163"/>
      <c r="IR1967" s="163"/>
      <c r="IS1967" s="163"/>
      <c r="IT1967" s="163"/>
      <c r="IU1967" s="163"/>
      <c r="IV1967" s="163"/>
      <c r="IW1967" s="163"/>
      <c r="IX1967" s="163"/>
      <c r="IY1967" s="163"/>
      <c r="IZ1967" s="163"/>
      <c r="JA1967" s="163"/>
      <c r="JB1967" s="163"/>
      <c r="JC1967" s="163"/>
      <c r="JD1967" s="163"/>
      <c r="JE1967" s="163"/>
      <c r="JF1967" s="163"/>
      <c r="JG1967" s="163"/>
      <c r="JH1967" s="163"/>
      <c r="JI1967" s="163"/>
      <c r="JJ1967" s="163"/>
      <c r="JK1967" s="163"/>
      <c r="JL1967" s="163"/>
      <c r="JM1967" s="163"/>
      <c r="JN1967" s="163"/>
      <c r="JO1967" s="163"/>
      <c r="JP1967" s="163"/>
      <c r="JQ1967" s="163"/>
      <c r="JR1967" s="163"/>
      <c r="JS1967" s="163"/>
      <c r="JT1967" s="163"/>
      <c r="JU1967" s="163"/>
      <c r="JV1967" s="163"/>
      <c r="JW1967" s="163"/>
      <c r="JX1967" s="163"/>
      <c r="JY1967" s="163"/>
      <c r="JZ1967" s="163"/>
      <c r="KA1967" s="163"/>
      <c r="KB1967" s="163"/>
      <c r="KC1967" s="163"/>
      <c r="KD1967" s="163"/>
      <c r="KE1967" s="163"/>
      <c r="KF1967" s="163"/>
      <c r="KG1967" s="163"/>
      <c r="KH1967" s="163"/>
      <c r="KI1967" s="163"/>
      <c r="KJ1967" s="163"/>
      <c r="KK1967" s="163"/>
      <c r="KL1967" s="163"/>
      <c r="KM1967" s="163"/>
      <c r="KN1967" s="163"/>
      <c r="KO1967" s="163"/>
      <c r="KP1967" s="163"/>
      <c r="KQ1967" s="163"/>
      <c r="KR1967" s="163"/>
      <c r="KS1967" s="163"/>
      <c r="KT1967" s="163"/>
      <c r="KU1967" s="163"/>
      <c r="KV1967" s="163"/>
      <c r="KW1967" s="163"/>
      <c r="KX1967" s="163"/>
      <c r="KY1967" s="163"/>
      <c r="KZ1967" s="163"/>
      <c r="LA1967" s="163"/>
      <c r="LB1967" s="163"/>
      <c r="LC1967" s="163"/>
      <c r="LD1967" s="163"/>
      <c r="LE1967" s="163"/>
      <c r="LF1967" s="163"/>
      <c r="LG1967" s="163"/>
      <c r="LH1967" s="163"/>
      <c r="LI1967" s="163"/>
      <c r="LJ1967" s="163"/>
      <c r="LK1967" s="163"/>
      <c r="LL1967" s="163"/>
      <c r="LM1967" s="163"/>
      <c r="LN1967" s="163"/>
      <c r="LO1967" s="163"/>
      <c r="LP1967" s="163"/>
      <c r="LQ1967" s="163"/>
      <c r="LR1967" s="163"/>
      <c r="LS1967" s="163"/>
      <c r="LT1967" s="163"/>
      <c r="LU1967" s="163"/>
      <c r="LV1967" s="163"/>
      <c r="LW1967" s="163"/>
      <c r="LX1967" s="163"/>
      <c r="LY1967" s="163"/>
      <c r="LZ1967" s="163"/>
      <c r="MA1967" s="163"/>
      <c r="MB1967" s="163"/>
      <c r="MC1967" s="163"/>
      <c r="MD1967" s="163"/>
      <c r="ME1967" s="163"/>
      <c r="MF1967" s="163"/>
      <c r="MG1967" s="163"/>
      <c r="MH1967" s="163"/>
      <c r="MI1967" s="163"/>
      <c r="MJ1967" s="163"/>
      <c r="MK1967" s="163"/>
      <c r="ML1967" s="163"/>
      <c r="MM1967" s="163"/>
      <c r="MN1967" s="163"/>
      <c r="MO1967" s="163"/>
      <c r="MP1967" s="163"/>
      <c r="MQ1967" s="163"/>
      <c r="MR1967" s="163"/>
      <c r="MS1967" s="163"/>
      <c r="MT1967" s="163"/>
      <c r="MU1967" s="163"/>
      <c r="MV1967" s="163"/>
      <c r="MW1967" s="163"/>
      <c r="MX1967" s="163"/>
      <c r="MY1967" s="163"/>
      <c r="MZ1967" s="163"/>
      <c r="NA1967" s="163"/>
      <c r="NB1967" s="163"/>
      <c r="NC1967" s="163"/>
      <c r="ND1967" s="163"/>
      <c r="NE1967" s="163"/>
      <c r="NF1967" s="163"/>
      <c r="NG1967" s="163"/>
      <c r="NH1967" s="163"/>
      <c r="NI1967" s="163"/>
      <c r="NJ1967" s="163"/>
      <c r="NK1967" s="163"/>
      <c r="NL1967" s="163"/>
      <c r="NM1967" s="163"/>
      <c r="NN1967" s="163"/>
      <c r="NO1967" s="163"/>
      <c r="NP1967" s="163"/>
      <c r="NQ1967" s="163"/>
      <c r="NR1967" s="163"/>
      <c r="NS1967" s="163"/>
      <c r="NT1967" s="163"/>
      <c r="NU1967" s="163"/>
      <c r="NV1967" s="163"/>
      <c r="NW1967" s="163"/>
      <c r="NX1967" s="163"/>
      <c r="NY1967" s="163"/>
      <c r="NZ1967" s="163"/>
      <c r="OA1967" s="163"/>
      <c r="OB1967" s="163"/>
      <c r="OC1967" s="163"/>
      <c r="OD1967" s="163"/>
      <c r="OE1967" s="163"/>
      <c r="OF1967" s="163"/>
      <c r="OG1967" s="163"/>
      <c r="OH1967" s="163"/>
      <c r="OI1967" s="163"/>
      <c r="OJ1967" s="163"/>
      <c r="OK1967" s="163"/>
      <c r="OL1967" s="163"/>
      <c r="OM1967" s="163"/>
      <c r="ON1967" s="163"/>
      <c r="OO1967" s="163"/>
      <c r="OP1967" s="163"/>
      <c r="OQ1967" s="163"/>
      <c r="OR1967" s="163"/>
      <c r="OS1967" s="163"/>
      <c r="OT1967" s="163"/>
      <c r="OU1967" s="163"/>
      <c r="OV1967" s="163"/>
      <c r="OW1967" s="163"/>
      <c r="OX1967" s="163"/>
      <c r="OY1967" s="163"/>
      <c r="OZ1967" s="163"/>
      <c r="PA1967" s="163"/>
      <c r="PB1967" s="163"/>
      <c r="PC1967" s="163"/>
      <c r="PD1967" s="163"/>
      <c r="PE1967" s="163"/>
      <c r="PF1967" s="163"/>
      <c r="PG1967" s="163"/>
      <c r="PH1967" s="163"/>
      <c r="PI1967" s="163"/>
      <c r="PJ1967" s="163"/>
      <c r="PK1967" s="163"/>
      <c r="PL1967" s="163"/>
      <c r="PM1967" s="163"/>
      <c r="PN1967" s="163"/>
      <c r="PO1967" s="163"/>
      <c r="PP1967" s="163"/>
      <c r="PQ1967" s="163"/>
      <c r="PR1967" s="163"/>
      <c r="PS1967" s="163"/>
      <c r="PT1967" s="163"/>
      <c r="PU1967" s="163"/>
      <c r="PV1967" s="163"/>
      <c r="PW1967" s="163"/>
      <c r="PX1967" s="163"/>
      <c r="PY1967" s="163"/>
      <c r="PZ1967" s="163"/>
      <c r="QA1967" s="163"/>
      <c r="QB1967" s="163"/>
      <c r="QC1967" s="163"/>
      <c r="QD1967" s="163"/>
      <c r="QE1967" s="163"/>
      <c r="QF1967" s="163"/>
      <c r="QG1967" s="163"/>
      <c r="QH1967" s="163"/>
      <c r="QI1967" s="163"/>
      <c r="QJ1967" s="163"/>
      <c r="QK1967" s="163"/>
      <c r="QL1967" s="163"/>
      <c r="QM1967" s="163"/>
      <c r="QN1967" s="163"/>
      <c r="QO1967" s="163"/>
      <c r="QP1967" s="163"/>
      <c r="QQ1967" s="163"/>
      <c r="QR1967" s="163"/>
      <c r="QS1967" s="163"/>
      <c r="QT1967" s="163"/>
      <c r="QU1967" s="163"/>
      <c r="QV1967" s="163"/>
      <c r="QW1967" s="163"/>
      <c r="QX1967" s="163"/>
      <c r="QY1967" s="163"/>
      <c r="QZ1967" s="163"/>
      <c r="RA1967" s="163"/>
      <c r="RB1967" s="163"/>
      <c r="RC1967" s="163"/>
      <c r="RD1967" s="163"/>
      <c r="RE1967" s="163"/>
      <c r="RF1967" s="163"/>
      <c r="RG1967" s="163"/>
      <c r="RH1967" s="163"/>
      <c r="RI1967" s="163"/>
      <c r="RJ1967" s="163"/>
      <c r="RK1967" s="163"/>
      <c r="RL1967" s="163"/>
      <c r="RM1967" s="163"/>
      <c r="RN1967" s="163"/>
      <c r="RO1967" s="163"/>
      <c r="RP1967" s="163"/>
      <c r="RQ1967" s="163"/>
      <c r="RR1967" s="163"/>
      <c r="RS1967" s="163"/>
      <c r="RT1967" s="163"/>
      <c r="RU1967" s="163"/>
      <c r="RV1967" s="163"/>
      <c r="RW1967" s="163"/>
      <c r="RX1967" s="163"/>
      <c r="RY1967" s="163"/>
      <c r="RZ1967" s="163"/>
      <c r="SA1967" s="163"/>
      <c r="SB1967" s="163"/>
      <c r="SC1967" s="163"/>
      <c r="SD1967" s="163"/>
      <c r="SE1967" s="163"/>
      <c r="SF1967" s="163"/>
      <c r="SG1967" s="163"/>
      <c r="SH1967" s="163"/>
      <c r="SI1967" s="163"/>
      <c r="SJ1967" s="163"/>
      <c r="SK1967" s="163"/>
      <c r="SL1967" s="163"/>
      <c r="SM1967" s="163"/>
      <c r="SN1967" s="163"/>
      <c r="SO1967" s="163"/>
      <c r="SP1967" s="163"/>
      <c r="SQ1967" s="163"/>
      <c r="SR1967" s="163"/>
      <c r="SS1967" s="163"/>
      <c r="ST1967" s="163"/>
      <c r="SU1967" s="163"/>
      <c r="SV1967" s="163"/>
      <c r="SW1967" s="163"/>
      <c r="SX1967" s="163"/>
      <c r="SY1967" s="163"/>
      <c r="SZ1967" s="163"/>
      <c r="TA1967" s="163"/>
      <c r="TB1967" s="163"/>
      <c r="TC1967" s="163"/>
      <c r="TD1967" s="163"/>
      <c r="TE1967" s="163"/>
      <c r="TF1967" s="163"/>
      <c r="TG1967" s="163"/>
      <c r="TH1967" s="163"/>
      <c r="TI1967" s="163"/>
      <c r="TJ1967" s="163"/>
      <c r="TK1967" s="163"/>
      <c r="TL1967" s="163"/>
      <c r="TM1967" s="163"/>
      <c r="TN1967" s="163"/>
      <c r="TO1967" s="163"/>
      <c r="TP1967" s="163"/>
      <c r="TQ1967" s="163"/>
      <c r="TR1967" s="163"/>
      <c r="TS1967" s="163"/>
      <c r="TT1967" s="163"/>
      <c r="TU1967" s="163"/>
      <c r="TV1967" s="163"/>
      <c r="TW1967" s="163"/>
      <c r="TX1967" s="163"/>
      <c r="TY1967" s="163"/>
      <c r="TZ1967" s="163"/>
      <c r="UA1967" s="163"/>
      <c r="UB1967" s="163"/>
      <c r="UC1967" s="163"/>
      <c r="UD1967" s="163"/>
      <c r="UE1967" s="163"/>
      <c r="UF1967" s="163"/>
      <c r="UG1967" s="163"/>
      <c r="UH1967" s="163"/>
      <c r="UI1967" s="163"/>
      <c r="UJ1967" s="163"/>
      <c r="UK1967" s="163"/>
      <c r="UL1967" s="163"/>
      <c r="UM1967" s="163"/>
      <c r="UN1967" s="163"/>
      <c r="UO1967" s="163"/>
      <c r="UP1967" s="163"/>
      <c r="UQ1967" s="163"/>
      <c r="UR1967" s="163"/>
      <c r="US1967" s="163"/>
      <c r="UT1967" s="163"/>
      <c r="UU1967" s="163"/>
      <c r="UV1967" s="163"/>
      <c r="UW1967" s="163"/>
      <c r="UX1967" s="163"/>
      <c r="UY1967" s="163"/>
      <c r="UZ1967" s="163"/>
      <c r="VA1967" s="163"/>
      <c r="VB1967" s="163"/>
      <c r="VC1967" s="163"/>
      <c r="VD1967" s="163"/>
      <c r="VE1967" s="163"/>
      <c r="VF1967" s="163"/>
      <c r="VG1967" s="163"/>
      <c r="VH1967" s="163"/>
      <c r="VI1967" s="163"/>
      <c r="VJ1967" s="163"/>
      <c r="VK1967" s="163"/>
      <c r="VL1967" s="163"/>
      <c r="VM1967" s="163"/>
      <c r="VN1967" s="163"/>
      <c r="VO1967" s="163"/>
      <c r="VP1967" s="163"/>
      <c r="VQ1967" s="163"/>
      <c r="VR1967" s="163"/>
      <c r="VS1967" s="163"/>
      <c r="VT1967" s="163"/>
      <c r="VU1967" s="163"/>
      <c r="VV1967" s="163"/>
      <c r="VW1967" s="163"/>
      <c r="VX1967" s="163"/>
      <c r="VY1967" s="163"/>
      <c r="VZ1967" s="163"/>
      <c r="WA1967" s="163"/>
      <c r="WB1967" s="163"/>
      <c r="WC1967" s="163"/>
      <c r="WD1967" s="163"/>
      <c r="WE1967" s="163"/>
      <c r="WF1967" s="163"/>
      <c r="WG1967" s="163"/>
      <c r="WH1967" s="163"/>
      <c r="WI1967" s="163"/>
      <c r="WJ1967" s="163"/>
      <c r="WK1967" s="163"/>
      <c r="WL1967" s="163"/>
      <c r="WM1967" s="163"/>
      <c r="WN1967" s="163"/>
      <c r="WO1967" s="163"/>
      <c r="WP1967" s="163"/>
      <c r="WQ1967" s="163"/>
      <c r="WR1967" s="163"/>
      <c r="WS1967" s="163"/>
      <c r="WT1967" s="163"/>
      <c r="WU1967" s="163"/>
      <c r="WV1967" s="163"/>
      <c r="WW1967" s="163"/>
      <c r="WX1967" s="163"/>
      <c r="WY1967" s="163"/>
      <c r="WZ1967" s="163"/>
      <c r="XA1967" s="163"/>
      <c r="XB1967" s="163"/>
      <c r="XC1967" s="163"/>
      <c r="XD1967" s="163"/>
      <c r="XE1967" s="163"/>
      <c r="XF1967" s="163"/>
      <c r="XG1967" s="163"/>
      <c r="XH1967" s="163"/>
      <c r="XI1967" s="163"/>
      <c r="XJ1967" s="163"/>
      <c r="XK1967" s="163"/>
      <c r="XL1967" s="163"/>
      <c r="XM1967" s="163"/>
      <c r="XN1967" s="163"/>
      <c r="XO1967" s="163"/>
      <c r="XP1967" s="163"/>
      <c r="XQ1967" s="163"/>
      <c r="XR1967" s="163"/>
      <c r="XS1967" s="163"/>
      <c r="XT1967" s="163"/>
      <c r="XU1967" s="163"/>
      <c r="XV1967" s="163"/>
      <c r="XW1967" s="163"/>
      <c r="XX1967" s="163"/>
      <c r="XY1967" s="163"/>
      <c r="XZ1967" s="163"/>
      <c r="YA1967" s="163"/>
      <c r="YB1967" s="163"/>
      <c r="YC1967" s="163"/>
      <c r="YD1967" s="163"/>
      <c r="YE1967" s="163"/>
      <c r="YF1967" s="163"/>
      <c r="YG1967" s="163"/>
      <c r="YH1967" s="163"/>
      <c r="YI1967" s="163"/>
      <c r="YJ1967" s="163"/>
      <c r="YK1967" s="163"/>
      <c r="YL1967" s="163"/>
      <c r="YM1967" s="163"/>
      <c r="YN1967" s="163"/>
      <c r="YO1967" s="163"/>
      <c r="YP1967" s="163"/>
      <c r="YQ1967" s="163"/>
      <c r="YR1967" s="163"/>
      <c r="YS1967" s="163"/>
      <c r="YT1967" s="163"/>
      <c r="YU1967" s="163"/>
      <c r="YV1967" s="163"/>
      <c r="YW1967" s="163"/>
      <c r="YX1967" s="163"/>
      <c r="YY1967" s="163"/>
      <c r="YZ1967" s="163"/>
      <c r="ZA1967" s="163"/>
      <c r="ZB1967" s="163"/>
      <c r="ZC1967" s="163"/>
      <c r="ZD1967" s="163"/>
      <c r="ZE1967" s="163"/>
      <c r="ZF1967" s="163"/>
      <c r="ZG1967" s="163"/>
      <c r="ZH1967" s="163"/>
      <c r="ZI1967" s="163"/>
      <c r="ZJ1967" s="163"/>
      <c r="ZK1967" s="163"/>
      <c r="ZL1967" s="163"/>
      <c r="ZM1967" s="163"/>
      <c r="ZN1967" s="163"/>
      <c r="ZO1967" s="163"/>
      <c r="ZP1967" s="163"/>
      <c r="ZQ1967" s="163"/>
      <c r="ZR1967" s="163"/>
      <c r="ZS1967" s="163"/>
      <c r="ZT1967" s="163"/>
      <c r="ZU1967" s="163"/>
      <c r="ZV1967" s="163"/>
      <c r="ZW1967" s="163"/>
      <c r="ZX1967" s="163"/>
      <c r="ZY1967" s="163"/>
      <c r="ZZ1967" s="163"/>
      <c r="AAA1967" s="163"/>
      <c r="AAB1967" s="163"/>
      <c r="AAC1967" s="163"/>
      <c r="AAD1967" s="163"/>
      <c r="AAE1967" s="163"/>
      <c r="AAF1967" s="163"/>
      <c r="AAG1967" s="163"/>
      <c r="AAH1967" s="163"/>
      <c r="AAI1967" s="163"/>
      <c r="AAJ1967" s="163"/>
      <c r="AAK1967" s="163"/>
      <c r="AAL1967" s="163"/>
      <c r="AAM1967" s="163"/>
      <c r="AAN1967" s="163"/>
      <c r="AAO1967" s="163"/>
      <c r="AAP1967" s="163"/>
      <c r="AAQ1967" s="163"/>
      <c r="AAR1967" s="163"/>
      <c r="AAS1967" s="163"/>
      <c r="AAT1967" s="163"/>
      <c r="AAU1967" s="163"/>
      <c r="AAV1967" s="163"/>
      <c r="AAW1967" s="163"/>
      <c r="AAX1967" s="163"/>
      <c r="AAY1967" s="163"/>
      <c r="AAZ1967" s="163"/>
      <c r="ABA1967" s="163"/>
      <c r="ABB1967" s="163"/>
      <c r="ABC1967" s="163"/>
      <c r="ABD1967" s="163"/>
      <c r="ABE1967" s="163"/>
      <c r="ABF1967" s="163"/>
      <c r="ABG1967" s="163"/>
      <c r="ABH1967" s="163"/>
      <c r="ABI1967" s="163"/>
      <c r="ABJ1967" s="163"/>
      <c r="ABK1967" s="163"/>
      <c r="ABL1967" s="163"/>
      <c r="ABM1967" s="163"/>
      <c r="ABN1967" s="163"/>
      <c r="ABO1967" s="163"/>
      <c r="ABP1967" s="163"/>
      <c r="ABQ1967" s="163"/>
      <c r="ABR1967" s="163"/>
      <c r="ABS1967" s="163"/>
      <c r="ABT1967" s="163"/>
      <c r="ABU1967" s="163"/>
      <c r="ABV1967" s="163"/>
      <c r="ABW1967" s="163"/>
      <c r="ABX1967" s="163"/>
      <c r="ABY1967" s="163"/>
      <c r="ABZ1967" s="163"/>
      <c r="ACA1967" s="163"/>
      <c r="ACB1967" s="163"/>
      <c r="ACC1967" s="163"/>
      <c r="ACD1967" s="163"/>
      <c r="ACE1967" s="163"/>
      <c r="ACF1967" s="163"/>
      <c r="ACG1967" s="163"/>
      <c r="ACH1967" s="163"/>
      <c r="ACI1967" s="163"/>
      <c r="ACJ1967" s="163"/>
      <c r="ACK1967" s="163"/>
      <c r="ACL1967" s="163"/>
      <c r="ACM1967" s="163"/>
      <c r="ACN1967" s="163"/>
      <c r="ACO1967" s="163"/>
      <c r="ACP1967" s="163"/>
      <c r="ACQ1967" s="163"/>
      <c r="ACR1967" s="163"/>
      <c r="ACS1967" s="163"/>
      <c r="ACT1967" s="163"/>
      <c r="ACU1967" s="163"/>
      <c r="ACV1967" s="163"/>
      <c r="ACW1967" s="163"/>
      <c r="ACX1967" s="163"/>
      <c r="ACY1967" s="163"/>
      <c r="ACZ1967" s="163"/>
      <c r="ADA1967" s="163"/>
      <c r="ADB1967" s="163"/>
      <c r="ADC1967" s="163"/>
      <c r="ADD1967" s="163"/>
      <c r="ADE1967" s="163"/>
      <c r="ADF1967" s="163"/>
      <c r="ADG1967" s="163"/>
      <c r="ADH1967" s="163"/>
      <c r="ADI1967" s="163"/>
      <c r="ADJ1967" s="163"/>
      <c r="ADK1967" s="163"/>
      <c r="ADL1967" s="163"/>
      <c r="ADM1967" s="163"/>
      <c r="ADN1967" s="163"/>
      <c r="ADO1967" s="163"/>
      <c r="ADP1967" s="163"/>
      <c r="ADQ1967" s="163"/>
      <c r="ADR1967" s="163"/>
      <c r="ADS1967" s="163"/>
      <c r="ADT1967" s="163"/>
      <c r="ADU1967" s="163"/>
      <c r="ADV1967" s="163"/>
      <c r="ADW1967" s="163"/>
      <c r="ADX1967" s="163"/>
      <c r="ADY1967" s="163"/>
      <c r="ADZ1967" s="163"/>
      <c r="AEA1967" s="163"/>
      <c r="AEB1967" s="163"/>
      <c r="AEC1967" s="163"/>
      <c r="AED1967" s="163"/>
      <c r="AEE1967" s="163"/>
      <c r="AEF1967" s="163"/>
      <c r="AEG1967" s="163"/>
      <c r="AEH1967" s="163"/>
      <c r="AEI1967" s="163"/>
      <c r="AEJ1967" s="163"/>
      <c r="AEK1967" s="163"/>
      <c r="AEL1967" s="163"/>
      <c r="AEM1967" s="163"/>
      <c r="AEN1967" s="163"/>
      <c r="AEO1967" s="163"/>
      <c r="AEP1967" s="163"/>
      <c r="AEQ1967" s="163"/>
      <c r="AER1967" s="163"/>
      <c r="AES1967" s="163"/>
      <c r="AET1967" s="163"/>
      <c r="AEU1967" s="163"/>
      <c r="AEV1967" s="163"/>
      <c r="AEW1967" s="163"/>
      <c r="AEX1967" s="163"/>
      <c r="AEY1967" s="163"/>
      <c r="AEZ1967" s="163"/>
      <c r="AFA1967" s="163"/>
      <c r="AFB1967" s="163"/>
      <c r="AFC1967" s="163"/>
      <c r="AFD1967" s="163"/>
      <c r="AFE1967" s="163"/>
      <c r="AFF1967" s="163"/>
      <c r="AFG1967" s="163"/>
      <c r="AFH1967" s="163"/>
      <c r="AFI1967" s="163"/>
      <c r="AFJ1967" s="163"/>
      <c r="AFK1967" s="163"/>
      <c r="AFL1967" s="163"/>
      <c r="AFM1967" s="163"/>
      <c r="AFN1967" s="163"/>
      <c r="AFO1967" s="163"/>
      <c r="AFP1967" s="163"/>
      <c r="AFQ1967" s="163"/>
      <c r="AFR1967" s="163"/>
      <c r="AFS1967" s="163"/>
      <c r="AFT1967" s="163"/>
      <c r="AFU1967" s="163"/>
      <c r="AFV1967" s="163"/>
      <c r="AFW1967" s="163"/>
      <c r="AFX1967" s="163"/>
      <c r="AFY1967" s="163"/>
      <c r="AFZ1967" s="163"/>
      <c r="AGA1967" s="163"/>
      <c r="AGB1967" s="163"/>
      <c r="AGC1967" s="163"/>
      <c r="AGD1967" s="163"/>
      <c r="AGE1967" s="163"/>
      <c r="AGF1967" s="163"/>
      <c r="AGG1967" s="163"/>
      <c r="AGH1967" s="163"/>
      <c r="AGI1967" s="163"/>
      <c r="AGJ1967" s="163"/>
      <c r="AGK1967" s="163"/>
      <c r="AGL1967" s="163"/>
      <c r="AGM1967" s="163"/>
      <c r="AGN1967" s="163"/>
      <c r="AGO1967" s="163"/>
      <c r="AGP1967" s="163"/>
      <c r="AGQ1967" s="163"/>
      <c r="AGR1967" s="163"/>
      <c r="AGS1967" s="163"/>
      <c r="AGT1967" s="163"/>
      <c r="AGU1967" s="163"/>
      <c r="AGV1967" s="163"/>
      <c r="AGW1967" s="163"/>
      <c r="AGX1967" s="163"/>
      <c r="AGY1967" s="163"/>
      <c r="AGZ1967" s="163"/>
      <c r="AHA1967" s="163"/>
      <c r="AHB1967" s="163"/>
      <c r="AHC1967" s="163"/>
      <c r="AHD1967" s="163"/>
      <c r="AHE1967" s="163"/>
      <c r="AHF1967" s="163"/>
      <c r="AHG1967" s="163"/>
      <c r="AHH1967" s="163"/>
      <c r="AHI1967" s="163"/>
      <c r="AHJ1967" s="163"/>
      <c r="AHK1967" s="163"/>
      <c r="AHL1967" s="163"/>
      <c r="AHM1967" s="163"/>
      <c r="AHN1967" s="163"/>
      <c r="AHO1967" s="163"/>
      <c r="AHP1967" s="163"/>
      <c r="AHQ1967" s="163"/>
      <c r="AHR1967" s="163"/>
      <c r="AHS1967" s="163"/>
      <c r="AHT1967" s="163"/>
      <c r="AHU1967" s="163"/>
      <c r="AHV1967" s="163"/>
      <c r="AHW1967" s="163"/>
      <c r="AHX1967" s="163"/>
      <c r="AHY1967" s="163"/>
      <c r="AHZ1967" s="163"/>
      <c r="AIA1967" s="163"/>
      <c r="AIB1967" s="163"/>
      <c r="AIC1967" s="163"/>
      <c r="AID1967" s="163"/>
      <c r="AIE1967" s="163"/>
      <c r="AIF1967" s="163"/>
      <c r="AIG1967" s="163"/>
      <c r="AIH1967" s="163"/>
      <c r="AII1967" s="163"/>
      <c r="AIJ1967" s="163"/>
      <c r="AIK1967" s="163"/>
      <c r="AIL1967" s="163"/>
      <c r="AIM1967" s="163"/>
      <c r="AIN1967" s="163"/>
      <c r="AIO1967" s="163"/>
      <c r="AIP1967" s="163"/>
      <c r="AIQ1967" s="163"/>
      <c r="AIR1967" s="163"/>
      <c r="AIS1967" s="163"/>
      <c r="AIT1967" s="163"/>
      <c r="AIU1967" s="163"/>
      <c r="AIV1967" s="163"/>
      <c r="AIW1967" s="163"/>
      <c r="AIX1967" s="163"/>
      <c r="AIY1967" s="163"/>
      <c r="AIZ1967" s="163"/>
      <c r="AJA1967" s="163"/>
      <c r="AJB1967" s="163"/>
      <c r="AJC1967" s="163"/>
      <c r="AJD1967" s="163"/>
      <c r="AJE1967" s="163"/>
      <c r="AJF1967" s="163"/>
      <c r="AJG1967" s="163"/>
      <c r="AJH1967" s="163"/>
      <c r="AJI1967" s="163"/>
      <c r="AJJ1967" s="163"/>
      <c r="AJK1967" s="163"/>
      <c r="AJL1967" s="163"/>
      <c r="AJM1967" s="163"/>
      <c r="AJN1967" s="163"/>
      <c r="AJO1967" s="163"/>
      <c r="AJP1967" s="163"/>
      <c r="AJQ1967" s="163"/>
      <c r="AJR1967" s="163"/>
      <c r="AJS1967" s="163"/>
      <c r="AJT1967" s="163"/>
      <c r="AJU1967" s="163"/>
      <c r="AJV1967" s="163"/>
      <c r="AJW1967" s="163"/>
      <c r="AJX1967" s="163"/>
      <c r="AJY1967" s="163"/>
      <c r="AJZ1967" s="163"/>
      <c r="AKA1967" s="163"/>
      <c r="AKB1967" s="163"/>
      <c r="AKC1967" s="163"/>
      <c r="AKD1967" s="163"/>
      <c r="AKE1967" s="163"/>
      <c r="AKF1967" s="163"/>
      <c r="AKG1967" s="163"/>
      <c r="AKH1967" s="163"/>
      <c r="AKI1967" s="163"/>
      <c r="AKJ1967" s="163"/>
      <c r="AKK1967" s="163"/>
      <c r="AKL1967" s="163"/>
      <c r="AKM1967" s="163"/>
      <c r="AKN1967" s="163"/>
      <c r="AKO1967" s="163"/>
      <c r="AKP1967" s="163"/>
      <c r="AKQ1967" s="163"/>
      <c r="AKR1967" s="163"/>
      <c r="AKS1967" s="163"/>
      <c r="AKT1967" s="163"/>
      <c r="AKU1967" s="163"/>
      <c r="AKV1967" s="163"/>
      <c r="AKW1967" s="163"/>
      <c r="AKX1967" s="163"/>
      <c r="AKY1967" s="163"/>
      <c r="AKZ1967" s="163"/>
      <c r="ALA1967" s="163"/>
      <c r="ALB1967" s="163"/>
      <c r="ALC1967" s="163"/>
      <c r="ALD1967" s="163"/>
      <c r="ALE1967" s="163"/>
      <c r="ALF1967" s="163"/>
      <c r="ALG1967" s="163"/>
      <c r="ALH1967" s="163"/>
      <c r="ALI1967" s="163"/>
      <c r="ALJ1967" s="163"/>
      <c r="ALK1967" s="163"/>
      <c r="ALL1967" s="163"/>
    </row>
    <row r="1968" spans="1:1000" s="165" customFormat="1" ht="15">
      <c r="A1968" s="2">
        <v>1967</v>
      </c>
      <c r="B1968" s="86">
        <v>45150</v>
      </c>
      <c r="C1968" s="85" t="s">
        <v>1972</v>
      </c>
      <c r="D1968" s="162"/>
      <c r="E1968" s="162"/>
      <c r="F1968" s="163"/>
      <c r="G1968" s="163"/>
      <c r="H1968" s="163"/>
      <c r="I1968" s="163"/>
      <c r="J1968" s="163"/>
      <c r="K1968" s="163"/>
      <c r="L1968" s="163"/>
      <c r="M1968" s="163"/>
      <c r="N1968" s="163"/>
      <c r="O1968" s="163"/>
      <c r="P1968" s="163"/>
      <c r="Q1968" s="163"/>
      <c r="R1968" s="163"/>
      <c r="S1968" s="163"/>
      <c r="T1968" s="163"/>
      <c r="U1968" s="163"/>
      <c r="V1968" s="163"/>
      <c r="W1968" s="163"/>
      <c r="X1968" s="163"/>
      <c r="Y1968" s="163"/>
      <c r="Z1968" s="163"/>
      <c r="AA1968" s="163"/>
      <c r="AB1968" s="163"/>
      <c r="AC1968" s="163"/>
      <c r="AD1968" s="163"/>
      <c r="AE1968" s="163"/>
      <c r="AF1968" s="163"/>
      <c r="AG1968" s="163"/>
      <c r="AH1968" s="163"/>
      <c r="AI1968" s="163"/>
      <c r="AJ1968" s="163"/>
      <c r="AK1968" s="163"/>
      <c r="AL1968" s="163"/>
      <c r="AM1968" s="163"/>
      <c r="AN1968" s="163"/>
      <c r="AO1968" s="163"/>
      <c r="AP1968" s="163"/>
      <c r="AQ1968" s="163"/>
      <c r="AR1968" s="163"/>
      <c r="AS1968" s="163"/>
      <c r="AT1968" s="163"/>
      <c r="AU1968" s="163"/>
      <c r="AV1968" s="163"/>
      <c r="AW1968" s="163"/>
      <c r="AX1968" s="163"/>
      <c r="AY1968" s="163"/>
      <c r="AZ1968" s="163"/>
      <c r="BA1968" s="163"/>
      <c r="BB1968" s="163"/>
      <c r="BC1968" s="163"/>
      <c r="BD1968" s="163"/>
      <c r="BE1968" s="163"/>
      <c r="BF1968" s="163"/>
      <c r="BG1968" s="163"/>
      <c r="BH1968" s="163"/>
      <c r="BI1968" s="163"/>
      <c r="BJ1968" s="163"/>
      <c r="BK1968" s="163"/>
      <c r="BL1968" s="163"/>
      <c r="BM1968" s="163"/>
      <c r="BN1968" s="163"/>
      <c r="BO1968" s="163"/>
      <c r="BP1968" s="163"/>
      <c r="BQ1968" s="163"/>
      <c r="BR1968" s="163"/>
      <c r="BS1968" s="163"/>
      <c r="BT1968" s="163"/>
      <c r="BU1968" s="163"/>
      <c r="BV1968" s="163"/>
      <c r="BW1968" s="163"/>
      <c r="BX1968" s="163"/>
      <c r="BY1968" s="163"/>
      <c r="BZ1968" s="163"/>
      <c r="CA1968" s="163"/>
      <c r="CB1968" s="163"/>
      <c r="CC1968" s="163"/>
      <c r="CD1968" s="163"/>
      <c r="CE1968" s="163"/>
      <c r="CF1968" s="163"/>
      <c r="CG1968" s="163"/>
      <c r="CH1968" s="163"/>
      <c r="CI1968" s="163"/>
      <c r="CJ1968" s="163"/>
      <c r="CK1968" s="163"/>
      <c r="CL1968" s="163"/>
      <c r="CM1968" s="163"/>
      <c r="CN1968" s="163"/>
      <c r="CO1968" s="163"/>
      <c r="CP1968" s="163"/>
      <c r="CQ1968" s="163"/>
      <c r="CR1968" s="163"/>
      <c r="CS1968" s="163"/>
      <c r="CT1968" s="163"/>
      <c r="CU1968" s="163"/>
      <c r="CV1968" s="163"/>
      <c r="CW1968" s="163"/>
      <c r="CX1968" s="163"/>
      <c r="CY1968" s="163"/>
      <c r="CZ1968" s="163"/>
      <c r="DA1968" s="163"/>
      <c r="DB1968" s="163"/>
      <c r="DC1968" s="163"/>
      <c r="DD1968" s="163"/>
      <c r="DE1968" s="163"/>
      <c r="DF1968" s="163"/>
      <c r="DG1968" s="163"/>
      <c r="DH1968" s="163"/>
      <c r="DI1968" s="163"/>
      <c r="DJ1968" s="163"/>
      <c r="DK1968" s="163"/>
      <c r="DL1968" s="163"/>
      <c r="DM1968" s="163"/>
      <c r="DN1968" s="163"/>
      <c r="DO1968" s="163"/>
      <c r="DP1968" s="163"/>
      <c r="DQ1968" s="163"/>
      <c r="DR1968" s="163"/>
      <c r="DS1968" s="163"/>
      <c r="DT1968" s="163"/>
      <c r="DU1968" s="163"/>
      <c r="DV1968" s="163"/>
      <c r="DW1968" s="163"/>
      <c r="DX1968" s="163"/>
      <c r="DY1968" s="163"/>
      <c r="DZ1968" s="163"/>
      <c r="EA1968" s="163"/>
      <c r="EB1968" s="163"/>
      <c r="EC1968" s="163"/>
      <c r="ED1968" s="163"/>
      <c r="EE1968" s="163"/>
      <c r="EF1968" s="163"/>
      <c r="EG1968" s="163"/>
      <c r="EH1968" s="163"/>
      <c r="EI1968" s="163"/>
      <c r="EJ1968" s="163"/>
      <c r="EK1968" s="163"/>
      <c r="EL1968" s="163"/>
      <c r="EM1968" s="163"/>
      <c r="EN1968" s="163"/>
      <c r="EO1968" s="163"/>
      <c r="EP1968" s="163"/>
      <c r="EQ1968" s="163"/>
      <c r="ER1968" s="163"/>
      <c r="ES1968" s="163"/>
      <c r="ET1968" s="163"/>
      <c r="EU1968" s="163"/>
      <c r="EV1968" s="163"/>
      <c r="EW1968" s="163"/>
      <c r="EX1968" s="163"/>
      <c r="EY1968" s="163"/>
      <c r="EZ1968" s="163"/>
      <c r="FA1968" s="163"/>
      <c r="FB1968" s="163"/>
      <c r="FC1968" s="163"/>
      <c r="FD1968" s="163"/>
      <c r="FE1968" s="163"/>
      <c r="FF1968" s="163"/>
      <c r="FG1968" s="163"/>
      <c r="FH1968" s="163"/>
      <c r="FI1968" s="163"/>
      <c r="FJ1968" s="163"/>
      <c r="FK1968" s="163"/>
      <c r="FL1968" s="163"/>
      <c r="FM1968" s="163"/>
      <c r="FN1968" s="163"/>
      <c r="FO1968" s="163"/>
      <c r="FP1968" s="163"/>
      <c r="FQ1968" s="163"/>
      <c r="FR1968" s="163"/>
      <c r="FS1968" s="163"/>
      <c r="FT1968" s="163"/>
      <c r="FU1968" s="163"/>
      <c r="FV1968" s="163"/>
      <c r="FW1968" s="163"/>
      <c r="FX1968" s="163"/>
      <c r="FY1968" s="163"/>
      <c r="FZ1968" s="163"/>
      <c r="GA1968" s="163"/>
      <c r="GB1968" s="163"/>
      <c r="GC1968" s="163"/>
      <c r="GD1968" s="163"/>
      <c r="GE1968" s="163"/>
      <c r="GF1968" s="163"/>
      <c r="GG1968" s="163"/>
      <c r="GH1968" s="163"/>
      <c r="GI1968" s="163"/>
      <c r="GJ1968" s="163"/>
      <c r="GK1968" s="163"/>
      <c r="GL1968" s="163"/>
      <c r="GM1968" s="163"/>
      <c r="GN1968" s="163"/>
      <c r="GO1968" s="163"/>
      <c r="GP1968" s="163"/>
      <c r="GQ1968" s="163"/>
      <c r="GR1968" s="163"/>
      <c r="GS1968" s="163"/>
      <c r="GT1968" s="163"/>
      <c r="GU1968" s="163"/>
      <c r="GV1968" s="163"/>
      <c r="GW1968" s="163"/>
      <c r="GX1968" s="163"/>
      <c r="GY1968" s="163"/>
      <c r="GZ1968" s="163"/>
      <c r="HA1968" s="163"/>
      <c r="HB1968" s="163"/>
      <c r="HC1968" s="163"/>
      <c r="HD1968" s="163"/>
      <c r="HE1968" s="163"/>
      <c r="HF1968" s="163"/>
      <c r="HG1968" s="163"/>
      <c r="HH1968" s="163"/>
      <c r="HI1968" s="163"/>
      <c r="HJ1968" s="163"/>
      <c r="HK1968" s="163"/>
      <c r="HL1968" s="163"/>
      <c r="HM1968" s="163"/>
      <c r="HN1968" s="163"/>
      <c r="HO1968" s="163"/>
      <c r="HP1968" s="163"/>
      <c r="HQ1968" s="163"/>
      <c r="HR1968" s="163"/>
      <c r="HS1968" s="163"/>
      <c r="HT1968" s="163"/>
      <c r="HU1968" s="163"/>
      <c r="HV1968" s="163"/>
      <c r="HW1968" s="163"/>
      <c r="HX1968" s="163"/>
      <c r="HY1968" s="163"/>
      <c r="HZ1968" s="163"/>
      <c r="IA1968" s="163"/>
      <c r="IB1968" s="163"/>
      <c r="IC1968" s="163"/>
      <c r="ID1968" s="163"/>
      <c r="IE1968" s="163"/>
      <c r="IF1968" s="163"/>
      <c r="IG1968" s="163"/>
      <c r="IH1968" s="163"/>
      <c r="II1968" s="163"/>
      <c r="IJ1968" s="163"/>
      <c r="IK1968" s="163"/>
      <c r="IL1968" s="163"/>
      <c r="IM1968" s="163"/>
      <c r="IN1968" s="163"/>
      <c r="IO1968" s="163"/>
      <c r="IP1968" s="163"/>
      <c r="IQ1968" s="163"/>
      <c r="IR1968" s="163"/>
      <c r="IS1968" s="163"/>
      <c r="IT1968" s="163"/>
      <c r="IU1968" s="163"/>
      <c r="IV1968" s="163"/>
      <c r="IW1968" s="163"/>
      <c r="IX1968" s="163"/>
      <c r="IY1968" s="163"/>
      <c r="IZ1968" s="163"/>
      <c r="JA1968" s="163"/>
      <c r="JB1968" s="163"/>
      <c r="JC1968" s="163"/>
      <c r="JD1968" s="163"/>
      <c r="JE1968" s="163"/>
      <c r="JF1968" s="163"/>
      <c r="JG1968" s="163"/>
      <c r="JH1968" s="163"/>
      <c r="JI1968" s="163"/>
      <c r="JJ1968" s="163"/>
      <c r="JK1968" s="163"/>
      <c r="JL1968" s="163"/>
      <c r="JM1968" s="163"/>
      <c r="JN1968" s="163"/>
      <c r="JO1968" s="163"/>
      <c r="JP1968" s="163"/>
      <c r="JQ1968" s="163"/>
      <c r="JR1968" s="163"/>
      <c r="JS1968" s="163"/>
      <c r="JT1968" s="163"/>
      <c r="JU1968" s="163"/>
      <c r="JV1968" s="163"/>
      <c r="JW1968" s="163"/>
      <c r="JX1968" s="163"/>
      <c r="JY1968" s="163"/>
      <c r="JZ1968" s="163"/>
      <c r="KA1968" s="163"/>
      <c r="KB1968" s="163"/>
      <c r="KC1968" s="163"/>
      <c r="KD1968" s="163"/>
      <c r="KE1968" s="163"/>
      <c r="KF1968" s="163"/>
      <c r="KG1968" s="163"/>
      <c r="KH1968" s="163"/>
      <c r="KI1968" s="163"/>
      <c r="KJ1968" s="163"/>
      <c r="KK1968" s="163"/>
      <c r="KL1968" s="163"/>
      <c r="KM1968" s="163"/>
      <c r="KN1968" s="163"/>
      <c r="KO1968" s="163"/>
      <c r="KP1968" s="163"/>
      <c r="KQ1968" s="163"/>
      <c r="KR1968" s="163"/>
      <c r="KS1968" s="163"/>
      <c r="KT1968" s="163"/>
      <c r="KU1968" s="163"/>
      <c r="KV1968" s="163"/>
      <c r="KW1968" s="163"/>
      <c r="KX1968" s="163"/>
      <c r="KY1968" s="163"/>
      <c r="KZ1968" s="163"/>
      <c r="LA1968" s="163"/>
      <c r="LB1968" s="163"/>
      <c r="LC1968" s="163"/>
      <c r="LD1968" s="163"/>
      <c r="LE1968" s="163"/>
      <c r="LF1968" s="163"/>
      <c r="LG1968" s="163"/>
      <c r="LH1968" s="163"/>
      <c r="LI1968" s="163"/>
      <c r="LJ1968" s="163"/>
      <c r="LK1968" s="163"/>
      <c r="LL1968" s="163"/>
      <c r="LM1968" s="163"/>
      <c r="LN1968" s="163"/>
      <c r="LO1968" s="163"/>
      <c r="LP1968" s="163"/>
      <c r="LQ1968" s="163"/>
      <c r="LR1968" s="163"/>
      <c r="LS1968" s="163"/>
      <c r="LT1968" s="163"/>
      <c r="LU1968" s="163"/>
      <c r="LV1968" s="163"/>
      <c r="LW1968" s="163"/>
      <c r="LX1968" s="163"/>
      <c r="LY1968" s="163"/>
      <c r="LZ1968" s="163"/>
      <c r="MA1968" s="163"/>
      <c r="MB1968" s="163"/>
      <c r="MC1968" s="163"/>
      <c r="MD1968" s="163"/>
      <c r="ME1968" s="163"/>
      <c r="MF1968" s="163"/>
      <c r="MG1968" s="163"/>
      <c r="MH1968" s="163"/>
      <c r="MI1968" s="163"/>
      <c r="MJ1968" s="163"/>
      <c r="MK1968" s="163"/>
      <c r="ML1968" s="163"/>
      <c r="MM1968" s="163"/>
      <c r="MN1968" s="163"/>
      <c r="MO1968" s="163"/>
      <c r="MP1968" s="163"/>
      <c r="MQ1968" s="163"/>
      <c r="MR1968" s="163"/>
      <c r="MS1968" s="163"/>
      <c r="MT1968" s="163"/>
      <c r="MU1968" s="163"/>
      <c r="MV1968" s="163"/>
      <c r="MW1968" s="163"/>
      <c r="MX1968" s="163"/>
      <c r="MY1968" s="163"/>
      <c r="MZ1968" s="163"/>
      <c r="NA1968" s="163"/>
      <c r="NB1968" s="163"/>
      <c r="NC1968" s="163"/>
      <c r="ND1968" s="163"/>
      <c r="NE1968" s="163"/>
      <c r="NF1968" s="163"/>
      <c r="NG1968" s="163"/>
      <c r="NH1968" s="163"/>
      <c r="NI1968" s="163"/>
      <c r="NJ1968" s="163"/>
      <c r="NK1968" s="163"/>
      <c r="NL1968" s="163"/>
      <c r="NM1968" s="163"/>
      <c r="NN1968" s="163"/>
      <c r="NO1968" s="163"/>
      <c r="NP1968" s="163"/>
      <c r="NQ1968" s="163"/>
      <c r="NR1968" s="163"/>
      <c r="NS1968" s="163"/>
      <c r="NT1968" s="163"/>
      <c r="NU1968" s="163"/>
      <c r="NV1968" s="163"/>
      <c r="NW1968" s="163"/>
      <c r="NX1968" s="163"/>
      <c r="NY1968" s="163"/>
      <c r="NZ1968" s="163"/>
      <c r="OA1968" s="163"/>
      <c r="OB1968" s="163"/>
      <c r="OC1968" s="163"/>
      <c r="OD1968" s="163"/>
      <c r="OE1968" s="163"/>
      <c r="OF1968" s="163"/>
      <c r="OG1968" s="163"/>
      <c r="OH1968" s="163"/>
      <c r="OI1968" s="163"/>
      <c r="OJ1968" s="163"/>
      <c r="OK1968" s="163"/>
      <c r="OL1968" s="163"/>
      <c r="OM1968" s="163"/>
      <c r="ON1968" s="163"/>
      <c r="OO1968" s="163"/>
      <c r="OP1968" s="163"/>
      <c r="OQ1968" s="163"/>
      <c r="OR1968" s="163"/>
      <c r="OS1968" s="163"/>
      <c r="OT1968" s="163"/>
      <c r="OU1968" s="163"/>
      <c r="OV1968" s="163"/>
      <c r="OW1968" s="163"/>
      <c r="OX1968" s="163"/>
      <c r="OY1968" s="163"/>
      <c r="OZ1968" s="163"/>
      <c r="PA1968" s="163"/>
      <c r="PB1968" s="163"/>
      <c r="PC1968" s="163"/>
      <c r="PD1968" s="163"/>
      <c r="PE1968" s="163"/>
      <c r="PF1968" s="163"/>
      <c r="PG1968" s="163"/>
      <c r="PH1968" s="163"/>
      <c r="PI1968" s="163"/>
      <c r="PJ1968" s="163"/>
      <c r="PK1968" s="163"/>
      <c r="PL1968" s="163"/>
      <c r="PM1968" s="163"/>
      <c r="PN1968" s="163"/>
      <c r="PO1968" s="163"/>
      <c r="PP1968" s="163"/>
      <c r="PQ1968" s="163"/>
      <c r="PR1968" s="163"/>
      <c r="PS1968" s="163"/>
      <c r="PT1968" s="163"/>
      <c r="PU1968" s="163"/>
      <c r="PV1968" s="163"/>
      <c r="PW1968" s="163"/>
      <c r="PX1968" s="163"/>
      <c r="PY1968" s="163"/>
      <c r="PZ1968" s="163"/>
      <c r="QA1968" s="163"/>
      <c r="QB1968" s="163"/>
      <c r="QC1968" s="163"/>
      <c r="QD1968" s="163"/>
      <c r="QE1968" s="163"/>
      <c r="QF1968" s="163"/>
      <c r="QG1968" s="163"/>
      <c r="QH1968" s="163"/>
      <c r="QI1968" s="163"/>
      <c r="QJ1968" s="163"/>
      <c r="QK1968" s="163"/>
      <c r="QL1968" s="163"/>
      <c r="QM1968" s="163"/>
      <c r="QN1968" s="163"/>
      <c r="QO1968" s="163"/>
      <c r="QP1968" s="163"/>
      <c r="QQ1968" s="163"/>
      <c r="QR1968" s="163"/>
      <c r="QS1968" s="163"/>
      <c r="QT1968" s="163"/>
      <c r="QU1968" s="163"/>
      <c r="QV1968" s="163"/>
      <c r="QW1968" s="163"/>
      <c r="QX1968" s="163"/>
      <c r="QY1968" s="163"/>
      <c r="QZ1968" s="163"/>
      <c r="RA1968" s="163"/>
      <c r="RB1968" s="163"/>
      <c r="RC1968" s="163"/>
      <c r="RD1968" s="163"/>
      <c r="RE1968" s="163"/>
      <c r="RF1968" s="163"/>
      <c r="RG1968" s="163"/>
      <c r="RH1968" s="163"/>
      <c r="RI1968" s="163"/>
      <c r="RJ1968" s="163"/>
      <c r="RK1968" s="163"/>
      <c r="RL1968" s="163"/>
      <c r="RM1968" s="163"/>
      <c r="RN1968" s="163"/>
      <c r="RO1968" s="163"/>
      <c r="RP1968" s="163"/>
      <c r="RQ1968" s="163"/>
      <c r="RR1968" s="163"/>
      <c r="RS1968" s="163"/>
      <c r="RT1968" s="163"/>
      <c r="RU1968" s="163"/>
      <c r="RV1968" s="163"/>
      <c r="RW1968" s="163"/>
      <c r="RX1968" s="163"/>
      <c r="RY1968" s="163"/>
      <c r="RZ1968" s="163"/>
      <c r="SA1968" s="163"/>
      <c r="SB1968" s="163"/>
      <c r="SC1968" s="163"/>
      <c r="SD1968" s="163"/>
      <c r="SE1968" s="163"/>
      <c r="SF1968" s="163"/>
      <c r="SG1968" s="163"/>
      <c r="SH1968" s="163"/>
      <c r="SI1968" s="163"/>
      <c r="SJ1968" s="163"/>
      <c r="SK1968" s="163"/>
      <c r="SL1968" s="163"/>
      <c r="SM1968" s="163"/>
      <c r="SN1968" s="163"/>
      <c r="SO1968" s="163"/>
      <c r="SP1968" s="163"/>
      <c r="SQ1968" s="163"/>
      <c r="SR1968" s="163"/>
      <c r="SS1968" s="163"/>
      <c r="ST1968" s="163"/>
      <c r="SU1968" s="163"/>
      <c r="SV1968" s="163"/>
      <c r="SW1968" s="163"/>
      <c r="SX1968" s="163"/>
      <c r="SY1968" s="163"/>
      <c r="SZ1968" s="163"/>
      <c r="TA1968" s="163"/>
      <c r="TB1968" s="163"/>
      <c r="TC1968" s="163"/>
      <c r="TD1968" s="163"/>
      <c r="TE1968" s="163"/>
      <c r="TF1968" s="163"/>
      <c r="TG1968" s="163"/>
      <c r="TH1968" s="163"/>
      <c r="TI1968" s="163"/>
      <c r="TJ1968" s="163"/>
      <c r="TK1968" s="163"/>
      <c r="TL1968" s="163"/>
      <c r="TM1968" s="163"/>
      <c r="TN1968" s="163"/>
      <c r="TO1968" s="163"/>
      <c r="TP1968" s="163"/>
      <c r="TQ1968" s="163"/>
      <c r="TR1968" s="163"/>
      <c r="TS1968" s="163"/>
      <c r="TT1968" s="163"/>
      <c r="TU1968" s="163"/>
      <c r="TV1968" s="163"/>
      <c r="TW1968" s="163"/>
      <c r="TX1968" s="163"/>
      <c r="TY1968" s="163"/>
      <c r="TZ1968" s="163"/>
      <c r="UA1968" s="163"/>
      <c r="UB1968" s="163"/>
      <c r="UC1968" s="163"/>
      <c r="UD1968" s="163"/>
      <c r="UE1968" s="163"/>
      <c r="UF1968" s="163"/>
      <c r="UG1968" s="163"/>
      <c r="UH1968" s="163"/>
      <c r="UI1968" s="163"/>
      <c r="UJ1968" s="163"/>
      <c r="UK1968" s="163"/>
      <c r="UL1968" s="163"/>
      <c r="UM1968" s="163"/>
      <c r="UN1968" s="163"/>
      <c r="UO1968" s="163"/>
      <c r="UP1968" s="163"/>
      <c r="UQ1968" s="163"/>
      <c r="UR1968" s="163"/>
      <c r="US1968" s="163"/>
      <c r="UT1968" s="163"/>
      <c r="UU1968" s="163"/>
      <c r="UV1968" s="163"/>
      <c r="UW1968" s="163"/>
      <c r="UX1968" s="163"/>
      <c r="UY1968" s="163"/>
      <c r="UZ1968" s="163"/>
      <c r="VA1968" s="163"/>
      <c r="VB1968" s="163"/>
      <c r="VC1968" s="163"/>
      <c r="VD1968" s="163"/>
      <c r="VE1968" s="163"/>
      <c r="VF1968" s="163"/>
      <c r="VG1968" s="163"/>
      <c r="VH1968" s="163"/>
      <c r="VI1968" s="163"/>
      <c r="VJ1968" s="163"/>
      <c r="VK1968" s="163"/>
      <c r="VL1968" s="163"/>
      <c r="VM1968" s="163"/>
      <c r="VN1968" s="163"/>
      <c r="VO1968" s="163"/>
      <c r="VP1968" s="163"/>
      <c r="VQ1968" s="163"/>
      <c r="VR1968" s="163"/>
      <c r="VS1968" s="163"/>
      <c r="VT1968" s="163"/>
      <c r="VU1968" s="163"/>
      <c r="VV1968" s="163"/>
      <c r="VW1968" s="163"/>
      <c r="VX1968" s="163"/>
      <c r="VY1968" s="163"/>
      <c r="VZ1968" s="163"/>
      <c r="WA1968" s="163"/>
      <c r="WB1968" s="163"/>
      <c r="WC1968" s="163"/>
      <c r="WD1968" s="163"/>
      <c r="WE1968" s="163"/>
      <c r="WF1968" s="163"/>
      <c r="WG1968" s="163"/>
      <c r="WH1968" s="163"/>
      <c r="WI1968" s="163"/>
      <c r="WJ1968" s="163"/>
      <c r="WK1968" s="163"/>
      <c r="WL1968" s="163"/>
      <c r="WM1968" s="163"/>
      <c r="WN1968" s="163"/>
      <c r="WO1968" s="163"/>
      <c r="WP1968" s="163"/>
      <c r="WQ1968" s="163"/>
      <c r="WR1968" s="163"/>
      <c r="WS1968" s="163"/>
      <c r="WT1968" s="163"/>
      <c r="WU1968" s="163"/>
      <c r="WV1968" s="163"/>
      <c r="WW1968" s="163"/>
      <c r="WX1968" s="163"/>
      <c r="WY1968" s="163"/>
      <c r="WZ1968" s="163"/>
      <c r="XA1968" s="163"/>
      <c r="XB1968" s="163"/>
      <c r="XC1968" s="163"/>
      <c r="XD1968" s="163"/>
      <c r="XE1968" s="163"/>
      <c r="XF1968" s="163"/>
      <c r="XG1968" s="163"/>
      <c r="XH1968" s="163"/>
      <c r="XI1968" s="163"/>
      <c r="XJ1968" s="163"/>
      <c r="XK1968" s="163"/>
      <c r="XL1968" s="163"/>
      <c r="XM1968" s="163"/>
      <c r="XN1968" s="163"/>
      <c r="XO1968" s="163"/>
      <c r="XP1968" s="163"/>
      <c r="XQ1968" s="163"/>
      <c r="XR1968" s="163"/>
      <c r="XS1968" s="163"/>
      <c r="XT1968" s="163"/>
      <c r="XU1968" s="163"/>
      <c r="XV1968" s="163"/>
      <c r="XW1968" s="163"/>
      <c r="XX1968" s="163"/>
      <c r="XY1968" s="163"/>
      <c r="XZ1968" s="163"/>
      <c r="YA1968" s="163"/>
      <c r="YB1968" s="163"/>
      <c r="YC1968" s="163"/>
      <c r="YD1968" s="163"/>
      <c r="YE1968" s="163"/>
      <c r="YF1968" s="163"/>
      <c r="YG1968" s="163"/>
      <c r="YH1968" s="163"/>
      <c r="YI1968" s="163"/>
      <c r="YJ1968" s="163"/>
      <c r="YK1968" s="163"/>
      <c r="YL1968" s="163"/>
      <c r="YM1968" s="163"/>
      <c r="YN1968" s="163"/>
      <c r="YO1968" s="163"/>
      <c r="YP1968" s="163"/>
      <c r="YQ1968" s="163"/>
      <c r="YR1968" s="163"/>
      <c r="YS1968" s="163"/>
      <c r="YT1968" s="163"/>
      <c r="YU1968" s="163"/>
      <c r="YV1968" s="163"/>
      <c r="YW1968" s="163"/>
      <c r="YX1968" s="163"/>
      <c r="YY1968" s="163"/>
      <c r="YZ1968" s="163"/>
      <c r="ZA1968" s="163"/>
      <c r="ZB1968" s="163"/>
      <c r="ZC1968" s="163"/>
      <c r="ZD1968" s="163"/>
      <c r="ZE1968" s="163"/>
      <c r="ZF1968" s="163"/>
      <c r="ZG1968" s="163"/>
      <c r="ZH1968" s="163"/>
      <c r="ZI1968" s="163"/>
      <c r="ZJ1968" s="163"/>
      <c r="ZK1968" s="163"/>
      <c r="ZL1968" s="163"/>
      <c r="ZM1968" s="163"/>
      <c r="ZN1968" s="163"/>
      <c r="ZO1968" s="163"/>
      <c r="ZP1968" s="163"/>
      <c r="ZQ1968" s="163"/>
      <c r="ZR1968" s="163"/>
      <c r="ZS1968" s="163"/>
      <c r="ZT1968" s="163"/>
      <c r="ZU1968" s="163"/>
      <c r="ZV1968" s="163"/>
      <c r="ZW1968" s="163"/>
      <c r="ZX1968" s="163"/>
      <c r="ZY1968" s="163"/>
      <c r="ZZ1968" s="163"/>
      <c r="AAA1968" s="163"/>
      <c r="AAB1968" s="163"/>
      <c r="AAC1968" s="163"/>
      <c r="AAD1968" s="163"/>
      <c r="AAE1968" s="163"/>
      <c r="AAF1968" s="163"/>
      <c r="AAG1968" s="163"/>
      <c r="AAH1968" s="163"/>
      <c r="AAI1968" s="163"/>
      <c r="AAJ1968" s="163"/>
      <c r="AAK1968" s="163"/>
      <c r="AAL1968" s="163"/>
      <c r="AAM1968" s="163"/>
      <c r="AAN1968" s="163"/>
      <c r="AAO1968" s="163"/>
      <c r="AAP1968" s="163"/>
      <c r="AAQ1968" s="163"/>
      <c r="AAR1968" s="163"/>
      <c r="AAS1968" s="163"/>
      <c r="AAT1968" s="163"/>
      <c r="AAU1968" s="163"/>
      <c r="AAV1968" s="163"/>
      <c r="AAW1968" s="163"/>
      <c r="AAX1968" s="163"/>
      <c r="AAY1968" s="163"/>
      <c r="AAZ1968" s="163"/>
      <c r="ABA1968" s="163"/>
      <c r="ABB1968" s="163"/>
      <c r="ABC1968" s="163"/>
      <c r="ABD1968" s="163"/>
      <c r="ABE1968" s="163"/>
      <c r="ABF1968" s="163"/>
      <c r="ABG1968" s="163"/>
      <c r="ABH1968" s="163"/>
      <c r="ABI1968" s="163"/>
      <c r="ABJ1968" s="163"/>
      <c r="ABK1968" s="163"/>
      <c r="ABL1968" s="163"/>
      <c r="ABM1968" s="163"/>
      <c r="ABN1968" s="163"/>
      <c r="ABO1968" s="163"/>
      <c r="ABP1968" s="163"/>
      <c r="ABQ1968" s="163"/>
      <c r="ABR1968" s="163"/>
      <c r="ABS1968" s="163"/>
      <c r="ABT1968" s="163"/>
      <c r="ABU1968" s="163"/>
      <c r="ABV1968" s="163"/>
      <c r="ABW1968" s="163"/>
      <c r="ABX1968" s="163"/>
      <c r="ABY1968" s="163"/>
      <c r="ABZ1968" s="163"/>
      <c r="ACA1968" s="163"/>
      <c r="ACB1968" s="163"/>
      <c r="ACC1968" s="163"/>
      <c r="ACD1968" s="163"/>
      <c r="ACE1968" s="163"/>
      <c r="ACF1968" s="163"/>
      <c r="ACG1968" s="163"/>
      <c r="ACH1968" s="163"/>
      <c r="ACI1968" s="163"/>
      <c r="ACJ1968" s="163"/>
      <c r="ACK1968" s="163"/>
      <c r="ACL1968" s="163"/>
      <c r="ACM1968" s="163"/>
      <c r="ACN1968" s="163"/>
      <c r="ACO1968" s="163"/>
      <c r="ACP1968" s="163"/>
      <c r="ACQ1968" s="163"/>
      <c r="ACR1968" s="163"/>
      <c r="ACS1968" s="163"/>
      <c r="ACT1968" s="163"/>
      <c r="ACU1968" s="163"/>
      <c r="ACV1968" s="163"/>
      <c r="ACW1968" s="163"/>
      <c r="ACX1968" s="163"/>
      <c r="ACY1968" s="163"/>
      <c r="ACZ1968" s="163"/>
      <c r="ADA1968" s="163"/>
      <c r="ADB1968" s="163"/>
      <c r="ADC1968" s="163"/>
      <c r="ADD1968" s="163"/>
      <c r="ADE1968" s="163"/>
      <c r="ADF1968" s="163"/>
      <c r="ADG1968" s="163"/>
      <c r="ADH1968" s="163"/>
      <c r="ADI1968" s="163"/>
      <c r="ADJ1968" s="163"/>
      <c r="ADK1968" s="163"/>
      <c r="ADL1968" s="163"/>
      <c r="ADM1968" s="163"/>
      <c r="ADN1968" s="163"/>
      <c r="ADO1968" s="163"/>
      <c r="ADP1968" s="163"/>
      <c r="ADQ1968" s="163"/>
      <c r="ADR1968" s="163"/>
      <c r="ADS1968" s="163"/>
      <c r="ADT1968" s="163"/>
      <c r="ADU1968" s="163"/>
      <c r="ADV1968" s="163"/>
      <c r="ADW1968" s="163"/>
      <c r="ADX1968" s="163"/>
      <c r="ADY1968" s="163"/>
      <c r="ADZ1968" s="163"/>
      <c r="AEA1968" s="163"/>
      <c r="AEB1968" s="163"/>
      <c r="AEC1968" s="163"/>
      <c r="AED1968" s="163"/>
      <c r="AEE1968" s="163"/>
      <c r="AEF1968" s="163"/>
      <c r="AEG1968" s="163"/>
      <c r="AEH1968" s="163"/>
      <c r="AEI1968" s="163"/>
      <c r="AEJ1968" s="163"/>
      <c r="AEK1968" s="163"/>
      <c r="AEL1968" s="163"/>
      <c r="AEM1968" s="163"/>
      <c r="AEN1968" s="163"/>
      <c r="AEO1968" s="163"/>
      <c r="AEP1968" s="163"/>
      <c r="AEQ1968" s="163"/>
      <c r="AER1968" s="163"/>
      <c r="AES1968" s="163"/>
      <c r="AET1968" s="163"/>
      <c r="AEU1968" s="163"/>
      <c r="AEV1968" s="163"/>
      <c r="AEW1968" s="163"/>
      <c r="AEX1968" s="163"/>
      <c r="AEY1968" s="163"/>
      <c r="AEZ1968" s="163"/>
      <c r="AFA1968" s="163"/>
      <c r="AFB1968" s="163"/>
      <c r="AFC1968" s="163"/>
      <c r="AFD1968" s="163"/>
      <c r="AFE1968" s="163"/>
      <c r="AFF1968" s="163"/>
      <c r="AFG1968" s="163"/>
      <c r="AFH1968" s="163"/>
      <c r="AFI1968" s="163"/>
      <c r="AFJ1968" s="163"/>
      <c r="AFK1968" s="163"/>
      <c r="AFL1968" s="163"/>
      <c r="AFM1968" s="163"/>
      <c r="AFN1968" s="163"/>
      <c r="AFO1968" s="163"/>
      <c r="AFP1968" s="163"/>
      <c r="AFQ1968" s="163"/>
      <c r="AFR1968" s="163"/>
      <c r="AFS1968" s="163"/>
      <c r="AFT1968" s="163"/>
      <c r="AFU1968" s="163"/>
      <c r="AFV1968" s="163"/>
      <c r="AFW1968" s="163"/>
      <c r="AFX1968" s="163"/>
      <c r="AFY1968" s="163"/>
      <c r="AFZ1968" s="163"/>
      <c r="AGA1968" s="163"/>
      <c r="AGB1968" s="163"/>
      <c r="AGC1968" s="163"/>
      <c r="AGD1968" s="163"/>
      <c r="AGE1968" s="163"/>
      <c r="AGF1968" s="163"/>
      <c r="AGG1968" s="163"/>
      <c r="AGH1968" s="163"/>
      <c r="AGI1968" s="163"/>
      <c r="AGJ1968" s="163"/>
      <c r="AGK1968" s="163"/>
      <c r="AGL1968" s="163"/>
      <c r="AGM1968" s="163"/>
      <c r="AGN1968" s="163"/>
      <c r="AGO1968" s="163"/>
      <c r="AGP1968" s="163"/>
      <c r="AGQ1968" s="163"/>
      <c r="AGR1968" s="163"/>
      <c r="AGS1968" s="163"/>
      <c r="AGT1968" s="163"/>
      <c r="AGU1968" s="163"/>
      <c r="AGV1968" s="163"/>
      <c r="AGW1968" s="163"/>
      <c r="AGX1968" s="163"/>
      <c r="AGY1968" s="163"/>
      <c r="AGZ1968" s="163"/>
      <c r="AHA1968" s="163"/>
      <c r="AHB1968" s="163"/>
      <c r="AHC1968" s="163"/>
      <c r="AHD1968" s="163"/>
      <c r="AHE1968" s="163"/>
      <c r="AHF1968" s="163"/>
      <c r="AHG1968" s="163"/>
      <c r="AHH1968" s="163"/>
      <c r="AHI1968" s="163"/>
      <c r="AHJ1968" s="163"/>
      <c r="AHK1968" s="163"/>
      <c r="AHL1968" s="163"/>
      <c r="AHM1968" s="163"/>
      <c r="AHN1968" s="163"/>
      <c r="AHO1968" s="163"/>
      <c r="AHP1968" s="163"/>
      <c r="AHQ1968" s="163"/>
      <c r="AHR1968" s="163"/>
      <c r="AHS1968" s="163"/>
      <c r="AHT1968" s="163"/>
      <c r="AHU1968" s="163"/>
      <c r="AHV1968" s="163"/>
      <c r="AHW1968" s="163"/>
      <c r="AHX1968" s="163"/>
      <c r="AHY1968" s="163"/>
      <c r="AHZ1968" s="163"/>
      <c r="AIA1968" s="163"/>
      <c r="AIB1968" s="163"/>
      <c r="AIC1968" s="163"/>
      <c r="AID1968" s="163"/>
      <c r="AIE1968" s="163"/>
      <c r="AIF1968" s="163"/>
      <c r="AIG1968" s="163"/>
      <c r="AIH1968" s="163"/>
      <c r="AII1968" s="163"/>
      <c r="AIJ1968" s="163"/>
      <c r="AIK1968" s="163"/>
      <c r="AIL1968" s="163"/>
      <c r="AIM1968" s="163"/>
      <c r="AIN1968" s="163"/>
      <c r="AIO1968" s="163"/>
      <c r="AIP1968" s="163"/>
      <c r="AIQ1968" s="163"/>
      <c r="AIR1968" s="163"/>
      <c r="AIS1968" s="163"/>
      <c r="AIT1968" s="163"/>
      <c r="AIU1968" s="163"/>
      <c r="AIV1968" s="163"/>
      <c r="AIW1968" s="163"/>
      <c r="AIX1968" s="163"/>
      <c r="AIY1968" s="163"/>
      <c r="AIZ1968" s="163"/>
      <c r="AJA1968" s="163"/>
      <c r="AJB1968" s="163"/>
      <c r="AJC1968" s="163"/>
      <c r="AJD1968" s="163"/>
      <c r="AJE1968" s="163"/>
      <c r="AJF1968" s="163"/>
      <c r="AJG1968" s="163"/>
      <c r="AJH1968" s="163"/>
      <c r="AJI1968" s="163"/>
      <c r="AJJ1968" s="163"/>
      <c r="AJK1968" s="163"/>
      <c r="AJL1968" s="163"/>
      <c r="AJM1968" s="163"/>
      <c r="AJN1968" s="163"/>
      <c r="AJO1968" s="163"/>
      <c r="AJP1968" s="163"/>
      <c r="AJQ1968" s="163"/>
      <c r="AJR1968" s="163"/>
      <c r="AJS1968" s="163"/>
      <c r="AJT1968" s="163"/>
      <c r="AJU1968" s="163"/>
      <c r="AJV1968" s="163"/>
      <c r="AJW1968" s="163"/>
      <c r="AJX1968" s="163"/>
      <c r="AJY1968" s="163"/>
      <c r="AJZ1968" s="163"/>
      <c r="AKA1968" s="163"/>
      <c r="AKB1968" s="163"/>
      <c r="AKC1968" s="163"/>
      <c r="AKD1968" s="163"/>
      <c r="AKE1968" s="163"/>
      <c r="AKF1968" s="163"/>
      <c r="AKG1968" s="163"/>
      <c r="AKH1968" s="163"/>
      <c r="AKI1968" s="163"/>
      <c r="AKJ1968" s="163"/>
      <c r="AKK1968" s="163"/>
      <c r="AKL1968" s="163"/>
      <c r="AKM1968" s="163"/>
      <c r="AKN1968" s="163"/>
      <c r="AKO1968" s="163"/>
      <c r="AKP1968" s="163"/>
      <c r="AKQ1968" s="163"/>
      <c r="AKR1968" s="163"/>
      <c r="AKS1968" s="163"/>
      <c r="AKT1968" s="163"/>
      <c r="AKU1968" s="163"/>
      <c r="AKV1968" s="163"/>
      <c r="AKW1968" s="163"/>
      <c r="AKX1968" s="163"/>
      <c r="AKY1968" s="163"/>
      <c r="AKZ1968" s="163"/>
      <c r="ALA1968" s="163"/>
      <c r="ALB1968" s="163"/>
      <c r="ALC1968" s="163"/>
      <c r="ALD1968" s="163"/>
      <c r="ALE1968" s="163"/>
      <c r="ALF1968" s="163"/>
      <c r="ALG1968" s="163"/>
      <c r="ALH1968" s="163"/>
      <c r="ALI1968" s="163"/>
      <c r="ALJ1968" s="163"/>
      <c r="ALK1968" s="163"/>
      <c r="ALL1968" s="163"/>
    </row>
    <row r="1969" spans="1:1000" s="165" customFormat="1" ht="15">
      <c r="A1969" s="2">
        <v>1968</v>
      </c>
      <c r="B1969" s="86">
        <v>45089</v>
      </c>
      <c r="C1969" s="85" t="s">
        <v>1973</v>
      </c>
      <c r="D1969" s="162"/>
      <c r="E1969" s="162"/>
      <c r="F1969" s="163"/>
      <c r="G1969" s="163"/>
      <c r="H1969" s="163"/>
      <c r="I1969" s="163"/>
      <c r="J1969" s="163"/>
      <c r="K1969" s="163"/>
      <c r="L1969" s="163"/>
      <c r="M1969" s="163"/>
      <c r="N1969" s="163"/>
      <c r="O1969" s="163"/>
      <c r="P1969" s="163"/>
      <c r="Q1969" s="163"/>
      <c r="R1969" s="163"/>
      <c r="S1969" s="163"/>
      <c r="T1969" s="163"/>
      <c r="U1969" s="163"/>
      <c r="V1969" s="163"/>
      <c r="W1969" s="163"/>
      <c r="X1969" s="163"/>
      <c r="Y1969" s="163"/>
      <c r="Z1969" s="163"/>
      <c r="AA1969" s="163"/>
      <c r="AB1969" s="163"/>
      <c r="AC1969" s="163"/>
      <c r="AD1969" s="163"/>
      <c r="AE1969" s="163"/>
      <c r="AF1969" s="163"/>
      <c r="AG1969" s="163"/>
      <c r="AH1969" s="163"/>
      <c r="AI1969" s="163"/>
      <c r="AJ1969" s="163"/>
      <c r="AK1969" s="163"/>
      <c r="AL1969" s="163"/>
      <c r="AM1969" s="163"/>
      <c r="AN1969" s="163"/>
      <c r="AO1969" s="163"/>
      <c r="AP1969" s="163"/>
      <c r="AQ1969" s="163"/>
      <c r="AR1969" s="163"/>
      <c r="AS1969" s="163"/>
      <c r="AT1969" s="163"/>
      <c r="AU1969" s="163"/>
      <c r="AV1969" s="163"/>
      <c r="AW1969" s="163"/>
      <c r="AX1969" s="163"/>
      <c r="AY1969" s="163"/>
      <c r="AZ1969" s="163"/>
      <c r="BA1969" s="163"/>
      <c r="BB1969" s="163"/>
      <c r="BC1969" s="163"/>
      <c r="BD1969" s="163"/>
      <c r="BE1969" s="163"/>
      <c r="BF1969" s="163"/>
      <c r="BG1969" s="163"/>
      <c r="BH1969" s="163"/>
      <c r="BI1969" s="163"/>
      <c r="BJ1969" s="163"/>
      <c r="BK1969" s="163"/>
      <c r="BL1969" s="163"/>
      <c r="BM1969" s="163"/>
      <c r="BN1969" s="163"/>
      <c r="BO1969" s="163"/>
      <c r="BP1969" s="163"/>
      <c r="BQ1969" s="163"/>
      <c r="BR1969" s="163"/>
      <c r="BS1969" s="163"/>
      <c r="BT1969" s="163"/>
      <c r="BU1969" s="163"/>
      <c r="BV1969" s="163"/>
      <c r="BW1969" s="163"/>
      <c r="BX1969" s="163"/>
      <c r="BY1969" s="163"/>
      <c r="BZ1969" s="163"/>
      <c r="CA1969" s="163"/>
      <c r="CB1969" s="163"/>
      <c r="CC1969" s="163"/>
      <c r="CD1969" s="163"/>
      <c r="CE1969" s="163"/>
      <c r="CF1969" s="163"/>
      <c r="CG1969" s="163"/>
      <c r="CH1969" s="163"/>
      <c r="CI1969" s="163"/>
      <c r="CJ1969" s="163"/>
      <c r="CK1969" s="163"/>
      <c r="CL1969" s="163"/>
      <c r="CM1969" s="163"/>
      <c r="CN1969" s="163"/>
      <c r="CO1969" s="163"/>
      <c r="CP1969" s="163"/>
      <c r="CQ1969" s="163"/>
      <c r="CR1969" s="163"/>
      <c r="CS1969" s="163"/>
      <c r="CT1969" s="163"/>
      <c r="CU1969" s="163"/>
      <c r="CV1969" s="163"/>
      <c r="CW1969" s="163"/>
      <c r="CX1969" s="163"/>
      <c r="CY1969" s="163"/>
      <c r="CZ1969" s="163"/>
      <c r="DA1969" s="163"/>
      <c r="DB1969" s="163"/>
      <c r="DC1969" s="163"/>
      <c r="DD1969" s="163"/>
      <c r="DE1969" s="163"/>
      <c r="DF1969" s="163"/>
      <c r="DG1969" s="163"/>
      <c r="DH1969" s="163"/>
      <c r="DI1969" s="163"/>
      <c r="DJ1969" s="163"/>
      <c r="DK1969" s="163"/>
      <c r="DL1969" s="163"/>
      <c r="DM1969" s="163"/>
      <c r="DN1969" s="163"/>
      <c r="DO1969" s="163"/>
      <c r="DP1969" s="163"/>
      <c r="DQ1969" s="163"/>
      <c r="DR1969" s="163"/>
      <c r="DS1969" s="163"/>
      <c r="DT1969" s="163"/>
      <c r="DU1969" s="163"/>
      <c r="DV1969" s="163"/>
      <c r="DW1969" s="163"/>
      <c r="DX1969" s="163"/>
      <c r="DY1969" s="163"/>
      <c r="DZ1969" s="163"/>
      <c r="EA1969" s="163"/>
      <c r="EB1969" s="163"/>
      <c r="EC1969" s="163"/>
      <c r="ED1969" s="163"/>
      <c r="EE1969" s="163"/>
      <c r="EF1969" s="163"/>
      <c r="EG1969" s="163"/>
      <c r="EH1969" s="163"/>
      <c r="EI1969" s="163"/>
      <c r="EJ1969" s="163"/>
      <c r="EK1969" s="163"/>
      <c r="EL1969" s="163"/>
      <c r="EM1969" s="163"/>
      <c r="EN1969" s="163"/>
      <c r="EO1969" s="163"/>
      <c r="EP1969" s="163"/>
      <c r="EQ1969" s="163"/>
      <c r="ER1969" s="163"/>
      <c r="ES1969" s="163"/>
      <c r="ET1969" s="163"/>
      <c r="EU1969" s="163"/>
      <c r="EV1969" s="163"/>
      <c r="EW1969" s="163"/>
      <c r="EX1969" s="163"/>
      <c r="EY1969" s="163"/>
      <c r="EZ1969" s="163"/>
      <c r="FA1969" s="163"/>
      <c r="FB1969" s="163"/>
      <c r="FC1969" s="163"/>
      <c r="FD1969" s="163"/>
      <c r="FE1969" s="163"/>
      <c r="FF1969" s="163"/>
      <c r="FG1969" s="163"/>
      <c r="FH1969" s="163"/>
      <c r="FI1969" s="163"/>
      <c r="FJ1969" s="163"/>
      <c r="FK1969" s="163"/>
      <c r="FL1969" s="163"/>
      <c r="FM1969" s="163"/>
      <c r="FN1969" s="163"/>
      <c r="FO1969" s="163"/>
      <c r="FP1969" s="163"/>
      <c r="FQ1969" s="163"/>
      <c r="FR1969" s="163"/>
      <c r="FS1969" s="163"/>
      <c r="FT1969" s="163"/>
      <c r="FU1969" s="163"/>
      <c r="FV1969" s="163"/>
      <c r="FW1969" s="163"/>
      <c r="FX1969" s="163"/>
      <c r="FY1969" s="163"/>
      <c r="FZ1969" s="163"/>
      <c r="GA1969" s="163"/>
      <c r="GB1969" s="163"/>
      <c r="GC1969" s="163"/>
      <c r="GD1969" s="163"/>
      <c r="GE1969" s="163"/>
      <c r="GF1969" s="163"/>
      <c r="GG1969" s="163"/>
      <c r="GH1969" s="163"/>
      <c r="GI1969" s="163"/>
      <c r="GJ1969" s="163"/>
      <c r="GK1969" s="163"/>
      <c r="GL1969" s="163"/>
      <c r="GM1969" s="163"/>
      <c r="GN1969" s="163"/>
      <c r="GO1969" s="163"/>
      <c r="GP1969" s="163"/>
      <c r="GQ1969" s="163"/>
      <c r="GR1969" s="163"/>
      <c r="GS1969" s="163"/>
      <c r="GT1969" s="163"/>
      <c r="GU1969" s="163"/>
      <c r="GV1969" s="163"/>
      <c r="GW1969" s="163"/>
      <c r="GX1969" s="163"/>
      <c r="GY1969" s="163"/>
      <c r="GZ1969" s="163"/>
      <c r="HA1969" s="163"/>
      <c r="HB1969" s="163"/>
      <c r="HC1969" s="163"/>
      <c r="HD1969" s="163"/>
      <c r="HE1969" s="163"/>
      <c r="HF1969" s="163"/>
      <c r="HG1969" s="163"/>
      <c r="HH1969" s="163"/>
      <c r="HI1969" s="163"/>
      <c r="HJ1969" s="163"/>
      <c r="HK1969" s="163"/>
      <c r="HL1969" s="163"/>
      <c r="HM1969" s="163"/>
      <c r="HN1969" s="163"/>
      <c r="HO1969" s="163"/>
      <c r="HP1969" s="163"/>
      <c r="HQ1969" s="163"/>
      <c r="HR1969" s="163"/>
      <c r="HS1969" s="163"/>
      <c r="HT1969" s="163"/>
      <c r="HU1969" s="163"/>
      <c r="HV1969" s="163"/>
      <c r="HW1969" s="163"/>
      <c r="HX1969" s="163"/>
      <c r="HY1969" s="163"/>
      <c r="HZ1969" s="163"/>
      <c r="IA1969" s="163"/>
      <c r="IB1969" s="163"/>
      <c r="IC1969" s="163"/>
      <c r="ID1969" s="163"/>
      <c r="IE1969" s="163"/>
      <c r="IF1969" s="163"/>
      <c r="IG1969" s="163"/>
      <c r="IH1969" s="163"/>
      <c r="II1969" s="163"/>
      <c r="IJ1969" s="163"/>
      <c r="IK1969" s="163"/>
      <c r="IL1969" s="163"/>
      <c r="IM1969" s="163"/>
      <c r="IN1969" s="163"/>
      <c r="IO1969" s="163"/>
      <c r="IP1969" s="163"/>
      <c r="IQ1969" s="163"/>
      <c r="IR1969" s="163"/>
      <c r="IS1969" s="163"/>
      <c r="IT1969" s="163"/>
      <c r="IU1969" s="163"/>
      <c r="IV1969" s="163"/>
      <c r="IW1969" s="163"/>
      <c r="IX1969" s="163"/>
      <c r="IY1969" s="163"/>
      <c r="IZ1969" s="163"/>
      <c r="JA1969" s="163"/>
      <c r="JB1969" s="163"/>
      <c r="JC1969" s="163"/>
      <c r="JD1969" s="163"/>
      <c r="JE1969" s="163"/>
      <c r="JF1969" s="163"/>
      <c r="JG1969" s="163"/>
      <c r="JH1969" s="163"/>
      <c r="JI1969" s="163"/>
      <c r="JJ1969" s="163"/>
      <c r="JK1969" s="163"/>
      <c r="JL1969" s="163"/>
      <c r="JM1969" s="163"/>
      <c r="JN1969" s="163"/>
      <c r="JO1969" s="163"/>
      <c r="JP1969" s="163"/>
      <c r="JQ1969" s="163"/>
      <c r="JR1969" s="163"/>
      <c r="JS1969" s="163"/>
      <c r="JT1969" s="163"/>
      <c r="JU1969" s="163"/>
      <c r="JV1969" s="163"/>
      <c r="JW1969" s="163"/>
      <c r="JX1969" s="163"/>
      <c r="JY1969" s="163"/>
      <c r="JZ1969" s="163"/>
      <c r="KA1969" s="163"/>
      <c r="KB1969" s="163"/>
      <c r="KC1969" s="163"/>
      <c r="KD1969" s="163"/>
      <c r="KE1969" s="163"/>
      <c r="KF1969" s="163"/>
      <c r="KG1969" s="163"/>
      <c r="KH1969" s="163"/>
      <c r="KI1969" s="163"/>
      <c r="KJ1969" s="163"/>
      <c r="KK1969" s="163"/>
      <c r="KL1969" s="163"/>
      <c r="KM1969" s="163"/>
      <c r="KN1969" s="163"/>
      <c r="KO1969" s="163"/>
      <c r="KP1969" s="163"/>
      <c r="KQ1969" s="163"/>
      <c r="KR1969" s="163"/>
      <c r="KS1969" s="163"/>
      <c r="KT1969" s="163"/>
      <c r="KU1969" s="163"/>
      <c r="KV1969" s="163"/>
      <c r="KW1969" s="163"/>
      <c r="KX1969" s="163"/>
      <c r="KY1969" s="163"/>
      <c r="KZ1969" s="163"/>
      <c r="LA1969" s="163"/>
      <c r="LB1969" s="163"/>
      <c r="LC1969" s="163"/>
      <c r="LD1969" s="163"/>
      <c r="LE1969" s="163"/>
      <c r="LF1969" s="163"/>
      <c r="LG1969" s="163"/>
      <c r="LH1969" s="163"/>
      <c r="LI1969" s="163"/>
      <c r="LJ1969" s="163"/>
      <c r="LK1969" s="163"/>
      <c r="LL1969" s="163"/>
      <c r="LM1969" s="163"/>
      <c r="LN1969" s="163"/>
      <c r="LO1969" s="163"/>
      <c r="LP1969" s="163"/>
      <c r="LQ1969" s="163"/>
      <c r="LR1969" s="163"/>
      <c r="LS1969" s="163"/>
      <c r="LT1969" s="163"/>
      <c r="LU1969" s="163"/>
      <c r="LV1969" s="163"/>
      <c r="LW1969" s="163"/>
      <c r="LX1969" s="163"/>
      <c r="LY1969" s="163"/>
      <c r="LZ1969" s="163"/>
      <c r="MA1969" s="163"/>
      <c r="MB1969" s="163"/>
      <c r="MC1969" s="163"/>
      <c r="MD1969" s="163"/>
      <c r="ME1969" s="163"/>
      <c r="MF1969" s="163"/>
      <c r="MG1969" s="163"/>
      <c r="MH1969" s="163"/>
      <c r="MI1969" s="163"/>
      <c r="MJ1969" s="163"/>
      <c r="MK1969" s="163"/>
      <c r="ML1969" s="163"/>
      <c r="MM1969" s="163"/>
      <c r="MN1969" s="163"/>
      <c r="MO1969" s="163"/>
      <c r="MP1969" s="163"/>
      <c r="MQ1969" s="163"/>
      <c r="MR1969" s="163"/>
      <c r="MS1969" s="163"/>
      <c r="MT1969" s="163"/>
      <c r="MU1969" s="163"/>
      <c r="MV1969" s="163"/>
      <c r="MW1969" s="163"/>
      <c r="MX1969" s="163"/>
      <c r="MY1969" s="163"/>
      <c r="MZ1969" s="163"/>
      <c r="NA1969" s="163"/>
      <c r="NB1969" s="163"/>
      <c r="NC1969" s="163"/>
      <c r="ND1969" s="163"/>
      <c r="NE1969" s="163"/>
      <c r="NF1969" s="163"/>
      <c r="NG1969" s="163"/>
      <c r="NH1969" s="163"/>
      <c r="NI1969" s="163"/>
      <c r="NJ1969" s="163"/>
      <c r="NK1969" s="163"/>
      <c r="NL1969" s="163"/>
      <c r="NM1969" s="163"/>
      <c r="NN1969" s="163"/>
      <c r="NO1969" s="163"/>
      <c r="NP1969" s="163"/>
      <c r="NQ1969" s="163"/>
      <c r="NR1969" s="163"/>
      <c r="NS1969" s="163"/>
      <c r="NT1969" s="163"/>
      <c r="NU1969" s="163"/>
      <c r="NV1969" s="163"/>
      <c r="NW1969" s="163"/>
      <c r="NX1969" s="163"/>
      <c r="NY1969" s="163"/>
      <c r="NZ1969" s="163"/>
      <c r="OA1969" s="163"/>
      <c r="OB1969" s="163"/>
      <c r="OC1969" s="163"/>
      <c r="OD1969" s="163"/>
      <c r="OE1969" s="163"/>
      <c r="OF1969" s="163"/>
      <c r="OG1969" s="163"/>
      <c r="OH1969" s="163"/>
      <c r="OI1969" s="163"/>
      <c r="OJ1969" s="163"/>
      <c r="OK1969" s="163"/>
      <c r="OL1969" s="163"/>
      <c r="OM1969" s="163"/>
      <c r="ON1969" s="163"/>
      <c r="OO1969" s="163"/>
      <c r="OP1969" s="163"/>
      <c r="OQ1969" s="163"/>
      <c r="OR1969" s="163"/>
      <c r="OS1969" s="163"/>
      <c r="OT1969" s="163"/>
      <c r="OU1969" s="163"/>
      <c r="OV1969" s="163"/>
      <c r="OW1969" s="163"/>
      <c r="OX1969" s="163"/>
      <c r="OY1969" s="163"/>
      <c r="OZ1969" s="163"/>
      <c r="PA1969" s="163"/>
      <c r="PB1969" s="163"/>
      <c r="PC1969" s="163"/>
      <c r="PD1969" s="163"/>
      <c r="PE1969" s="163"/>
      <c r="PF1969" s="163"/>
      <c r="PG1969" s="163"/>
      <c r="PH1969" s="163"/>
      <c r="PI1969" s="163"/>
      <c r="PJ1969" s="163"/>
      <c r="PK1969" s="163"/>
      <c r="PL1969" s="163"/>
      <c r="PM1969" s="163"/>
      <c r="PN1969" s="163"/>
      <c r="PO1969" s="163"/>
      <c r="PP1969" s="163"/>
      <c r="PQ1969" s="163"/>
      <c r="PR1969" s="163"/>
      <c r="PS1969" s="163"/>
      <c r="PT1969" s="163"/>
      <c r="PU1969" s="163"/>
      <c r="PV1969" s="163"/>
      <c r="PW1969" s="163"/>
      <c r="PX1969" s="163"/>
      <c r="PY1969" s="163"/>
      <c r="PZ1969" s="163"/>
      <c r="QA1969" s="163"/>
      <c r="QB1969" s="163"/>
      <c r="QC1969" s="163"/>
      <c r="QD1969" s="163"/>
      <c r="QE1969" s="163"/>
      <c r="QF1969" s="163"/>
      <c r="QG1969" s="163"/>
      <c r="QH1969" s="163"/>
      <c r="QI1969" s="163"/>
      <c r="QJ1969" s="163"/>
      <c r="QK1969" s="163"/>
      <c r="QL1969" s="163"/>
      <c r="QM1969" s="163"/>
      <c r="QN1969" s="163"/>
      <c r="QO1969" s="163"/>
      <c r="QP1969" s="163"/>
      <c r="QQ1969" s="163"/>
      <c r="QR1969" s="163"/>
      <c r="QS1969" s="163"/>
      <c r="QT1969" s="163"/>
      <c r="QU1969" s="163"/>
      <c r="QV1969" s="163"/>
      <c r="QW1969" s="163"/>
      <c r="QX1969" s="163"/>
      <c r="QY1969" s="163"/>
      <c r="QZ1969" s="163"/>
      <c r="RA1969" s="163"/>
      <c r="RB1969" s="163"/>
      <c r="RC1969" s="163"/>
      <c r="RD1969" s="163"/>
      <c r="RE1969" s="163"/>
      <c r="RF1969" s="163"/>
      <c r="RG1969" s="163"/>
      <c r="RH1969" s="163"/>
      <c r="RI1969" s="163"/>
      <c r="RJ1969" s="163"/>
      <c r="RK1969" s="163"/>
      <c r="RL1969" s="163"/>
      <c r="RM1969" s="163"/>
      <c r="RN1969" s="163"/>
      <c r="RO1969" s="163"/>
      <c r="RP1969" s="163"/>
      <c r="RQ1969" s="163"/>
      <c r="RR1969" s="163"/>
      <c r="RS1969" s="163"/>
      <c r="RT1969" s="163"/>
      <c r="RU1969" s="163"/>
      <c r="RV1969" s="163"/>
      <c r="RW1969" s="163"/>
      <c r="RX1969" s="163"/>
      <c r="RY1969" s="163"/>
      <c r="RZ1969" s="163"/>
      <c r="SA1969" s="163"/>
      <c r="SB1969" s="163"/>
      <c r="SC1969" s="163"/>
      <c r="SD1969" s="163"/>
      <c r="SE1969" s="163"/>
      <c r="SF1969" s="163"/>
      <c r="SG1969" s="163"/>
      <c r="SH1969" s="163"/>
      <c r="SI1969" s="163"/>
      <c r="SJ1969" s="163"/>
      <c r="SK1969" s="163"/>
      <c r="SL1969" s="163"/>
      <c r="SM1969" s="163"/>
      <c r="SN1969" s="163"/>
      <c r="SO1969" s="163"/>
      <c r="SP1969" s="163"/>
      <c r="SQ1969" s="163"/>
      <c r="SR1969" s="163"/>
      <c r="SS1969" s="163"/>
      <c r="ST1969" s="163"/>
      <c r="SU1969" s="163"/>
      <c r="SV1969" s="163"/>
      <c r="SW1969" s="163"/>
      <c r="SX1969" s="163"/>
      <c r="SY1969" s="163"/>
      <c r="SZ1969" s="163"/>
      <c r="TA1969" s="163"/>
      <c r="TB1969" s="163"/>
      <c r="TC1969" s="163"/>
      <c r="TD1969" s="163"/>
      <c r="TE1969" s="163"/>
      <c r="TF1969" s="163"/>
      <c r="TG1969" s="163"/>
      <c r="TH1969" s="163"/>
      <c r="TI1969" s="163"/>
      <c r="TJ1969" s="163"/>
      <c r="TK1969" s="163"/>
      <c r="TL1969" s="163"/>
      <c r="TM1969" s="163"/>
      <c r="TN1969" s="163"/>
      <c r="TO1969" s="163"/>
      <c r="TP1969" s="163"/>
      <c r="TQ1969" s="163"/>
      <c r="TR1969" s="163"/>
      <c r="TS1969" s="163"/>
      <c r="TT1969" s="163"/>
      <c r="TU1969" s="163"/>
      <c r="TV1969" s="163"/>
      <c r="TW1969" s="163"/>
      <c r="TX1969" s="163"/>
      <c r="TY1969" s="163"/>
      <c r="TZ1969" s="163"/>
      <c r="UA1969" s="163"/>
      <c r="UB1969" s="163"/>
      <c r="UC1969" s="163"/>
      <c r="UD1969" s="163"/>
      <c r="UE1969" s="163"/>
      <c r="UF1969" s="163"/>
      <c r="UG1969" s="163"/>
      <c r="UH1969" s="163"/>
      <c r="UI1969" s="163"/>
      <c r="UJ1969" s="163"/>
      <c r="UK1969" s="163"/>
      <c r="UL1969" s="163"/>
      <c r="UM1969" s="163"/>
      <c r="UN1969" s="163"/>
      <c r="UO1969" s="163"/>
      <c r="UP1969" s="163"/>
      <c r="UQ1969" s="163"/>
      <c r="UR1969" s="163"/>
      <c r="US1969" s="163"/>
      <c r="UT1969" s="163"/>
      <c r="UU1969" s="163"/>
      <c r="UV1969" s="163"/>
      <c r="UW1969" s="163"/>
      <c r="UX1969" s="163"/>
      <c r="UY1969" s="163"/>
      <c r="UZ1969" s="163"/>
      <c r="VA1969" s="163"/>
      <c r="VB1969" s="163"/>
      <c r="VC1969" s="163"/>
      <c r="VD1969" s="163"/>
      <c r="VE1969" s="163"/>
      <c r="VF1969" s="163"/>
      <c r="VG1969" s="163"/>
      <c r="VH1969" s="163"/>
      <c r="VI1969" s="163"/>
      <c r="VJ1969" s="163"/>
      <c r="VK1969" s="163"/>
      <c r="VL1969" s="163"/>
      <c r="VM1969" s="163"/>
      <c r="VN1969" s="163"/>
      <c r="VO1969" s="163"/>
      <c r="VP1969" s="163"/>
      <c r="VQ1969" s="163"/>
      <c r="VR1969" s="163"/>
      <c r="VS1969" s="163"/>
      <c r="VT1969" s="163"/>
      <c r="VU1969" s="163"/>
      <c r="VV1969" s="163"/>
      <c r="VW1969" s="163"/>
      <c r="VX1969" s="163"/>
      <c r="VY1969" s="163"/>
      <c r="VZ1969" s="163"/>
      <c r="WA1969" s="163"/>
      <c r="WB1969" s="163"/>
      <c r="WC1969" s="163"/>
      <c r="WD1969" s="163"/>
      <c r="WE1969" s="163"/>
      <c r="WF1969" s="163"/>
      <c r="WG1969" s="163"/>
      <c r="WH1969" s="163"/>
      <c r="WI1969" s="163"/>
      <c r="WJ1969" s="163"/>
      <c r="WK1969" s="163"/>
      <c r="WL1969" s="163"/>
      <c r="WM1969" s="163"/>
      <c r="WN1969" s="163"/>
      <c r="WO1969" s="163"/>
      <c r="WP1969" s="163"/>
      <c r="WQ1969" s="163"/>
      <c r="WR1969" s="163"/>
      <c r="WS1969" s="163"/>
      <c r="WT1969" s="163"/>
      <c r="WU1969" s="163"/>
      <c r="WV1969" s="163"/>
      <c r="WW1969" s="163"/>
      <c r="WX1969" s="163"/>
      <c r="WY1969" s="163"/>
      <c r="WZ1969" s="163"/>
      <c r="XA1969" s="163"/>
      <c r="XB1969" s="163"/>
      <c r="XC1969" s="163"/>
      <c r="XD1969" s="163"/>
      <c r="XE1969" s="163"/>
      <c r="XF1969" s="163"/>
      <c r="XG1969" s="163"/>
      <c r="XH1969" s="163"/>
      <c r="XI1969" s="163"/>
      <c r="XJ1969" s="163"/>
      <c r="XK1969" s="163"/>
      <c r="XL1969" s="163"/>
      <c r="XM1969" s="163"/>
      <c r="XN1969" s="163"/>
      <c r="XO1969" s="163"/>
      <c r="XP1969" s="163"/>
      <c r="XQ1969" s="163"/>
      <c r="XR1969" s="163"/>
      <c r="XS1969" s="163"/>
      <c r="XT1969" s="163"/>
      <c r="XU1969" s="163"/>
      <c r="XV1969" s="163"/>
      <c r="XW1969" s="163"/>
      <c r="XX1969" s="163"/>
      <c r="XY1969" s="163"/>
      <c r="XZ1969" s="163"/>
      <c r="YA1969" s="163"/>
      <c r="YB1969" s="163"/>
      <c r="YC1969" s="163"/>
      <c r="YD1969" s="163"/>
      <c r="YE1969" s="163"/>
      <c r="YF1969" s="163"/>
      <c r="YG1969" s="163"/>
      <c r="YH1969" s="163"/>
      <c r="YI1969" s="163"/>
      <c r="YJ1969" s="163"/>
      <c r="YK1969" s="163"/>
      <c r="YL1969" s="163"/>
      <c r="YM1969" s="163"/>
      <c r="YN1969" s="163"/>
      <c r="YO1969" s="163"/>
      <c r="YP1969" s="163"/>
      <c r="YQ1969" s="163"/>
      <c r="YR1969" s="163"/>
      <c r="YS1969" s="163"/>
      <c r="YT1969" s="163"/>
      <c r="YU1969" s="163"/>
      <c r="YV1969" s="163"/>
      <c r="YW1969" s="163"/>
      <c r="YX1969" s="163"/>
      <c r="YY1969" s="163"/>
      <c r="YZ1969" s="163"/>
      <c r="ZA1969" s="163"/>
      <c r="ZB1969" s="163"/>
      <c r="ZC1969" s="163"/>
      <c r="ZD1969" s="163"/>
      <c r="ZE1969" s="163"/>
      <c r="ZF1969" s="163"/>
      <c r="ZG1969" s="163"/>
      <c r="ZH1969" s="163"/>
      <c r="ZI1969" s="163"/>
      <c r="ZJ1969" s="163"/>
      <c r="ZK1969" s="163"/>
      <c r="ZL1969" s="163"/>
      <c r="ZM1969" s="163"/>
      <c r="ZN1969" s="163"/>
      <c r="ZO1969" s="163"/>
      <c r="ZP1969" s="163"/>
      <c r="ZQ1969" s="163"/>
      <c r="ZR1969" s="163"/>
      <c r="ZS1969" s="163"/>
      <c r="ZT1969" s="163"/>
      <c r="ZU1969" s="163"/>
      <c r="ZV1969" s="163"/>
      <c r="ZW1969" s="163"/>
      <c r="ZX1969" s="163"/>
      <c r="ZY1969" s="163"/>
      <c r="ZZ1969" s="163"/>
      <c r="AAA1969" s="163"/>
      <c r="AAB1969" s="163"/>
      <c r="AAC1969" s="163"/>
      <c r="AAD1969" s="163"/>
      <c r="AAE1969" s="163"/>
      <c r="AAF1969" s="163"/>
      <c r="AAG1969" s="163"/>
      <c r="AAH1969" s="163"/>
      <c r="AAI1969" s="163"/>
      <c r="AAJ1969" s="163"/>
      <c r="AAK1969" s="163"/>
      <c r="AAL1969" s="163"/>
      <c r="AAM1969" s="163"/>
      <c r="AAN1969" s="163"/>
      <c r="AAO1969" s="163"/>
      <c r="AAP1969" s="163"/>
      <c r="AAQ1969" s="163"/>
      <c r="AAR1969" s="163"/>
      <c r="AAS1969" s="163"/>
      <c r="AAT1969" s="163"/>
      <c r="AAU1969" s="163"/>
      <c r="AAV1969" s="163"/>
      <c r="AAW1969" s="163"/>
      <c r="AAX1969" s="163"/>
      <c r="AAY1969" s="163"/>
      <c r="AAZ1969" s="163"/>
      <c r="ABA1969" s="163"/>
      <c r="ABB1969" s="163"/>
      <c r="ABC1969" s="163"/>
      <c r="ABD1969" s="163"/>
      <c r="ABE1969" s="163"/>
      <c r="ABF1969" s="163"/>
      <c r="ABG1969" s="163"/>
      <c r="ABH1969" s="163"/>
      <c r="ABI1969" s="163"/>
      <c r="ABJ1969" s="163"/>
      <c r="ABK1969" s="163"/>
      <c r="ABL1969" s="163"/>
      <c r="ABM1969" s="163"/>
      <c r="ABN1969" s="163"/>
      <c r="ABO1969" s="163"/>
      <c r="ABP1969" s="163"/>
      <c r="ABQ1969" s="163"/>
      <c r="ABR1969" s="163"/>
      <c r="ABS1969" s="163"/>
      <c r="ABT1969" s="163"/>
      <c r="ABU1969" s="163"/>
      <c r="ABV1969" s="163"/>
      <c r="ABW1969" s="163"/>
      <c r="ABX1969" s="163"/>
      <c r="ABY1969" s="163"/>
      <c r="ABZ1969" s="163"/>
      <c r="ACA1969" s="163"/>
      <c r="ACB1969" s="163"/>
      <c r="ACC1969" s="163"/>
      <c r="ACD1969" s="163"/>
      <c r="ACE1969" s="163"/>
      <c r="ACF1969" s="163"/>
      <c r="ACG1969" s="163"/>
      <c r="ACH1969" s="163"/>
      <c r="ACI1969" s="163"/>
      <c r="ACJ1969" s="163"/>
      <c r="ACK1969" s="163"/>
      <c r="ACL1969" s="163"/>
      <c r="ACM1969" s="163"/>
      <c r="ACN1969" s="163"/>
      <c r="ACO1969" s="163"/>
      <c r="ACP1969" s="163"/>
      <c r="ACQ1969" s="163"/>
      <c r="ACR1969" s="163"/>
      <c r="ACS1969" s="163"/>
      <c r="ACT1969" s="163"/>
      <c r="ACU1969" s="163"/>
      <c r="ACV1969" s="163"/>
      <c r="ACW1969" s="163"/>
      <c r="ACX1969" s="163"/>
      <c r="ACY1969" s="163"/>
      <c r="ACZ1969" s="163"/>
      <c r="ADA1969" s="163"/>
      <c r="ADB1969" s="163"/>
      <c r="ADC1969" s="163"/>
      <c r="ADD1969" s="163"/>
      <c r="ADE1969" s="163"/>
      <c r="ADF1969" s="163"/>
      <c r="ADG1969" s="163"/>
      <c r="ADH1969" s="163"/>
      <c r="ADI1969" s="163"/>
      <c r="ADJ1969" s="163"/>
      <c r="ADK1969" s="163"/>
      <c r="ADL1969" s="163"/>
      <c r="ADM1969" s="163"/>
      <c r="ADN1969" s="163"/>
      <c r="ADO1969" s="163"/>
      <c r="ADP1969" s="163"/>
      <c r="ADQ1969" s="163"/>
      <c r="ADR1969" s="163"/>
      <c r="ADS1969" s="163"/>
      <c r="ADT1969" s="163"/>
      <c r="ADU1969" s="163"/>
      <c r="ADV1969" s="163"/>
      <c r="ADW1969" s="163"/>
      <c r="ADX1969" s="163"/>
      <c r="ADY1969" s="163"/>
      <c r="ADZ1969" s="163"/>
      <c r="AEA1969" s="163"/>
      <c r="AEB1969" s="163"/>
      <c r="AEC1969" s="163"/>
      <c r="AED1969" s="163"/>
      <c r="AEE1969" s="163"/>
      <c r="AEF1969" s="163"/>
      <c r="AEG1969" s="163"/>
      <c r="AEH1969" s="163"/>
      <c r="AEI1969" s="163"/>
      <c r="AEJ1969" s="163"/>
      <c r="AEK1969" s="163"/>
      <c r="AEL1969" s="163"/>
      <c r="AEM1969" s="163"/>
      <c r="AEN1969" s="163"/>
      <c r="AEO1969" s="163"/>
      <c r="AEP1969" s="163"/>
      <c r="AEQ1969" s="163"/>
      <c r="AER1969" s="163"/>
      <c r="AES1969" s="163"/>
      <c r="AET1969" s="163"/>
      <c r="AEU1969" s="163"/>
      <c r="AEV1969" s="163"/>
      <c r="AEW1969" s="163"/>
      <c r="AEX1969" s="163"/>
      <c r="AEY1969" s="163"/>
      <c r="AEZ1969" s="163"/>
      <c r="AFA1969" s="163"/>
      <c r="AFB1969" s="163"/>
      <c r="AFC1969" s="163"/>
      <c r="AFD1969" s="163"/>
      <c r="AFE1969" s="163"/>
      <c r="AFF1969" s="163"/>
      <c r="AFG1969" s="163"/>
      <c r="AFH1969" s="163"/>
      <c r="AFI1969" s="163"/>
      <c r="AFJ1969" s="163"/>
      <c r="AFK1969" s="163"/>
      <c r="AFL1969" s="163"/>
      <c r="AFM1969" s="163"/>
      <c r="AFN1969" s="163"/>
      <c r="AFO1969" s="163"/>
      <c r="AFP1969" s="163"/>
      <c r="AFQ1969" s="163"/>
      <c r="AFR1969" s="163"/>
      <c r="AFS1969" s="163"/>
      <c r="AFT1969" s="163"/>
      <c r="AFU1969" s="163"/>
      <c r="AFV1969" s="163"/>
      <c r="AFW1969" s="163"/>
      <c r="AFX1969" s="163"/>
      <c r="AFY1969" s="163"/>
      <c r="AFZ1969" s="163"/>
      <c r="AGA1969" s="163"/>
      <c r="AGB1969" s="163"/>
      <c r="AGC1969" s="163"/>
      <c r="AGD1969" s="163"/>
      <c r="AGE1969" s="163"/>
      <c r="AGF1969" s="163"/>
      <c r="AGG1969" s="163"/>
      <c r="AGH1969" s="163"/>
      <c r="AGI1969" s="163"/>
      <c r="AGJ1969" s="163"/>
      <c r="AGK1969" s="163"/>
      <c r="AGL1969" s="163"/>
      <c r="AGM1969" s="163"/>
      <c r="AGN1969" s="163"/>
      <c r="AGO1969" s="163"/>
      <c r="AGP1969" s="163"/>
      <c r="AGQ1969" s="163"/>
      <c r="AGR1969" s="163"/>
      <c r="AGS1969" s="163"/>
      <c r="AGT1969" s="163"/>
      <c r="AGU1969" s="163"/>
      <c r="AGV1969" s="163"/>
      <c r="AGW1969" s="163"/>
      <c r="AGX1969" s="163"/>
      <c r="AGY1969" s="163"/>
      <c r="AGZ1969" s="163"/>
      <c r="AHA1969" s="163"/>
      <c r="AHB1969" s="163"/>
      <c r="AHC1969" s="163"/>
      <c r="AHD1969" s="163"/>
      <c r="AHE1969" s="163"/>
      <c r="AHF1969" s="163"/>
      <c r="AHG1969" s="163"/>
      <c r="AHH1969" s="163"/>
      <c r="AHI1969" s="163"/>
      <c r="AHJ1969" s="163"/>
      <c r="AHK1969" s="163"/>
      <c r="AHL1969" s="163"/>
      <c r="AHM1969" s="163"/>
      <c r="AHN1969" s="163"/>
      <c r="AHO1969" s="163"/>
      <c r="AHP1969" s="163"/>
      <c r="AHQ1969" s="163"/>
      <c r="AHR1969" s="163"/>
      <c r="AHS1969" s="163"/>
      <c r="AHT1969" s="163"/>
      <c r="AHU1969" s="163"/>
      <c r="AHV1969" s="163"/>
      <c r="AHW1969" s="163"/>
      <c r="AHX1969" s="163"/>
      <c r="AHY1969" s="163"/>
      <c r="AHZ1969" s="163"/>
      <c r="AIA1969" s="163"/>
      <c r="AIB1969" s="163"/>
      <c r="AIC1969" s="163"/>
      <c r="AID1969" s="163"/>
      <c r="AIE1969" s="163"/>
      <c r="AIF1969" s="163"/>
      <c r="AIG1969" s="163"/>
      <c r="AIH1969" s="163"/>
      <c r="AII1969" s="163"/>
      <c r="AIJ1969" s="163"/>
      <c r="AIK1969" s="163"/>
      <c r="AIL1969" s="163"/>
      <c r="AIM1969" s="163"/>
      <c r="AIN1969" s="163"/>
      <c r="AIO1969" s="163"/>
      <c r="AIP1969" s="163"/>
      <c r="AIQ1969" s="163"/>
      <c r="AIR1969" s="163"/>
      <c r="AIS1969" s="163"/>
      <c r="AIT1969" s="163"/>
      <c r="AIU1969" s="163"/>
      <c r="AIV1969" s="163"/>
      <c r="AIW1969" s="163"/>
      <c r="AIX1969" s="163"/>
      <c r="AIY1969" s="163"/>
      <c r="AIZ1969" s="163"/>
      <c r="AJA1969" s="163"/>
      <c r="AJB1969" s="163"/>
      <c r="AJC1969" s="163"/>
      <c r="AJD1969" s="163"/>
      <c r="AJE1969" s="163"/>
      <c r="AJF1969" s="163"/>
      <c r="AJG1969" s="163"/>
      <c r="AJH1969" s="163"/>
      <c r="AJI1969" s="163"/>
      <c r="AJJ1969" s="163"/>
      <c r="AJK1969" s="163"/>
      <c r="AJL1969" s="163"/>
      <c r="AJM1969" s="163"/>
      <c r="AJN1969" s="163"/>
      <c r="AJO1969" s="163"/>
      <c r="AJP1969" s="163"/>
      <c r="AJQ1969" s="163"/>
      <c r="AJR1969" s="163"/>
      <c r="AJS1969" s="163"/>
      <c r="AJT1969" s="163"/>
      <c r="AJU1969" s="163"/>
      <c r="AJV1969" s="163"/>
      <c r="AJW1969" s="163"/>
      <c r="AJX1969" s="163"/>
      <c r="AJY1969" s="163"/>
      <c r="AJZ1969" s="163"/>
      <c r="AKA1969" s="163"/>
      <c r="AKB1969" s="163"/>
      <c r="AKC1969" s="163"/>
      <c r="AKD1969" s="163"/>
      <c r="AKE1969" s="163"/>
      <c r="AKF1969" s="163"/>
      <c r="AKG1969" s="163"/>
      <c r="AKH1969" s="163"/>
      <c r="AKI1969" s="163"/>
      <c r="AKJ1969" s="163"/>
      <c r="AKK1969" s="163"/>
      <c r="AKL1969" s="163"/>
      <c r="AKM1969" s="163"/>
      <c r="AKN1969" s="163"/>
      <c r="AKO1969" s="163"/>
      <c r="AKP1969" s="163"/>
      <c r="AKQ1969" s="163"/>
      <c r="AKR1969" s="163"/>
      <c r="AKS1969" s="163"/>
      <c r="AKT1969" s="163"/>
      <c r="AKU1969" s="163"/>
      <c r="AKV1969" s="163"/>
      <c r="AKW1969" s="163"/>
      <c r="AKX1969" s="163"/>
      <c r="AKY1969" s="163"/>
      <c r="AKZ1969" s="163"/>
      <c r="ALA1969" s="163"/>
      <c r="ALB1969" s="163"/>
      <c r="ALC1969" s="163"/>
      <c r="ALD1969" s="163"/>
      <c r="ALE1969" s="163"/>
      <c r="ALF1969" s="163"/>
      <c r="ALG1969" s="163"/>
      <c r="ALH1969" s="163"/>
      <c r="ALI1969" s="163"/>
      <c r="ALJ1969" s="163"/>
      <c r="ALK1969" s="163"/>
      <c r="ALL1969" s="163"/>
    </row>
    <row r="1970" spans="1:1000" s="165" customFormat="1" ht="15">
      <c r="A1970" s="2">
        <v>1969</v>
      </c>
      <c r="B1970" s="86">
        <v>45150</v>
      </c>
      <c r="C1970" s="85" t="s">
        <v>1974</v>
      </c>
      <c r="D1970" s="162"/>
      <c r="E1970" s="162"/>
      <c r="F1970" s="163"/>
      <c r="G1970" s="163"/>
      <c r="H1970" s="163"/>
      <c r="I1970" s="163"/>
      <c r="J1970" s="163"/>
      <c r="K1970" s="163"/>
      <c r="L1970" s="163"/>
      <c r="M1970" s="163"/>
      <c r="N1970" s="163"/>
      <c r="O1970" s="163"/>
      <c r="P1970" s="163"/>
      <c r="Q1970" s="163"/>
      <c r="R1970" s="163"/>
      <c r="S1970" s="163"/>
      <c r="T1970" s="163"/>
      <c r="U1970" s="163"/>
      <c r="V1970" s="163"/>
      <c r="W1970" s="163"/>
      <c r="X1970" s="163"/>
      <c r="Y1970" s="163"/>
      <c r="Z1970" s="163"/>
      <c r="AA1970" s="163"/>
      <c r="AB1970" s="163"/>
      <c r="AC1970" s="163"/>
      <c r="AD1970" s="163"/>
      <c r="AE1970" s="163"/>
      <c r="AF1970" s="163"/>
      <c r="AG1970" s="163"/>
      <c r="AH1970" s="163"/>
      <c r="AI1970" s="163"/>
      <c r="AJ1970" s="163"/>
      <c r="AK1970" s="163"/>
      <c r="AL1970" s="163"/>
      <c r="AM1970" s="163"/>
      <c r="AN1970" s="163"/>
      <c r="AO1970" s="163"/>
      <c r="AP1970" s="163"/>
      <c r="AQ1970" s="163"/>
      <c r="AR1970" s="163"/>
      <c r="AS1970" s="163"/>
      <c r="AT1970" s="163"/>
      <c r="AU1970" s="163"/>
      <c r="AV1970" s="163"/>
      <c r="AW1970" s="163"/>
      <c r="AX1970" s="163"/>
      <c r="AY1970" s="163"/>
      <c r="AZ1970" s="163"/>
      <c r="BA1970" s="163"/>
      <c r="BB1970" s="163"/>
      <c r="BC1970" s="163"/>
      <c r="BD1970" s="163"/>
      <c r="BE1970" s="163"/>
      <c r="BF1970" s="163"/>
      <c r="BG1970" s="163"/>
      <c r="BH1970" s="163"/>
      <c r="BI1970" s="163"/>
      <c r="BJ1970" s="163"/>
      <c r="BK1970" s="163"/>
      <c r="BL1970" s="163"/>
      <c r="BM1970" s="163"/>
      <c r="BN1970" s="163"/>
      <c r="BO1970" s="163"/>
      <c r="BP1970" s="163"/>
      <c r="BQ1970" s="163"/>
      <c r="BR1970" s="163"/>
      <c r="BS1970" s="163"/>
      <c r="BT1970" s="163"/>
      <c r="BU1970" s="163"/>
      <c r="BV1970" s="163"/>
      <c r="BW1970" s="163"/>
      <c r="BX1970" s="163"/>
      <c r="BY1970" s="163"/>
      <c r="BZ1970" s="163"/>
      <c r="CA1970" s="163"/>
      <c r="CB1970" s="163"/>
      <c r="CC1970" s="163"/>
      <c r="CD1970" s="163"/>
      <c r="CE1970" s="163"/>
      <c r="CF1970" s="163"/>
      <c r="CG1970" s="163"/>
      <c r="CH1970" s="163"/>
      <c r="CI1970" s="163"/>
      <c r="CJ1970" s="163"/>
      <c r="CK1970" s="163"/>
      <c r="CL1970" s="163"/>
      <c r="CM1970" s="163"/>
      <c r="CN1970" s="163"/>
      <c r="CO1970" s="163"/>
      <c r="CP1970" s="163"/>
      <c r="CQ1970" s="163"/>
      <c r="CR1970" s="163"/>
      <c r="CS1970" s="163"/>
      <c r="CT1970" s="163"/>
      <c r="CU1970" s="163"/>
      <c r="CV1970" s="163"/>
      <c r="CW1970" s="163"/>
      <c r="CX1970" s="163"/>
      <c r="CY1970" s="163"/>
      <c r="CZ1970" s="163"/>
      <c r="DA1970" s="163"/>
      <c r="DB1970" s="163"/>
      <c r="DC1970" s="163"/>
      <c r="DD1970" s="163"/>
      <c r="DE1970" s="163"/>
      <c r="DF1970" s="163"/>
      <c r="DG1970" s="163"/>
      <c r="DH1970" s="163"/>
      <c r="DI1970" s="163"/>
      <c r="DJ1970" s="163"/>
      <c r="DK1970" s="163"/>
      <c r="DL1970" s="163"/>
      <c r="DM1970" s="163"/>
      <c r="DN1970" s="163"/>
      <c r="DO1970" s="163"/>
      <c r="DP1970" s="163"/>
      <c r="DQ1970" s="163"/>
      <c r="DR1970" s="163"/>
      <c r="DS1970" s="163"/>
      <c r="DT1970" s="163"/>
      <c r="DU1970" s="163"/>
      <c r="DV1970" s="163"/>
      <c r="DW1970" s="163"/>
      <c r="DX1970" s="163"/>
      <c r="DY1970" s="163"/>
      <c r="DZ1970" s="163"/>
      <c r="EA1970" s="163"/>
      <c r="EB1970" s="163"/>
      <c r="EC1970" s="163"/>
      <c r="ED1970" s="163"/>
      <c r="EE1970" s="163"/>
      <c r="EF1970" s="163"/>
      <c r="EG1970" s="163"/>
      <c r="EH1970" s="163"/>
      <c r="EI1970" s="163"/>
      <c r="EJ1970" s="163"/>
      <c r="EK1970" s="163"/>
      <c r="EL1970" s="163"/>
      <c r="EM1970" s="163"/>
      <c r="EN1970" s="163"/>
      <c r="EO1970" s="163"/>
      <c r="EP1970" s="163"/>
      <c r="EQ1970" s="163"/>
      <c r="ER1970" s="163"/>
      <c r="ES1970" s="163"/>
      <c r="ET1970" s="163"/>
      <c r="EU1970" s="163"/>
      <c r="EV1970" s="163"/>
      <c r="EW1970" s="163"/>
      <c r="EX1970" s="163"/>
      <c r="EY1970" s="163"/>
      <c r="EZ1970" s="163"/>
      <c r="FA1970" s="163"/>
      <c r="FB1970" s="163"/>
      <c r="FC1970" s="163"/>
      <c r="FD1970" s="163"/>
      <c r="FE1970" s="163"/>
      <c r="FF1970" s="163"/>
      <c r="FG1970" s="163"/>
      <c r="FH1970" s="163"/>
      <c r="FI1970" s="163"/>
      <c r="FJ1970" s="163"/>
      <c r="FK1970" s="163"/>
      <c r="FL1970" s="163"/>
      <c r="FM1970" s="163"/>
      <c r="FN1970" s="163"/>
      <c r="FO1970" s="163"/>
      <c r="FP1970" s="163"/>
      <c r="FQ1970" s="163"/>
      <c r="FR1970" s="163"/>
      <c r="FS1970" s="163"/>
      <c r="FT1970" s="163"/>
      <c r="FU1970" s="163"/>
      <c r="FV1970" s="163"/>
      <c r="FW1970" s="163"/>
      <c r="FX1970" s="163"/>
      <c r="FY1970" s="163"/>
      <c r="FZ1970" s="163"/>
      <c r="GA1970" s="163"/>
      <c r="GB1970" s="163"/>
      <c r="GC1970" s="163"/>
      <c r="GD1970" s="163"/>
      <c r="GE1970" s="163"/>
      <c r="GF1970" s="163"/>
      <c r="GG1970" s="163"/>
      <c r="GH1970" s="163"/>
      <c r="GI1970" s="163"/>
      <c r="GJ1970" s="163"/>
      <c r="GK1970" s="163"/>
      <c r="GL1970" s="163"/>
      <c r="GM1970" s="163"/>
      <c r="GN1970" s="163"/>
      <c r="GO1970" s="163"/>
      <c r="GP1970" s="163"/>
      <c r="GQ1970" s="163"/>
      <c r="GR1970" s="163"/>
      <c r="GS1970" s="163"/>
      <c r="GT1970" s="163"/>
      <c r="GU1970" s="163"/>
      <c r="GV1970" s="163"/>
      <c r="GW1970" s="163"/>
      <c r="GX1970" s="163"/>
      <c r="GY1970" s="163"/>
      <c r="GZ1970" s="163"/>
      <c r="HA1970" s="163"/>
      <c r="HB1970" s="163"/>
      <c r="HC1970" s="163"/>
      <c r="HD1970" s="163"/>
      <c r="HE1970" s="163"/>
      <c r="HF1970" s="163"/>
      <c r="HG1970" s="163"/>
      <c r="HH1970" s="163"/>
      <c r="HI1970" s="163"/>
      <c r="HJ1970" s="163"/>
      <c r="HK1970" s="163"/>
      <c r="HL1970" s="163"/>
      <c r="HM1970" s="163"/>
      <c r="HN1970" s="163"/>
      <c r="HO1970" s="163"/>
      <c r="HP1970" s="163"/>
      <c r="HQ1970" s="163"/>
      <c r="HR1970" s="163"/>
      <c r="HS1970" s="163"/>
      <c r="HT1970" s="163"/>
      <c r="HU1970" s="163"/>
      <c r="HV1970" s="163"/>
      <c r="HW1970" s="163"/>
      <c r="HX1970" s="163"/>
      <c r="HY1970" s="163"/>
      <c r="HZ1970" s="163"/>
      <c r="IA1970" s="163"/>
      <c r="IB1970" s="163"/>
      <c r="IC1970" s="163"/>
      <c r="ID1970" s="163"/>
      <c r="IE1970" s="163"/>
      <c r="IF1970" s="163"/>
      <c r="IG1970" s="163"/>
      <c r="IH1970" s="163"/>
      <c r="II1970" s="163"/>
      <c r="IJ1970" s="163"/>
      <c r="IK1970" s="163"/>
      <c r="IL1970" s="163"/>
      <c r="IM1970" s="163"/>
      <c r="IN1970" s="163"/>
      <c r="IO1970" s="163"/>
      <c r="IP1970" s="163"/>
      <c r="IQ1970" s="163"/>
      <c r="IR1970" s="163"/>
      <c r="IS1970" s="163"/>
      <c r="IT1970" s="163"/>
      <c r="IU1970" s="163"/>
      <c r="IV1970" s="163"/>
      <c r="IW1970" s="163"/>
      <c r="IX1970" s="163"/>
      <c r="IY1970" s="163"/>
      <c r="IZ1970" s="163"/>
      <c r="JA1970" s="163"/>
      <c r="JB1970" s="163"/>
      <c r="JC1970" s="163"/>
      <c r="JD1970" s="163"/>
      <c r="JE1970" s="163"/>
      <c r="JF1970" s="163"/>
      <c r="JG1970" s="163"/>
      <c r="JH1970" s="163"/>
      <c r="JI1970" s="163"/>
      <c r="JJ1970" s="163"/>
      <c r="JK1970" s="163"/>
      <c r="JL1970" s="163"/>
      <c r="JM1970" s="163"/>
      <c r="JN1970" s="163"/>
      <c r="JO1970" s="163"/>
      <c r="JP1970" s="163"/>
      <c r="JQ1970" s="163"/>
      <c r="JR1970" s="163"/>
      <c r="JS1970" s="163"/>
      <c r="JT1970" s="163"/>
      <c r="JU1970" s="163"/>
      <c r="JV1970" s="163"/>
      <c r="JW1970" s="163"/>
      <c r="JX1970" s="163"/>
      <c r="JY1970" s="163"/>
      <c r="JZ1970" s="163"/>
      <c r="KA1970" s="163"/>
      <c r="KB1970" s="163"/>
      <c r="KC1970" s="163"/>
      <c r="KD1970" s="163"/>
      <c r="KE1970" s="163"/>
      <c r="KF1970" s="163"/>
      <c r="KG1970" s="163"/>
      <c r="KH1970" s="163"/>
      <c r="KI1970" s="163"/>
      <c r="KJ1970" s="163"/>
      <c r="KK1970" s="163"/>
      <c r="KL1970" s="163"/>
      <c r="KM1970" s="163"/>
      <c r="KN1970" s="163"/>
      <c r="KO1970" s="163"/>
      <c r="KP1970" s="163"/>
      <c r="KQ1970" s="163"/>
      <c r="KR1970" s="163"/>
      <c r="KS1970" s="163"/>
      <c r="KT1970" s="163"/>
      <c r="KU1970" s="163"/>
      <c r="KV1970" s="163"/>
      <c r="KW1970" s="163"/>
      <c r="KX1970" s="163"/>
      <c r="KY1970" s="163"/>
      <c r="KZ1970" s="163"/>
      <c r="LA1970" s="163"/>
      <c r="LB1970" s="163"/>
      <c r="LC1970" s="163"/>
      <c r="LD1970" s="163"/>
      <c r="LE1970" s="163"/>
      <c r="LF1970" s="163"/>
      <c r="LG1970" s="163"/>
      <c r="LH1970" s="163"/>
      <c r="LI1970" s="163"/>
      <c r="LJ1970" s="163"/>
      <c r="LK1970" s="163"/>
      <c r="LL1970" s="163"/>
      <c r="LM1970" s="163"/>
      <c r="LN1970" s="163"/>
      <c r="LO1970" s="163"/>
      <c r="LP1970" s="163"/>
      <c r="LQ1970" s="163"/>
      <c r="LR1970" s="163"/>
      <c r="LS1970" s="163"/>
      <c r="LT1970" s="163"/>
      <c r="LU1970" s="163"/>
      <c r="LV1970" s="163"/>
      <c r="LW1970" s="163"/>
      <c r="LX1970" s="163"/>
      <c r="LY1970" s="163"/>
      <c r="LZ1970" s="163"/>
      <c r="MA1970" s="163"/>
      <c r="MB1970" s="163"/>
      <c r="MC1970" s="163"/>
      <c r="MD1970" s="163"/>
      <c r="ME1970" s="163"/>
      <c r="MF1970" s="163"/>
      <c r="MG1970" s="163"/>
      <c r="MH1970" s="163"/>
      <c r="MI1970" s="163"/>
      <c r="MJ1970" s="163"/>
      <c r="MK1970" s="163"/>
      <c r="ML1970" s="163"/>
      <c r="MM1970" s="163"/>
      <c r="MN1970" s="163"/>
      <c r="MO1970" s="163"/>
      <c r="MP1970" s="163"/>
      <c r="MQ1970" s="163"/>
      <c r="MR1970" s="163"/>
      <c r="MS1970" s="163"/>
      <c r="MT1970" s="163"/>
      <c r="MU1970" s="163"/>
      <c r="MV1970" s="163"/>
      <c r="MW1970" s="163"/>
      <c r="MX1970" s="163"/>
      <c r="MY1970" s="163"/>
      <c r="MZ1970" s="163"/>
      <c r="NA1970" s="163"/>
      <c r="NB1970" s="163"/>
      <c r="NC1970" s="163"/>
      <c r="ND1970" s="163"/>
      <c r="NE1970" s="163"/>
      <c r="NF1970" s="163"/>
      <c r="NG1970" s="163"/>
      <c r="NH1970" s="163"/>
      <c r="NI1970" s="163"/>
      <c r="NJ1970" s="163"/>
      <c r="NK1970" s="163"/>
      <c r="NL1970" s="163"/>
      <c r="NM1970" s="163"/>
      <c r="NN1970" s="163"/>
      <c r="NO1970" s="163"/>
      <c r="NP1970" s="163"/>
      <c r="NQ1970" s="163"/>
      <c r="NR1970" s="163"/>
      <c r="NS1970" s="163"/>
      <c r="NT1970" s="163"/>
      <c r="NU1970" s="163"/>
      <c r="NV1970" s="163"/>
      <c r="NW1970" s="163"/>
      <c r="NX1970" s="163"/>
      <c r="NY1970" s="163"/>
      <c r="NZ1970" s="163"/>
      <c r="OA1970" s="163"/>
      <c r="OB1970" s="163"/>
      <c r="OC1970" s="163"/>
      <c r="OD1970" s="163"/>
      <c r="OE1970" s="163"/>
      <c r="OF1970" s="163"/>
      <c r="OG1970" s="163"/>
      <c r="OH1970" s="163"/>
      <c r="OI1970" s="163"/>
      <c r="OJ1970" s="163"/>
      <c r="OK1970" s="163"/>
      <c r="OL1970" s="163"/>
      <c r="OM1970" s="163"/>
      <c r="ON1970" s="163"/>
      <c r="OO1970" s="163"/>
      <c r="OP1970" s="163"/>
      <c r="OQ1970" s="163"/>
      <c r="OR1970" s="163"/>
      <c r="OS1970" s="163"/>
      <c r="OT1970" s="163"/>
      <c r="OU1970" s="163"/>
      <c r="OV1970" s="163"/>
      <c r="OW1970" s="163"/>
      <c r="OX1970" s="163"/>
      <c r="OY1970" s="163"/>
      <c r="OZ1970" s="163"/>
      <c r="PA1970" s="163"/>
      <c r="PB1970" s="163"/>
      <c r="PC1970" s="163"/>
      <c r="PD1970" s="163"/>
      <c r="PE1970" s="163"/>
      <c r="PF1970" s="163"/>
      <c r="PG1970" s="163"/>
      <c r="PH1970" s="163"/>
      <c r="PI1970" s="163"/>
      <c r="PJ1970" s="163"/>
      <c r="PK1970" s="163"/>
      <c r="PL1970" s="163"/>
      <c r="PM1970" s="163"/>
      <c r="PN1970" s="163"/>
      <c r="PO1970" s="163"/>
      <c r="PP1970" s="163"/>
      <c r="PQ1970" s="163"/>
      <c r="PR1970" s="163"/>
      <c r="PS1970" s="163"/>
      <c r="PT1970" s="163"/>
      <c r="PU1970" s="163"/>
      <c r="PV1970" s="163"/>
      <c r="PW1970" s="163"/>
      <c r="PX1970" s="163"/>
      <c r="PY1970" s="163"/>
      <c r="PZ1970" s="163"/>
      <c r="QA1970" s="163"/>
      <c r="QB1970" s="163"/>
      <c r="QC1970" s="163"/>
      <c r="QD1970" s="163"/>
      <c r="QE1970" s="163"/>
      <c r="QF1970" s="163"/>
      <c r="QG1970" s="163"/>
      <c r="QH1970" s="163"/>
      <c r="QI1970" s="163"/>
      <c r="QJ1970" s="163"/>
      <c r="QK1970" s="163"/>
      <c r="QL1970" s="163"/>
      <c r="QM1970" s="163"/>
      <c r="QN1970" s="163"/>
      <c r="QO1970" s="163"/>
      <c r="QP1970" s="163"/>
      <c r="QQ1970" s="163"/>
      <c r="QR1970" s="163"/>
      <c r="QS1970" s="163"/>
      <c r="QT1970" s="163"/>
      <c r="QU1970" s="163"/>
      <c r="QV1970" s="163"/>
      <c r="QW1970" s="163"/>
      <c r="QX1970" s="163"/>
      <c r="QY1970" s="163"/>
      <c r="QZ1970" s="163"/>
      <c r="RA1970" s="163"/>
      <c r="RB1970" s="163"/>
      <c r="RC1970" s="163"/>
      <c r="RD1970" s="163"/>
      <c r="RE1970" s="163"/>
      <c r="RF1970" s="163"/>
      <c r="RG1970" s="163"/>
      <c r="RH1970" s="163"/>
      <c r="RI1970" s="163"/>
      <c r="RJ1970" s="163"/>
      <c r="RK1970" s="163"/>
      <c r="RL1970" s="163"/>
      <c r="RM1970" s="163"/>
      <c r="RN1970" s="163"/>
      <c r="RO1970" s="163"/>
      <c r="RP1970" s="163"/>
      <c r="RQ1970" s="163"/>
      <c r="RR1970" s="163"/>
      <c r="RS1970" s="163"/>
      <c r="RT1970" s="163"/>
      <c r="RU1970" s="163"/>
      <c r="RV1970" s="163"/>
      <c r="RW1970" s="163"/>
      <c r="RX1970" s="163"/>
      <c r="RY1970" s="163"/>
      <c r="RZ1970" s="163"/>
      <c r="SA1970" s="163"/>
      <c r="SB1970" s="163"/>
      <c r="SC1970" s="163"/>
      <c r="SD1970" s="163"/>
      <c r="SE1970" s="163"/>
      <c r="SF1970" s="163"/>
      <c r="SG1970" s="163"/>
      <c r="SH1970" s="163"/>
      <c r="SI1970" s="163"/>
      <c r="SJ1970" s="163"/>
      <c r="SK1970" s="163"/>
      <c r="SL1970" s="163"/>
      <c r="SM1970" s="163"/>
      <c r="SN1970" s="163"/>
      <c r="SO1970" s="163"/>
      <c r="SP1970" s="163"/>
      <c r="SQ1970" s="163"/>
      <c r="SR1970" s="163"/>
      <c r="SS1970" s="163"/>
      <c r="ST1970" s="163"/>
      <c r="SU1970" s="163"/>
      <c r="SV1970" s="163"/>
      <c r="SW1970" s="163"/>
      <c r="SX1970" s="163"/>
      <c r="SY1970" s="163"/>
      <c r="SZ1970" s="163"/>
      <c r="TA1970" s="163"/>
      <c r="TB1970" s="163"/>
      <c r="TC1970" s="163"/>
      <c r="TD1970" s="163"/>
      <c r="TE1970" s="163"/>
      <c r="TF1970" s="163"/>
      <c r="TG1970" s="163"/>
      <c r="TH1970" s="163"/>
      <c r="TI1970" s="163"/>
      <c r="TJ1970" s="163"/>
      <c r="TK1970" s="163"/>
      <c r="TL1970" s="163"/>
      <c r="TM1970" s="163"/>
      <c r="TN1970" s="163"/>
      <c r="TO1970" s="163"/>
      <c r="TP1970" s="163"/>
      <c r="TQ1970" s="163"/>
      <c r="TR1970" s="163"/>
      <c r="TS1970" s="163"/>
      <c r="TT1970" s="163"/>
      <c r="TU1970" s="163"/>
      <c r="TV1970" s="163"/>
      <c r="TW1970" s="163"/>
      <c r="TX1970" s="163"/>
      <c r="TY1970" s="163"/>
      <c r="TZ1970" s="163"/>
      <c r="UA1970" s="163"/>
      <c r="UB1970" s="163"/>
      <c r="UC1970" s="163"/>
      <c r="UD1970" s="163"/>
      <c r="UE1970" s="163"/>
      <c r="UF1970" s="163"/>
      <c r="UG1970" s="163"/>
      <c r="UH1970" s="163"/>
      <c r="UI1970" s="163"/>
      <c r="UJ1970" s="163"/>
      <c r="UK1970" s="163"/>
      <c r="UL1970" s="163"/>
      <c r="UM1970" s="163"/>
      <c r="UN1970" s="163"/>
      <c r="UO1970" s="163"/>
      <c r="UP1970" s="163"/>
      <c r="UQ1970" s="163"/>
      <c r="UR1970" s="163"/>
      <c r="US1970" s="163"/>
      <c r="UT1970" s="163"/>
      <c r="UU1970" s="163"/>
      <c r="UV1970" s="163"/>
      <c r="UW1970" s="163"/>
      <c r="UX1970" s="163"/>
      <c r="UY1970" s="163"/>
      <c r="UZ1970" s="163"/>
      <c r="VA1970" s="163"/>
      <c r="VB1970" s="163"/>
      <c r="VC1970" s="163"/>
      <c r="VD1970" s="163"/>
      <c r="VE1970" s="163"/>
      <c r="VF1970" s="163"/>
      <c r="VG1970" s="163"/>
      <c r="VH1970" s="163"/>
      <c r="VI1970" s="163"/>
      <c r="VJ1970" s="163"/>
      <c r="VK1970" s="163"/>
      <c r="VL1970" s="163"/>
      <c r="VM1970" s="163"/>
      <c r="VN1970" s="163"/>
      <c r="VO1970" s="163"/>
      <c r="VP1970" s="163"/>
      <c r="VQ1970" s="163"/>
      <c r="VR1970" s="163"/>
      <c r="VS1970" s="163"/>
      <c r="VT1970" s="163"/>
      <c r="VU1970" s="163"/>
      <c r="VV1970" s="163"/>
      <c r="VW1970" s="163"/>
      <c r="VX1970" s="163"/>
      <c r="VY1970" s="163"/>
      <c r="VZ1970" s="163"/>
      <c r="WA1970" s="163"/>
      <c r="WB1970" s="163"/>
      <c r="WC1970" s="163"/>
      <c r="WD1970" s="163"/>
      <c r="WE1970" s="163"/>
      <c r="WF1970" s="163"/>
      <c r="WG1970" s="163"/>
      <c r="WH1970" s="163"/>
      <c r="WI1970" s="163"/>
      <c r="WJ1970" s="163"/>
      <c r="WK1970" s="163"/>
      <c r="WL1970" s="163"/>
      <c r="WM1970" s="163"/>
      <c r="WN1970" s="163"/>
      <c r="WO1970" s="163"/>
      <c r="WP1970" s="163"/>
      <c r="WQ1970" s="163"/>
      <c r="WR1970" s="163"/>
      <c r="WS1970" s="163"/>
      <c r="WT1970" s="163"/>
      <c r="WU1970" s="163"/>
      <c r="WV1970" s="163"/>
      <c r="WW1970" s="163"/>
      <c r="WX1970" s="163"/>
      <c r="WY1970" s="163"/>
      <c r="WZ1970" s="163"/>
      <c r="XA1970" s="163"/>
      <c r="XB1970" s="163"/>
      <c r="XC1970" s="163"/>
      <c r="XD1970" s="163"/>
      <c r="XE1970" s="163"/>
      <c r="XF1970" s="163"/>
      <c r="XG1970" s="163"/>
      <c r="XH1970" s="163"/>
      <c r="XI1970" s="163"/>
      <c r="XJ1970" s="163"/>
      <c r="XK1970" s="163"/>
      <c r="XL1970" s="163"/>
      <c r="XM1970" s="163"/>
      <c r="XN1970" s="163"/>
      <c r="XO1970" s="163"/>
      <c r="XP1970" s="163"/>
      <c r="XQ1970" s="163"/>
      <c r="XR1970" s="163"/>
      <c r="XS1970" s="163"/>
      <c r="XT1970" s="163"/>
      <c r="XU1970" s="163"/>
      <c r="XV1970" s="163"/>
      <c r="XW1970" s="163"/>
      <c r="XX1970" s="163"/>
      <c r="XY1970" s="163"/>
      <c r="XZ1970" s="163"/>
      <c r="YA1970" s="163"/>
      <c r="YB1970" s="163"/>
      <c r="YC1970" s="163"/>
      <c r="YD1970" s="163"/>
      <c r="YE1970" s="163"/>
      <c r="YF1970" s="163"/>
      <c r="YG1970" s="163"/>
      <c r="YH1970" s="163"/>
      <c r="YI1970" s="163"/>
      <c r="YJ1970" s="163"/>
      <c r="YK1970" s="163"/>
      <c r="YL1970" s="163"/>
      <c r="YM1970" s="163"/>
      <c r="YN1970" s="163"/>
      <c r="YO1970" s="163"/>
      <c r="YP1970" s="163"/>
      <c r="YQ1970" s="163"/>
      <c r="YR1970" s="163"/>
      <c r="YS1970" s="163"/>
      <c r="YT1970" s="163"/>
      <c r="YU1970" s="163"/>
      <c r="YV1970" s="163"/>
      <c r="YW1970" s="163"/>
      <c r="YX1970" s="163"/>
      <c r="YY1970" s="163"/>
      <c r="YZ1970" s="163"/>
      <c r="ZA1970" s="163"/>
      <c r="ZB1970" s="163"/>
      <c r="ZC1970" s="163"/>
      <c r="ZD1970" s="163"/>
      <c r="ZE1970" s="163"/>
      <c r="ZF1970" s="163"/>
      <c r="ZG1970" s="163"/>
      <c r="ZH1970" s="163"/>
      <c r="ZI1970" s="163"/>
      <c r="ZJ1970" s="163"/>
      <c r="ZK1970" s="163"/>
      <c r="ZL1970" s="163"/>
      <c r="ZM1970" s="163"/>
      <c r="ZN1970" s="163"/>
      <c r="ZO1970" s="163"/>
      <c r="ZP1970" s="163"/>
      <c r="ZQ1970" s="163"/>
      <c r="ZR1970" s="163"/>
      <c r="ZS1970" s="163"/>
      <c r="ZT1970" s="163"/>
      <c r="ZU1970" s="163"/>
      <c r="ZV1970" s="163"/>
      <c r="ZW1970" s="163"/>
      <c r="ZX1970" s="163"/>
      <c r="ZY1970" s="163"/>
      <c r="ZZ1970" s="163"/>
      <c r="AAA1970" s="163"/>
      <c r="AAB1970" s="163"/>
      <c r="AAC1970" s="163"/>
      <c r="AAD1970" s="163"/>
      <c r="AAE1970" s="163"/>
      <c r="AAF1970" s="163"/>
      <c r="AAG1970" s="163"/>
      <c r="AAH1970" s="163"/>
      <c r="AAI1970" s="163"/>
      <c r="AAJ1970" s="163"/>
      <c r="AAK1970" s="163"/>
      <c r="AAL1970" s="163"/>
      <c r="AAM1970" s="163"/>
      <c r="AAN1970" s="163"/>
      <c r="AAO1970" s="163"/>
      <c r="AAP1970" s="163"/>
      <c r="AAQ1970" s="163"/>
      <c r="AAR1970" s="163"/>
      <c r="AAS1970" s="163"/>
      <c r="AAT1970" s="163"/>
      <c r="AAU1970" s="163"/>
      <c r="AAV1970" s="163"/>
      <c r="AAW1970" s="163"/>
      <c r="AAX1970" s="163"/>
      <c r="AAY1970" s="163"/>
      <c r="AAZ1970" s="163"/>
      <c r="ABA1970" s="163"/>
      <c r="ABB1970" s="163"/>
      <c r="ABC1970" s="163"/>
      <c r="ABD1970" s="163"/>
      <c r="ABE1970" s="163"/>
      <c r="ABF1970" s="163"/>
      <c r="ABG1970" s="163"/>
      <c r="ABH1970" s="163"/>
      <c r="ABI1970" s="163"/>
      <c r="ABJ1970" s="163"/>
      <c r="ABK1970" s="163"/>
      <c r="ABL1970" s="163"/>
      <c r="ABM1970" s="163"/>
      <c r="ABN1970" s="163"/>
      <c r="ABO1970" s="163"/>
      <c r="ABP1970" s="163"/>
      <c r="ABQ1970" s="163"/>
      <c r="ABR1970" s="163"/>
      <c r="ABS1970" s="163"/>
      <c r="ABT1970" s="163"/>
      <c r="ABU1970" s="163"/>
      <c r="ABV1970" s="163"/>
      <c r="ABW1970" s="163"/>
      <c r="ABX1970" s="163"/>
      <c r="ABY1970" s="163"/>
      <c r="ABZ1970" s="163"/>
      <c r="ACA1970" s="163"/>
      <c r="ACB1970" s="163"/>
      <c r="ACC1970" s="163"/>
      <c r="ACD1970" s="163"/>
      <c r="ACE1970" s="163"/>
      <c r="ACF1970" s="163"/>
      <c r="ACG1970" s="163"/>
      <c r="ACH1970" s="163"/>
      <c r="ACI1970" s="163"/>
      <c r="ACJ1970" s="163"/>
      <c r="ACK1970" s="163"/>
      <c r="ACL1970" s="163"/>
      <c r="ACM1970" s="163"/>
      <c r="ACN1970" s="163"/>
      <c r="ACO1970" s="163"/>
      <c r="ACP1970" s="163"/>
      <c r="ACQ1970" s="163"/>
      <c r="ACR1970" s="163"/>
      <c r="ACS1970" s="163"/>
      <c r="ACT1970" s="163"/>
      <c r="ACU1970" s="163"/>
      <c r="ACV1970" s="163"/>
      <c r="ACW1970" s="163"/>
      <c r="ACX1970" s="163"/>
      <c r="ACY1970" s="163"/>
      <c r="ACZ1970" s="163"/>
      <c r="ADA1970" s="163"/>
      <c r="ADB1970" s="163"/>
      <c r="ADC1970" s="163"/>
      <c r="ADD1970" s="163"/>
      <c r="ADE1970" s="163"/>
      <c r="ADF1970" s="163"/>
      <c r="ADG1970" s="163"/>
      <c r="ADH1970" s="163"/>
      <c r="ADI1970" s="163"/>
      <c r="ADJ1970" s="163"/>
      <c r="ADK1970" s="163"/>
      <c r="ADL1970" s="163"/>
      <c r="ADM1970" s="163"/>
      <c r="ADN1970" s="163"/>
      <c r="ADO1970" s="163"/>
      <c r="ADP1970" s="163"/>
      <c r="ADQ1970" s="163"/>
      <c r="ADR1970" s="163"/>
      <c r="ADS1970" s="163"/>
      <c r="ADT1970" s="163"/>
      <c r="ADU1970" s="163"/>
      <c r="ADV1970" s="163"/>
      <c r="ADW1970" s="163"/>
      <c r="ADX1970" s="163"/>
      <c r="ADY1970" s="163"/>
      <c r="ADZ1970" s="163"/>
      <c r="AEA1970" s="163"/>
      <c r="AEB1970" s="163"/>
      <c r="AEC1970" s="163"/>
      <c r="AED1970" s="163"/>
      <c r="AEE1970" s="163"/>
      <c r="AEF1970" s="163"/>
      <c r="AEG1970" s="163"/>
      <c r="AEH1970" s="163"/>
      <c r="AEI1970" s="163"/>
      <c r="AEJ1970" s="163"/>
      <c r="AEK1970" s="163"/>
      <c r="AEL1970" s="163"/>
      <c r="AEM1970" s="163"/>
      <c r="AEN1970" s="163"/>
      <c r="AEO1970" s="163"/>
      <c r="AEP1970" s="163"/>
      <c r="AEQ1970" s="163"/>
      <c r="AER1970" s="163"/>
      <c r="AES1970" s="163"/>
      <c r="AET1970" s="163"/>
      <c r="AEU1970" s="163"/>
      <c r="AEV1970" s="163"/>
      <c r="AEW1970" s="163"/>
      <c r="AEX1970" s="163"/>
      <c r="AEY1970" s="163"/>
      <c r="AEZ1970" s="163"/>
      <c r="AFA1970" s="163"/>
      <c r="AFB1970" s="163"/>
      <c r="AFC1970" s="163"/>
      <c r="AFD1970" s="163"/>
      <c r="AFE1970" s="163"/>
      <c r="AFF1970" s="163"/>
      <c r="AFG1970" s="163"/>
      <c r="AFH1970" s="163"/>
      <c r="AFI1970" s="163"/>
      <c r="AFJ1970" s="163"/>
      <c r="AFK1970" s="163"/>
      <c r="AFL1970" s="163"/>
      <c r="AFM1970" s="163"/>
      <c r="AFN1970" s="163"/>
      <c r="AFO1970" s="163"/>
      <c r="AFP1970" s="163"/>
      <c r="AFQ1970" s="163"/>
      <c r="AFR1970" s="163"/>
      <c r="AFS1970" s="163"/>
      <c r="AFT1970" s="163"/>
      <c r="AFU1970" s="163"/>
      <c r="AFV1970" s="163"/>
      <c r="AFW1970" s="163"/>
      <c r="AFX1970" s="163"/>
      <c r="AFY1970" s="163"/>
      <c r="AFZ1970" s="163"/>
      <c r="AGA1970" s="163"/>
      <c r="AGB1970" s="163"/>
      <c r="AGC1970" s="163"/>
      <c r="AGD1970" s="163"/>
      <c r="AGE1970" s="163"/>
      <c r="AGF1970" s="163"/>
      <c r="AGG1970" s="163"/>
      <c r="AGH1970" s="163"/>
      <c r="AGI1970" s="163"/>
      <c r="AGJ1970" s="163"/>
      <c r="AGK1970" s="163"/>
      <c r="AGL1970" s="163"/>
      <c r="AGM1970" s="163"/>
      <c r="AGN1970" s="163"/>
      <c r="AGO1970" s="163"/>
      <c r="AGP1970" s="163"/>
      <c r="AGQ1970" s="163"/>
      <c r="AGR1970" s="163"/>
      <c r="AGS1970" s="163"/>
      <c r="AGT1970" s="163"/>
      <c r="AGU1970" s="163"/>
      <c r="AGV1970" s="163"/>
      <c r="AGW1970" s="163"/>
      <c r="AGX1970" s="163"/>
      <c r="AGY1970" s="163"/>
      <c r="AGZ1970" s="163"/>
      <c r="AHA1970" s="163"/>
      <c r="AHB1970" s="163"/>
      <c r="AHC1970" s="163"/>
      <c r="AHD1970" s="163"/>
      <c r="AHE1970" s="163"/>
      <c r="AHF1970" s="163"/>
      <c r="AHG1970" s="163"/>
      <c r="AHH1970" s="163"/>
      <c r="AHI1970" s="163"/>
      <c r="AHJ1970" s="163"/>
      <c r="AHK1970" s="163"/>
      <c r="AHL1970" s="163"/>
      <c r="AHM1970" s="163"/>
      <c r="AHN1970" s="163"/>
      <c r="AHO1970" s="163"/>
      <c r="AHP1970" s="163"/>
      <c r="AHQ1970" s="163"/>
      <c r="AHR1970" s="163"/>
      <c r="AHS1970" s="163"/>
      <c r="AHT1970" s="163"/>
      <c r="AHU1970" s="163"/>
      <c r="AHV1970" s="163"/>
      <c r="AHW1970" s="163"/>
      <c r="AHX1970" s="163"/>
      <c r="AHY1970" s="163"/>
      <c r="AHZ1970" s="163"/>
      <c r="AIA1970" s="163"/>
      <c r="AIB1970" s="163"/>
      <c r="AIC1970" s="163"/>
      <c r="AID1970" s="163"/>
      <c r="AIE1970" s="163"/>
      <c r="AIF1970" s="163"/>
      <c r="AIG1970" s="163"/>
      <c r="AIH1970" s="163"/>
      <c r="AII1970" s="163"/>
      <c r="AIJ1970" s="163"/>
      <c r="AIK1970" s="163"/>
      <c r="AIL1970" s="163"/>
      <c r="AIM1970" s="163"/>
      <c r="AIN1970" s="163"/>
      <c r="AIO1970" s="163"/>
      <c r="AIP1970" s="163"/>
      <c r="AIQ1970" s="163"/>
      <c r="AIR1970" s="163"/>
      <c r="AIS1970" s="163"/>
      <c r="AIT1970" s="163"/>
      <c r="AIU1970" s="163"/>
      <c r="AIV1970" s="163"/>
      <c r="AIW1970" s="163"/>
      <c r="AIX1970" s="163"/>
      <c r="AIY1970" s="163"/>
      <c r="AIZ1970" s="163"/>
      <c r="AJA1970" s="163"/>
      <c r="AJB1970" s="163"/>
      <c r="AJC1970" s="163"/>
      <c r="AJD1970" s="163"/>
      <c r="AJE1970" s="163"/>
      <c r="AJF1970" s="163"/>
      <c r="AJG1970" s="163"/>
      <c r="AJH1970" s="163"/>
      <c r="AJI1970" s="163"/>
      <c r="AJJ1970" s="163"/>
      <c r="AJK1970" s="163"/>
      <c r="AJL1970" s="163"/>
      <c r="AJM1970" s="163"/>
      <c r="AJN1970" s="163"/>
      <c r="AJO1970" s="163"/>
      <c r="AJP1970" s="163"/>
      <c r="AJQ1970" s="163"/>
      <c r="AJR1970" s="163"/>
      <c r="AJS1970" s="163"/>
      <c r="AJT1970" s="163"/>
      <c r="AJU1970" s="163"/>
      <c r="AJV1970" s="163"/>
      <c r="AJW1970" s="163"/>
      <c r="AJX1970" s="163"/>
      <c r="AJY1970" s="163"/>
      <c r="AJZ1970" s="163"/>
      <c r="AKA1970" s="163"/>
      <c r="AKB1970" s="163"/>
      <c r="AKC1970" s="163"/>
      <c r="AKD1970" s="163"/>
      <c r="AKE1970" s="163"/>
      <c r="AKF1970" s="163"/>
      <c r="AKG1970" s="163"/>
      <c r="AKH1970" s="163"/>
      <c r="AKI1970" s="163"/>
      <c r="AKJ1970" s="163"/>
      <c r="AKK1970" s="163"/>
      <c r="AKL1970" s="163"/>
      <c r="AKM1970" s="163"/>
      <c r="AKN1970" s="163"/>
      <c r="AKO1970" s="163"/>
      <c r="AKP1970" s="163"/>
      <c r="AKQ1970" s="163"/>
      <c r="AKR1970" s="163"/>
      <c r="AKS1970" s="163"/>
      <c r="AKT1970" s="163"/>
      <c r="AKU1970" s="163"/>
      <c r="AKV1970" s="163"/>
      <c r="AKW1970" s="163"/>
      <c r="AKX1970" s="163"/>
      <c r="AKY1970" s="163"/>
      <c r="AKZ1970" s="163"/>
      <c r="ALA1970" s="163"/>
      <c r="ALB1970" s="163"/>
      <c r="ALC1970" s="163"/>
      <c r="ALD1970" s="163"/>
      <c r="ALE1970" s="163"/>
      <c r="ALF1970" s="163"/>
      <c r="ALG1970" s="163"/>
      <c r="ALH1970" s="163"/>
      <c r="ALI1970" s="163"/>
      <c r="ALJ1970" s="163"/>
      <c r="ALK1970" s="163"/>
      <c r="ALL1970" s="163"/>
    </row>
    <row r="1971" spans="1:1000" s="165" customFormat="1" ht="15">
      <c r="A1971" s="2">
        <v>1970</v>
      </c>
      <c r="B1971" s="86">
        <v>45150</v>
      </c>
      <c r="C1971" s="85" t="s">
        <v>1975</v>
      </c>
      <c r="D1971" s="162"/>
      <c r="E1971" s="162"/>
      <c r="F1971" s="163"/>
      <c r="G1971" s="163"/>
      <c r="H1971" s="163"/>
      <c r="I1971" s="163"/>
      <c r="J1971" s="163"/>
      <c r="K1971" s="163"/>
      <c r="L1971" s="163"/>
      <c r="M1971" s="163"/>
      <c r="N1971" s="163"/>
      <c r="O1971" s="163"/>
      <c r="P1971" s="163"/>
      <c r="Q1971" s="163"/>
      <c r="R1971" s="163"/>
      <c r="S1971" s="163"/>
      <c r="T1971" s="163"/>
      <c r="U1971" s="163"/>
      <c r="V1971" s="163"/>
      <c r="W1971" s="163"/>
      <c r="X1971" s="163"/>
      <c r="Y1971" s="163"/>
      <c r="Z1971" s="163"/>
      <c r="AA1971" s="163"/>
      <c r="AB1971" s="163"/>
      <c r="AC1971" s="163"/>
      <c r="AD1971" s="163"/>
      <c r="AE1971" s="163"/>
      <c r="AF1971" s="163"/>
      <c r="AG1971" s="163"/>
      <c r="AH1971" s="163"/>
      <c r="AI1971" s="163"/>
      <c r="AJ1971" s="163"/>
      <c r="AK1971" s="163"/>
      <c r="AL1971" s="163"/>
      <c r="AM1971" s="163"/>
      <c r="AN1971" s="163"/>
      <c r="AO1971" s="163"/>
      <c r="AP1971" s="163"/>
      <c r="AQ1971" s="163"/>
      <c r="AR1971" s="163"/>
      <c r="AS1971" s="163"/>
      <c r="AT1971" s="163"/>
      <c r="AU1971" s="163"/>
      <c r="AV1971" s="163"/>
      <c r="AW1971" s="163"/>
      <c r="AX1971" s="163"/>
      <c r="AY1971" s="163"/>
      <c r="AZ1971" s="163"/>
      <c r="BA1971" s="163"/>
      <c r="BB1971" s="163"/>
      <c r="BC1971" s="163"/>
      <c r="BD1971" s="163"/>
      <c r="BE1971" s="163"/>
      <c r="BF1971" s="163"/>
      <c r="BG1971" s="163"/>
      <c r="BH1971" s="163"/>
      <c r="BI1971" s="163"/>
      <c r="BJ1971" s="163"/>
      <c r="BK1971" s="163"/>
      <c r="BL1971" s="163"/>
      <c r="BM1971" s="163"/>
      <c r="BN1971" s="163"/>
      <c r="BO1971" s="163"/>
      <c r="BP1971" s="163"/>
      <c r="BQ1971" s="163"/>
      <c r="BR1971" s="163"/>
      <c r="BS1971" s="163"/>
      <c r="BT1971" s="163"/>
      <c r="BU1971" s="163"/>
      <c r="BV1971" s="163"/>
      <c r="BW1971" s="163"/>
      <c r="BX1971" s="163"/>
      <c r="BY1971" s="163"/>
      <c r="BZ1971" s="163"/>
      <c r="CA1971" s="163"/>
      <c r="CB1971" s="163"/>
      <c r="CC1971" s="163"/>
      <c r="CD1971" s="163"/>
      <c r="CE1971" s="163"/>
      <c r="CF1971" s="163"/>
      <c r="CG1971" s="163"/>
      <c r="CH1971" s="163"/>
      <c r="CI1971" s="163"/>
      <c r="CJ1971" s="163"/>
      <c r="CK1971" s="163"/>
      <c r="CL1971" s="163"/>
      <c r="CM1971" s="163"/>
      <c r="CN1971" s="163"/>
      <c r="CO1971" s="163"/>
      <c r="CP1971" s="163"/>
      <c r="CQ1971" s="163"/>
      <c r="CR1971" s="163"/>
      <c r="CS1971" s="163"/>
      <c r="CT1971" s="163"/>
      <c r="CU1971" s="163"/>
      <c r="CV1971" s="163"/>
      <c r="CW1971" s="163"/>
      <c r="CX1971" s="163"/>
      <c r="CY1971" s="163"/>
      <c r="CZ1971" s="163"/>
      <c r="DA1971" s="163"/>
      <c r="DB1971" s="163"/>
      <c r="DC1971" s="163"/>
      <c r="DD1971" s="163"/>
      <c r="DE1971" s="163"/>
      <c r="DF1971" s="163"/>
      <c r="DG1971" s="163"/>
      <c r="DH1971" s="163"/>
      <c r="DI1971" s="163"/>
      <c r="DJ1971" s="163"/>
      <c r="DK1971" s="163"/>
      <c r="DL1971" s="163"/>
      <c r="DM1971" s="163"/>
      <c r="DN1971" s="163"/>
      <c r="DO1971" s="163"/>
      <c r="DP1971" s="163"/>
      <c r="DQ1971" s="163"/>
      <c r="DR1971" s="163"/>
      <c r="DS1971" s="163"/>
      <c r="DT1971" s="163"/>
      <c r="DU1971" s="163"/>
      <c r="DV1971" s="163"/>
      <c r="DW1971" s="163"/>
      <c r="DX1971" s="163"/>
      <c r="DY1971" s="163"/>
      <c r="DZ1971" s="163"/>
      <c r="EA1971" s="163"/>
      <c r="EB1971" s="163"/>
      <c r="EC1971" s="163"/>
      <c r="ED1971" s="163"/>
      <c r="EE1971" s="163"/>
      <c r="EF1971" s="163"/>
      <c r="EG1971" s="163"/>
      <c r="EH1971" s="163"/>
      <c r="EI1971" s="163"/>
      <c r="EJ1971" s="163"/>
      <c r="EK1971" s="163"/>
      <c r="EL1971" s="163"/>
      <c r="EM1971" s="163"/>
      <c r="EN1971" s="163"/>
      <c r="EO1971" s="163"/>
      <c r="EP1971" s="163"/>
      <c r="EQ1971" s="163"/>
      <c r="ER1971" s="163"/>
      <c r="ES1971" s="163"/>
      <c r="ET1971" s="163"/>
      <c r="EU1971" s="163"/>
      <c r="EV1971" s="163"/>
      <c r="EW1971" s="163"/>
      <c r="EX1971" s="163"/>
      <c r="EY1971" s="163"/>
      <c r="EZ1971" s="163"/>
      <c r="FA1971" s="163"/>
      <c r="FB1971" s="163"/>
      <c r="FC1971" s="163"/>
      <c r="FD1971" s="163"/>
      <c r="FE1971" s="163"/>
      <c r="FF1971" s="163"/>
      <c r="FG1971" s="163"/>
      <c r="FH1971" s="163"/>
      <c r="FI1971" s="163"/>
      <c r="FJ1971" s="163"/>
      <c r="FK1971" s="163"/>
      <c r="FL1971" s="163"/>
      <c r="FM1971" s="163"/>
      <c r="FN1971" s="163"/>
      <c r="FO1971" s="163"/>
      <c r="FP1971" s="163"/>
      <c r="FQ1971" s="163"/>
      <c r="FR1971" s="163"/>
      <c r="FS1971" s="163"/>
      <c r="FT1971" s="163"/>
      <c r="FU1971" s="163"/>
      <c r="FV1971" s="163"/>
      <c r="FW1971" s="163"/>
      <c r="FX1971" s="163"/>
      <c r="FY1971" s="163"/>
      <c r="FZ1971" s="163"/>
      <c r="GA1971" s="163"/>
      <c r="GB1971" s="163"/>
      <c r="GC1971" s="163"/>
      <c r="GD1971" s="163"/>
      <c r="GE1971" s="163"/>
      <c r="GF1971" s="163"/>
      <c r="GG1971" s="163"/>
      <c r="GH1971" s="163"/>
      <c r="GI1971" s="163"/>
      <c r="GJ1971" s="163"/>
      <c r="GK1971" s="163"/>
      <c r="GL1971" s="163"/>
      <c r="GM1971" s="163"/>
      <c r="GN1971" s="163"/>
      <c r="GO1971" s="163"/>
      <c r="GP1971" s="163"/>
      <c r="GQ1971" s="163"/>
      <c r="GR1971" s="163"/>
      <c r="GS1971" s="163"/>
      <c r="GT1971" s="163"/>
      <c r="GU1971" s="163"/>
      <c r="GV1971" s="163"/>
      <c r="GW1971" s="163"/>
      <c r="GX1971" s="163"/>
      <c r="GY1971" s="163"/>
      <c r="GZ1971" s="163"/>
      <c r="HA1971" s="163"/>
      <c r="HB1971" s="163"/>
      <c r="HC1971" s="163"/>
      <c r="HD1971" s="163"/>
      <c r="HE1971" s="163"/>
      <c r="HF1971" s="163"/>
      <c r="HG1971" s="163"/>
      <c r="HH1971" s="163"/>
      <c r="HI1971" s="163"/>
      <c r="HJ1971" s="163"/>
      <c r="HK1971" s="163"/>
      <c r="HL1971" s="163"/>
      <c r="HM1971" s="163"/>
      <c r="HN1971" s="163"/>
      <c r="HO1971" s="163"/>
      <c r="HP1971" s="163"/>
      <c r="HQ1971" s="163"/>
      <c r="HR1971" s="163"/>
      <c r="HS1971" s="163"/>
      <c r="HT1971" s="163"/>
      <c r="HU1971" s="163"/>
      <c r="HV1971" s="163"/>
      <c r="HW1971" s="163"/>
      <c r="HX1971" s="163"/>
      <c r="HY1971" s="163"/>
      <c r="HZ1971" s="163"/>
      <c r="IA1971" s="163"/>
      <c r="IB1971" s="163"/>
      <c r="IC1971" s="163"/>
      <c r="ID1971" s="163"/>
      <c r="IE1971" s="163"/>
      <c r="IF1971" s="163"/>
      <c r="IG1971" s="163"/>
      <c r="IH1971" s="163"/>
      <c r="II1971" s="163"/>
      <c r="IJ1971" s="163"/>
      <c r="IK1971" s="163"/>
      <c r="IL1971" s="163"/>
      <c r="IM1971" s="163"/>
      <c r="IN1971" s="163"/>
      <c r="IO1971" s="163"/>
      <c r="IP1971" s="163"/>
      <c r="IQ1971" s="163"/>
      <c r="IR1971" s="163"/>
      <c r="IS1971" s="163"/>
      <c r="IT1971" s="163"/>
      <c r="IU1971" s="163"/>
      <c r="IV1971" s="163"/>
      <c r="IW1971" s="163"/>
      <c r="IX1971" s="163"/>
      <c r="IY1971" s="163"/>
      <c r="IZ1971" s="163"/>
      <c r="JA1971" s="163"/>
      <c r="JB1971" s="163"/>
      <c r="JC1971" s="163"/>
      <c r="JD1971" s="163"/>
      <c r="JE1971" s="163"/>
      <c r="JF1971" s="163"/>
      <c r="JG1971" s="163"/>
      <c r="JH1971" s="163"/>
      <c r="JI1971" s="163"/>
      <c r="JJ1971" s="163"/>
      <c r="JK1971" s="163"/>
      <c r="JL1971" s="163"/>
      <c r="JM1971" s="163"/>
      <c r="JN1971" s="163"/>
      <c r="JO1971" s="163"/>
      <c r="JP1971" s="163"/>
      <c r="JQ1971" s="163"/>
      <c r="JR1971" s="163"/>
      <c r="JS1971" s="163"/>
      <c r="JT1971" s="163"/>
      <c r="JU1971" s="163"/>
      <c r="JV1971" s="163"/>
      <c r="JW1971" s="163"/>
      <c r="JX1971" s="163"/>
      <c r="JY1971" s="163"/>
      <c r="JZ1971" s="163"/>
      <c r="KA1971" s="163"/>
      <c r="KB1971" s="163"/>
      <c r="KC1971" s="163"/>
      <c r="KD1971" s="163"/>
      <c r="KE1971" s="163"/>
      <c r="KF1971" s="163"/>
      <c r="KG1971" s="163"/>
      <c r="KH1971" s="163"/>
      <c r="KI1971" s="163"/>
      <c r="KJ1971" s="163"/>
      <c r="KK1971" s="163"/>
      <c r="KL1971" s="163"/>
      <c r="KM1971" s="163"/>
      <c r="KN1971" s="163"/>
      <c r="KO1971" s="163"/>
      <c r="KP1971" s="163"/>
      <c r="KQ1971" s="163"/>
      <c r="KR1971" s="163"/>
      <c r="KS1971" s="163"/>
      <c r="KT1971" s="163"/>
      <c r="KU1971" s="163"/>
      <c r="KV1971" s="163"/>
      <c r="KW1971" s="163"/>
      <c r="KX1971" s="163"/>
      <c r="KY1971" s="163"/>
      <c r="KZ1971" s="163"/>
      <c r="LA1971" s="163"/>
      <c r="LB1971" s="163"/>
      <c r="LC1971" s="163"/>
      <c r="LD1971" s="163"/>
      <c r="LE1971" s="163"/>
      <c r="LF1971" s="163"/>
      <c r="LG1971" s="163"/>
      <c r="LH1971" s="163"/>
      <c r="LI1971" s="163"/>
      <c r="LJ1971" s="163"/>
      <c r="LK1971" s="163"/>
      <c r="LL1971" s="163"/>
      <c r="LM1971" s="163"/>
      <c r="LN1971" s="163"/>
      <c r="LO1971" s="163"/>
      <c r="LP1971" s="163"/>
      <c r="LQ1971" s="163"/>
      <c r="LR1971" s="163"/>
      <c r="LS1971" s="163"/>
      <c r="LT1971" s="163"/>
      <c r="LU1971" s="163"/>
      <c r="LV1971" s="163"/>
      <c r="LW1971" s="163"/>
      <c r="LX1971" s="163"/>
      <c r="LY1971" s="163"/>
      <c r="LZ1971" s="163"/>
      <c r="MA1971" s="163"/>
      <c r="MB1971" s="163"/>
      <c r="MC1971" s="163"/>
      <c r="MD1971" s="163"/>
      <c r="ME1971" s="163"/>
      <c r="MF1971" s="163"/>
      <c r="MG1971" s="163"/>
      <c r="MH1971" s="163"/>
      <c r="MI1971" s="163"/>
      <c r="MJ1971" s="163"/>
      <c r="MK1971" s="163"/>
      <c r="ML1971" s="163"/>
      <c r="MM1971" s="163"/>
      <c r="MN1971" s="163"/>
      <c r="MO1971" s="163"/>
      <c r="MP1971" s="163"/>
      <c r="MQ1971" s="163"/>
      <c r="MR1971" s="163"/>
      <c r="MS1971" s="163"/>
      <c r="MT1971" s="163"/>
      <c r="MU1971" s="163"/>
      <c r="MV1971" s="163"/>
      <c r="MW1971" s="163"/>
      <c r="MX1971" s="163"/>
      <c r="MY1971" s="163"/>
      <c r="MZ1971" s="163"/>
      <c r="NA1971" s="163"/>
      <c r="NB1971" s="163"/>
      <c r="NC1971" s="163"/>
      <c r="ND1971" s="163"/>
      <c r="NE1971" s="163"/>
      <c r="NF1971" s="163"/>
      <c r="NG1971" s="163"/>
      <c r="NH1971" s="163"/>
      <c r="NI1971" s="163"/>
      <c r="NJ1971" s="163"/>
      <c r="NK1971" s="163"/>
      <c r="NL1971" s="163"/>
      <c r="NM1971" s="163"/>
      <c r="NN1971" s="163"/>
      <c r="NO1971" s="163"/>
      <c r="NP1971" s="163"/>
      <c r="NQ1971" s="163"/>
      <c r="NR1971" s="163"/>
      <c r="NS1971" s="163"/>
      <c r="NT1971" s="163"/>
      <c r="NU1971" s="163"/>
      <c r="NV1971" s="163"/>
      <c r="NW1971" s="163"/>
      <c r="NX1971" s="163"/>
      <c r="NY1971" s="163"/>
      <c r="NZ1971" s="163"/>
      <c r="OA1971" s="163"/>
      <c r="OB1971" s="163"/>
      <c r="OC1971" s="163"/>
      <c r="OD1971" s="163"/>
      <c r="OE1971" s="163"/>
      <c r="OF1971" s="163"/>
      <c r="OG1971" s="163"/>
      <c r="OH1971" s="163"/>
      <c r="OI1971" s="163"/>
      <c r="OJ1971" s="163"/>
      <c r="OK1971" s="163"/>
      <c r="OL1971" s="163"/>
      <c r="OM1971" s="163"/>
      <c r="ON1971" s="163"/>
      <c r="OO1971" s="163"/>
      <c r="OP1971" s="163"/>
      <c r="OQ1971" s="163"/>
      <c r="OR1971" s="163"/>
      <c r="OS1971" s="163"/>
      <c r="OT1971" s="163"/>
      <c r="OU1971" s="163"/>
      <c r="OV1971" s="163"/>
      <c r="OW1971" s="163"/>
      <c r="OX1971" s="163"/>
      <c r="OY1971" s="163"/>
      <c r="OZ1971" s="163"/>
      <c r="PA1971" s="163"/>
      <c r="PB1971" s="163"/>
      <c r="PC1971" s="163"/>
      <c r="PD1971" s="163"/>
      <c r="PE1971" s="163"/>
      <c r="PF1971" s="163"/>
      <c r="PG1971" s="163"/>
      <c r="PH1971" s="163"/>
      <c r="PI1971" s="163"/>
      <c r="PJ1971" s="163"/>
      <c r="PK1971" s="163"/>
      <c r="PL1971" s="163"/>
      <c r="PM1971" s="163"/>
      <c r="PN1971" s="163"/>
      <c r="PO1971" s="163"/>
      <c r="PP1971" s="163"/>
      <c r="PQ1971" s="163"/>
      <c r="PR1971" s="163"/>
      <c r="PS1971" s="163"/>
      <c r="PT1971" s="163"/>
      <c r="PU1971" s="163"/>
      <c r="PV1971" s="163"/>
      <c r="PW1971" s="163"/>
      <c r="PX1971" s="163"/>
      <c r="PY1971" s="163"/>
      <c r="PZ1971" s="163"/>
      <c r="QA1971" s="163"/>
      <c r="QB1971" s="163"/>
      <c r="QC1971" s="163"/>
      <c r="QD1971" s="163"/>
      <c r="QE1971" s="163"/>
      <c r="QF1971" s="163"/>
      <c r="QG1971" s="163"/>
      <c r="QH1971" s="163"/>
      <c r="QI1971" s="163"/>
      <c r="QJ1971" s="163"/>
      <c r="QK1971" s="163"/>
      <c r="QL1971" s="163"/>
      <c r="QM1971" s="163"/>
      <c r="QN1971" s="163"/>
      <c r="QO1971" s="163"/>
      <c r="QP1971" s="163"/>
      <c r="QQ1971" s="163"/>
      <c r="QR1971" s="163"/>
      <c r="QS1971" s="163"/>
      <c r="QT1971" s="163"/>
      <c r="QU1971" s="163"/>
      <c r="QV1971" s="163"/>
      <c r="QW1971" s="163"/>
      <c r="QX1971" s="163"/>
      <c r="QY1971" s="163"/>
      <c r="QZ1971" s="163"/>
      <c r="RA1971" s="163"/>
      <c r="RB1971" s="163"/>
      <c r="RC1971" s="163"/>
      <c r="RD1971" s="163"/>
      <c r="RE1971" s="163"/>
      <c r="RF1971" s="163"/>
      <c r="RG1971" s="163"/>
      <c r="RH1971" s="163"/>
      <c r="RI1971" s="163"/>
      <c r="RJ1971" s="163"/>
      <c r="RK1971" s="163"/>
      <c r="RL1971" s="163"/>
      <c r="RM1971" s="163"/>
      <c r="RN1971" s="163"/>
      <c r="RO1971" s="163"/>
      <c r="RP1971" s="163"/>
      <c r="RQ1971" s="163"/>
      <c r="RR1971" s="163"/>
      <c r="RS1971" s="163"/>
      <c r="RT1971" s="163"/>
      <c r="RU1971" s="163"/>
      <c r="RV1971" s="163"/>
      <c r="RW1971" s="163"/>
      <c r="RX1971" s="163"/>
      <c r="RY1971" s="163"/>
      <c r="RZ1971" s="163"/>
      <c r="SA1971" s="163"/>
      <c r="SB1971" s="163"/>
      <c r="SC1971" s="163"/>
      <c r="SD1971" s="163"/>
      <c r="SE1971" s="163"/>
      <c r="SF1971" s="163"/>
      <c r="SG1971" s="163"/>
      <c r="SH1971" s="163"/>
      <c r="SI1971" s="163"/>
      <c r="SJ1971" s="163"/>
      <c r="SK1971" s="163"/>
      <c r="SL1971" s="163"/>
      <c r="SM1971" s="163"/>
      <c r="SN1971" s="163"/>
      <c r="SO1971" s="163"/>
      <c r="SP1971" s="163"/>
      <c r="SQ1971" s="163"/>
      <c r="SR1971" s="163"/>
      <c r="SS1971" s="163"/>
      <c r="ST1971" s="163"/>
      <c r="SU1971" s="163"/>
      <c r="SV1971" s="163"/>
      <c r="SW1971" s="163"/>
      <c r="SX1971" s="163"/>
      <c r="SY1971" s="163"/>
      <c r="SZ1971" s="163"/>
      <c r="TA1971" s="163"/>
      <c r="TB1971" s="163"/>
      <c r="TC1971" s="163"/>
      <c r="TD1971" s="163"/>
      <c r="TE1971" s="163"/>
      <c r="TF1971" s="163"/>
      <c r="TG1971" s="163"/>
      <c r="TH1971" s="163"/>
      <c r="TI1971" s="163"/>
      <c r="TJ1971" s="163"/>
      <c r="TK1971" s="163"/>
      <c r="TL1971" s="163"/>
      <c r="TM1971" s="163"/>
      <c r="TN1971" s="163"/>
      <c r="TO1971" s="163"/>
      <c r="TP1971" s="163"/>
      <c r="TQ1971" s="163"/>
      <c r="TR1971" s="163"/>
      <c r="TS1971" s="163"/>
      <c r="TT1971" s="163"/>
      <c r="TU1971" s="163"/>
      <c r="TV1971" s="163"/>
      <c r="TW1971" s="163"/>
      <c r="TX1971" s="163"/>
      <c r="TY1971" s="163"/>
      <c r="TZ1971" s="163"/>
      <c r="UA1971" s="163"/>
      <c r="UB1971" s="163"/>
      <c r="UC1971" s="163"/>
      <c r="UD1971" s="163"/>
      <c r="UE1971" s="163"/>
      <c r="UF1971" s="163"/>
      <c r="UG1971" s="163"/>
      <c r="UH1971" s="163"/>
      <c r="UI1971" s="163"/>
      <c r="UJ1971" s="163"/>
      <c r="UK1971" s="163"/>
      <c r="UL1971" s="163"/>
      <c r="UM1971" s="163"/>
      <c r="UN1971" s="163"/>
      <c r="UO1971" s="163"/>
      <c r="UP1971" s="163"/>
      <c r="UQ1971" s="163"/>
      <c r="UR1971" s="163"/>
      <c r="US1971" s="163"/>
      <c r="UT1971" s="163"/>
      <c r="UU1971" s="163"/>
      <c r="UV1971" s="163"/>
      <c r="UW1971" s="163"/>
      <c r="UX1971" s="163"/>
      <c r="UY1971" s="163"/>
      <c r="UZ1971" s="163"/>
      <c r="VA1971" s="163"/>
      <c r="VB1971" s="163"/>
      <c r="VC1971" s="163"/>
      <c r="VD1971" s="163"/>
      <c r="VE1971" s="163"/>
      <c r="VF1971" s="163"/>
      <c r="VG1971" s="163"/>
      <c r="VH1971" s="163"/>
      <c r="VI1971" s="163"/>
      <c r="VJ1971" s="163"/>
      <c r="VK1971" s="163"/>
      <c r="VL1971" s="163"/>
      <c r="VM1971" s="163"/>
      <c r="VN1971" s="163"/>
      <c r="VO1971" s="163"/>
      <c r="VP1971" s="163"/>
      <c r="VQ1971" s="163"/>
      <c r="VR1971" s="163"/>
      <c r="VS1971" s="163"/>
      <c r="VT1971" s="163"/>
      <c r="VU1971" s="163"/>
      <c r="VV1971" s="163"/>
      <c r="VW1971" s="163"/>
      <c r="VX1971" s="163"/>
      <c r="VY1971" s="163"/>
      <c r="VZ1971" s="163"/>
      <c r="WA1971" s="163"/>
      <c r="WB1971" s="163"/>
      <c r="WC1971" s="163"/>
      <c r="WD1971" s="163"/>
      <c r="WE1971" s="163"/>
      <c r="WF1971" s="163"/>
      <c r="WG1971" s="163"/>
      <c r="WH1971" s="163"/>
      <c r="WI1971" s="163"/>
      <c r="WJ1971" s="163"/>
      <c r="WK1971" s="163"/>
      <c r="WL1971" s="163"/>
      <c r="WM1971" s="163"/>
      <c r="WN1971" s="163"/>
      <c r="WO1971" s="163"/>
      <c r="WP1971" s="163"/>
      <c r="WQ1971" s="163"/>
      <c r="WR1971" s="163"/>
      <c r="WS1971" s="163"/>
      <c r="WT1971" s="163"/>
      <c r="WU1971" s="163"/>
      <c r="WV1971" s="163"/>
      <c r="WW1971" s="163"/>
      <c r="WX1971" s="163"/>
      <c r="WY1971" s="163"/>
      <c r="WZ1971" s="163"/>
      <c r="XA1971" s="163"/>
      <c r="XB1971" s="163"/>
      <c r="XC1971" s="163"/>
      <c r="XD1971" s="163"/>
      <c r="XE1971" s="163"/>
      <c r="XF1971" s="163"/>
      <c r="XG1971" s="163"/>
      <c r="XH1971" s="163"/>
      <c r="XI1971" s="163"/>
      <c r="XJ1971" s="163"/>
      <c r="XK1971" s="163"/>
      <c r="XL1971" s="163"/>
      <c r="XM1971" s="163"/>
      <c r="XN1971" s="163"/>
      <c r="XO1971" s="163"/>
      <c r="XP1971" s="163"/>
      <c r="XQ1971" s="163"/>
      <c r="XR1971" s="163"/>
      <c r="XS1971" s="163"/>
      <c r="XT1971" s="163"/>
      <c r="XU1971" s="163"/>
      <c r="XV1971" s="163"/>
      <c r="XW1971" s="163"/>
      <c r="XX1971" s="163"/>
      <c r="XY1971" s="163"/>
      <c r="XZ1971" s="163"/>
      <c r="YA1971" s="163"/>
      <c r="YB1971" s="163"/>
      <c r="YC1971" s="163"/>
      <c r="YD1971" s="163"/>
      <c r="YE1971" s="163"/>
      <c r="YF1971" s="163"/>
      <c r="YG1971" s="163"/>
      <c r="YH1971" s="163"/>
      <c r="YI1971" s="163"/>
      <c r="YJ1971" s="163"/>
      <c r="YK1971" s="163"/>
      <c r="YL1971" s="163"/>
      <c r="YM1971" s="163"/>
      <c r="YN1971" s="163"/>
      <c r="YO1971" s="163"/>
      <c r="YP1971" s="163"/>
      <c r="YQ1971" s="163"/>
      <c r="YR1971" s="163"/>
      <c r="YS1971" s="163"/>
      <c r="YT1971" s="163"/>
      <c r="YU1971" s="163"/>
      <c r="YV1971" s="163"/>
      <c r="YW1971" s="163"/>
      <c r="YX1971" s="163"/>
      <c r="YY1971" s="163"/>
      <c r="YZ1971" s="163"/>
      <c r="ZA1971" s="163"/>
      <c r="ZB1971" s="163"/>
      <c r="ZC1971" s="163"/>
      <c r="ZD1971" s="163"/>
      <c r="ZE1971" s="163"/>
      <c r="ZF1971" s="163"/>
      <c r="ZG1971" s="163"/>
      <c r="ZH1971" s="163"/>
      <c r="ZI1971" s="163"/>
      <c r="ZJ1971" s="163"/>
      <c r="ZK1971" s="163"/>
      <c r="ZL1971" s="163"/>
      <c r="ZM1971" s="163"/>
      <c r="ZN1971" s="163"/>
      <c r="ZO1971" s="163"/>
      <c r="ZP1971" s="163"/>
      <c r="ZQ1971" s="163"/>
      <c r="ZR1971" s="163"/>
      <c r="ZS1971" s="163"/>
      <c r="ZT1971" s="163"/>
      <c r="ZU1971" s="163"/>
      <c r="ZV1971" s="163"/>
      <c r="ZW1971" s="163"/>
      <c r="ZX1971" s="163"/>
      <c r="ZY1971" s="163"/>
      <c r="ZZ1971" s="163"/>
      <c r="AAA1971" s="163"/>
      <c r="AAB1971" s="163"/>
      <c r="AAC1971" s="163"/>
      <c r="AAD1971" s="163"/>
      <c r="AAE1971" s="163"/>
      <c r="AAF1971" s="163"/>
      <c r="AAG1971" s="163"/>
      <c r="AAH1971" s="163"/>
      <c r="AAI1971" s="163"/>
      <c r="AAJ1971" s="163"/>
      <c r="AAK1971" s="163"/>
      <c r="AAL1971" s="163"/>
      <c r="AAM1971" s="163"/>
      <c r="AAN1971" s="163"/>
      <c r="AAO1971" s="163"/>
      <c r="AAP1971" s="163"/>
      <c r="AAQ1971" s="163"/>
      <c r="AAR1971" s="163"/>
      <c r="AAS1971" s="163"/>
      <c r="AAT1971" s="163"/>
      <c r="AAU1971" s="163"/>
      <c r="AAV1971" s="163"/>
      <c r="AAW1971" s="163"/>
      <c r="AAX1971" s="163"/>
      <c r="AAY1971" s="163"/>
      <c r="AAZ1971" s="163"/>
      <c r="ABA1971" s="163"/>
      <c r="ABB1971" s="163"/>
      <c r="ABC1971" s="163"/>
      <c r="ABD1971" s="163"/>
      <c r="ABE1971" s="163"/>
      <c r="ABF1971" s="163"/>
      <c r="ABG1971" s="163"/>
      <c r="ABH1971" s="163"/>
      <c r="ABI1971" s="163"/>
      <c r="ABJ1971" s="163"/>
      <c r="ABK1971" s="163"/>
      <c r="ABL1971" s="163"/>
      <c r="ABM1971" s="163"/>
      <c r="ABN1971" s="163"/>
      <c r="ABO1971" s="163"/>
      <c r="ABP1971" s="163"/>
      <c r="ABQ1971" s="163"/>
      <c r="ABR1971" s="163"/>
      <c r="ABS1971" s="163"/>
      <c r="ABT1971" s="163"/>
      <c r="ABU1971" s="163"/>
      <c r="ABV1971" s="163"/>
      <c r="ABW1971" s="163"/>
      <c r="ABX1971" s="163"/>
      <c r="ABY1971" s="163"/>
      <c r="ABZ1971" s="163"/>
      <c r="ACA1971" s="163"/>
      <c r="ACB1971" s="163"/>
      <c r="ACC1971" s="163"/>
      <c r="ACD1971" s="163"/>
      <c r="ACE1971" s="163"/>
      <c r="ACF1971" s="163"/>
      <c r="ACG1971" s="163"/>
      <c r="ACH1971" s="163"/>
      <c r="ACI1971" s="163"/>
      <c r="ACJ1971" s="163"/>
      <c r="ACK1971" s="163"/>
      <c r="ACL1971" s="163"/>
      <c r="ACM1971" s="163"/>
      <c r="ACN1971" s="163"/>
      <c r="ACO1971" s="163"/>
      <c r="ACP1971" s="163"/>
      <c r="ACQ1971" s="163"/>
      <c r="ACR1971" s="163"/>
      <c r="ACS1971" s="163"/>
      <c r="ACT1971" s="163"/>
      <c r="ACU1971" s="163"/>
      <c r="ACV1971" s="163"/>
      <c r="ACW1971" s="163"/>
      <c r="ACX1971" s="163"/>
      <c r="ACY1971" s="163"/>
      <c r="ACZ1971" s="163"/>
      <c r="ADA1971" s="163"/>
      <c r="ADB1971" s="163"/>
      <c r="ADC1971" s="163"/>
      <c r="ADD1971" s="163"/>
      <c r="ADE1971" s="163"/>
      <c r="ADF1971" s="163"/>
      <c r="ADG1971" s="163"/>
      <c r="ADH1971" s="163"/>
      <c r="ADI1971" s="163"/>
      <c r="ADJ1971" s="163"/>
      <c r="ADK1971" s="163"/>
      <c r="ADL1971" s="163"/>
      <c r="ADM1971" s="163"/>
      <c r="ADN1971" s="163"/>
      <c r="ADO1971" s="163"/>
      <c r="ADP1971" s="163"/>
      <c r="ADQ1971" s="163"/>
      <c r="ADR1971" s="163"/>
      <c r="ADS1971" s="163"/>
      <c r="ADT1971" s="163"/>
      <c r="ADU1971" s="163"/>
      <c r="ADV1971" s="163"/>
      <c r="ADW1971" s="163"/>
      <c r="ADX1971" s="163"/>
      <c r="ADY1971" s="163"/>
      <c r="ADZ1971" s="163"/>
      <c r="AEA1971" s="163"/>
      <c r="AEB1971" s="163"/>
      <c r="AEC1971" s="163"/>
      <c r="AED1971" s="163"/>
      <c r="AEE1971" s="163"/>
      <c r="AEF1971" s="163"/>
      <c r="AEG1971" s="163"/>
      <c r="AEH1971" s="163"/>
      <c r="AEI1971" s="163"/>
      <c r="AEJ1971" s="163"/>
      <c r="AEK1971" s="163"/>
      <c r="AEL1971" s="163"/>
      <c r="AEM1971" s="163"/>
      <c r="AEN1971" s="163"/>
      <c r="AEO1971" s="163"/>
      <c r="AEP1971" s="163"/>
      <c r="AEQ1971" s="163"/>
      <c r="AER1971" s="163"/>
      <c r="AES1971" s="163"/>
      <c r="AET1971" s="163"/>
      <c r="AEU1971" s="163"/>
      <c r="AEV1971" s="163"/>
      <c r="AEW1971" s="163"/>
      <c r="AEX1971" s="163"/>
      <c r="AEY1971" s="163"/>
      <c r="AEZ1971" s="163"/>
      <c r="AFA1971" s="163"/>
      <c r="AFB1971" s="163"/>
      <c r="AFC1971" s="163"/>
      <c r="AFD1971" s="163"/>
      <c r="AFE1971" s="163"/>
      <c r="AFF1971" s="163"/>
      <c r="AFG1971" s="163"/>
      <c r="AFH1971" s="163"/>
      <c r="AFI1971" s="163"/>
      <c r="AFJ1971" s="163"/>
      <c r="AFK1971" s="163"/>
      <c r="AFL1971" s="163"/>
      <c r="AFM1971" s="163"/>
      <c r="AFN1971" s="163"/>
      <c r="AFO1971" s="163"/>
      <c r="AFP1971" s="163"/>
      <c r="AFQ1971" s="163"/>
      <c r="AFR1971" s="163"/>
      <c r="AFS1971" s="163"/>
      <c r="AFT1971" s="163"/>
      <c r="AFU1971" s="163"/>
      <c r="AFV1971" s="163"/>
      <c r="AFW1971" s="163"/>
      <c r="AFX1971" s="163"/>
      <c r="AFY1971" s="163"/>
      <c r="AFZ1971" s="163"/>
      <c r="AGA1971" s="163"/>
      <c r="AGB1971" s="163"/>
      <c r="AGC1971" s="163"/>
      <c r="AGD1971" s="163"/>
      <c r="AGE1971" s="163"/>
      <c r="AGF1971" s="163"/>
      <c r="AGG1971" s="163"/>
      <c r="AGH1971" s="163"/>
      <c r="AGI1971" s="163"/>
      <c r="AGJ1971" s="163"/>
      <c r="AGK1971" s="163"/>
      <c r="AGL1971" s="163"/>
      <c r="AGM1971" s="163"/>
      <c r="AGN1971" s="163"/>
      <c r="AGO1971" s="163"/>
      <c r="AGP1971" s="163"/>
      <c r="AGQ1971" s="163"/>
      <c r="AGR1971" s="163"/>
      <c r="AGS1971" s="163"/>
      <c r="AGT1971" s="163"/>
      <c r="AGU1971" s="163"/>
      <c r="AGV1971" s="163"/>
      <c r="AGW1971" s="163"/>
      <c r="AGX1971" s="163"/>
      <c r="AGY1971" s="163"/>
      <c r="AGZ1971" s="163"/>
      <c r="AHA1971" s="163"/>
      <c r="AHB1971" s="163"/>
      <c r="AHC1971" s="163"/>
      <c r="AHD1971" s="163"/>
      <c r="AHE1971" s="163"/>
      <c r="AHF1971" s="163"/>
      <c r="AHG1971" s="163"/>
      <c r="AHH1971" s="163"/>
      <c r="AHI1971" s="163"/>
      <c r="AHJ1971" s="163"/>
      <c r="AHK1971" s="163"/>
      <c r="AHL1971" s="163"/>
      <c r="AHM1971" s="163"/>
      <c r="AHN1971" s="163"/>
      <c r="AHO1971" s="163"/>
      <c r="AHP1971" s="163"/>
      <c r="AHQ1971" s="163"/>
      <c r="AHR1971" s="163"/>
      <c r="AHS1971" s="163"/>
      <c r="AHT1971" s="163"/>
      <c r="AHU1971" s="163"/>
      <c r="AHV1971" s="163"/>
      <c r="AHW1971" s="163"/>
      <c r="AHX1971" s="163"/>
      <c r="AHY1971" s="163"/>
      <c r="AHZ1971" s="163"/>
      <c r="AIA1971" s="163"/>
      <c r="AIB1971" s="163"/>
      <c r="AIC1971" s="163"/>
      <c r="AID1971" s="163"/>
      <c r="AIE1971" s="163"/>
      <c r="AIF1971" s="163"/>
      <c r="AIG1971" s="163"/>
      <c r="AIH1971" s="163"/>
      <c r="AII1971" s="163"/>
      <c r="AIJ1971" s="163"/>
      <c r="AIK1971" s="163"/>
      <c r="AIL1971" s="163"/>
      <c r="AIM1971" s="163"/>
      <c r="AIN1971" s="163"/>
      <c r="AIO1971" s="163"/>
      <c r="AIP1971" s="163"/>
      <c r="AIQ1971" s="163"/>
      <c r="AIR1971" s="163"/>
      <c r="AIS1971" s="163"/>
      <c r="AIT1971" s="163"/>
      <c r="AIU1971" s="163"/>
      <c r="AIV1971" s="163"/>
      <c r="AIW1971" s="163"/>
      <c r="AIX1971" s="163"/>
      <c r="AIY1971" s="163"/>
      <c r="AIZ1971" s="163"/>
      <c r="AJA1971" s="163"/>
      <c r="AJB1971" s="163"/>
      <c r="AJC1971" s="163"/>
      <c r="AJD1971" s="163"/>
      <c r="AJE1971" s="163"/>
      <c r="AJF1971" s="163"/>
      <c r="AJG1971" s="163"/>
      <c r="AJH1971" s="163"/>
      <c r="AJI1971" s="163"/>
      <c r="AJJ1971" s="163"/>
      <c r="AJK1971" s="163"/>
      <c r="AJL1971" s="163"/>
      <c r="AJM1971" s="163"/>
      <c r="AJN1971" s="163"/>
      <c r="AJO1971" s="163"/>
      <c r="AJP1971" s="163"/>
      <c r="AJQ1971" s="163"/>
      <c r="AJR1971" s="163"/>
      <c r="AJS1971" s="163"/>
      <c r="AJT1971" s="163"/>
      <c r="AJU1971" s="163"/>
      <c r="AJV1971" s="163"/>
      <c r="AJW1971" s="163"/>
      <c r="AJX1971" s="163"/>
      <c r="AJY1971" s="163"/>
      <c r="AJZ1971" s="163"/>
      <c r="AKA1971" s="163"/>
      <c r="AKB1971" s="163"/>
      <c r="AKC1971" s="163"/>
      <c r="AKD1971" s="163"/>
      <c r="AKE1971" s="163"/>
      <c r="AKF1971" s="163"/>
      <c r="AKG1971" s="163"/>
      <c r="AKH1971" s="163"/>
      <c r="AKI1971" s="163"/>
      <c r="AKJ1971" s="163"/>
      <c r="AKK1971" s="163"/>
      <c r="AKL1971" s="163"/>
      <c r="AKM1971" s="163"/>
      <c r="AKN1971" s="163"/>
      <c r="AKO1971" s="163"/>
      <c r="AKP1971" s="163"/>
      <c r="AKQ1971" s="163"/>
      <c r="AKR1971" s="163"/>
      <c r="AKS1971" s="163"/>
      <c r="AKT1971" s="163"/>
      <c r="AKU1971" s="163"/>
      <c r="AKV1971" s="163"/>
      <c r="AKW1971" s="163"/>
      <c r="AKX1971" s="163"/>
      <c r="AKY1971" s="163"/>
      <c r="AKZ1971" s="163"/>
      <c r="ALA1971" s="163"/>
      <c r="ALB1971" s="163"/>
      <c r="ALC1971" s="163"/>
      <c r="ALD1971" s="163"/>
      <c r="ALE1971" s="163"/>
      <c r="ALF1971" s="163"/>
      <c r="ALG1971" s="163"/>
      <c r="ALH1971" s="163"/>
      <c r="ALI1971" s="163"/>
      <c r="ALJ1971" s="163"/>
      <c r="ALK1971" s="163"/>
      <c r="ALL1971" s="163"/>
    </row>
    <row r="1972" spans="1:1000" s="165" customFormat="1" ht="15">
      <c r="A1972" s="88">
        <v>1971</v>
      </c>
      <c r="B1972" s="87">
        <v>45111</v>
      </c>
      <c r="C1972" s="85" t="s">
        <v>1976</v>
      </c>
      <c r="D1972" s="162"/>
      <c r="E1972" s="162"/>
      <c r="F1972" s="163"/>
      <c r="G1972" s="163"/>
      <c r="H1972" s="163"/>
      <c r="I1972" s="163"/>
      <c r="J1972" s="163"/>
      <c r="K1972" s="163"/>
      <c r="L1972" s="163"/>
      <c r="M1972" s="163"/>
      <c r="N1972" s="163"/>
      <c r="O1972" s="163"/>
      <c r="P1972" s="163"/>
      <c r="Q1972" s="163"/>
      <c r="R1972" s="163"/>
      <c r="S1972" s="163"/>
      <c r="T1972" s="163"/>
      <c r="U1972" s="163"/>
      <c r="V1972" s="163"/>
      <c r="W1972" s="163"/>
      <c r="X1972" s="163"/>
      <c r="Y1972" s="163"/>
      <c r="Z1972" s="163"/>
      <c r="AA1972" s="163"/>
      <c r="AB1972" s="163"/>
      <c r="AC1972" s="163"/>
      <c r="AD1972" s="163"/>
      <c r="AE1972" s="163"/>
      <c r="AF1972" s="163"/>
      <c r="AG1972" s="163"/>
      <c r="AH1972" s="163"/>
      <c r="AI1972" s="163"/>
      <c r="AJ1972" s="163"/>
      <c r="AK1972" s="163"/>
      <c r="AL1972" s="163"/>
      <c r="AM1972" s="163"/>
      <c r="AN1972" s="163"/>
      <c r="AO1972" s="163"/>
      <c r="AP1972" s="163"/>
      <c r="AQ1972" s="163"/>
      <c r="AR1972" s="163"/>
      <c r="AS1972" s="163"/>
      <c r="AT1972" s="163"/>
      <c r="AU1972" s="163"/>
      <c r="AV1972" s="163"/>
      <c r="AW1972" s="163"/>
      <c r="AX1972" s="163"/>
      <c r="AY1972" s="163"/>
      <c r="AZ1972" s="163"/>
      <c r="BA1972" s="163"/>
      <c r="BB1972" s="163"/>
      <c r="BC1972" s="163"/>
      <c r="BD1972" s="163"/>
      <c r="BE1972" s="163"/>
      <c r="BF1972" s="163"/>
      <c r="BG1972" s="163"/>
      <c r="BH1972" s="163"/>
      <c r="BI1972" s="163"/>
      <c r="BJ1972" s="163"/>
      <c r="BK1972" s="163"/>
      <c r="BL1972" s="163"/>
      <c r="BM1972" s="163"/>
      <c r="BN1972" s="163"/>
      <c r="BO1972" s="163"/>
      <c r="BP1972" s="163"/>
      <c r="BQ1972" s="163"/>
      <c r="BR1972" s="163"/>
      <c r="BS1972" s="163"/>
      <c r="BT1972" s="163"/>
      <c r="BU1972" s="163"/>
      <c r="BV1972" s="163"/>
      <c r="BW1972" s="163"/>
      <c r="BX1972" s="163"/>
      <c r="BY1972" s="163"/>
      <c r="BZ1972" s="163"/>
      <c r="CA1972" s="163"/>
      <c r="CB1972" s="163"/>
      <c r="CC1972" s="163"/>
      <c r="CD1972" s="163"/>
      <c r="CE1972" s="163"/>
      <c r="CF1972" s="163"/>
      <c r="CG1972" s="163"/>
      <c r="CH1972" s="163"/>
      <c r="CI1972" s="163"/>
      <c r="CJ1972" s="163"/>
      <c r="CK1972" s="163"/>
      <c r="CL1972" s="163"/>
      <c r="CM1972" s="163"/>
      <c r="CN1972" s="163"/>
      <c r="CO1972" s="163"/>
      <c r="CP1972" s="163"/>
      <c r="CQ1972" s="163"/>
      <c r="CR1972" s="163"/>
      <c r="CS1972" s="163"/>
      <c r="CT1972" s="163"/>
      <c r="CU1972" s="163"/>
      <c r="CV1972" s="163"/>
      <c r="CW1972" s="163"/>
      <c r="CX1972" s="163"/>
      <c r="CY1972" s="163"/>
      <c r="CZ1972" s="163"/>
      <c r="DA1972" s="163"/>
      <c r="DB1972" s="163"/>
      <c r="DC1972" s="163"/>
      <c r="DD1972" s="163"/>
      <c r="DE1972" s="163"/>
      <c r="DF1972" s="163"/>
      <c r="DG1972" s="163"/>
      <c r="DH1972" s="163"/>
      <c r="DI1972" s="163"/>
      <c r="DJ1972" s="163"/>
      <c r="DK1972" s="163"/>
      <c r="DL1972" s="163"/>
      <c r="DM1972" s="163"/>
      <c r="DN1972" s="163"/>
      <c r="DO1972" s="163"/>
      <c r="DP1972" s="163"/>
      <c r="DQ1972" s="163"/>
      <c r="DR1972" s="163"/>
      <c r="DS1972" s="163"/>
      <c r="DT1972" s="163"/>
      <c r="DU1972" s="163"/>
      <c r="DV1972" s="163"/>
      <c r="DW1972" s="163"/>
      <c r="DX1972" s="163"/>
      <c r="DY1972" s="163"/>
      <c r="DZ1972" s="163"/>
      <c r="EA1972" s="163"/>
      <c r="EB1972" s="163"/>
      <c r="EC1972" s="163"/>
      <c r="ED1972" s="163"/>
      <c r="EE1972" s="163"/>
      <c r="EF1972" s="163"/>
      <c r="EG1972" s="163"/>
      <c r="EH1972" s="163"/>
      <c r="EI1972" s="163"/>
      <c r="EJ1972" s="163"/>
      <c r="EK1972" s="163"/>
      <c r="EL1972" s="163"/>
      <c r="EM1972" s="163"/>
      <c r="EN1972" s="163"/>
      <c r="EO1972" s="163"/>
      <c r="EP1972" s="163"/>
      <c r="EQ1972" s="163"/>
      <c r="ER1972" s="163"/>
      <c r="ES1972" s="163"/>
      <c r="ET1972" s="163"/>
      <c r="EU1972" s="163"/>
      <c r="EV1972" s="163"/>
      <c r="EW1972" s="163"/>
      <c r="EX1972" s="163"/>
      <c r="EY1972" s="163"/>
      <c r="EZ1972" s="163"/>
      <c r="FA1972" s="163"/>
      <c r="FB1972" s="163"/>
      <c r="FC1972" s="163"/>
      <c r="FD1972" s="163"/>
      <c r="FE1972" s="163"/>
      <c r="FF1972" s="163"/>
      <c r="FG1972" s="163"/>
      <c r="FH1972" s="163"/>
      <c r="FI1972" s="163"/>
      <c r="FJ1972" s="163"/>
      <c r="FK1972" s="163"/>
      <c r="FL1972" s="163"/>
      <c r="FM1972" s="163"/>
      <c r="FN1972" s="163"/>
      <c r="FO1972" s="163"/>
      <c r="FP1972" s="163"/>
      <c r="FQ1972" s="163"/>
      <c r="FR1972" s="163"/>
      <c r="FS1972" s="163"/>
      <c r="FT1972" s="163"/>
      <c r="FU1972" s="163"/>
      <c r="FV1972" s="163"/>
      <c r="FW1972" s="163"/>
      <c r="FX1972" s="163"/>
      <c r="FY1972" s="163"/>
      <c r="FZ1972" s="163"/>
      <c r="GA1972" s="163"/>
      <c r="GB1972" s="163"/>
      <c r="GC1972" s="163"/>
      <c r="GD1972" s="163"/>
      <c r="GE1972" s="163"/>
      <c r="GF1972" s="163"/>
      <c r="GG1972" s="163"/>
      <c r="GH1972" s="163"/>
      <c r="GI1972" s="163"/>
      <c r="GJ1972" s="163"/>
      <c r="GK1972" s="163"/>
      <c r="GL1972" s="163"/>
      <c r="GM1972" s="163"/>
      <c r="GN1972" s="163"/>
      <c r="GO1972" s="163"/>
      <c r="GP1972" s="163"/>
      <c r="GQ1972" s="163"/>
      <c r="GR1972" s="163"/>
      <c r="GS1972" s="163"/>
      <c r="GT1972" s="163"/>
      <c r="GU1972" s="163"/>
      <c r="GV1972" s="163"/>
      <c r="GW1972" s="163"/>
      <c r="GX1972" s="163"/>
      <c r="GY1972" s="163"/>
      <c r="GZ1972" s="163"/>
      <c r="HA1972" s="163"/>
      <c r="HB1972" s="163"/>
      <c r="HC1972" s="163"/>
      <c r="HD1972" s="163"/>
      <c r="HE1972" s="163"/>
      <c r="HF1972" s="163"/>
      <c r="HG1972" s="163"/>
      <c r="HH1972" s="163"/>
      <c r="HI1972" s="163"/>
      <c r="HJ1972" s="163"/>
      <c r="HK1972" s="163"/>
      <c r="HL1972" s="163"/>
      <c r="HM1972" s="163"/>
      <c r="HN1972" s="163"/>
      <c r="HO1972" s="163"/>
      <c r="HP1972" s="163"/>
      <c r="HQ1972" s="163"/>
      <c r="HR1972" s="163"/>
      <c r="HS1972" s="163"/>
      <c r="HT1972" s="163"/>
      <c r="HU1972" s="163"/>
      <c r="HV1972" s="163"/>
      <c r="HW1972" s="163"/>
      <c r="HX1972" s="163"/>
      <c r="HY1972" s="163"/>
      <c r="HZ1972" s="163"/>
      <c r="IA1972" s="163"/>
      <c r="IB1972" s="163"/>
      <c r="IC1972" s="163"/>
      <c r="ID1972" s="163"/>
      <c r="IE1972" s="163"/>
      <c r="IF1972" s="163"/>
      <c r="IG1972" s="163"/>
      <c r="IH1972" s="163"/>
      <c r="II1972" s="163"/>
      <c r="IJ1972" s="163"/>
      <c r="IK1972" s="163"/>
      <c r="IL1972" s="163"/>
      <c r="IM1972" s="163"/>
      <c r="IN1972" s="163"/>
      <c r="IO1972" s="163"/>
      <c r="IP1972" s="163"/>
      <c r="IQ1972" s="163"/>
      <c r="IR1972" s="163"/>
      <c r="IS1972" s="163"/>
      <c r="IT1972" s="163"/>
      <c r="IU1972" s="163"/>
      <c r="IV1972" s="163"/>
      <c r="IW1972" s="163"/>
      <c r="IX1972" s="163"/>
      <c r="IY1972" s="163"/>
      <c r="IZ1972" s="163"/>
      <c r="JA1972" s="163"/>
      <c r="JB1972" s="163"/>
      <c r="JC1972" s="163"/>
      <c r="JD1972" s="163"/>
      <c r="JE1972" s="163"/>
      <c r="JF1972" s="163"/>
      <c r="JG1972" s="163"/>
      <c r="JH1972" s="163"/>
      <c r="JI1972" s="163"/>
      <c r="JJ1972" s="163"/>
      <c r="JK1972" s="163"/>
      <c r="JL1972" s="163"/>
      <c r="JM1972" s="163"/>
      <c r="JN1972" s="163"/>
      <c r="JO1972" s="163"/>
      <c r="JP1972" s="163"/>
      <c r="JQ1972" s="163"/>
      <c r="JR1972" s="163"/>
      <c r="JS1972" s="163"/>
      <c r="JT1972" s="163"/>
      <c r="JU1972" s="163"/>
      <c r="JV1972" s="163"/>
      <c r="JW1972" s="163"/>
      <c r="JX1972" s="163"/>
      <c r="JY1972" s="163"/>
      <c r="JZ1972" s="163"/>
      <c r="KA1972" s="163"/>
      <c r="KB1972" s="163"/>
      <c r="KC1972" s="163"/>
      <c r="KD1972" s="163"/>
      <c r="KE1972" s="163"/>
      <c r="KF1972" s="163"/>
      <c r="KG1972" s="163"/>
      <c r="KH1972" s="163"/>
      <c r="KI1972" s="163"/>
      <c r="KJ1972" s="163"/>
      <c r="KK1972" s="163"/>
      <c r="KL1972" s="163"/>
      <c r="KM1972" s="163"/>
      <c r="KN1972" s="163"/>
      <c r="KO1972" s="163"/>
      <c r="KP1972" s="163"/>
      <c r="KQ1972" s="163"/>
      <c r="KR1972" s="163"/>
      <c r="KS1972" s="163"/>
      <c r="KT1972" s="163"/>
      <c r="KU1972" s="163"/>
      <c r="KV1972" s="163"/>
      <c r="KW1972" s="163"/>
      <c r="KX1972" s="163"/>
      <c r="KY1972" s="163"/>
      <c r="KZ1972" s="163"/>
      <c r="LA1972" s="163"/>
      <c r="LB1972" s="163"/>
      <c r="LC1972" s="163"/>
      <c r="LD1972" s="163"/>
      <c r="LE1972" s="163"/>
      <c r="LF1972" s="163"/>
      <c r="LG1972" s="163"/>
      <c r="LH1972" s="163"/>
      <c r="LI1972" s="163"/>
      <c r="LJ1972" s="163"/>
      <c r="LK1972" s="163"/>
      <c r="LL1972" s="163"/>
      <c r="LM1972" s="163"/>
      <c r="LN1972" s="163"/>
      <c r="LO1972" s="163"/>
      <c r="LP1972" s="163"/>
      <c r="LQ1972" s="163"/>
      <c r="LR1972" s="163"/>
      <c r="LS1972" s="163"/>
      <c r="LT1972" s="163"/>
      <c r="LU1972" s="163"/>
      <c r="LV1972" s="163"/>
      <c r="LW1972" s="163"/>
      <c r="LX1972" s="163"/>
      <c r="LY1972" s="163"/>
      <c r="LZ1972" s="163"/>
      <c r="MA1972" s="163"/>
      <c r="MB1972" s="163"/>
      <c r="MC1972" s="163"/>
      <c r="MD1972" s="163"/>
      <c r="ME1972" s="163"/>
      <c r="MF1972" s="163"/>
      <c r="MG1972" s="163"/>
      <c r="MH1972" s="163"/>
      <c r="MI1972" s="163"/>
      <c r="MJ1972" s="163"/>
      <c r="MK1972" s="163"/>
      <c r="ML1972" s="163"/>
      <c r="MM1972" s="163"/>
      <c r="MN1972" s="163"/>
      <c r="MO1972" s="163"/>
      <c r="MP1972" s="163"/>
      <c r="MQ1972" s="163"/>
      <c r="MR1972" s="163"/>
      <c r="MS1972" s="163"/>
      <c r="MT1972" s="163"/>
      <c r="MU1972" s="163"/>
      <c r="MV1972" s="163"/>
      <c r="MW1972" s="163"/>
      <c r="MX1972" s="163"/>
      <c r="MY1972" s="163"/>
      <c r="MZ1972" s="163"/>
      <c r="NA1972" s="163"/>
      <c r="NB1972" s="163"/>
      <c r="NC1972" s="163"/>
      <c r="ND1972" s="163"/>
      <c r="NE1972" s="163"/>
      <c r="NF1972" s="163"/>
      <c r="NG1972" s="163"/>
      <c r="NH1972" s="163"/>
      <c r="NI1972" s="163"/>
      <c r="NJ1972" s="163"/>
      <c r="NK1972" s="163"/>
      <c r="NL1972" s="163"/>
      <c r="NM1972" s="163"/>
      <c r="NN1972" s="163"/>
      <c r="NO1972" s="163"/>
      <c r="NP1972" s="163"/>
      <c r="NQ1972" s="163"/>
      <c r="NR1972" s="163"/>
      <c r="NS1972" s="163"/>
      <c r="NT1972" s="163"/>
      <c r="NU1972" s="163"/>
      <c r="NV1972" s="163"/>
      <c r="NW1972" s="163"/>
      <c r="NX1972" s="163"/>
      <c r="NY1972" s="163"/>
      <c r="NZ1972" s="163"/>
      <c r="OA1972" s="163"/>
      <c r="OB1972" s="163"/>
      <c r="OC1972" s="163"/>
      <c r="OD1972" s="163"/>
      <c r="OE1972" s="163"/>
      <c r="OF1972" s="163"/>
      <c r="OG1972" s="163"/>
      <c r="OH1972" s="163"/>
      <c r="OI1972" s="163"/>
      <c r="OJ1972" s="163"/>
      <c r="OK1972" s="163"/>
      <c r="OL1972" s="163"/>
      <c r="OM1972" s="163"/>
      <c r="ON1972" s="163"/>
      <c r="OO1972" s="163"/>
      <c r="OP1972" s="163"/>
      <c r="OQ1972" s="163"/>
      <c r="OR1972" s="163"/>
      <c r="OS1972" s="163"/>
      <c r="OT1972" s="163"/>
      <c r="OU1972" s="163"/>
      <c r="OV1972" s="163"/>
      <c r="OW1972" s="163"/>
      <c r="OX1972" s="163"/>
      <c r="OY1972" s="163"/>
      <c r="OZ1972" s="163"/>
      <c r="PA1972" s="163"/>
      <c r="PB1972" s="163"/>
      <c r="PC1972" s="163"/>
      <c r="PD1972" s="163"/>
      <c r="PE1972" s="163"/>
      <c r="PF1972" s="163"/>
      <c r="PG1972" s="163"/>
      <c r="PH1972" s="163"/>
      <c r="PI1972" s="163"/>
      <c r="PJ1972" s="163"/>
      <c r="PK1972" s="163"/>
      <c r="PL1972" s="163"/>
      <c r="PM1972" s="163"/>
      <c r="PN1972" s="163"/>
      <c r="PO1972" s="163"/>
      <c r="PP1972" s="163"/>
      <c r="PQ1972" s="163"/>
      <c r="PR1972" s="163"/>
      <c r="PS1972" s="163"/>
      <c r="PT1972" s="163"/>
      <c r="PU1972" s="163"/>
      <c r="PV1972" s="163"/>
      <c r="PW1972" s="163"/>
      <c r="PX1972" s="163"/>
      <c r="PY1972" s="163"/>
      <c r="PZ1972" s="163"/>
      <c r="QA1972" s="163"/>
      <c r="QB1972" s="163"/>
      <c r="QC1972" s="163"/>
      <c r="QD1972" s="163"/>
      <c r="QE1972" s="163"/>
      <c r="QF1972" s="163"/>
      <c r="QG1972" s="163"/>
      <c r="QH1972" s="163"/>
      <c r="QI1972" s="163"/>
      <c r="QJ1972" s="163"/>
      <c r="QK1972" s="163"/>
      <c r="QL1972" s="163"/>
      <c r="QM1972" s="163"/>
      <c r="QN1972" s="163"/>
      <c r="QO1972" s="163"/>
      <c r="QP1972" s="163"/>
      <c r="QQ1972" s="163"/>
      <c r="QR1972" s="163"/>
      <c r="QS1972" s="163"/>
      <c r="QT1972" s="163"/>
      <c r="QU1972" s="163"/>
      <c r="QV1972" s="163"/>
      <c r="QW1972" s="163"/>
      <c r="QX1972" s="163"/>
      <c r="QY1972" s="163"/>
      <c r="QZ1972" s="163"/>
      <c r="RA1972" s="163"/>
      <c r="RB1972" s="163"/>
      <c r="RC1972" s="163"/>
      <c r="RD1972" s="163"/>
      <c r="RE1972" s="163"/>
      <c r="RF1972" s="163"/>
      <c r="RG1972" s="163"/>
      <c r="RH1972" s="163"/>
      <c r="RI1972" s="163"/>
      <c r="RJ1972" s="163"/>
      <c r="RK1972" s="163"/>
      <c r="RL1972" s="163"/>
      <c r="RM1972" s="163"/>
      <c r="RN1972" s="163"/>
      <c r="RO1972" s="163"/>
      <c r="RP1972" s="163"/>
      <c r="RQ1972" s="163"/>
      <c r="RR1972" s="163"/>
      <c r="RS1972" s="163"/>
      <c r="RT1972" s="163"/>
      <c r="RU1972" s="163"/>
      <c r="RV1972" s="163"/>
      <c r="RW1972" s="163"/>
      <c r="RX1972" s="163"/>
      <c r="RY1972" s="163"/>
      <c r="RZ1972" s="163"/>
      <c r="SA1972" s="163"/>
      <c r="SB1972" s="163"/>
      <c r="SC1972" s="163"/>
      <c r="SD1972" s="163"/>
      <c r="SE1972" s="163"/>
      <c r="SF1972" s="163"/>
      <c r="SG1972" s="163"/>
      <c r="SH1972" s="163"/>
      <c r="SI1972" s="163"/>
      <c r="SJ1972" s="163"/>
      <c r="SK1972" s="163"/>
      <c r="SL1972" s="163"/>
      <c r="SM1972" s="163"/>
      <c r="SN1972" s="163"/>
      <c r="SO1972" s="163"/>
      <c r="SP1972" s="163"/>
      <c r="SQ1972" s="163"/>
      <c r="SR1972" s="163"/>
      <c r="SS1972" s="163"/>
      <c r="ST1972" s="163"/>
      <c r="SU1972" s="163"/>
      <c r="SV1972" s="163"/>
      <c r="SW1972" s="163"/>
      <c r="SX1972" s="163"/>
      <c r="SY1972" s="163"/>
      <c r="SZ1972" s="163"/>
      <c r="TA1972" s="163"/>
      <c r="TB1972" s="163"/>
      <c r="TC1972" s="163"/>
      <c r="TD1972" s="163"/>
      <c r="TE1972" s="163"/>
      <c r="TF1972" s="163"/>
      <c r="TG1972" s="163"/>
      <c r="TH1972" s="163"/>
      <c r="TI1972" s="163"/>
      <c r="TJ1972" s="163"/>
      <c r="TK1972" s="163"/>
      <c r="TL1972" s="163"/>
      <c r="TM1972" s="163"/>
      <c r="TN1972" s="163"/>
      <c r="TO1972" s="163"/>
      <c r="TP1972" s="163"/>
      <c r="TQ1972" s="163"/>
      <c r="TR1972" s="163"/>
      <c r="TS1972" s="163"/>
      <c r="TT1972" s="163"/>
      <c r="TU1972" s="163"/>
      <c r="TV1972" s="163"/>
      <c r="TW1972" s="163"/>
      <c r="TX1972" s="163"/>
      <c r="TY1972" s="163"/>
      <c r="TZ1972" s="163"/>
      <c r="UA1972" s="163"/>
      <c r="UB1972" s="163"/>
      <c r="UC1972" s="163"/>
      <c r="UD1972" s="163"/>
      <c r="UE1972" s="163"/>
      <c r="UF1972" s="163"/>
      <c r="UG1972" s="163"/>
      <c r="UH1972" s="163"/>
      <c r="UI1972" s="163"/>
      <c r="UJ1972" s="163"/>
      <c r="UK1972" s="163"/>
      <c r="UL1972" s="163"/>
      <c r="UM1972" s="163"/>
      <c r="UN1972" s="163"/>
      <c r="UO1972" s="163"/>
      <c r="UP1972" s="163"/>
      <c r="UQ1972" s="163"/>
      <c r="UR1972" s="163"/>
      <c r="US1972" s="163"/>
      <c r="UT1972" s="163"/>
      <c r="UU1972" s="163"/>
      <c r="UV1972" s="163"/>
      <c r="UW1972" s="163"/>
      <c r="UX1972" s="163"/>
      <c r="UY1972" s="163"/>
      <c r="UZ1972" s="163"/>
      <c r="VA1972" s="163"/>
      <c r="VB1972" s="163"/>
      <c r="VC1972" s="163"/>
      <c r="VD1972" s="163"/>
      <c r="VE1972" s="163"/>
      <c r="VF1972" s="163"/>
      <c r="VG1972" s="163"/>
      <c r="VH1972" s="163"/>
      <c r="VI1972" s="163"/>
      <c r="VJ1972" s="163"/>
      <c r="VK1972" s="163"/>
      <c r="VL1972" s="163"/>
      <c r="VM1972" s="163"/>
      <c r="VN1972" s="163"/>
      <c r="VO1972" s="163"/>
      <c r="VP1972" s="163"/>
      <c r="VQ1972" s="163"/>
      <c r="VR1972" s="163"/>
      <c r="VS1972" s="163"/>
      <c r="VT1972" s="163"/>
      <c r="VU1972" s="163"/>
      <c r="VV1972" s="163"/>
      <c r="VW1972" s="163"/>
      <c r="VX1972" s="163"/>
      <c r="VY1972" s="163"/>
      <c r="VZ1972" s="163"/>
      <c r="WA1972" s="163"/>
      <c r="WB1972" s="163"/>
      <c r="WC1972" s="163"/>
      <c r="WD1972" s="163"/>
      <c r="WE1972" s="163"/>
      <c r="WF1972" s="163"/>
      <c r="WG1972" s="163"/>
      <c r="WH1972" s="163"/>
      <c r="WI1972" s="163"/>
      <c r="WJ1972" s="163"/>
      <c r="WK1972" s="163"/>
      <c r="WL1972" s="163"/>
      <c r="WM1972" s="163"/>
      <c r="WN1972" s="163"/>
      <c r="WO1972" s="163"/>
      <c r="WP1972" s="163"/>
      <c r="WQ1972" s="163"/>
      <c r="WR1972" s="163"/>
      <c r="WS1972" s="163"/>
      <c r="WT1972" s="163"/>
      <c r="WU1972" s="163"/>
      <c r="WV1972" s="163"/>
      <c r="WW1972" s="163"/>
      <c r="WX1972" s="163"/>
      <c r="WY1972" s="163"/>
      <c r="WZ1972" s="163"/>
      <c r="XA1972" s="163"/>
      <c r="XB1972" s="163"/>
      <c r="XC1972" s="163"/>
      <c r="XD1972" s="163"/>
      <c r="XE1972" s="163"/>
      <c r="XF1972" s="163"/>
      <c r="XG1972" s="163"/>
      <c r="XH1972" s="163"/>
      <c r="XI1972" s="163"/>
      <c r="XJ1972" s="163"/>
      <c r="XK1972" s="163"/>
      <c r="XL1972" s="163"/>
      <c r="XM1972" s="163"/>
      <c r="XN1972" s="163"/>
      <c r="XO1972" s="163"/>
      <c r="XP1972" s="163"/>
      <c r="XQ1972" s="163"/>
      <c r="XR1972" s="163"/>
      <c r="XS1972" s="163"/>
      <c r="XT1972" s="163"/>
      <c r="XU1972" s="163"/>
      <c r="XV1972" s="163"/>
      <c r="XW1972" s="163"/>
      <c r="XX1972" s="163"/>
      <c r="XY1972" s="163"/>
      <c r="XZ1972" s="163"/>
      <c r="YA1972" s="163"/>
      <c r="YB1972" s="163"/>
      <c r="YC1972" s="163"/>
      <c r="YD1972" s="163"/>
      <c r="YE1972" s="163"/>
      <c r="YF1972" s="163"/>
      <c r="YG1972" s="163"/>
      <c r="YH1972" s="163"/>
      <c r="YI1972" s="163"/>
      <c r="YJ1972" s="163"/>
      <c r="YK1972" s="163"/>
      <c r="YL1972" s="163"/>
      <c r="YM1972" s="163"/>
      <c r="YN1972" s="163"/>
      <c r="YO1972" s="163"/>
      <c r="YP1972" s="163"/>
      <c r="YQ1972" s="163"/>
      <c r="YR1972" s="163"/>
      <c r="YS1972" s="163"/>
      <c r="YT1972" s="163"/>
      <c r="YU1972" s="163"/>
      <c r="YV1972" s="163"/>
      <c r="YW1972" s="163"/>
      <c r="YX1972" s="163"/>
      <c r="YY1972" s="163"/>
      <c r="YZ1972" s="163"/>
      <c r="ZA1972" s="163"/>
      <c r="ZB1972" s="163"/>
      <c r="ZC1972" s="163"/>
      <c r="ZD1972" s="163"/>
      <c r="ZE1972" s="163"/>
      <c r="ZF1972" s="163"/>
      <c r="ZG1972" s="163"/>
      <c r="ZH1972" s="163"/>
      <c r="ZI1972" s="163"/>
      <c r="ZJ1972" s="163"/>
      <c r="ZK1972" s="163"/>
      <c r="ZL1972" s="163"/>
      <c r="ZM1972" s="163"/>
      <c r="ZN1972" s="163"/>
      <c r="ZO1972" s="163"/>
      <c r="ZP1972" s="163"/>
      <c r="ZQ1972" s="163"/>
      <c r="ZR1972" s="163"/>
      <c r="ZS1972" s="163"/>
      <c r="ZT1972" s="163"/>
      <c r="ZU1972" s="163"/>
      <c r="ZV1972" s="163"/>
      <c r="ZW1972" s="163"/>
      <c r="ZX1972" s="163"/>
      <c r="ZY1972" s="163"/>
      <c r="ZZ1972" s="163"/>
      <c r="AAA1972" s="163"/>
      <c r="AAB1972" s="163"/>
      <c r="AAC1972" s="163"/>
      <c r="AAD1972" s="163"/>
      <c r="AAE1972" s="163"/>
      <c r="AAF1972" s="163"/>
      <c r="AAG1972" s="163"/>
      <c r="AAH1972" s="163"/>
      <c r="AAI1972" s="163"/>
      <c r="AAJ1972" s="163"/>
      <c r="AAK1972" s="163"/>
      <c r="AAL1972" s="163"/>
      <c r="AAM1972" s="163"/>
      <c r="AAN1972" s="163"/>
      <c r="AAO1972" s="163"/>
      <c r="AAP1972" s="163"/>
      <c r="AAQ1972" s="163"/>
      <c r="AAR1972" s="163"/>
      <c r="AAS1972" s="163"/>
      <c r="AAT1972" s="163"/>
      <c r="AAU1972" s="163"/>
      <c r="AAV1972" s="163"/>
      <c r="AAW1972" s="163"/>
      <c r="AAX1972" s="163"/>
      <c r="AAY1972" s="163"/>
      <c r="AAZ1972" s="163"/>
      <c r="ABA1972" s="163"/>
      <c r="ABB1972" s="163"/>
      <c r="ABC1972" s="163"/>
      <c r="ABD1972" s="163"/>
      <c r="ABE1972" s="163"/>
      <c r="ABF1972" s="163"/>
      <c r="ABG1972" s="163"/>
      <c r="ABH1972" s="163"/>
      <c r="ABI1972" s="163"/>
      <c r="ABJ1972" s="163"/>
      <c r="ABK1972" s="163"/>
      <c r="ABL1972" s="163"/>
      <c r="ABM1972" s="163"/>
      <c r="ABN1972" s="163"/>
      <c r="ABO1972" s="163"/>
      <c r="ABP1972" s="163"/>
      <c r="ABQ1972" s="163"/>
      <c r="ABR1972" s="163"/>
      <c r="ABS1972" s="163"/>
      <c r="ABT1972" s="163"/>
      <c r="ABU1972" s="163"/>
      <c r="ABV1972" s="163"/>
      <c r="ABW1972" s="163"/>
      <c r="ABX1972" s="163"/>
      <c r="ABY1972" s="163"/>
      <c r="ABZ1972" s="163"/>
      <c r="ACA1972" s="163"/>
      <c r="ACB1972" s="163"/>
      <c r="ACC1972" s="163"/>
      <c r="ACD1972" s="163"/>
      <c r="ACE1972" s="163"/>
      <c r="ACF1972" s="163"/>
      <c r="ACG1972" s="163"/>
      <c r="ACH1972" s="163"/>
      <c r="ACI1972" s="163"/>
      <c r="ACJ1972" s="163"/>
      <c r="ACK1972" s="163"/>
      <c r="ACL1972" s="163"/>
      <c r="ACM1972" s="163"/>
      <c r="ACN1972" s="163"/>
      <c r="ACO1972" s="163"/>
      <c r="ACP1972" s="163"/>
      <c r="ACQ1972" s="163"/>
      <c r="ACR1972" s="163"/>
      <c r="ACS1972" s="163"/>
      <c r="ACT1972" s="163"/>
      <c r="ACU1972" s="163"/>
      <c r="ACV1972" s="163"/>
      <c r="ACW1972" s="163"/>
      <c r="ACX1972" s="163"/>
      <c r="ACY1972" s="163"/>
      <c r="ACZ1972" s="163"/>
      <c r="ADA1972" s="163"/>
      <c r="ADB1972" s="163"/>
      <c r="ADC1972" s="163"/>
      <c r="ADD1972" s="163"/>
      <c r="ADE1972" s="163"/>
      <c r="ADF1972" s="163"/>
      <c r="ADG1972" s="163"/>
      <c r="ADH1972" s="163"/>
      <c r="ADI1972" s="163"/>
      <c r="ADJ1972" s="163"/>
      <c r="ADK1972" s="163"/>
      <c r="ADL1972" s="163"/>
      <c r="ADM1972" s="163"/>
      <c r="ADN1972" s="163"/>
      <c r="ADO1972" s="163"/>
      <c r="ADP1972" s="163"/>
      <c r="ADQ1972" s="163"/>
      <c r="ADR1972" s="163"/>
      <c r="ADS1972" s="163"/>
      <c r="ADT1972" s="163"/>
      <c r="ADU1972" s="163"/>
      <c r="ADV1972" s="163"/>
      <c r="ADW1972" s="163"/>
      <c r="ADX1972" s="163"/>
      <c r="ADY1972" s="163"/>
      <c r="ADZ1972" s="163"/>
      <c r="AEA1972" s="163"/>
      <c r="AEB1972" s="163"/>
      <c r="AEC1972" s="163"/>
      <c r="AED1972" s="163"/>
      <c r="AEE1972" s="163"/>
      <c r="AEF1972" s="163"/>
      <c r="AEG1972" s="163"/>
      <c r="AEH1972" s="163"/>
      <c r="AEI1972" s="163"/>
      <c r="AEJ1972" s="163"/>
      <c r="AEK1972" s="163"/>
      <c r="AEL1972" s="163"/>
      <c r="AEM1972" s="163"/>
      <c r="AEN1972" s="163"/>
      <c r="AEO1972" s="163"/>
      <c r="AEP1972" s="163"/>
      <c r="AEQ1972" s="163"/>
      <c r="AER1972" s="163"/>
      <c r="AES1972" s="163"/>
      <c r="AET1972" s="163"/>
      <c r="AEU1972" s="163"/>
      <c r="AEV1972" s="163"/>
      <c r="AEW1972" s="163"/>
      <c r="AEX1972" s="163"/>
      <c r="AEY1972" s="163"/>
      <c r="AEZ1972" s="163"/>
      <c r="AFA1972" s="163"/>
      <c r="AFB1972" s="163"/>
      <c r="AFC1972" s="163"/>
      <c r="AFD1972" s="163"/>
      <c r="AFE1972" s="163"/>
      <c r="AFF1972" s="163"/>
      <c r="AFG1972" s="163"/>
      <c r="AFH1972" s="163"/>
      <c r="AFI1972" s="163"/>
      <c r="AFJ1972" s="163"/>
      <c r="AFK1972" s="163"/>
      <c r="AFL1972" s="163"/>
      <c r="AFM1972" s="163"/>
      <c r="AFN1972" s="163"/>
      <c r="AFO1972" s="163"/>
      <c r="AFP1972" s="163"/>
      <c r="AFQ1972" s="163"/>
      <c r="AFR1972" s="163"/>
      <c r="AFS1972" s="163"/>
      <c r="AFT1972" s="163"/>
      <c r="AFU1972" s="163"/>
      <c r="AFV1972" s="163"/>
      <c r="AFW1972" s="163"/>
      <c r="AFX1972" s="163"/>
      <c r="AFY1972" s="163"/>
      <c r="AFZ1972" s="163"/>
      <c r="AGA1972" s="163"/>
      <c r="AGB1972" s="163"/>
      <c r="AGC1972" s="163"/>
      <c r="AGD1972" s="163"/>
      <c r="AGE1972" s="163"/>
      <c r="AGF1972" s="163"/>
      <c r="AGG1972" s="163"/>
      <c r="AGH1972" s="163"/>
      <c r="AGI1972" s="163"/>
      <c r="AGJ1972" s="163"/>
      <c r="AGK1972" s="163"/>
      <c r="AGL1972" s="163"/>
      <c r="AGM1972" s="163"/>
      <c r="AGN1972" s="163"/>
      <c r="AGO1972" s="163"/>
      <c r="AGP1972" s="163"/>
      <c r="AGQ1972" s="163"/>
      <c r="AGR1972" s="163"/>
      <c r="AGS1972" s="163"/>
      <c r="AGT1972" s="163"/>
      <c r="AGU1972" s="163"/>
      <c r="AGV1972" s="163"/>
      <c r="AGW1972" s="163"/>
      <c r="AGX1972" s="163"/>
      <c r="AGY1972" s="163"/>
      <c r="AGZ1972" s="163"/>
      <c r="AHA1972" s="163"/>
      <c r="AHB1972" s="163"/>
      <c r="AHC1972" s="163"/>
      <c r="AHD1972" s="163"/>
      <c r="AHE1972" s="163"/>
      <c r="AHF1972" s="163"/>
      <c r="AHG1972" s="163"/>
      <c r="AHH1972" s="163"/>
      <c r="AHI1972" s="163"/>
      <c r="AHJ1972" s="163"/>
      <c r="AHK1972" s="163"/>
      <c r="AHL1972" s="163"/>
      <c r="AHM1972" s="163"/>
      <c r="AHN1972" s="163"/>
      <c r="AHO1972" s="163"/>
      <c r="AHP1972" s="163"/>
      <c r="AHQ1972" s="163"/>
      <c r="AHR1972" s="163"/>
      <c r="AHS1972" s="163"/>
      <c r="AHT1972" s="163"/>
      <c r="AHU1972" s="163"/>
      <c r="AHV1972" s="163"/>
      <c r="AHW1972" s="163"/>
      <c r="AHX1972" s="163"/>
      <c r="AHY1972" s="163"/>
      <c r="AHZ1972" s="163"/>
      <c r="AIA1972" s="163"/>
      <c r="AIB1972" s="163"/>
      <c r="AIC1972" s="163"/>
      <c r="AID1972" s="163"/>
      <c r="AIE1972" s="163"/>
      <c r="AIF1972" s="163"/>
      <c r="AIG1972" s="163"/>
      <c r="AIH1972" s="163"/>
      <c r="AII1972" s="163"/>
      <c r="AIJ1972" s="163"/>
      <c r="AIK1972" s="163"/>
      <c r="AIL1972" s="163"/>
      <c r="AIM1972" s="163"/>
      <c r="AIN1972" s="163"/>
      <c r="AIO1972" s="163"/>
      <c r="AIP1972" s="163"/>
      <c r="AIQ1972" s="163"/>
      <c r="AIR1972" s="163"/>
      <c r="AIS1972" s="163"/>
      <c r="AIT1972" s="163"/>
      <c r="AIU1972" s="163"/>
      <c r="AIV1972" s="163"/>
      <c r="AIW1972" s="163"/>
      <c r="AIX1972" s="163"/>
      <c r="AIY1972" s="163"/>
      <c r="AIZ1972" s="163"/>
      <c r="AJA1972" s="163"/>
      <c r="AJB1972" s="163"/>
      <c r="AJC1972" s="163"/>
      <c r="AJD1972" s="163"/>
      <c r="AJE1972" s="163"/>
      <c r="AJF1972" s="163"/>
      <c r="AJG1972" s="163"/>
      <c r="AJH1972" s="163"/>
      <c r="AJI1972" s="163"/>
      <c r="AJJ1972" s="163"/>
      <c r="AJK1972" s="163"/>
      <c r="AJL1972" s="163"/>
      <c r="AJM1972" s="163"/>
      <c r="AJN1972" s="163"/>
      <c r="AJO1972" s="163"/>
      <c r="AJP1972" s="163"/>
      <c r="AJQ1972" s="163"/>
      <c r="AJR1972" s="163"/>
      <c r="AJS1972" s="163"/>
      <c r="AJT1972" s="163"/>
      <c r="AJU1972" s="163"/>
      <c r="AJV1972" s="163"/>
      <c r="AJW1972" s="163"/>
      <c r="AJX1972" s="163"/>
      <c r="AJY1972" s="163"/>
      <c r="AJZ1972" s="163"/>
      <c r="AKA1972" s="163"/>
      <c r="AKB1972" s="163"/>
      <c r="AKC1972" s="163"/>
      <c r="AKD1972" s="163"/>
      <c r="AKE1972" s="163"/>
      <c r="AKF1972" s="163"/>
      <c r="AKG1972" s="163"/>
      <c r="AKH1972" s="163"/>
      <c r="AKI1972" s="163"/>
      <c r="AKJ1972" s="163"/>
      <c r="AKK1972" s="163"/>
      <c r="AKL1972" s="163"/>
      <c r="AKM1972" s="163"/>
      <c r="AKN1972" s="163"/>
      <c r="AKO1972" s="163"/>
      <c r="AKP1972" s="163"/>
      <c r="AKQ1972" s="163"/>
      <c r="AKR1972" s="163"/>
      <c r="AKS1972" s="163"/>
      <c r="AKT1972" s="163"/>
      <c r="AKU1972" s="163"/>
      <c r="AKV1972" s="163"/>
      <c r="AKW1972" s="163"/>
      <c r="AKX1972" s="163"/>
      <c r="AKY1972" s="163"/>
      <c r="AKZ1972" s="163"/>
      <c r="ALA1972" s="163"/>
      <c r="ALB1972" s="163"/>
      <c r="ALC1972" s="163"/>
      <c r="ALD1972" s="163"/>
      <c r="ALE1972" s="163"/>
      <c r="ALF1972" s="163"/>
      <c r="ALG1972" s="163"/>
      <c r="ALH1972" s="163"/>
      <c r="ALI1972" s="163"/>
      <c r="ALJ1972" s="163"/>
      <c r="ALK1972" s="163"/>
      <c r="ALL1972" s="163"/>
    </row>
    <row r="1973" spans="1:1000" s="165" customFormat="1" ht="15">
      <c r="A1973" s="88">
        <v>1972</v>
      </c>
      <c r="B1973" s="87">
        <v>45111</v>
      </c>
      <c r="C1973" s="85" t="s">
        <v>1977</v>
      </c>
      <c r="D1973" s="162"/>
      <c r="E1973" s="162"/>
      <c r="F1973" s="163"/>
      <c r="G1973" s="163"/>
      <c r="H1973" s="163"/>
      <c r="I1973" s="163"/>
      <c r="J1973" s="163"/>
      <c r="K1973" s="163"/>
      <c r="L1973" s="163"/>
      <c r="M1973" s="163"/>
      <c r="N1973" s="163"/>
      <c r="O1973" s="163"/>
      <c r="P1973" s="163"/>
      <c r="Q1973" s="163"/>
      <c r="R1973" s="163"/>
      <c r="S1973" s="163"/>
      <c r="T1973" s="163"/>
      <c r="U1973" s="163"/>
      <c r="V1973" s="163"/>
      <c r="W1973" s="163"/>
      <c r="X1973" s="163"/>
      <c r="Y1973" s="163"/>
      <c r="Z1973" s="163"/>
      <c r="AA1973" s="163"/>
      <c r="AB1973" s="163"/>
      <c r="AC1973" s="163"/>
      <c r="AD1973" s="163"/>
      <c r="AE1973" s="163"/>
      <c r="AF1973" s="163"/>
      <c r="AG1973" s="163"/>
      <c r="AH1973" s="163"/>
      <c r="AI1973" s="163"/>
      <c r="AJ1973" s="163"/>
      <c r="AK1973" s="163"/>
      <c r="AL1973" s="163"/>
      <c r="AM1973" s="163"/>
      <c r="AN1973" s="163"/>
      <c r="AO1973" s="163"/>
      <c r="AP1973" s="163"/>
      <c r="AQ1973" s="163"/>
      <c r="AR1973" s="163"/>
      <c r="AS1973" s="163"/>
      <c r="AT1973" s="163"/>
      <c r="AU1973" s="163"/>
      <c r="AV1973" s="163"/>
      <c r="AW1973" s="163"/>
      <c r="AX1973" s="163"/>
      <c r="AY1973" s="163"/>
      <c r="AZ1973" s="163"/>
      <c r="BA1973" s="163"/>
      <c r="BB1973" s="163"/>
      <c r="BC1973" s="163"/>
      <c r="BD1973" s="163"/>
      <c r="BE1973" s="163"/>
      <c r="BF1973" s="163"/>
      <c r="BG1973" s="163"/>
      <c r="BH1973" s="163"/>
      <c r="BI1973" s="163"/>
      <c r="BJ1973" s="163"/>
      <c r="BK1973" s="163"/>
      <c r="BL1973" s="163"/>
      <c r="BM1973" s="163"/>
      <c r="BN1973" s="163"/>
      <c r="BO1973" s="163"/>
      <c r="BP1973" s="163"/>
      <c r="BQ1973" s="163"/>
      <c r="BR1973" s="163"/>
      <c r="BS1973" s="163"/>
      <c r="BT1973" s="163"/>
      <c r="BU1973" s="163"/>
      <c r="BV1973" s="163"/>
      <c r="BW1973" s="163"/>
      <c r="BX1973" s="163"/>
      <c r="BY1973" s="163"/>
      <c r="BZ1973" s="163"/>
      <c r="CA1973" s="163"/>
      <c r="CB1973" s="163"/>
      <c r="CC1973" s="163"/>
      <c r="CD1973" s="163"/>
      <c r="CE1973" s="163"/>
      <c r="CF1973" s="163"/>
      <c r="CG1973" s="163"/>
      <c r="CH1973" s="163"/>
      <c r="CI1973" s="163"/>
      <c r="CJ1973" s="163"/>
      <c r="CK1973" s="163"/>
      <c r="CL1973" s="163"/>
      <c r="CM1973" s="163"/>
      <c r="CN1973" s="163"/>
      <c r="CO1973" s="163"/>
      <c r="CP1973" s="163"/>
      <c r="CQ1973" s="163"/>
      <c r="CR1973" s="163"/>
      <c r="CS1973" s="163"/>
      <c r="CT1973" s="163"/>
      <c r="CU1973" s="163"/>
      <c r="CV1973" s="163"/>
      <c r="CW1973" s="163"/>
      <c r="CX1973" s="163"/>
      <c r="CY1973" s="163"/>
      <c r="CZ1973" s="163"/>
      <c r="DA1973" s="163"/>
      <c r="DB1973" s="163"/>
      <c r="DC1973" s="163"/>
      <c r="DD1973" s="163"/>
      <c r="DE1973" s="163"/>
      <c r="DF1973" s="163"/>
      <c r="DG1973" s="163"/>
      <c r="DH1973" s="163"/>
      <c r="DI1973" s="163"/>
      <c r="DJ1973" s="163"/>
      <c r="DK1973" s="163"/>
      <c r="DL1973" s="163"/>
      <c r="DM1973" s="163"/>
      <c r="DN1973" s="163"/>
      <c r="DO1973" s="163"/>
      <c r="DP1973" s="163"/>
      <c r="DQ1973" s="163"/>
      <c r="DR1973" s="163"/>
      <c r="DS1973" s="163"/>
      <c r="DT1973" s="163"/>
      <c r="DU1973" s="163"/>
      <c r="DV1973" s="163"/>
      <c r="DW1973" s="163"/>
      <c r="DX1973" s="163"/>
      <c r="DY1973" s="163"/>
      <c r="DZ1973" s="163"/>
      <c r="EA1973" s="163"/>
      <c r="EB1973" s="163"/>
      <c r="EC1973" s="163"/>
      <c r="ED1973" s="163"/>
      <c r="EE1973" s="163"/>
      <c r="EF1973" s="163"/>
      <c r="EG1973" s="163"/>
      <c r="EH1973" s="163"/>
      <c r="EI1973" s="163"/>
      <c r="EJ1973" s="163"/>
      <c r="EK1973" s="163"/>
      <c r="EL1973" s="163"/>
      <c r="EM1973" s="163"/>
      <c r="EN1973" s="163"/>
      <c r="EO1973" s="163"/>
      <c r="EP1973" s="163"/>
      <c r="EQ1973" s="163"/>
      <c r="ER1973" s="163"/>
      <c r="ES1973" s="163"/>
      <c r="ET1973" s="163"/>
      <c r="EU1973" s="163"/>
      <c r="EV1973" s="163"/>
      <c r="EW1973" s="163"/>
      <c r="EX1973" s="163"/>
      <c r="EY1973" s="163"/>
      <c r="EZ1973" s="163"/>
      <c r="FA1973" s="163"/>
      <c r="FB1973" s="163"/>
      <c r="FC1973" s="163"/>
      <c r="FD1973" s="163"/>
      <c r="FE1973" s="163"/>
      <c r="FF1973" s="163"/>
      <c r="FG1973" s="163"/>
      <c r="FH1973" s="163"/>
      <c r="FI1973" s="163"/>
      <c r="FJ1973" s="163"/>
      <c r="FK1973" s="163"/>
      <c r="FL1973" s="163"/>
      <c r="FM1973" s="163"/>
      <c r="FN1973" s="163"/>
      <c r="FO1973" s="163"/>
      <c r="FP1973" s="163"/>
      <c r="FQ1973" s="163"/>
      <c r="FR1973" s="163"/>
      <c r="FS1973" s="163"/>
      <c r="FT1973" s="163"/>
      <c r="FU1973" s="163"/>
      <c r="FV1973" s="163"/>
      <c r="FW1973" s="163"/>
      <c r="FX1973" s="163"/>
      <c r="FY1973" s="163"/>
      <c r="FZ1973" s="163"/>
      <c r="GA1973" s="163"/>
      <c r="GB1973" s="163"/>
      <c r="GC1973" s="163"/>
      <c r="GD1973" s="163"/>
      <c r="GE1973" s="163"/>
      <c r="GF1973" s="163"/>
      <c r="GG1973" s="163"/>
      <c r="GH1973" s="163"/>
      <c r="GI1973" s="163"/>
      <c r="GJ1973" s="163"/>
      <c r="GK1973" s="163"/>
      <c r="GL1973" s="163"/>
      <c r="GM1973" s="163"/>
      <c r="GN1973" s="163"/>
      <c r="GO1973" s="163"/>
      <c r="GP1973" s="163"/>
      <c r="GQ1973" s="163"/>
      <c r="GR1973" s="163"/>
      <c r="GS1973" s="163"/>
      <c r="GT1973" s="163"/>
      <c r="GU1973" s="163"/>
      <c r="GV1973" s="163"/>
      <c r="GW1973" s="163"/>
      <c r="GX1973" s="163"/>
      <c r="GY1973" s="163"/>
      <c r="GZ1973" s="163"/>
      <c r="HA1973" s="163"/>
      <c r="HB1973" s="163"/>
      <c r="HC1973" s="163"/>
      <c r="HD1973" s="163"/>
      <c r="HE1973" s="163"/>
      <c r="HF1973" s="163"/>
      <c r="HG1973" s="163"/>
      <c r="HH1973" s="163"/>
      <c r="HI1973" s="163"/>
      <c r="HJ1973" s="163"/>
      <c r="HK1973" s="163"/>
      <c r="HL1973" s="163"/>
      <c r="HM1973" s="163"/>
      <c r="HN1973" s="163"/>
      <c r="HO1973" s="163"/>
      <c r="HP1973" s="163"/>
      <c r="HQ1973" s="163"/>
      <c r="HR1973" s="163"/>
      <c r="HS1973" s="163"/>
      <c r="HT1973" s="163"/>
      <c r="HU1973" s="163"/>
      <c r="HV1973" s="163"/>
      <c r="HW1973" s="163"/>
      <c r="HX1973" s="163"/>
      <c r="HY1973" s="163"/>
      <c r="HZ1973" s="163"/>
      <c r="IA1973" s="163"/>
      <c r="IB1973" s="163"/>
      <c r="IC1973" s="163"/>
      <c r="ID1973" s="163"/>
      <c r="IE1973" s="163"/>
      <c r="IF1973" s="163"/>
      <c r="IG1973" s="163"/>
      <c r="IH1973" s="163"/>
      <c r="II1973" s="163"/>
      <c r="IJ1973" s="163"/>
      <c r="IK1973" s="163"/>
      <c r="IL1973" s="163"/>
      <c r="IM1973" s="163"/>
      <c r="IN1973" s="163"/>
      <c r="IO1973" s="163"/>
      <c r="IP1973" s="163"/>
      <c r="IQ1973" s="163"/>
      <c r="IR1973" s="163"/>
      <c r="IS1973" s="163"/>
      <c r="IT1973" s="163"/>
      <c r="IU1973" s="163"/>
      <c r="IV1973" s="163"/>
      <c r="IW1973" s="163"/>
      <c r="IX1973" s="163"/>
      <c r="IY1973" s="163"/>
      <c r="IZ1973" s="163"/>
      <c r="JA1973" s="163"/>
      <c r="JB1973" s="163"/>
      <c r="JC1973" s="163"/>
      <c r="JD1973" s="163"/>
      <c r="JE1973" s="163"/>
      <c r="JF1973" s="163"/>
      <c r="JG1973" s="163"/>
      <c r="JH1973" s="163"/>
      <c r="JI1973" s="163"/>
      <c r="JJ1973" s="163"/>
      <c r="JK1973" s="163"/>
      <c r="JL1973" s="163"/>
      <c r="JM1973" s="163"/>
      <c r="JN1973" s="163"/>
      <c r="JO1973" s="163"/>
      <c r="JP1973" s="163"/>
      <c r="JQ1973" s="163"/>
      <c r="JR1973" s="163"/>
      <c r="JS1973" s="163"/>
      <c r="JT1973" s="163"/>
      <c r="JU1973" s="163"/>
      <c r="JV1973" s="163"/>
      <c r="JW1973" s="163"/>
      <c r="JX1973" s="163"/>
      <c r="JY1973" s="163"/>
      <c r="JZ1973" s="163"/>
      <c r="KA1973" s="163"/>
      <c r="KB1973" s="163"/>
      <c r="KC1973" s="163"/>
      <c r="KD1973" s="163"/>
      <c r="KE1973" s="163"/>
      <c r="KF1973" s="163"/>
      <c r="KG1973" s="163"/>
      <c r="KH1973" s="163"/>
      <c r="KI1973" s="163"/>
      <c r="KJ1973" s="163"/>
      <c r="KK1973" s="163"/>
      <c r="KL1973" s="163"/>
      <c r="KM1973" s="163"/>
      <c r="KN1973" s="163"/>
      <c r="KO1973" s="163"/>
      <c r="KP1973" s="163"/>
      <c r="KQ1973" s="163"/>
      <c r="KR1973" s="163"/>
      <c r="KS1973" s="163"/>
      <c r="KT1973" s="163"/>
      <c r="KU1973" s="163"/>
      <c r="KV1973" s="163"/>
      <c r="KW1973" s="163"/>
      <c r="KX1973" s="163"/>
      <c r="KY1973" s="163"/>
      <c r="KZ1973" s="163"/>
      <c r="LA1973" s="163"/>
      <c r="LB1973" s="163"/>
      <c r="LC1973" s="163"/>
      <c r="LD1973" s="163"/>
      <c r="LE1973" s="163"/>
      <c r="LF1973" s="163"/>
      <c r="LG1973" s="163"/>
      <c r="LH1973" s="163"/>
      <c r="LI1973" s="163"/>
      <c r="LJ1973" s="163"/>
      <c r="LK1973" s="163"/>
      <c r="LL1973" s="163"/>
      <c r="LM1973" s="163"/>
      <c r="LN1973" s="163"/>
      <c r="LO1973" s="163"/>
      <c r="LP1973" s="163"/>
      <c r="LQ1973" s="163"/>
      <c r="LR1973" s="163"/>
      <c r="LS1973" s="163"/>
      <c r="LT1973" s="163"/>
      <c r="LU1973" s="163"/>
      <c r="LV1973" s="163"/>
      <c r="LW1973" s="163"/>
      <c r="LX1973" s="163"/>
      <c r="LY1973" s="163"/>
      <c r="LZ1973" s="163"/>
      <c r="MA1973" s="163"/>
      <c r="MB1973" s="163"/>
      <c r="MC1973" s="163"/>
      <c r="MD1973" s="163"/>
      <c r="ME1973" s="163"/>
      <c r="MF1973" s="163"/>
      <c r="MG1973" s="163"/>
      <c r="MH1973" s="163"/>
      <c r="MI1973" s="163"/>
      <c r="MJ1973" s="163"/>
      <c r="MK1973" s="163"/>
      <c r="ML1973" s="163"/>
      <c r="MM1973" s="163"/>
      <c r="MN1973" s="163"/>
      <c r="MO1973" s="163"/>
      <c r="MP1973" s="163"/>
      <c r="MQ1973" s="163"/>
      <c r="MR1973" s="163"/>
      <c r="MS1973" s="163"/>
      <c r="MT1973" s="163"/>
      <c r="MU1973" s="163"/>
      <c r="MV1973" s="163"/>
      <c r="MW1973" s="163"/>
      <c r="MX1973" s="163"/>
      <c r="MY1973" s="163"/>
      <c r="MZ1973" s="163"/>
      <c r="NA1973" s="163"/>
      <c r="NB1973" s="163"/>
      <c r="NC1973" s="163"/>
      <c r="ND1973" s="163"/>
      <c r="NE1973" s="163"/>
      <c r="NF1973" s="163"/>
      <c r="NG1973" s="163"/>
      <c r="NH1973" s="163"/>
      <c r="NI1973" s="163"/>
      <c r="NJ1973" s="163"/>
      <c r="NK1973" s="163"/>
      <c r="NL1973" s="163"/>
      <c r="NM1973" s="163"/>
      <c r="NN1973" s="163"/>
      <c r="NO1973" s="163"/>
      <c r="NP1973" s="163"/>
      <c r="NQ1973" s="163"/>
      <c r="NR1973" s="163"/>
      <c r="NS1973" s="163"/>
      <c r="NT1973" s="163"/>
      <c r="NU1973" s="163"/>
      <c r="NV1973" s="163"/>
      <c r="NW1973" s="163"/>
      <c r="NX1973" s="163"/>
      <c r="NY1973" s="163"/>
      <c r="NZ1973" s="163"/>
      <c r="OA1973" s="163"/>
      <c r="OB1973" s="163"/>
      <c r="OC1973" s="163"/>
      <c r="OD1973" s="163"/>
      <c r="OE1973" s="163"/>
      <c r="OF1973" s="163"/>
      <c r="OG1973" s="163"/>
      <c r="OH1973" s="163"/>
      <c r="OI1973" s="163"/>
      <c r="OJ1973" s="163"/>
      <c r="OK1973" s="163"/>
      <c r="OL1973" s="163"/>
      <c r="OM1973" s="163"/>
      <c r="ON1973" s="163"/>
      <c r="OO1973" s="163"/>
      <c r="OP1973" s="163"/>
      <c r="OQ1973" s="163"/>
      <c r="OR1973" s="163"/>
      <c r="OS1973" s="163"/>
      <c r="OT1973" s="163"/>
      <c r="OU1973" s="163"/>
      <c r="OV1973" s="163"/>
      <c r="OW1973" s="163"/>
      <c r="OX1973" s="163"/>
      <c r="OY1973" s="163"/>
      <c r="OZ1973" s="163"/>
      <c r="PA1973" s="163"/>
      <c r="PB1973" s="163"/>
      <c r="PC1973" s="163"/>
      <c r="PD1973" s="163"/>
      <c r="PE1973" s="163"/>
      <c r="PF1973" s="163"/>
      <c r="PG1973" s="163"/>
      <c r="PH1973" s="163"/>
      <c r="PI1973" s="163"/>
      <c r="PJ1973" s="163"/>
      <c r="PK1973" s="163"/>
      <c r="PL1973" s="163"/>
      <c r="PM1973" s="163"/>
      <c r="PN1973" s="163"/>
      <c r="PO1973" s="163"/>
      <c r="PP1973" s="163"/>
      <c r="PQ1973" s="163"/>
      <c r="PR1973" s="163"/>
      <c r="PS1973" s="163"/>
      <c r="PT1973" s="163"/>
      <c r="PU1973" s="163"/>
      <c r="PV1973" s="163"/>
      <c r="PW1973" s="163"/>
      <c r="PX1973" s="163"/>
      <c r="PY1973" s="163"/>
      <c r="PZ1973" s="163"/>
      <c r="QA1973" s="163"/>
      <c r="QB1973" s="163"/>
      <c r="QC1973" s="163"/>
      <c r="QD1973" s="163"/>
      <c r="QE1973" s="163"/>
      <c r="QF1973" s="163"/>
      <c r="QG1973" s="163"/>
      <c r="QH1973" s="163"/>
      <c r="QI1973" s="163"/>
      <c r="QJ1973" s="163"/>
      <c r="QK1973" s="163"/>
      <c r="QL1973" s="163"/>
      <c r="QM1973" s="163"/>
      <c r="QN1973" s="163"/>
      <c r="QO1973" s="163"/>
      <c r="QP1973" s="163"/>
      <c r="QQ1973" s="163"/>
      <c r="QR1973" s="163"/>
      <c r="QS1973" s="163"/>
      <c r="QT1973" s="163"/>
      <c r="QU1973" s="163"/>
      <c r="QV1973" s="163"/>
      <c r="QW1973" s="163"/>
      <c r="QX1973" s="163"/>
      <c r="QY1973" s="163"/>
      <c r="QZ1973" s="163"/>
      <c r="RA1973" s="163"/>
      <c r="RB1973" s="163"/>
      <c r="RC1973" s="163"/>
      <c r="RD1973" s="163"/>
      <c r="RE1973" s="163"/>
      <c r="RF1973" s="163"/>
      <c r="RG1973" s="163"/>
      <c r="RH1973" s="163"/>
      <c r="RI1973" s="163"/>
      <c r="RJ1973" s="163"/>
      <c r="RK1973" s="163"/>
      <c r="RL1973" s="163"/>
      <c r="RM1973" s="163"/>
      <c r="RN1973" s="163"/>
      <c r="RO1973" s="163"/>
      <c r="RP1973" s="163"/>
      <c r="RQ1973" s="163"/>
      <c r="RR1973" s="163"/>
      <c r="RS1973" s="163"/>
      <c r="RT1973" s="163"/>
      <c r="RU1973" s="163"/>
      <c r="RV1973" s="163"/>
      <c r="RW1973" s="163"/>
      <c r="RX1973" s="163"/>
      <c r="RY1973" s="163"/>
      <c r="RZ1973" s="163"/>
      <c r="SA1973" s="163"/>
      <c r="SB1973" s="163"/>
      <c r="SC1973" s="163"/>
      <c r="SD1973" s="163"/>
      <c r="SE1973" s="163"/>
      <c r="SF1973" s="163"/>
      <c r="SG1973" s="163"/>
      <c r="SH1973" s="163"/>
      <c r="SI1973" s="163"/>
      <c r="SJ1973" s="163"/>
      <c r="SK1973" s="163"/>
      <c r="SL1973" s="163"/>
      <c r="SM1973" s="163"/>
      <c r="SN1973" s="163"/>
      <c r="SO1973" s="163"/>
      <c r="SP1973" s="163"/>
      <c r="SQ1973" s="163"/>
      <c r="SR1973" s="163"/>
      <c r="SS1973" s="163"/>
      <c r="ST1973" s="163"/>
      <c r="SU1973" s="163"/>
      <c r="SV1973" s="163"/>
      <c r="SW1973" s="163"/>
      <c r="SX1973" s="163"/>
      <c r="SY1973" s="163"/>
      <c r="SZ1973" s="163"/>
      <c r="TA1973" s="163"/>
      <c r="TB1973" s="163"/>
      <c r="TC1973" s="163"/>
      <c r="TD1973" s="163"/>
      <c r="TE1973" s="163"/>
      <c r="TF1973" s="163"/>
      <c r="TG1973" s="163"/>
      <c r="TH1973" s="163"/>
      <c r="TI1973" s="163"/>
      <c r="TJ1973" s="163"/>
      <c r="TK1973" s="163"/>
      <c r="TL1973" s="163"/>
      <c r="TM1973" s="163"/>
      <c r="TN1973" s="163"/>
      <c r="TO1973" s="163"/>
      <c r="TP1973" s="163"/>
      <c r="TQ1973" s="163"/>
      <c r="TR1973" s="163"/>
      <c r="TS1973" s="163"/>
      <c r="TT1973" s="163"/>
      <c r="TU1973" s="163"/>
      <c r="TV1973" s="163"/>
      <c r="TW1973" s="163"/>
      <c r="TX1973" s="163"/>
      <c r="TY1973" s="163"/>
      <c r="TZ1973" s="163"/>
      <c r="UA1973" s="163"/>
      <c r="UB1973" s="163"/>
      <c r="UC1973" s="163"/>
      <c r="UD1973" s="163"/>
      <c r="UE1973" s="163"/>
      <c r="UF1973" s="163"/>
      <c r="UG1973" s="163"/>
      <c r="UH1973" s="163"/>
      <c r="UI1973" s="163"/>
      <c r="UJ1973" s="163"/>
      <c r="UK1973" s="163"/>
      <c r="UL1973" s="163"/>
      <c r="UM1973" s="163"/>
      <c r="UN1973" s="163"/>
      <c r="UO1973" s="163"/>
      <c r="UP1973" s="163"/>
      <c r="UQ1973" s="163"/>
      <c r="UR1973" s="163"/>
      <c r="US1973" s="163"/>
      <c r="UT1973" s="163"/>
      <c r="UU1973" s="163"/>
      <c r="UV1973" s="163"/>
      <c r="UW1973" s="163"/>
      <c r="UX1973" s="163"/>
      <c r="UY1973" s="163"/>
      <c r="UZ1973" s="163"/>
      <c r="VA1973" s="163"/>
      <c r="VB1973" s="163"/>
      <c r="VC1973" s="163"/>
      <c r="VD1973" s="163"/>
      <c r="VE1973" s="163"/>
      <c r="VF1973" s="163"/>
      <c r="VG1973" s="163"/>
      <c r="VH1973" s="163"/>
      <c r="VI1973" s="163"/>
      <c r="VJ1973" s="163"/>
      <c r="VK1973" s="163"/>
      <c r="VL1973" s="163"/>
      <c r="VM1973" s="163"/>
      <c r="VN1973" s="163"/>
      <c r="VO1973" s="163"/>
      <c r="VP1973" s="163"/>
      <c r="VQ1973" s="163"/>
      <c r="VR1973" s="163"/>
      <c r="VS1973" s="163"/>
      <c r="VT1973" s="163"/>
      <c r="VU1973" s="163"/>
      <c r="VV1973" s="163"/>
      <c r="VW1973" s="163"/>
      <c r="VX1973" s="163"/>
      <c r="VY1973" s="163"/>
      <c r="VZ1973" s="163"/>
      <c r="WA1973" s="163"/>
      <c r="WB1973" s="163"/>
      <c r="WC1973" s="163"/>
      <c r="WD1973" s="163"/>
      <c r="WE1973" s="163"/>
      <c r="WF1973" s="163"/>
      <c r="WG1973" s="163"/>
      <c r="WH1973" s="163"/>
      <c r="WI1973" s="163"/>
      <c r="WJ1973" s="163"/>
      <c r="WK1973" s="163"/>
      <c r="WL1973" s="163"/>
      <c r="WM1973" s="163"/>
      <c r="WN1973" s="163"/>
      <c r="WO1973" s="163"/>
      <c r="WP1973" s="163"/>
      <c r="WQ1973" s="163"/>
      <c r="WR1973" s="163"/>
      <c r="WS1973" s="163"/>
      <c r="WT1973" s="163"/>
      <c r="WU1973" s="163"/>
      <c r="WV1973" s="163"/>
      <c r="WW1973" s="163"/>
      <c r="WX1973" s="163"/>
      <c r="WY1973" s="163"/>
      <c r="WZ1973" s="163"/>
      <c r="XA1973" s="163"/>
      <c r="XB1973" s="163"/>
      <c r="XC1973" s="163"/>
      <c r="XD1973" s="163"/>
      <c r="XE1973" s="163"/>
      <c r="XF1973" s="163"/>
      <c r="XG1973" s="163"/>
      <c r="XH1973" s="163"/>
      <c r="XI1973" s="163"/>
      <c r="XJ1973" s="163"/>
      <c r="XK1973" s="163"/>
      <c r="XL1973" s="163"/>
      <c r="XM1973" s="163"/>
      <c r="XN1973" s="163"/>
      <c r="XO1973" s="163"/>
      <c r="XP1973" s="163"/>
      <c r="XQ1973" s="163"/>
      <c r="XR1973" s="163"/>
      <c r="XS1973" s="163"/>
      <c r="XT1973" s="163"/>
      <c r="XU1973" s="163"/>
      <c r="XV1973" s="163"/>
      <c r="XW1973" s="163"/>
      <c r="XX1973" s="163"/>
      <c r="XY1973" s="163"/>
      <c r="XZ1973" s="163"/>
      <c r="YA1973" s="163"/>
      <c r="YB1973" s="163"/>
      <c r="YC1973" s="163"/>
      <c r="YD1973" s="163"/>
      <c r="YE1973" s="163"/>
      <c r="YF1973" s="163"/>
      <c r="YG1973" s="163"/>
      <c r="YH1973" s="163"/>
      <c r="YI1973" s="163"/>
      <c r="YJ1973" s="163"/>
      <c r="YK1973" s="163"/>
      <c r="YL1973" s="163"/>
      <c r="YM1973" s="163"/>
      <c r="YN1973" s="163"/>
      <c r="YO1973" s="163"/>
      <c r="YP1973" s="163"/>
      <c r="YQ1973" s="163"/>
      <c r="YR1973" s="163"/>
      <c r="YS1973" s="163"/>
      <c r="YT1973" s="163"/>
      <c r="YU1973" s="163"/>
      <c r="YV1973" s="163"/>
      <c r="YW1973" s="163"/>
      <c r="YX1973" s="163"/>
      <c r="YY1973" s="163"/>
      <c r="YZ1973" s="163"/>
      <c r="ZA1973" s="163"/>
      <c r="ZB1973" s="163"/>
      <c r="ZC1973" s="163"/>
      <c r="ZD1973" s="163"/>
      <c r="ZE1973" s="163"/>
      <c r="ZF1973" s="163"/>
      <c r="ZG1973" s="163"/>
      <c r="ZH1973" s="163"/>
      <c r="ZI1973" s="163"/>
      <c r="ZJ1973" s="163"/>
      <c r="ZK1973" s="163"/>
      <c r="ZL1973" s="163"/>
      <c r="ZM1973" s="163"/>
      <c r="ZN1973" s="163"/>
      <c r="ZO1973" s="163"/>
      <c r="ZP1973" s="163"/>
      <c r="ZQ1973" s="163"/>
      <c r="ZR1973" s="163"/>
      <c r="ZS1973" s="163"/>
      <c r="ZT1973" s="163"/>
      <c r="ZU1973" s="163"/>
      <c r="ZV1973" s="163"/>
      <c r="ZW1973" s="163"/>
      <c r="ZX1973" s="163"/>
      <c r="ZY1973" s="163"/>
      <c r="ZZ1973" s="163"/>
      <c r="AAA1973" s="163"/>
      <c r="AAB1973" s="163"/>
      <c r="AAC1973" s="163"/>
      <c r="AAD1973" s="163"/>
      <c r="AAE1973" s="163"/>
      <c r="AAF1973" s="163"/>
      <c r="AAG1973" s="163"/>
      <c r="AAH1973" s="163"/>
      <c r="AAI1973" s="163"/>
      <c r="AAJ1973" s="163"/>
      <c r="AAK1973" s="163"/>
      <c r="AAL1973" s="163"/>
      <c r="AAM1973" s="163"/>
      <c r="AAN1973" s="163"/>
      <c r="AAO1973" s="163"/>
      <c r="AAP1973" s="163"/>
      <c r="AAQ1973" s="163"/>
      <c r="AAR1973" s="163"/>
      <c r="AAS1973" s="163"/>
      <c r="AAT1973" s="163"/>
      <c r="AAU1973" s="163"/>
      <c r="AAV1973" s="163"/>
      <c r="AAW1973" s="163"/>
      <c r="AAX1973" s="163"/>
      <c r="AAY1973" s="163"/>
      <c r="AAZ1973" s="163"/>
      <c r="ABA1973" s="163"/>
      <c r="ABB1973" s="163"/>
      <c r="ABC1973" s="163"/>
      <c r="ABD1973" s="163"/>
      <c r="ABE1973" s="163"/>
      <c r="ABF1973" s="163"/>
      <c r="ABG1973" s="163"/>
      <c r="ABH1973" s="163"/>
      <c r="ABI1973" s="163"/>
      <c r="ABJ1973" s="163"/>
      <c r="ABK1973" s="163"/>
      <c r="ABL1973" s="163"/>
      <c r="ABM1973" s="163"/>
      <c r="ABN1973" s="163"/>
      <c r="ABO1973" s="163"/>
      <c r="ABP1973" s="163"/>
      <c r="ABQ1973" s="163"/>
      <c r="ABR1973" s="163"/>
      <c r="ABS1973" s="163"/>
      <c r="ABT1973" s="163"/>
      <c r="ABU1973" s="163"/>
      <c r="ABV1973" s="163"/>
      <c r="ABW1973" s="163"/>
      <c r="ABX1973" s="163"/>
      <c r="ABY1973" s="163"/>
      <c r="ABZ1973" s="163"/>
      <c r="ACA1973" s="163"/>
      <c r="ACB1973" s="163"/>
      <c r="ACC1973" s="163"/>
      <c r="ACD1973" s="163"/>
      <c r="ACE1973" s="163"/>
      <c r="ACF1973" s="163"/>
      <c r="ACG1973" s="163"/>
      <c r="ACH1973" s="163"/>
      <c r="ACI1973" s="163"/>
      <c r="ACJ1973" s="163"/>
      <c r="ACK1973" s="163"/>
      <c r="ACL1973" s="163"/>
      <c r="ACM1973" s="163"/>
      <c r="ACN1973" s="163"/>
      <c r="ACO1973" s="163"/>
      <c r="ACP1973" s="163"/>
      <c r="ACQ1973" s="163"/>
      <c r="ACR1973" s="163"/>
      <c r="ACS1973" s="163"/>
      <c r="ACT1973" s="163"/>
      <c r="ACU1973" s="163"/>
      <c r="ACV1973" s="163"/>
      <c r="ACW1973" s="163"/>
      <c r="ACX1973" s="163"/>
      <c r="ACY1973" s="163"/>
      <c r="ACZ1973" s="163"/>
      <c r="ADA1973" s="163"/>
      <c r="ADB1973" s="163"/>
      <c r="ADC1973" s="163"/>
      <c r="ADD1973" s="163"/>
      <c r="ADE1973" s="163"/>
      <c r="ADF1973" s="163"/>
      <c r="ADG1973" s="163"/>
      <c r="ADH1973" s="163"/>
      <c r="ADI1973" s="163"/>
      <c r="ADJ1973" s="163"/>
      <c r="ADK1973" s="163"/>
      <c r="ADL1973" s="163"/>
      <c r="ADM1973" s="163"/>
      <c r="ADN1973" s="163"/>
      <c r="ADO1973" s="163"/>
      <c r="ADP1973" s="163"/>
      <c r="ADQ1973" s="163"/>
      <c r="ADR1973" s="163"/>
      <c r="ADS1973" s="163"/>
      <c r="ADT1973" s="163"/>
      <c r="ADU1973" s="163"/>
      <c r="ADV1973" s="163"/>
      <c r="ADW1973" s="163"/>
      <c r="ADX1973" s="163"/>
      <c r="ADY1973" s="163"/>
      <c r="ADZ1973" s="163"/>
      <c r="AEA1973" s="163"/>
      <c r="AEB1973" s="163"/>
      <c r="AEC1973" s="163"/>
      <c r="AED1973" s="163"/>
      <c r="AEE1973" s="163"/>
      <c r="AEF1973" s="163"/>
      <c r="AEG1973" s="163"/>
      <c r="AEH1973" s="163"/>
      <c r="AEI1973" s="163"/>
      <c r="AEJ1973" s="163"/>
      <c r="AEK1973" s="163"/>
      <c r="AEL1973" s="163"/>
      <c r="AEM1973" s="163"/>
      <c r="AEN1973" s="163"/>
      <c r="AEO1973" s="163"/>
      <c r="AEP1973" s="163"/>
      <c r="AEQ1973" s="163"/>
      <c r="AER1973" s="163"/>
      <c r="AES1973" s="163"/>
      <c r="AET1973" s="163"/>
      <c r="AEU1973" s="163"/>
      <c r="AEV1973" s="163"/>
      <c r="AEW1973" s="163"/>
      <c r="AEX1973" s="163"/>
      <c r="AEY1973" s="163"/>
      <c r="AEZ1973" s="163"/>
      <c r="AFA1973" s="163"/>
      <c r="AFB1973" s="163"/>
      <c r="AFC1973" s="163"/>
      <c r="AFD1973" s="163"/>
      <c r="AFE1973" s="163"/>
      <c r="AFF1973" s="163"/>
      <c r="AFG1973" s="163"/>
      <c r="AFH1973" s="163"/>
      <c r="AFI1973" s="163"/>
      <c r="AFJ1973" s="163"/>
      <c r="AFK1973" s="163"/>
      <c r="AFL1973" s="163"/>
      <c r="AFM1973" s="163"/>
      <c r="AFN1973" s="163"/>
      <c r="AFO1973" s="163"/>
      <c r="AFP1973" s="163"/>
      <c r="AFQ1973" s="163"/>
      <c r="AFR1973" s="163"/>
      <c r="AFS1973" s="163"/>
      <c r="AFT1973" s="163"/>
      <c r="AFU1973" s="163"/>
      <c r="AFV1973" s="163"/>
      <c r="AFW1973" s="163"/>
      <c r="AFX1973" s="163"/>
      <c r="AFY1973" s="163"/>
      <c r="AFZ1973" s="163"/>
      <c r="AGA1973" s="163"/>
      <c r="AGB1973" s="163"/>
      <c r="AGC1973" s="163"/>
      <c r="AGD1973" s="163"/>
      <c r="AGE1973" s="163"/>
      <c r="AGF1973" s="163"/>
      <c r="AGG1973" s="163"/>
      <c r="AGH1973" s="163"/>
      <c r="AGI1973" s="163"/>
      <c r="AGJ1973" s="163"/>
      <c r="AGK1973" s="163"/>
      <c r="AGL1973" s="163"/>
      <c r="AGM1973" s="163"/>
      <c r="AGN1973" s="163"/>
      <c r="AGO1973" s="163"/>
      <c r="AGP1973" s="163"/>
      <c r="AGQ1973" s="163"/>
      <c r="AGR1973" s="163"/>
      <c r="AGS1973" s="163"/>
      <c r="AGT1973" s="163"/>
      <c r="AGU1973" s="163"/>
      <c r="AGV1973" s="163"/>
      <c r="AGW1973" s="163"/>
      <c r="AGX1973" s="163"/>
      <c r="AGY1973" s="163"/>
      <c r="AGZ1973" s="163"/>
      <c r="AHA1973" s="163"/>
      <c r="AHB1973" s="163"/>
      <c r="AHC1973" s="163"/>
      <c r="AHD1973" s="163"/>
      <c r="AHE1973" s="163"/>
      <c r="AHF1973" s="163"/>
      <c r="AHG1973" s="163"/>
      <c r="AHH1973" s="163"/>
      <c r="AHI1973" s="163"/>
      <c r="AHJ1973" s="163"/>
      <c r="AHK1973" s="163"/>
      <c r="AHL1973" s="163"/>
      <c r="AHM1973" s="163"/>
      <c r="AHN1973" s="163"/>
      <c r="AHO1973" s="163"/>
      <c r="AHP1973" s="163"/>
      <c r="AHQ1973" s="163"/>
      <c r="AHR1973" s="163"/>
      <c r="AHS1973" s="163"/>
      <c r="AHT1973" s="163"/>
      <c r="AHU1973" s="163"/>
      <c r="AHV1973" s="163"/>
      <c r="AHW1973" s="163"/>
      <c r="AHX1973" s="163"/>
      <c r="AHY1973" s="163"/>
      <c r="AHZ1973" s="163"/>
      <c r="AIA1973" s="163"/>
      <c r="AIB1973" s="163"/>
      <c r="AIC1973" s="163"/>
      <c r="AID1973" s="163"/>
      <c r="AIE1973" s="163"/>
      <c r="AIF1973" s="163"/>
      <c r="AIG1973" s="163"/>
      <c r="AIH1973" s="163"/>
      <c r="AII1973" s="163"/>
      <c r="AIJ1973" s="163"/>
      <c r="AIK1973" s="163"/>
      <c r="AIL1973" s="163"/>
      <c r="AIM1973" s="163"/>
      <c r="AIN1973" s="163"/>
      <c r="AIO1973" s="163"/>
      <c r="AIP1973" s="163"/>
      <c r="AIQ1973" s="163"/>
      <c r="AIR1973" s="163"/>
      <c r="AIS1973" s="163"/>
      <c r="AIT1973" s="163"/>
      <c r="AIU1973" s="163"/>
      <c r="AIV1973" s="163"/>
      <c r="AIW1973" s="163"/>
      <c r="AIX1973" s="163"/>
      <c r="AIY1973" s="163"/>
      <c r="AIZ1973" s="163"/>
      <c r="AJA1973" s="163"/>
      <c r="AJB1973" s="163"/>
      <c r="AJC1973" s="163"/>
      <c r="AJD1973" s="163"/>
      <c r="AJE1973" s="163"/>
      <c r="AJF1973" s="163"/>
      <c r="AJG1973" s="163"/>
      <c r="AJH1973" s="163"/>
      <c r="AJI1973" s="163"/>
      <c r="AJJ1973" s="163"/>
      <c r="AJK1973" s="163"/>
      <c r="AJL1973" s="163"/>
      <c r="AJM1973" s="163"/>
      <c r="AJN1973" s="163"/>
      <c r="AJO1973" s="163"/>
      <c r="AJP1973" s="163"/>
      <c r="AJQ1973" s="163"/>
      <c r="AJR1973" s="163"/>
      <c r="AJS1973" s="163"/>
      <c r="AJT1973" s="163"/>
      <c r="AJU1973" s="163"/>
      <c r="AJV1973" s="163"/>
      <c r="AJW1973" s="163"/>
      <c r="AJX1973" s="163"/>
      <c r="AJY1973" s="163"/>
      <c r="AJZ1973" s="163"/>
      <c r="AKA1973" s="163"/>
      <c r="AKB1973" s="163"/>
      <c r="AKC1973" s="163"/>
      <c r="AKD1973" s="163"/>
      <c r="AKE1973" s="163"/>
      <c r="AKF1973" s="163"/>
      <c r="AKG1973" s="163"/>
      <c r="AKH1973" s="163"/>
      <c r="AKI1973" s="163"/>
      <c r="AKJ1973" s="163"/>
      <c r="AKK1973" s="163"/>
      <c r="AKL1973" s="163"/>
      <c r="AKM1973" s="163"/>
      <c r="AKN1973" s="163"/>
      <c r="AKO1973" s="163"/>
      <c r="AKP1973" s="163"/>
      <c r="AKQ1973" s="163"/>
      <c r="AKR1973" s="163"/>
      <c r="AKS1973" s="163"/>
      <c r="AKT1973" s="163"/>
      <c r="AKU1973" s="163"/>
      <c r="AKV1973" s="163"/>
      <c r="AKW1973" s="163"/>
      <c r="AKX1973" s="163"/>
      <c r="AKY1973" s="163"/>
      <c r="AKZ1973" s="163"/>
      <c r="ALA1973" s="163"/>
      <c r="ALB1973" s="163"/>
      <c r="ALC1973" s="163"/>
      <c r="ALD1973" s="163"/>
      <c r="ALE1973" s="163"/>
      <c r="ALF1973" s="163"/>
      <c r="ALG1973" s="163"/>
      <c r="ALH1973" s="163"/>
      <c r="ALI1973" s="163"/>
      <c r="ALJ1973" s="163"/>
      <c r="ALK1973" s="163"/>
      <c r="ALL1973" s="163"/>
    </row>
    <row r="1974" spans="1:1000" s="165" customFormat="1" ht="15">
      <c r="A1974" s="88">
        <v>1973</v>
      </c>
      <c r="B1974" s="86">
        <v>45121</v>
      </c>
      <c r="C1974" s="85" t="s">
        <v>1978</v>
      </c>
      <c r="D1974" s="162"/>
      <c r="E1974" s="162"/>
      <c r="F1974" s="163"/>
      <c r="G1974" s="163"/>
      <c r="H1974" s="163"/>
      <c r="I1974" s="163"/>
      <c r="J1974" s="163"/>
      <c r="K1974" s="163"/>
      <c r="L1974" s="163"/>
      <c r="M1974" s="163"/>
      <c r="N1974" s="163"/>
      <c r="O1974" s="163"/>
      <c r="P1974" s="163"/>
      <c r="Q1974" s="163"/>
      <c r="R1974" s="163"/>
      <c r="S1974" s="163"/>
      <c r="T1974" s="163"/>
      <c r="U1974" s="163"/>
      <c r="V1974" s="163"/>
      <c r="W1974" s="163"/>
      <c r="X1974" s="163"/>
      <c r="Y1974" s="163"/>
      <c r="Z1974" s="163"/>
      <c r="AA1974" s="163"/>
      <c r="AB1974" s="163"/>
      <c r="AC1974" s="163"/>
      <c r="AD1974" s="163"/>
      <c r="AE1974" s="163"/>
      <c r="AF1974" s="163"/>
      <c r="AG1974" s="163"/>
      <c r="AH1974" s="163"/>
      <c r="AI1974" s="163"/>
      <c r="AJ1974" s="163"/>
      <c r="AK1974" s="163"/>
      <c r="AL1974" s="163"/>
      <c r="AM1974" s="163"/>
      <c r="AN1974" s="163"/>
      <c r="AO1974" s="163"/>
      <c r="AP1974" s="163"/>
      <c r="AQ1974" s="163"/>
      <c r="AR1974" s="163"/>
      <c r="AS1974" s="163"/>
      <c r="AT1974" s="163"/>
      <c r="AU1974" s="163"/>
      <c r="AV1974" s="163"/>
      <c r="AW1974" s="163"/>
      <c r="AX1974" s="163"/>
      <c r="AY1974" s="163"/>
      <c r="AZ1974" s="163"/>
      <c r="BA1974" s="163"/>
      <c r="BB1974" s="163"/>
      <c r="BC1974" s="163"/>
      <c r="BD1974" s="163"/>
      <c r="BE1974" s="163"/>
      <c r="BF1974" s="163"/>
      <c r="BG1974" s="163"/>
      <c r="BH1974" s="163"/>
      <c r="BI1974" s="163"/>
      <c r="BJ1974" s="163"/>
      <c r="BK1974" s="163"/>
      <c r="BL1974" s="163"/>
      <c r="BM1974" s="163"/>
      <c r="BN1974" s="163"/>
      <c r="BO1974" s="163"/>
      <c r="BP1974" s="163"/>
      <c r="BQ1974" s="163"/>
      <c r="BR1974" s="163"/>
      <c r="BS1974" s="163"/>
      <c r="BT1974" s="163"/>
      <c r="BU1974" s="163"/>
      <c r="BV1974" s="163"/>
      <c r="BW1974" s="163"/>
      <c r="BX1974" s="163"/>
      <c r="BY1974" s="163"/>
      <c r="BZ1974" s="163"/>
      <c r="CA1974" s="163"/>
      <c r="CB1974" s="163"/>
      <c r="CC1974" s="163"/>
      <c r="CD1974" s="163"/>
      <c r="CE1974" s="163"/>
      <c r="CF1974" s="163"/>
      <c r="CG1974" s="163"/>
      <c r="CH1974" s="163"/>
      <c r="CI1974" s="163"/>
      <c r="CJ1974" s="163"/>
      <c r="CK1974" s="163"/>
      <c r="CL1974" s="163"/>
      <c r="CM1974" s="163"/>
      <c r="CN1974" s="163"/>
      <c r="CO1974" s="163"/>
      <c r="CP1974" s="163"/>
      <c r="CQ1974" s="163"/>
      <c r="CR1974" s="163"/>
      <c r="CS1974" s="163"/>
      <c r="CT1974" s="163"/>
      <c r="CU1974" s="163"/>
      <c r="CV1974" s="163"/>
      <c r="CW1974" s="163"/>
      <c r="CX1974" s="163"/>
      <c r="CY1974" s="163"/>
      <c r="CZ1974" s="163"/>
      <c r="DA1974" s="163"/>
      <c r="DB1974" s="163"/>
      <c r="DC1974" s="163"/>
      <c r="DD1974" s="163"/>
      <c r="DE1974" s="163"/>
      <c r="DF1974" s="163"/>
      <c r="DG1974" s="163"/>
      <c r="DH1974" s="163"/>
      <c r="DI1974" s="163"/>
      <c r="DJ1974" s="163"/>
      <c r="DK1974" s="163"/>
      <c r="DL1974" s="163"/>
      <c r="DM1974" s="163"/>
      <c r="DN1974" s="163"/>
      <c r="DO1974" s="163"/>
      <c r="DP1974" s="163"/>
      <c r="DQ1974" s="163"/>
      <c r="DR1974" s="163"/>
      <c r="DS1974" s="163"/>
      <c r="DT1974" s="163"/>
      <c r="DU1974" s="163"/>
      <c r="DV1974" s="163"/>
      <c r="DW1974" s="163"/>
      <c r="DX1974" s="163"/>
      <c r="DY1974" s="163"/>
      <c r="DZ1974" s="163"/>
      <c r="EA1974" s="163"/>
      <c r="EB1974" s="163"/>
      <c r="EC1974" s="163"/>
      <c r="ED1974" s="163"/>
      <c r="EE1974" s="163"/>
      <c r="EF1974" s="163"/>
      <c r="EG1974" s="163"/>
      <c r="EH1974" s="163"/>
      <c r="EI1974" s="163"/>
      <c r="EJ1974" s="163"/>
      <c r="EK1974" s="163"/>
      <c r="EL1974" s="163"/>
      <c r="EM1974" s="163"/>
      <c r="EN1974" s="163"/>
      <c r="EO1974" s="163"/>
      <c r="EP1974" s="163"/>
      <c r="EQ1974" s="163"/>
      <c r="ER1974" s="163"/>
      <c r="ES1974" s="163"/>
      <c r="ET1974" s="163"/>
      <c r="EU1974" s="163"/>
      <c r="EV1974" s="163"/>
      <c r="EW1974" s="163"/>
      <c r="EX1974" s="163"/>
      <c r="EY1974" s="163"/>
      <c r="EZ1974" s="163"/>
      <c r="FA1974" s="163"/>
      <c r="FB1974" s="163"/>
      <c r="FC1974" s="163"/>
      <c r="FD1974" s="163"/>
      <c r="FE1974" s="163"/>
      <c r="FF1974" s="163"/>
      <c r="FG1974" s="163"/>
      <c r="FH1974" s="163"/>
      <c r="FI1974" s="163"/>
      <c r="FJ1974" s="163"/>
      <c r="FK1974" s="163"/>
      <c r="FL1974" s="163"/>
      <c r="FM1974" s="163"/>
      <c r="FN1974" s="163"/>
      <c r="FO1974" s="163"/>
      <c r="FP1974" s="163"/>
      <c r="FQ1974" s="163"/>
      <c r="FR1974" s="163"/>
      <c r="FS1974" s="163"/>
      <c r="FT1974" s="163"/>
      <c r="FU1974" s="163"/>
      <c r="FV1974" s="163"/>
      <c r="FW1974" s="163"/>
      <c r="FX1974" s="163"/>
      <c r="FY1974" s="163"/>
      <c r="FZ1974" s="163"/>
      <c r="GA1974" s="163"/>
      <c r="GB1974" s="163"/>
      <c r="GC1974" s="163"/>
      <c r="GD1974" s="163"/>
      <c r="GE1974" s="163"/>
      <c r="GF1974" s="163"/>
      <c r="GG1974" s="163"/>
      <c r="GH1974" s="163"/>
      <c r="GI1974" s="163"/>
      <c r="GJ1974" s="163"/>
      <c r="GK1974" s="163"/>
      <c r="GL1974" s="163"/>
      <c r="GM1974" s="163"/>
      <c r="GN1974" s="163"/>
      <c r="GO1974" s="163"/>
      <c r="GP1974" s="163"/>
      <c r="GQ1974" s="163"/>
      <c r="GR1974" s="163"/>
      <c r="GS1974" s="163"/>
      <c r="GT1974" s="163"/>
      <c r="GU1974" s="163"/>
      <c r="GV1974" s="163"/>
      <c r="GW1974" s="163"/>
      <c r="GX1974" s="163"/>
      <c r="GY1974" s="163"/>
      <c r="GZ1974" s="163"/>
      <c r="HA1974" s="163"/>
      <c r="HB1974" s="163"/>
      <c r="HC1974" s="163"/>
      <c r="HD1974" s="163"/>
      <c r="HE1974" s="163"/>
      <c r="HF1974" s="163"/>
      <c r="HG1974" s="163"/>
      <c r="HH1974" s="163"/>
      <c r="HI1974" s="163"/>
      <c r="HJ1974" s="163"/>
      <c r="HK1974" s="163"/>
      <c r="HL1974" s="163"/>
      <c r="HM1974" s="163"/>
      <c r="HN1974" s="163"/>
      <c r="HO1974" s="163"/>
      <c r="HP1974" s="163"/>
      <c r="HQ1974" s="163"/>
      <c r="HR1974" s="163"/>
      <c r="HS1974" s="163"/>
      <c r="HT1974" s="163"/>
      <c r="HU1974" s="163"/>
      <c r="HV1974" s="163"/>
      <c r="HW1974" s="163"/>
      <c r="HX1974" s="163"/>
      <c r="HY1974" s="163"/>
      <c r="HZ1974" s="163"/>
      <c r="IA1974" s="163"/>
      <c r="IB1974" s="163"/>
      <c r="IC1974" s="163"/>
      <c r="ID1974" s="163"/>
      <c r="IE1974" s="163"/>
      <c r="IF1974" s="163"/>
      <c r="IG1974" s="163"/>
      <c r="IH1974" s="163"/>
      <c r="II1974" s="163"/>
      <c r="IJ1974" s="163"/>
      <c r="IK1974" s="163"/>
      <c r="IL1974" s="163"/>
      <c r="IM1974" s="163"/>
      <c r="IN1974" s="163"/>
      <c r="IO1974" s="163"/>
      <c r="IP1974" s="163"/>
      <c r="IQ1974" s="163"/>
      <c r="IR1974" s="163"/>
      <c r="IS1974" s="163"/>
      <c r="IT1974" s="163"/>
      <c r="IU1974" s="163"/>
      <c r="IV1974" s="163"/>
      <c r="IW1974" s="163"/>
      <c r="IX1974" s="163"/>
      <c r="IY1974" s="163"/>
      <c r="IZ1974" s="163"/>
      <c r="JA1974" s="163"/>
      <c r="JB1974" s="163"/>
      <c r="JC1974" s="163"/>
      <c r="JD1974" s="163"/>
      <c r="JE1974" s="163"/>
      <c r="JF1974" s="163"/>
      <c r="JG1974" s="163"/>
      <c r="JH1974" s="163"/>
      <c r="JI1974" s="163"/>
      <c r="JJ1974" s="163"/>
      <c r="JK1974" s="163"/>
      <c r="JL1974" s="163"/>
      <c r="JM1974" s="163"/>
      <c r="JN1974" s="163"/>
      <c r="JO1974" s="163"/>
      <c r="JP1974" s="163"/>
      <c r="JQ1974" s="163"/>
      <c r="JR1974" s="163"/>
      <c r="JS1974" s="163"/>
      <c r="JT1974" s="163"/>
      <c r="JU1974" s="163"/>
      <c r="JV1974" s="163"/>
      <c r="JW1974" s="163"/>
      <c r="JX1974" s="163"/>
      <c r="JY1974" s="163"/>
      <c r="JZ1974" s="163"/>
      <c r="KA1974" s="163"/>
      <c r="KB1974" s="163"/>
      <c r="KC1974" s="163"/>
      <c r="KD1974" s="163"/>
      <c r="KE1974" s="163"/>
      <c r="KF1974" s="163"/>
      <c r="KG1974" s="163"/>
      <c r="KH1974" s="163"/>
      <c r="KI1974" s="163"/>
      <c r="KJ1974" s="163"/>
      <c r="KK1974" s="163"/>
      <c r="KL1974" s="163"/>
      <c r="KM1974" s="163"/>
      <c r="KN1974" s="163"/>
      <c r="KO1974" s="163"/>
      <c r="KP1974" s="163"/>
      <c r="KQ1974" s="163"/>
      <c r="KR1974" s="163"/>
      <c r="KS1974" s="163"/>
      <c r="KT1974" s="163"/>
      <c r="KU1974" s="163"/>
      <c r="KV1974" s="163"/>
      <c r="KW1974" s="163"/>
      <c r="KX1974" s="163"/>
      <c r="KY1974" s="163"/>
      <c r="KZ1974" s="163"/>
      <c r="LA1974" s="163"/>
      <c r="LB1974" s="163"/>
      <c r="LC1974" s="163"/>
      <c r="LD1974" s="163"/>
      <c r="LE1974" s="163"/>
      <c r="LF1974" s="163"/>
      <c r="LG1974" s="163"/>
      <c r="LH1974" s="163"/>
      <c r="LI1974" s="163"/>
      <c r="LJ1974" s="163"/>
      <c r="LK1974" s="163"/>
      <c r="LL1974" s="163"/>
      <c r="LM1974" s="163"/>
      <c r="LN1974" s="163"/>
      <c r="LO1974" s="163"/>
      <c r="LP1974" s="163"/>
      <c r="LQ1974" s="163"/>
      <c r="LR1974" s="163"/>
      <c r="LS1974" s="163"/>
      <c r="LT1974" s="163"/>
      <c r="LU1974" s="163"/>
      <c r="LV1974" s="163"/>
      <c r="LW1974" s="163"/>
      <c r="LX1974" s="163"/>
      <c r="LY1974" s="163"/>
      <c r="LZ1974" s="163"/>
      <c r="MA1974" s="163"/>
      <c r="MB1974" s="163"/>
      <c r="MC1974" s="163"/>
      <c r="MD1974" s="163"/>
      <c r="ME1974" s="163"/>
      <c r="MF1974" s="163"/>
      <c r="MG1974" s="163"/>
      <c r="MH1974" s="163"/>
      <c r="MI1974" s="163"/>
      <c r="MJ1974" s="163"/>
      <c r="MK1974" s="163"/>
      <c r="ML1974" s="163"/>
      <c r="MM1974" s="163"/>
      <c r="MN1974" s="163"/>
      <c r="MO1974" s="163"/>
      <c r="MP1974" s="163"/>
      <c r="MQ1974" s="163"/>
      <c r="MR1974" s="163"/>
      <c r="MS1974" s="163"/>
      <c r="MT1974" s="163"/>
      <c r="MU1974" s="163"/>
      <c r="MV1974" s="163"/>
      <c r="MW1974" s="163"/>
      <c r="MX1974" s="163"/>
      <c r="MY1974" s="163"/>
      <c r="MZ1974" s="163"/>
      <c r="NA1974" s="163"/>
      <c r="NB1974" s="163"/>
      <c r="NC1974" s="163"/>
      <c r="ND1974" s="163"/>
      <c r="NE1974" s="163"/>
      <c r="NF1974" s="163"/>
      <c r="NG1974" s="163"/>
      <c r="NH1974" s="163"/>
      <c r="NI1974" s="163"/>
      <c r="NJ1974" s="163"/>
      <c r="NK1974" s="163"/>
      <c r="NL1974" s="163"/>
      <c r="NM1974" s="163"/>
      <c r="NN1974" s="163"/>
      <c r="NO1974" s="163"/>
      <c r="NP1974" s="163"/>
      <c r="NQ1974" s="163"/>
      <c r="NR1974" s="163"/>
      <c r="NS1974" s="163"/>
      <c r="NT1974" s="163"/>
      <c r="NU1974" s="163"/>
      <c r="NV1974" s="163"/>
      <c r="NW1974" s="163"/>
      <c r="NX1974" s="163"/>
      <c r="NY1974" s="163"/>
      <c r="NZ1974" s="163"/>
      <c r="OA1974" s="163"/>
      <c r="OB1974" s="163"/>
      <c r="OC1974" s="163"/>
      <c r="OD1974" s="163"/>
      <c r="OE1974" s="163"/>
      <c r="OF1974" s="163"/>
      <c r="OG1974" s="163"/>
      <c r="OH1974" s="163"/>
      <c r="OI1974" s="163"/>
      <c r="OJ1974" s="163"/>
      <c r="OK1974" s="163"/>
      <c r="OL1974" s="163"/>
      <c r="OM1974" s="163"/>
      <c r="ON1974" s="163"/>
      <c r="OO1974" s="163"/>
      <c r="OP1974" s="163"/>
      <c r="OQ1974" s="163"/>
      <c r="OR1974" s="163"/>
      <c r="OS1974" s="163"/>
      <c r="OT1974" s="163"/>
      <c r="OU1974" s="163"/>
      <c r="OV1974" s="163"/>
      <c r="OW1974" s="163"/>
      <c r="OX1974" s="163"/>
      <c r="OY1974" s="163"/>
      <c r="OZ1974" s="163"/>
      <c r="PA1974" s="163"/>
      <c r="PB1974" s="163"/>
      <c r="PC1974" s="163"/>
      <c r="PD1974" s="163"/>
      <c r="PE1974" s="163"/>
      <c r="PF1974" s="163"/>
      <c r="PG1974" s="163"/>
      <c r="PH1974" s="163"/>
      <c r="PI1974" s="163"/>
      <c r="PJ1974" s="163"/>
      <c r="PK1974" s="163"/>
      <c r="PL1974" s="163"/>
      <c r="PM1974" s="163"/>
      <c r="PN1974" s="163"/>
      <c r="PO1974" s="163"/>
      <c r="PP1974" s="163"/>
      <c r="PQ1974" s="163"/>
      <c r="PR1974" s="163"/>
      <c r="PS1974" s="163"/>
      <c r="PT1974" s="163"/>
      <c r="PU1974" s="163"/>
      <c r="PV1974" s="163"/>
      <c r="PW1974" s="163"/>
      <c r="PX1974" s="163"/>
      <c r="PY1974" s="163"/>
      <c r="PZ1974" s="163"/>
      <c r="QA1974" s="163"/>
      <c r="QB1974" s="163"/>
      <c r="QC1974" s="163"/>
      <c r="QD1974" s="163"/>
      <c r="QE1974" s="163"/>
      <c r="QF1974" s="163"/>
      <c r="QG1974" s="163"/>
      <c r="QH1974" s="163"/>
      <c r="QI1974" s="163"/>
      <c r="QJ1974" s="163"/>
      <c r="QK1974" s="163"/>
      <c r="QL1974" s="163"/>
      <c r="QM1974" s="163"/>
      <c r="QN1974" s="163"/>
      <c r="QO1974" s="163"/>
      <c r="QP1974" s="163"/>
      <c r="QQ1974" s="163"/>
      <c r="QR1974" s="163"/>
      <c r="QS1974" s="163"/>
      <c r="QT1974" s="163"/>
      <c r="QU1974" s="163"/>
      <c r="QV1974" s="163"/>
      <c r="QW1974" s="163"/>
      <c r="QX1974" s="163"/>
      <c r="QY1974" s="163"/>
      <c r="QZ1974" s="163"/>
      <c r="RA1974" s="163"/>
      <c r="RB1974" s="163"/>
      <c r="RC1974" s="163"/>
      <c r="RD1974" s="163"/>
      <c r="RE1974" s="163"/>
      <c r="RF1974" s="163"/>
      <c r="RG1974" s="163"/>
      <c r="RH1974" s="163"/>
      <c r="RI1974" s="163"/>
      <c r="RJ1974" s="163"/>
      <c r="RK1974" s="163"/>
      <c r="RL1974" s="163"/>
      <c r="RM1974" s="163"/>
      <c r="RN1974" s="163"/>
      <c r="RO1974" s="163"/>
      <c r="RP1974" s="163"/>
      <c r="RQ1974" s="163"/>
      <c r="RR1974" s="163"/>
      <c r="RS1974" s="163"/>
      <c r="RT1974" s="163"/>
      <c r="RU1974" s="163"/>
      <c r="RV1974" s="163"/>
      <c r="RW1974" s="163"/>
      <c r="RX1974" s="163"/>
      <c r="RY1974" s="163"/>
      <c r="RZ1974" s="163"/>
      <c r="SA1974" s="163"/>
      <c r="SB1974" s="163"/>
      <c r="SC1974" s="163"/>
      <c r="SD1974" s="163"/>
      <c r="SE1974" s="163"/>
      <c r="SF1974" s="163"/>
      <c r="SG1974" s="163"/>
      <c r="SH1974" s="163"/>
      <c r="SI1974" s="163"/>
      <c r="SJ1974" s="163"/>
      <c r="SK1974" s="163"/>
      <c r="SL1974" s="163"/>
      <c r="SM1974" s="163"/>
      <c r="SN1974" s="163"/>
      <c r="SO1974" s="163"/>
      <c r="SP1974" s="163"/>
      <c r="SQ1974" s="163"/>
      <c r="SR1974" s="163"/>
      <c r="SS1974" s="163"/>
      <c r="ST1974" s="163"/>
      <c r="SU1974" s="163"/>
      <c r="SV1974" s="163"/>
      <c r="SW1974" s="163"/>
      <c r="SX1974" s="163"/>
      <c r="SY1974" s="163"/>
      <c r="SZ1974" s="163"/>
      <c r="TA1974" s="163"/>
      <c r="TB1974" s="163"/>
      <c r="TC1974" s="163"/>
      <c r="TD1974" s="163"/>
      <c r="TE1974" s="163"/>
      <c r="TF1974" s="163"/>
      <c r="TG1974" s="163"/>
      <c r="TH1974" s="163"/>
      <c r="TI1974" s="163"/>
      <c r="TJ1974" s="163"/>
      <c r="TK1974" s="163"/>
      <c r="TL1974" s="163"/>
      <c r="TM1974" s="163"/>
      <c r="TN1974" s="163"/>
      <c r="TO1974" s="163"/>
      <c r="TP1974" s="163"/>
      <c r="TQ1974" s="163"/>
      <c r="TR1974" s="163"/>
      <c r="TS1974" s="163"/>
      <c r="TT1974" s="163"/>
      <c r="TU1974" s="163"/>
      <c r="TV1974" s="163"/>
      <c r="TW1974" s="163"/>
      <c r="TX1974" s="163"/>
      <c r="TY1974" s="163"/>
      <c r="TZ1974" s="163"/>
      <c r="UA1974" s="163"/>
      <c r="UB1974" s="163"/>
      <c r="UC1974" s="163"/>
      <c r="UD1974" s="163"/>
      <c r="UE1974" s="163"/>
      <c r="UF1974" s="163"/>
      <c r="UG1974" s="163"/>
      <c r="UH1974" s="163"/>
      <c r="UI1974" s="163"/>
      <c r="UJ1974" s="163"/>
      <c r="UK1974" s="163"/>
      <c r="UL1974" s="163"/>
      <c r="UM1974" s="163"/>
      <c r="UN1974" s="163"/>
      <c r="UO1974" s="163"/>
      <c r="UP1974" s="163"/>
      <c r="UQ1974" s="163"/>
      <c r="UR1974" s="163"/>
      <c r="US1974" s="163"/>
      <c r="UT1974" s="163"/>
      <c r="UU1974" s="163"/>
      <c r="UV1974" s="163"/>
      <c r="UW1974" s="163"/>
      <c r="UX1974" s="163"/>
      <c r="UY1974" s="163"/>
      <c r="UZ1974" s="163"/>
      <c r="VA1974" s="163"/>
      <c r="VB1974" s="163"/>
      <c r="VC1974" s="163"/>
      <c r="VD1974" s="163"/>
      <c r="VE1974" s="163"/>
      <c r="VF1974" s="163"/>
      <c r="VG1974" s="163"/>
      <c r="VH1974" s="163"/>
      <c r="VI1974" s="163"/>
      <c r="VJ1974" s="163"/>
      <c r="VK1974" s="163"/>
      <c r="VL1974" s="163"/>
      <c r="VM1974" s="163"/>
      <c r="VN1974" s="163"/>
      <c r="VO1974" s="163"/>
      <c r="VP1974" s="163"/>
      <c r="VQ1974" s="163"/>
      <c r="VR1974" s="163"/>
      <c r="VS1974" s="163"/>
      <c r="VT1974" s="163"/>
      <c r="VU1974" s="163"/>
      <c r="VV1974" s="163"/>
      <c r="VW1974" s="163"/>
      <c r="VX1974" s="163"/>
      <c r="VY1974" s="163"/>
      <c r="VZ1974" s="163"/>
      <c r="WA1974" s="163"/>
      <c r="WB1974" s="163"/>
      <c r="WC1974" s="163"/>
      <c r="WD1974" s="163"/>
      <c r="WE1974" s="163"/>
      <c r="WF1974" s="163"/>
      <c r="WG1974" s="163"/>
      <c r="WH1974" s="163"/>
      <c r="WI1974" s="163"/>
      <c r="WJ1974" s="163"/>
      <c r="WK1974" s="163"/>
      <c r="WL1974" s="163"/>
      <c r="WM1974" s="163"/>
      <c r="WN1974" s="163"/>
      <c r="WO1974" s="163"/>
      <c r="WP1974" s="163"/>
      <c r="WQ1974" s="163"/>
      <c r="WR1974" s="163"/>
      <c r="WS1974" s="163"/>
      <c r="WT1974" s="163"/>
      <c r="WU1974" s="163"/>
      <c r="WV1974" s="163"/>
      <c r="WW1974" s="163"/>
      <c r="WX1974" s="163"/>
      <c r="WY1974" s="163"/>
      <c r="WZ1974" s="163"/>
      <c r="XA1974" s="163"/>
      <c r="XB1974" s="163"/>
      <c r="XC1974" s="163"/>
      <c r="XD1974" s="163"/>
      <c r="XE1974" s="163"/>
      <c r="XF1974" s="163"/>
      <c r="XG1974" s="163"/>
      <c r="XH1974" s="163"/>
      <c r="XI1974" s="163"/>
      <c r="XJ1974" s="163"/>
      <c r="XK1974" s="163"/>
      <c r="XL1974" s="163"/>
      <c r="XM1974" s="163"/>
      <c r="XN1974" s="163"/>
      <c r="XO1974" s="163"/>
      <c r="XP1974" s="163"/>
      <c r="XQ1974" s="163"/>
      <c r="XR1974" s="163"/>
      <c r="XS1974" s="163"/>
      <c r="XT1974" s="163"/>
      <c r="XU1974" s="163"/>
      <c r="XV1974" s="163"/>
      <c r="XW1974" s="163"/>
      <c r="XX1974" s="163"/>
      <c r="XY1974" s="163"/>
      <c r="XZ1974" s="163"/>
      <c r="YA1974" s="163"/>
      <c r="YB1974" s="163"/>
      <c r="YC1974" s="163"/>
      <c r="YD1974" s="163"/>
      <c r="YE1974" s="163"/>
      <c r="YF1974" s="163"/>
      <c r="YG1974" s="163"/>
      <c r="YH1974" s="163"/>
      <c r="YI1974" s="163"/>
      <c r="YJ1974" s="163"/>
      <c r="YK1974" s="163"/>
      <c r="YL1974" s="163"/>
      <c r="YM1974" s="163"/>
      <c r="YN1974" s="163"/>
      <c r="YO1974" s="163"/>
      <c r="YP1974" s="163"/>
      <c r="YQ1974" s="163"/>
      <c r="YR1974" s="163"/>
      <c r="YS1974" s="163"/>
      <c r="YT1974" s="163"/>
      <c r="YU1974" s="163"/>
      <c r="YV1974" s="163"/>
      <c r="YW1974" s="163"/>
      <c r="YX1974" s="163"/>
      <c r="YY1974" s="163"/>
      <c r="YZ1974" s="163"/>
      <c r="ZA1974" s="163"/>
      <c r="ZB1974" s="163"/>
      <c r="ZC1974" s="163"/>
      <c r="ZD1974" s="163"/>
      <c r="ZE1974" s="163"/>
      <c r="ZF1974" s="163"/>
      <c r="ZG1974" s="163"/>
      <c r="ZH1974" s="163"/>
      <c r="ZI1974" s="163"/>
      <c r="ZJ1974" s="163"/>
      <c r="ZK1974" s="163"/>
      <c r="ZL1974" s="163"/>
      <c r="ZM1974" s="163"/>
      <c r="ZN1974" s="163"/>
      <c r="ZO1974" s="163"/>
      <c r="ZP1974" s="163"/>
      <c r="ZQ1974" s="163"/>
      <c r="ZR1974" s="163"/>
      <c r="ZS1974" s="163"/>
      <c r="ZT1974" s="163"/>
      <c r="ZU1974" s="163"/>
      <c r="ZV1974" s="163"/>
      <c r="ZW1974" s="163"/>
      <c r="ZX1974" s="163"/>
      <c r="ZY1974" s="163"/>
      <c r="ZZ1974" s="163"/>
      <c r="AAA1974" s="163"/>
      <c r="AAB1974" s="163"/>
      <c r="AAC1974" s="163"/>
      <c r="AAD1974" s="163"/>
      <c r="AAE1974" s="163"/>
      <c r="AAF1974" s="163"/>
      <c r="AAG1974" s="163"/>
      <c r="AAH1974" s="163"/>
      <c r="AAI1974" s="163"/>
      <c r="AAJ1974" s="163"/>
      <c r="AAK1974" s="163"/>
      <c r="AAL1974" s="163"/>
      <c r="AAM1974" s="163"/>
      <c r="AAN1974" s="163"/>
      <c r="AAO1974" s="163"/>
      <c r="AAP1974" s="163"/>
      <c r="AAQ1974" s="163"/>
      <c r="AAR1974" s="163"/>
      <c r="AAS1974" s="163"/>
      <c r="AAT1974" s="163"/>
      <c r="AAU1974" s="163"/>
      <c r="AAV1974" s="163"/>
      <c r="AAW1974" s="163"/>
      <c r="AAX1974" s="163"/>
      <c r="AAY1974" s="163"/>
      <c r="AAZ1974" s="163"/>
      <c r="ABA1974" s="163"/>
      <c r="ABB1974" s="163"/>
      <c r="ABC1974" s="163"/>
      <c r="ABD1974" s="163"/>
      <c r="ABE1974" s="163"/>
      <c r="ABF1974" s="163"/>
      <c r="ABG1974" s="163"/>
      <c r="ABH1974" s="163"/>
      <c r="ABI1974" s="163"/>
      <c r="ABJ1974" s="163"/>
      <c r="ABK1974" s="163"/>
      <c r="ABL1974" s="163"/>
      <c r="ABM1974" s="163"/>
      <c r="ABN1974" s="163"/>
      <c r="ABO1974" s="163"/>
      <c r="ABP1974" s="163"/>
      <c r="ABQ1974" s="163"/>
      <c r="ABR1974" s="163"/>
      <c r="ABS1974" s="163"/>
      <c r="ABT1974" s="163"/>
      <c r="ABU1974" s="163"/>
      <c r="ABV1974" s="163"/>
      <c r="ABW1974" s="163"/>
      <c r="ABX1974" s="163"/>
      <c r="ABY1974" s="163"/>
      <c r="ABZ1974" s="163"/>
      <c r="ACA1974" s="163"/>
      <c r="ACB1974" s="163"/>
      <c r="ACC1974" s="163"/>
      <c r="ACD1974" s="163"/>
      <c r="ACE1974" s="163"/>
      <c r="ACF1974" s="163"/>
      <c r="ACG1974" s="163"/>
      <c r="ACH1974" s="163"/>
      <c r="ACI1974" s="163"/>
      <c r="ACJ1974" s="163"/>
      <c r="ACK1974" s="163"/>
      <c r="ACL1974" s="163"/>
      <c r="ACM1974" s="163"/>
      <c r="ACN1974" s="163"/>
      <c r="ACO1974" s="163"/>
      <c r="ACP1974" s="163"/>
      <c r="ACQ1974" s="163"/>
      <c r="ACR1974" s="163"/>
      <c r="ACS1974" s="163"/>
      <c r="ACT1974" s="163"/>
      <c r="ACU1974" s="163"/>
      <c r="ACV1974" s="163"/>
      <c r="ACW1974" s="163"/>
      <c r="ACX1974" s="163"/>
      <c r="ACY1974" s="163"/>
      <c r="ACZ1974" s="163"/>
      <c r="ADA1974" s="163"/>
      <c r="ADB1974" s="163"/>
      <c r="ADC1974" s="163"/>
      <c r="ADD1974" s="163"/>
      <c r="ADE1974" s="163"/>
      <c r="ADF1974" s="163"/>
      <c r="ADG1974" s="163"/>
      <c r="ADH1974" s="163"/>
      <c r="ADI1974" s="163"/>
      <c r="ADJ1974" s="163"/>
      <c r="ADK1974" s="163"/>
      <c r="ADL1974" s="163"/>
      <c r="ADM1974" s="163"/>
      <c r="ADN1974" s="163"/>
      <c r="ADO1974" s="163"/>
      <c r="ADP1974" s="163"/>
      <c r="ADQ1974" s="163"/>
      <c r="ADR1974" s="163"/>
      <c r="ADS1974" s="163"/>
      <c r="ADT1974" s="163"/>
      <c r="ADU1974" s="163"/>
      <c r="ADV1974" s="163"/>
      <c r="ADW1974" s="163"/>
      <c r="ADX1974" s="163"/>
      <c r="ADY1974" s="163"/>
      <c r="ADZ1974" s="163"/>
      <c r="AEA1974" s="163"/>
      <c r="AEB1974" s="163"/>
      <c r="AEC1974" s="163"/>
      <c r="AED1974" s="163"/>
      <c r="AEE1974" s="163"/>
      <c r="AEF1974" s="163"/>
      <c r="AEG1974" s="163"/>
      <c r="AEH1974" s="163"/>
      <c r="AEI1974" s="163"/>
      <c r="AEJ1974" s="163"/>
      <c r="AEK1974" s="163"/>
      <c r="AEL1974" s="163"/>
      <c r="AEM1974" s="163"/>
      <c r="AEN1974" s="163"/>
      <c r="AEO1974" s="163"/>
      <c r="AEP1974" s="163"/>
      <c r="AEQ1974" s="163"/>
      <c r="AER1974" s="163"/>
      <c r="AES1974" s="163"/>
      <c r="AET1974" s="163"/>
      <c r="AEU1974" s="163"/>
      <c r="AEV1974" s="163"/>
      <c r="AEW1974" s="163"/>
      <c r="AEX1974" s="163"/>
      <c r="AEY1974" s="163"/>
      <c r="AEZ1974" s="163"/>
      <c r="AFA1974" s="163"/>
      <c r="AFB1974" s="163"/>
      <c r="AFC1974" s="163"/>
      <c r="AFD1974" s="163"/>
      <c r="AFE1974" s="163"/>
      <c r="AFF1974" s="163"/>
      <c r="AFG1974" s="163"/>
      <c r="AFH1974" s="163"/>
      <c r="AFI1974" s="163"/>
      <c r="AFJ1974" s="163"/>
      <c r="AFK1974" s="163"/>
      <c r="AFL1974" s="163"/>
      <c r="AFM1974" s="163"/>
      <c r="AFN1974" s="163"/>
      <c r="AFO1974" s="163"/>
      <c r="AFP1974" s="163"/>
      <c r="AFQ1974" s="163"/>
      <c r="AFR1974" s="163"/>
      <c r="AFS1974" s="163"/>
      <c r="AFT1974" s="163"/>
      <c r="AFU1974" s="163"/>
      <c r="AFV1974" s="163"/>
      <c r="AFW1974" s="163"/>
      <c r="AFX1974" s="163"/>
      <c r="AFY1974" s="163"/>
      <c r="AFZ1974" s="163"/>
      <c r="AGA1974" s="163"/>
      <c r="AGB1974" s="163"/>
      <c r="AGC1974" s="163"/>
      <c r="AGD1974" s="163"/>
      <c r="AGE1974" s="163"/>
      <c r="AGF1974" s="163"/>
      <c r="AGG1974" s="163"/>
      <c r="AGH1974" s="163"/>
      <c r="AGI1974" s="163"/>
      <c r="AGJ1974" s="163"/>
      <c r="AGK1974" s="163"/>
      <c r="AGL1974" s="163"/>
      <c r="AGM1974" s="163"/>
      <c r="AGN1974" s="163"/>
      <c r="AGO1974" s="163"/>
      <c r="AGP1974" s="163"/>
      <c r="AGQ1974" s="163"/>
      <c r="AGR1974" s="163"/>
      <c r="AGS1974" s="163"/>
      <c r="AGT1974" s="163"/>
      <c r="AGU1974" s="163"/>
      <c r="AGV1974" s="163"/>
      <c r="AGW1974" s="163"/>
      <c r="AGX1974" s="163"/>
      <c r="AGY1974" s="163"/>
      <c r="AGZ1974" s="163"/>
      <c r="AHA1974" s="163"/>
      <c r="AHB1974" s="163"/>
      <c r="AHC1974" s="163"/>
      <c r="AHD1974" s="163"/>
      <c r="AHE1974" s="163"/>
      <c r="AHF1974" s="163"/>
      <c r="AHG1974" s="163"/>
      <c r="AHH1974" s="163"/>
      <c r="AHI1974" s="163"/>
      <c r="AHJ1974" s="163"/>
      <c r="AHK1974" s="163"/>
      <c r="AHL1974" s="163"/>
      <c r="AHM1974" s="163"/>
      <c r="AHN1974" s="163"/>
      <c r="AHO1974" s="163"/>
      <c r="AHP1974" s="163"/>
      <c r="AHQ1974" s="163"/>
      <c r="AHR1974" s="163"/>
      <c r="AHS1974" s="163"/>
      <c r="AHT1974" s="163"/>
      <c r="AHU1974" s="163"/>
      <c r="AHV1974" s="163"/>
      <c r="AHW1974" s="163"/>
      <c r="AHX1974" s="163"/>
      <c r="AHY1974" s="163"/>
      <c r="AHZ1974" s="163"/>
      <c r="AIA1974" s="163"/>
      <c r="AIB1974" s="163"/>
      <c r="AIC1974" s="163"/>
      <c r="AID1974" s="163"/>
      <c r="AIE1974" s="163"/>
      <c r="AIF1974" s="163"/>
      <c r="AIG1974" s="163"/>
      <c r="AIH1974" s="163"/>
      <c r="AII1974" s="163"/>
      <c r="AIJ1974" s="163"/>
      <c r="AIK1974" s="163"/>
      <c r="AIL1974" s="163"/>
      <c r="AIM1974" s="163"/>
      <c r="AIN1974" s="163"/>
      <c r="AIO1974" s="163"/>
      <c r="AIP1974" s="163"/>
      <c r="AIQ1974" s="163"/>
      <c r="AIR1974" s="163"/>
      <c r="AIS1974" s="163"/>
      <c r="AIT1974" s="163"/>
      <c r="AIU1974" s="163"/>
      <c r="AIV1974" s="163"/>
      <c r="AIW1974" s="163"/>
      <c r="AIX1974" s="163"/>
      <c r="AIY1974" s="163"/>
      <c r="AIZ1974" s="163"/>
      <c r="AJA1974" s="163"/>
      <c r="AJB1974" s="163"/>
      <c r="AJC1974" s="163"/>
      <c r="AJD1974" s="163"/>
      <c r="AJE1974" s="163"/>
      <c r="AJF1974" s="163"/>
      <c r="AJG1974" s="163"/>
      <c r="AJH1974" s="163"/>
      <c r="AJI1974" s="163"/>
      <c r="AJJ1974" s="163"/>
      <c r="AJK1974" s="163"/>
      <c r="AJL1974" s="163"/>
      <c r="AJM1974" s="163"/>
      <c r="AJN1974" s="163"/>
      <c r="AJO1974" s="163"/>
      <c r="AJP1974" s="163"/>
      <c r="AJQ1974" s="163"/>
      <c r="AJR1974" s="163"/>
      <c r="AJS1974" s="163"/>
      <c r="AJT1974" s="163"/>
      <c r="AJU1974" s="163"/>
      <c r="AJV1974" s="163"/>
      <c r="AJW1974" s="163"/>
      <c r="AJX1974" s="163"/>
      <c r="AJY1974" s="163"/>
      <c r="AJZ1974" s="163"/>
      <c r="AKA1974" s="163"/>
      <c r="AKB1974" s="163"/>
      <c r="AKC1974" s="163"/>
      <c r="AKD1974" s="163"/>
      <c r="AKE1974" s="163"/>
      <c r="AKF1974" s="163"/>
      <c r="AKG1974" s="163"/>
      <c r="AKH1974" s="163"/>
      <c r="AKI1974" s="163"/>
      <c r="AKJ1974" s="163"/>
      <c r="AKK1974" s="163"/>
      <c r="AKL1974" s="163"/>
      <c r="AKM1974" s="163"/>
      <c r="AKN1974" s="163"/>
      <c r="AKO1974" s="163"/>
      <c r="AKP1974" s="163"/>
      <c r="AKQ1974" s="163"/>
      <c r="AKR1974" s="163"/>
      <c r="AKS1974" s="163"/>
      <c r="AKT1974" s="163"/>
      <c r="AKU1974" s="163"/>
      <c r="AKV1974" s="163"/>
      <c r="AKW1974" s="163"/>
      <c r="AKX1974" s="163"/>
      <c r="AKY1974" s="163"/>
      <c r="AKZ1974" s="163"/>
      <c r="ALA1974" s="163"/>
      <c r="ALB1974" s="163"/>
      <c r="ALC1974" s="163"/>
      <c r="ALD1974" s="163"/>
      <c r="ALE1974" s="163"/>
      <c r="ALF1974" s="163"/>
      <c r="ALG1974" s="163"/>
      <c r="ALH1974" s="163"/>
      <c r="ALI1974" s="163"/>
      <c r="ALJ1974" s="163"/>
      <c r="ALK1974" s="163"/>
      <c r="ALL1974" s="163"/>
    </row>
    <row r="1975" spans="1:1000" s="165" customFormat="1" ht="15">
      <c r="A1975" s="88">
        <v>1974</v>
      </c>
      <c r="B1975" s="87">
        <v>45121</v>
      </c>
      <c r="C1975" s="85" t="s">
        <v>1979</v>
      </c>
    </row>
    <row r="1976" spans="1:1000" s="165" customFormat="1" ht="15">
      <c r="A1976" s="2">
        <v>1975</v>
      </c>
      <c r="B1976" s="86">
        <v>45089</v>
      </c>
      <c r="C1976" s="85" t="s">
        <v>1980</v>
      </c>
      <c r="D1976" s="162"/>
      <c r="E1976" s="162"/>
      <c r="F1976" s="163"/>
      <c r="G1976" s="163"/>
      <c r="H1976" s="163"/>
      <c r="I1976" s="163"/>
      <c r="J1976" s="163"/>
      <c r="K1976" s="163"/>
      <c r="L1976" s="163"/>
      <c r="M1976" s="163"/>
      <c r="N1976" s="163"/>
      <c r="O1976" s="163"/>
      <c r="P1976" s="163"/>
      <c r="Q1976" s="163"/>
      <c r="R1976" s="163"/>
      <c r="S1976" s="163"/>
      <c r="T1976" s="163"/>
      <c r="U1976" s="163"/>
      <c r="V1976" s="163"/>
      <c r="W1976" s="163"/>
      <c r="X1976" s="163"/>
      <c r="Y1976" s="163"/>
      <c r="Z1976" s="163"/>
      <c r="AA1976" s="163"/>
      <c r="AB1976" s="163"/>
      <c r="AC1976" s="163"/>
      <c r="AD1976" s="163"/>
      <c r="AE1976" s="163"/>
      <c r="AF1976" s="163"/>
      <c r="AG1976" s="163"/>
      <c r="AH1976" s="163"/>
      <c r="AI1976" s="163"/>
      <c r="AJ1976" s="163"/>
      <c r="AK1976" s="163"/>
      <c r="AL1976" s="163"/>
      <c r="AM1976" s="163"/>
      <c r="AN1976" s="163"/>
      <c r="AO1976" s="163"/>
      <c r="AP1976" s="163"/>
      <c r="AQ1976" s="163"/>
      <c r="AR1976" s="163"/>
      <c r="AS1976" s="163"/>
      <c r="AT1976" s="163"/>
      <c r="AU1976" s="163"/>
      <c r="AV1976" s="163"/>
      <c r="AW1976" s="163"/>
      <c r="AX1976" s="163"/>
      <c r="AY1976" s="163"/>
      <c r="AZ1976" s="163"/>
      <c r="BA1976" s="163"/>
      <c r="BB1976" s="163"/>
      <c r="BC1976" s="163"/>
      <c r="BD1976" s="163"/>
      <c r="BE1976" s="163"/>
      <c r="BF1976" s="163"/>
      <c r="BG1976" s="163"/>
      <c r="BH1976" s="163"/>
      <c r="BI1976" s="163"/>
      <c r="BJ1976" s="163"/>
      <c r="BK1976" s="163"/>
      <c r="BL1976" s="163"/>
      <c r="BM1976" s="163"/>
      <c r="BN1976" s="163"/>
      <c r="BO1976" s="163"/>
      <c r="BP1976" s="163"/>
      <c r="BQ1976" s="163"/>
      <c r="BR1976" s="163"/>
      <c r="BS1976" s="163"/>
      <c r="BT1976" s="163"/>
      <c r="BU1976" s="163"/>
      <c r="BV1976" s="163"/>
      <c r="BW1976" s="163"/>
      <c r="BX1976" s="163"/>
      <c r="BY1976" s="163"/>
      <c r="BZ1976" s="163"/>
      <c r="CA1976" s="163"/>
      <c r="CB1976" s="163"/>
      <c r="CC1976" s="163"/>
      <c r="CD1976" s="163"/>
      <c r="CE1976" s="163"/>
      <c r="CF1976" s="163"/>
      <c r="CG1976" s="163"/>
      <c r="CH1976" s="163"/>
      <c r="CI1976" s="163"/>
      <c r="CJ1976" s="163"/>
      <c r="CK1976" s="163"/>
      <c r="CL1976" s="163"/>
      <c r="CM1976" s="163"/>
      <c r="CN1976" s="163"/>
      <c r="CO1976" s="163"/>
      <c r="CP1976" s="163"/>
      <c r="CQ1976" s="163"/>
      <c r="CR1976" s="163"/>
      <c r="CS1976" s="163"/>
      <c r="CT1976" s="163"/>
      <c r="CU1976" s="163"/>
      <c r="CV1976" s="163"/>
      <c r="CW1976" s="163"/>
      <c r="CX1976" s="163"/>
      <c r="CY1976" s="163"/>
      <c r="CZ1976" s="163"/>
      <c r="DA1976" s="163"/>
      <c r="DB1976" s="163"/>
      <c r="DC1976" s="163"/>
      <c r="DD1976" s="163"/>
      <c r="DE1976" s="163"/>
      <c r="DF1976" s="163"/>
      <c r="DG1976" s="163"/>
      <c r="DH1976" s="163"/>
      <c r="DI1976" s="163"/>
      <c r="DJ1976" s="163"/>
      <c r="DK1976" s="163"/>
      <c r="DL1976" s="163"/>
      <c r="DM1976" s="163"/>
      <c r="DN1976" s="163"/>
      <c r="DO1976" s="163"/>
      <c r="DP1976" s="163"/>
      <c r="DQ1976" s="163"/>
      <c r="DR1976" s="163"/>
      <c r="DS1976" s="163"/>
      <c r="DT1976" s="163"/>
      <c r="DU1976" s="163"/>
      <c r="DV1976" s="163"/>
      <c r="DW1976" s="163"/>
      <c r="DX1976" s="163"/>
      <c r="DY1976" s="163"/>
      <c r="DZ1976" s="163"/>
      <c r="EA1976" s="163"/>
      <c r="EB1976" s="163"/>
      <c r="EC1976" s="163"/>
      <c r="ED1976" s="163"/>
      <c r="EE1976" s="163"/>
      <c r="EF1976" s="163"/>
      <c r="EG1976" s="163"/>
      <c r="EH1976" s="163"/>
      <c r="EI1976" s="163"/>
      <c r="EJ1976" s="163"/>
      <c r="EK1976" s="163"/>
      <c r="EL1976" s="163"/>
      <c r="EM1976" s="163"/>
      <c r="EN1976" s="163"/>
      <c r="EO1976" s="163"/>
      <c r="EP1976" s="163"/>
      <c r="EQ1976" s="163"/>
      <c r="ER1976" s="163"/>
      <c r="ES1976" s="163"/>
      <c r="ET1976" s="163"/>
      <c r="EU1976" s="163"/>
      <c r="EV1976" s="163"/>
      <c r="EW1976" s="163"/>
      <c r="EX1976" s="163"/>
      <c r="EY1976" s="163"/>
      <c r="EZ1976" s="163"/>
      <c r="FA1976" s="163"/>
      <c r="FB1976" s="163"/>
      <c r="FC1976" s="163"/>
      <c r="FD1976" s="163"/>
      <c r="FE1976" s="163"/>
      <c r="FF1976" s="163"/>
      <c r="FG1976" s="163"/>
      <c r="FH1976" s="163"/>
      <c r="FI1976" s="163"/>
      <c r="FJ1976" s="163"/>
      <c r="FK1976" s="163"/>
      <c r="FL1976" s="163"/>
      <c r="FM1976" s="163"/>
      <c r="FN1976" s="163"/>
      <c r="FO1976" s="163"/>
      <c r="FP1976" s="163"/>
      <c r="FQ1976" s="163"/>
      <c r="FR1976" s="163"/>
      <c r="FS1976" s="163"/>
      <c r="FT1976" s="163"/>
      <c r="FU1976" s="163"/>
      <c r="FV1976" s="163"/>
      <c r="FW1976" s="163"/>
      <c r="FX1976" s="163"/>
      <c r="FY1976" s="163"/>
      <c r="FZ1976" s="163"/>
      <c r="GA1976" s="163"/>
      <c r="GB1976" s="163"/>
      <c r="GC1976" s="163"/>
      <c r="GD1976" s="163"/>
      <c r="GE1976" s="163"/>
      <c r="GF1976" s="163"/>
      <c r="GG1976" s="163"/>
      <c r="GH1976" s="163"/>
      <c r="GI1976" s="163"/>
      <c r="GJ1976" s="163"/>
      <c r="GK1976" s="163"/>
      <c r="GL1976" s="163"/>
      <c r="GM1976" s="163"/>
      <c r="GN1976" s="163"/>
      <c r="GO1976" s="163"/>
      <c r="GP1976" s="163"/>
      <c r="GQ1976" s="163"/>
      <c r="GR1976" s="163"/>
      <c r="GS1976" s="163"/>
      <c r="GT1976" s="163"/>
      <c r="GU1976" s="163"/>
      <c r="GV1976" s="163"/>
      <c r="GW1976" s="163"/>
      <c r="GX1976" s="163"/>
      <c r="GY1976" s="163"/>
      <c r="GZ1976" s="163"/>
      <c r="HA1976" s="163"/>
      <c r="HB1976" s="163"/>
      <c r="HC1976" s="163"/>
      <c r="HD1976" s="163"/>
      <c r="HE1976" s="163"/>
      <c r="HF1976" s="163"/>
      <c r="HG1976" s="163"/>
      <c r="HH1976" s="163"/>
      <c r="HI1976" s="163"/>
      <c r="HJ1976" s="163"/>
      <c r="HK1976" s="163"/>
      <c r="HL1976" s="163"/>
      <c r="HM1976" s="163"/>
      <c r="HN1976" s="163"/>
      <c r="HO1976" s="163"/>
      <c r="HP1976" s="163"/>
      <c r="HQ1976" s="163"/>
      <c r="HR1976" s="163"/>
      <c r="HS1976" s="163"/>
      <c r="HT1976" s="163"/>
      <c r="HU1976" s="163"/>
      <c r="HV1976" s="163"/>
      <c r="HW1976" s="163"/>
      <c r="HX1976" s="163"/>
      <c r="HY1976" s="163"/>
      <c r="HZ1976" s="163"/>
      <c r="IA1976" s="163"/>
      <c r="IB1976" s="163"/>
      <c r="IC1976" s="163"/>
      <c r="ID1976" s="163"/>
      <c r="IE1976" s="163"/>
      <c r="IF1976" s="163"/>
      <c r="IG1976" s="163"/>
      <c r="IH1976" s="163"/>
      <c r="II1976" s="163"/>
      <c r="IJ1976" s="163"/>
      <c r="IK1976" s="163"/>
      <c r="IL1976" s="163"/>
      <c r="IM1976" s="163"/>
      <c r="IN1976" s="163"/>
      <c r="IO1976" s="163"/>
      <c r="IP1976" s="163"/>
      <c r="IQ1976" s="163"/>
      <c r="IR1976" s="163"/>
      <c r="IS1976" s="163"/>
      <c r="IT1976" s="163"/>
      <c r="IU1976" s="163"/>
      <c r="IV1976" s="163"/>
      <c r="IW1976" s="163"/>
      <c r="IX1976" s="163"/>
      <c r="IY1976" s="163"/>
      <c r="IZ1976" s="163"/>
      <c r="JA1976" s="163"/>
      <c r="JB1976" s="163"/>
      <c r="JC1976" s="163"/>
      <c r="JD1976" s="163"/>
      <c r="JE1976" s="163"/>
      <c r="JF1976" s="163"/>
      <c r="JG1976" s="163"/>
      <c r="JH1976" s="163"/>
      <c r="JI1976" s="163"/>
      <c r="JJ1976" s="163"/>
      <c r="JK1976" s="163"/>
      <c r="JL1976" s="163"/>
      <c r="JM1976" s="163"/>
      <c r="JN1976" s="163"/>
      <c r="JO1976" s="163"/>
      <c r="JP1976" s="163"/>
      <c r="JQ1976" s="163"/>
      <c r="JR1976" s="163"/>
      <c r="JS1976" s="163"/>
      <c r="JT1976" s="163"/>
      <c r="JU1976" s="163"/>
      <c r="JV1976" s="163"/>
      <c r="JW1976" s="163"/>
      <c r="JX1976" s="163"/>
      <c r="JY1976" s="163"/>
      <c r="JZ1976" s="163"/>
      <c r="KA1976" s="163"/>
      <c r="KB1976" s="163"/>
      <c r="KC1976" s="163"/>
      <c r="KD1976" s="163"/>
      <c r="KE1976" s="163"/>
      <c r="KF1976" s="163"/>
      <c r="KG1976" s="163"/>
      <c r="KH1976" s="163"/>
      <c r="KI1976" s="163"/>
      <c r="KJ1976" s="163"/>
      <c r="KK1976" s="163"/>
      <c r="KL1976" s="163"/>
      <c r="KM1976" s="163"/>
      <c r="KN1976" s="163"/>
      <c r="KO1976" s="163"/>
      <c r="KP1976" s="163"/>
      <c r="KQ1976" s="163"/>
      <c r="KR1976" s="163"/>
      <c r="KS1976" s="163"/>
      <c r="KT1976" s="163"/>
      <c r="KU1976" s="163"/>
      <c r="KV1976" s="163"/>
      <c r="KW1976" s="163"/>
      <c r="KX1976" s="163"/>
      <c r="KY1976" s="163"/>
      <c r="KZ1976" s="163"/>
      <c r="LA1976" s="163"/>
      <c r="LB1976" s="163"/>
      <c r="LC1976" s="163"/>
      <c r="LD1976" s="163"/>
      <c r="LE1976" s="163"/>
      <c r="LF1976" s="163"/>
      <c r="LG1976" s="163"/>
      <c r="LH1976" s="163"/>
      <c r="LI1976" s="163"/>
      <c r="LJ1976" s="163"/>
      <c r="LK1976" s="163"/>
      <c r="LL1976" s="163"/>
      <c r="LM1976" s="163"/>
      <c r="LN1976" s="163"/>
      <c r="LO1976" s="163"/>
      <c r="LP1976" s="163"/>
      <c r="LQ1976" s="163"/>
      <c r="LR1976" s="163"/>
      <c r="LS1976" s="163"/>
      <c r="LT1976" s="163"/>
      <c r="LU1976" s="163"/>
      <c r="LV1976" s="163"/>
      <c r="LW1976" s="163"/>
      <c r="LX1976" s="163"/>
      <c r="LY1976" s="163"/>
      <c r="LZ1976" s="163"/>
      <c r="MA1976" s="163"/>
      <c r="MB1976" s="163"/>
      <c r="MC1976" s="163"/>
      <c r="MD1976" s="163"/>
      <c r="ME1976" s="163"/>
      <c r="MF1976" s="163"/>
      <c r="MG1976" s="163"/>
      <c r="MH1976" s="163"/>
      <c r="MI1976" s="163"/>
      <c r="MJ1976" s="163"/>
      <c r="MK1976" s="163"/>
      <c r="ML1976" s="163"/>
      <c r="MM1976" s="163"/>
      <c r="MN1976" s="163"/>
      <c r="MO1976" s="163"/>
      <c r="MP1976" s="163"/>
      <c r="MQ1976" s="163"/>
      <c r="MR1976" s="163"/>
      <c r="MS1976" s="163"/>
      <c r="MT1976" s="163"/>
      <c r="MU1976" s="163"/>
      <c r="MV1976" s="163"/>
      <c r="MW1976" s="163"/>
      <c r="MX1976" s="163"/>
      <c r="MY1976" s="163"/>
      <c r="MZ1976" s="163"/>
      <c r="NA1976" s="163"/>
      <c r="NB1976" s="163"/>
      <c r="NC1976" s="163"/>
      <c r="ND1976" s="163"/>
      <c r="NE1976" s="163"/>
      <c r="NF1976" s="163"/>
      <c r="NG1976" s="163"/>
      <c r="NH1976" s="163"/>
      <c r="NI1976" s="163"/>
      <c r="NJ1976" s="163"/>
      <c r="NK1976" s="163"/>
      <c r="NL1976" s="163"/>
      <c r="NM1976" s="163"/>
      <c r="NN1976" s="163"/>
      <c r="NO1976" s="163"/>
      <c r="NP1976" s="163"/>
      <c r="NQ1976" s="163"/>
      <c r="NR1976" s="163"/>
      <c r="NS1976" s="163"/>
      <c r="NT1976" s="163"/>
      <c r="NU1976" s="163"/>
      <c r="NV1976" s="163"/>
      <c r="NW1976" s="163"/>
      <c r="NX1976" s="163"/>
      <c r="NY1976" s="163"/>
      <c r="NZ1976" s="163"/>
      <c r="OA1976" s="163"/>
      <c r="OB1976" s="163"/>
      <c r="OC1976" s="163"/>
      <c r="OD1976" s="163"/>
      <c r="OE1976" s="163"/>
      <c r="OF1976" s="163"/>
      <c r="OG1976" s="163"/>
      <c r="OH1976" s="163"/>
      <c r="OI1976" s="163"/>
      <c r="OJ1976" s="163"/>
      <c r="OK1976" s="163"/>
      <c r="OL1976" s="163"/>
      <c r="OM1976" s="163"/>
      <c r="ON1976" s="163"/>
      <c r="OO1976" s="163"/>
      <c r="OP1976" s="163"/>
      <c r="OQ1976" s="163"/>
      <c r="OR1976" s="163"/>
      <c r="OS1976" s="163"/>
      <c r="OT1976" s="163"/>
      <c r="OU1976" s="163"/>
      <c r="OV1976" s="163"/>
      <c r="OW1976" s="163"/>
      <c r="OX1976" s="163"/>
      <c r="OY1976" s="163"/>
      <c r="OZ1976" s="163"/>
      <c r="PA1976" s="163"/>
      <c r="PB1976" s="163"/>
      <c r="PC1976" s="163"/>
      <c r="PD1976" s="163"/>
      <c r="PE1976" s="163"/>
      <c r="PF1976" s="163"/>
      <c r="PG1976" s="163"/>
      <c r="PH1976" s="163"/>
      <c r="PI1976" s="163"/>
      <c r="PJ1976" s="163"/>
      <c r="PK1976" s="163"/>
      <c r="PL1976" s="163"/>
      <c r="PM1976" s="163"/>
      <c r="PN1976" s="163"/>
      <c r="PO1976" s="163"/>
      <c r="PP1976" s="163"/>
      <c r="PQ1976" s="163"/>
      <c r="PR1976" s="163"/>
      <c r="PS1976" s="163"/>
      <c r="PT1976" s="163"/>
      <c r="PU1976" s="163"/>
      <c r="PV1976" s="163"/>
      <c r="PW1976" s="163"/>
      <c r="PX1976" s="163"/>
      <c r="PY1976" s="163"/>
      <c r="PZ1976" s="163"/>
      <c r="QA1976" s="163"/>
      <c r="QB1976" s="163"/>
      <c r="QC1976" s="163"/>
      <c r="QD1976" s="163"/>
      <c r="QE1976" s="163"/>
      <c r="QF1976" s="163"/>
      <c r="QG1976" s="163"/>
      <c r="QH1976" s="163"/>
      <c r="QI1976" s="163"/>
      <c r="QJ1976" s="163"/>
      <c r="QK1976" s="163"/>
      <c r="QL1976" s="163"/>
      <c r="QM1976" s="163"/>
      <c r="QN1976" s="163"/>
      <c r="QO1976" s="163"/>
      <c r="QP1976" s="163"/>
      <c r="QQ1976" s="163"/>
      <c r="QR1976" s="163"/>
      <c r="QS1976" s="163"/>
      <c r="QT1976" s="163"/>
      <c r="QU1976" s="163"/>
      <c r="QV1976" s="163"/>
      <c r="QW1976" s="163"/>
      <c r="QX1976" s="163"/>
      <c r="QY1976" s="163"/>
      <c r="QZ1976" s="163"/>
      <c r="RA1976" s="163"/>
      <c r="RB1976" s="163"/>
      <c r="RC1976" s="163"/>
      <c r="RD1976" s="163"/>
      <c r="RE1976" s="163"/>
      <c r="RF1976" s="163"/>
      <c r="RG1976" s="163"/>
      <c r="RH1976" s="163"/>
      <c r="RI1976" s="163"/>
      <c r="RJ1976" s="163"/>
      <c r="RK1976" s="163"/>
      <c r="RL1976" s="163"/>
      <c r="RM1976" s="163"/>
      <c r="RN1976" s="163"/>
      <c r="RO1976" s="163"/>
      <c r="RP1976" s="163"/>
      <c r="RQ1976" s="163"/>
      <c r="RR1976" s="163"/>
      <c r="RS1976" s="163"/>
      <c r="RT1976" s="163"/>
      <c r="RU1976" s="163"/>
      <c r="RV1976" s="163"/>
      <c r="RW1976" s="163"/>
      <c r="RX1976" s="163"/>
      <c r="RY1976" s="163"/>
      <c r="RZ1976" s="163"/>
      <c r="SA1976" s="163"/>
      <c r="SB1976" s="163"/>
      <c r="SC1976" s="163"/>
      <c r="SD1976" s="163"/>
      <c r="SE1976" s="163"/>
      <c r="SF1976" s="163"/>
      <c r="SG1976" s="163"/>
      <c r="SH1976" s="163"/>
      <c r="SI1976" s="163"/>
      <c r="SJ1976" s="163"/>
      <c r="SK1976" s="163"/>
      <c r="SL1976" s="163"/>
      <c r="SM1976" s="163"/>
      <c r="SN1976" s="163"/>
      <c r="SO1976" s="163"/>
      <c r="SP1976" s="163"/>
      <c r="SQ1976" s="163"/>
      <c r="SR1976" s="163"/>
      <c r="SS1976" s="163"/>
      <c r="ST1976" s="163"/>
      <c r="SU1976" s="163"/>
      <c r="SV1976" s="163"/>
      <c r="SW1976" s="163"/>
      <c r="SX1976" s="163"/>
      <c r="SY1976" s="163"/>
      <c r="SZ1976" s="163"/>
      <c r="TA1976" s="163"/>
      <c r="TB1976" s="163"/>
      <c r="TC1976" s="163"/>
      <c r="TD1976" s="163"/>
      <c r="TE1976" s="163"/>
      <c r="TF1976" s="163"/>
      <c r="TG1976" s="163"/>
      <c r="TH1976" s="163"/>
      <c r="TI1976" s="163"/>
      <c r="TJ1976" s="163"/>
      <c r="TK1976" s="163"/>
      <c r="TL1976" s="163"/>
      <c r="TM1976" s="163"/>
      <c r="TN1976" s="163"/>
      <c r="TO1976" s="163"/>
      <c r="TP1976" s="163"/>
      <c r="TQ1976" s="163"/>
      <c r="TR1976" s="163"/>
      <c r="TS1976" s="163"/>
      <c r="TT1976" s="163"/>
      <c r="TU1976" s="163"/>
      <c r="TV1976" s="163"/>
      <c r="TW1976" s="163"/>
      <c r="TX1976" s="163"/>
      <c r="TY1976" s="163"/>
      <c r="TZ1976" s="163"/>
      <c r="UA1976" s="163"/>
      <c r="UB1976" s="163"/>
      <c r="UC1976" s="163"/>
      <c r="UD1976" s="163"/>
      <c r="UE1976" s="163"/>
      <c r="UF1976" s="163"/>
      <c r="UG1976" s="163"/>
      <c r="UH1976" s="163"/>
      <c r="UI1976" s="163"/>
      <c r="UJ1976" s="163"/>
      <c r="UK1976" s="163"/>
      <c r="UL1976" s="163"/>
      <c r="UM1976" s="163"/>
      <c r="UN1976" s="163"/>
      <c r="UO1976" s="163"/>
      <c r="UP1976" s="163"/>
      <c r="UQ1976" s="163"/>
      <c r="UR1976" s="163"/>
      <c r="US1976" s="163"/>
      <c r="UT1976" s="163"/>
      <c r="UU1976" s="163"/>
      <c r="UV1976" s="163"/>
      <c r="UW1976" s="163"/>
      <c r="UX1976" s="163"/>
      <c r="UY1976" s="163"/>
      <c r="UZ1976" s="163"/>
      <c r="VA1976" s="163"/>
      <c r="VB1976" s="163"/>
      <c r="VC1976" s="163"/>
      <c r="VD1976" s="163"/>
      <c r="VE1976" s="163"/>
      <c r="VF1976" s="163"/>
      <c r="VG1976" s="163"/>
      <c r="VH1976" s="163"/>
      <c r="VI1976" s="163"/>
      <c r="VJ1976" s="163"/>
      <c r="VK1976" s="163"/>
      <c r="VL1976" s="163"/>
      <c r="VM1976" s="163"/>
      <c r="VN1976" s="163"/>
      <c r="VO1976" s="163"/>
      <c r="VP1976" s="163"/>
      <c r="VQ1976" s="163"/>
      <c r="VR1976" s="163"/>
      <c r="VS1976" s="163"/>
      <c r="VT1976" s="163"/>
      <c r="VU1976" s="163"/>
      <c r="VV1976" s="163"/>
      <c r="VW1976" s="163"/>
      <c r="VX1976" s="163"/>
      <c r="VY1976" s="163"/>
      <c r="VZ1976" s="163"/>
      <c r="WA1976" s="163"/>
      <c r="WB1976" s="163"/>
      <c r="WC1976" s="163"/>
      <c r="WD1976" s="163"/>
      <c r="WE1976" s="163"/>
      <c r="WF1976" s="163"/>
      <c r="WG1976" s="163"/>
      <c r="WH1976" s="163"/>
      <c r="WI1976" s="163"/>
      <c r="WJ1976" s="163"/>
      <c r="WK1976" s="163"/>
      <c r="WL1976" s="163"/>
      <c r="WM1976" s="163"/>
      <c r="WN1976" s="163"/>
      <c r="WO1976" s="163"/>
      <c r="WP1976" s="163"/>
      <c r="WQ1976" s="163"/>
      <c r="WR1976" s="163"/>
      <c r="WS1976" s="163"/>
      <c r="WT1976" s="163"/>
      <c r="WU1976" s="163"/>
      <c r="WV1976" s="163"/>
      <c r="WW1976" s="163"/>
      <c r="WX1976" s="163"/>
      <c r="WY1976" s="163"/>
      <c r="WZ1976" s="163"/>
      <c r="XA1976" s="163"/>
      <c r="XB1976" s="163"/>
      <c r="XC1976" s="163"/>
      <c r="XD1976" s="163"/>
      <c r="XE1976" s="163"/>
      <c r="XF1976" s="163"/>
      <c r="XG1976" s="163"/>
      <c r="XH1976" s="163"/>
      <c r="XI1976" s="163"/>
      <c r="XJ1976" s="163"/>
      <c r="XK1976" s="163"/>
      <c r="XL1976" s="163"/>
      <c r="XM1976" s="163"/>
      <c r="XN1976" s="163"/>
      <c r="XO1976" s="163"/>
      <c r="XP1976" s="163"/>
      <c r="XQ1976" s="163"/>
      <c r="XR1976" s="163"/>
      <c r="XS1976" s="163"/>
      <c r="XT1976" s="163"/>
      <c r="XU1976" s="163"/>
      <c r="XV1976" s="163"/>
      <c r="XW1976" s="163"/>
      <c r="XX1976" s="163"/>
      <c r="XY1976" s="163"/>
      <c r="XZ1976" s="163"/>
      <c r="YA1976" s="163"/>
      <c r="YB1976" s="163"/>
      <c r="YC1976" s="163"/>
      <c r="YD1976" s="163"/>
      <c r="YE1976" s="163"/>
      <c r="YF1976" s="163"/>
      <c r="YG1976" s="163"/>
      <c r="YH1976" s="163"/>
      <c r="YI1976" s="163"/>
      <c r="YJ1976" s="163"/>
      <c r="YK1976" s="163"/>
      <c r="YL1976" s="163"/>
      <c r="YM1976" s="163"/>
      <c r="YN1976" s="163"/>
      <c r="YO1976" s="163"/>
      <c r="YP1976" s="163"/>
      <c r="YQ1976" s="163"/>
      <c r="YR1976" s="163"/>
      <c r="YS1976" s="163"/>
      <c r="YT1976" s="163"/>
      <c r="YU1976" s="163"/>
      <c r="YV1976" s="163"/>
      <c r="YW1976" s="163"/>
      <c r="YX1976" s="163"/>
      <c r="YY1976" s="163"/>
      <c r="YZ1976" s="163"/>
      <c r="ZA1976" s="163"/>
      <c r="ZB1976" s="163"/>
      <c r="ZC1976" s="163"/>
      <c r="ZD1976" s="163"/>
      <c r="ZE1976" s="163"/>
      <c r="ZF1976" s="163"/>
      <c r="ZG1976" s="163"/>
      <c r="ZH1976" s="163"/>
      <c r="ZI1976" s="163"/>
      <c r="ZJ1976" s="163"/>
      <c r="ZK1976" s="163"/>
      <c r="ZL1976" s="163"/>
      <c r="ZM1976" s="163"/>
      <c r="ZN1976" s="163"/>
      <c r="ZO1976" s="163"/>
      <c r="ZP1976" s="163"/>
      <c r="ZQ1976" s="163"/>
      <c r="ZR1976" s="163"/>
      <c r="ZS1976" s="163"/>
      <c r="ZT1976" s="163"/>
      <c r="ZU1976" s="163"/>
      <c r="ZV1976" s="163"/>
      <c r="ZW1976" s="163"/>
      <c r="ZX1976" s="163"/>
      <c r="ZY1976" s="163"/>
      <c r="ZZ1976" s="163"/>
      <c r="AAA1976" s="163"/>
      <c r="AAB1976" s="163"/>
      <c r="AAC1976" s="163"/>
      <c r="AAD1976" s="163"/>
      <c r="AAE1976" s="163"/>
      <c r="AAF1976" s="163"/>
      <c r="AAG1976" s="163"/>
      <c r="AAH1976" s="163"/>
      <c r="AAI1976" s="163"/>
      <c r="AAJ1976" s="163"/>
      <c r="AAK1976" s="163"/>
      <c r="AAL1976" s="163"/>
      <c r="AAM1976" s="163"/>
      <c r="AAN1976" s="163"/>
      <c r="AAO1976" s="163"/>
      <c r="AAP1976" s="163"/>
      <c r="AAQ1976" s="163"/>
      <c r="AAR1976" s="163"/>
      <c r="AAS1976" s="163"/>
      <c r="AAT1976" s="163"/>
      <c r="AAU1976" s="163"/>
      <c r="AAV1976" s="163"/>
      <c r="AAW1976" s="163"/>
      <c r="AAX1976" s="163"/>
      <c r="AAY1976" s="163"/>
      <c r="AAZ1976" s="163"/>
      <c r="ABA1976" s="163"/>
      <c r="ABB1976" s="163"/>
      <c r="ABC1976" s="163"/>
      <c r="ABD1976" s="163"/>
      <c r="ABE1976" s="163"/>
      <c r="ABF1976" s="163"/>
      <c r="ABG1976" s="163"/>
      <c r="ABH1976" s="163"/>
      <c r="ABI1976" s="163"/>
      <c r="ABJ1976" s="163"/>
      <c r="ABK1976" s="163"/>
      <c r="ABL1976" s="163"/>
      <c r="ABM1976" s="163"/>
      <c r="ABN1976" s="163"/>
      <c r="ABO1976" s="163"/>
      <c r="ABP1976" s="163"/>
      <c r="ABQ1976" s="163"/>
      <c r="ABR1976" s="163"/>
      <c r="ABS1976" s="163"/>
      <c r="ABT1976" s="163"/>
      <c r="ABU1976" s="163"/>
      <c r="ABV1976" s="163"/>
      <c r="ABW1976" s="163"/>
      <c r="ABX1976" s="163"/>
      <c r="ABY1976" s="163"/>
      <c r="ABZ1976" s="163"/>
      <c r="ACA1976" s="163"/>
      <c r="ACB1976" s="163"/>
      <c r="ACC1976" s="163"/>
      <c r="ACD1976" s="163"/>
      <c r="ACE1976" s="163"/>
      <c r="ACF1976" s="163"/>
      <c r="ACG1976" s="163"/>
      <c r="ACH1976" s="163"/>
      <c r="ACI1976" s="163"/>
      <c r="ACJ1976" s="163"/>
      <c r="ACK1976" s="163"/>
      <c r="ACL1976" s="163"/>
      <c r="ACM1976" s="163"/>
      <c r="ACN1976" s="163"/>
      <c r="ACO1976" s="163"/>
      <c r="ACP1976" s="163"/>
      <c r="ACQ1976" s="163"/>
      <c r="ACR1976" s="163"/>
      <c r="ACS1976" s="163"/>
      <c r="ACT1976" s="163"/>
      <c r="ACU1976" s="163"/>
      <c r="ACV1976" s="163"/>
      <c r="ACW1976" s="163"/>
      <c r="ACX1976" s="163"/>
      <c r="ACY1976" s="163"/>
      <c r="ACZ1976" s="163"/>
      <c r="ADA1976" s="163"/>
      <c r="ADB1976" s="163"/>
      <c r="ADC1976" s="163"/>
      <c r="ADD1976" s="163"/>
      <c r="ADE1976" s="163"/>
      <c r="ADF1976" s="163"/>
      <c r="ADG1976" s="163"/>
      <c r="ADH1976" s="163"/>
      <c r="ADI1976" s="163"/>
      <c r="ADJ1976" s="163"/>
      <c r="ADK1976" s="163"/>
      <c r="ADL1976" s="163"/>
      <c r="ADM1976" s="163"/>
      <c r="ADN1976" s="163"/>
      <c r="ADO1976" s="163"/>
      <c r="ADP1976" s="163"/>
      <c r="ADQ1976" s="163"/>
      <c r="ADR1976" s="163"/>
      <c r="ADS1976" s="163"/>
      <c r="ADT1976" s="163"/>
      <c r="ADU1976" s="163"/>
      <c r="ADV1976" s="163"/>
      <c r="ADW1976" s="163"/>
      <c r="ADX1976" s="163"/>
      <c r="ADY1976" s="163"/>
      <c r="ADZ1976" s="163"/>
      <c r="AEA1976" s="163"/>
      <c r="AEB1976" s="163"/>
      <c r="AEC1976" s="163"/>
      <c r="AED1976" s="163"/>
      <c r="AEE1976" s="163"/>
      <c r="AEF1976" s="163"/>
      <c r="AEG1976" s="163"/>
      <c r="AEH1976" s="163"/>
      <c r="AEI1976" s="163"/>
      <c r="AEJ1976" s="163"/>
      <c r="AEK1976" s="163"/>
      <c r="AEL1976" s="163"/>
      <c r="AEM1976" s="163"/>
      <c r="AEN1976" s="163"/>
      <c r="AEO1976" s="163"/>
      <c r="AEP1976" s="163"/>
      <c r="AEQ1976" s="163"/>
      <c r="AER1976" s="163"/>
      <c r="AES1976" s="163"/>
      <c r="AET1976" s="163"/>
      <c r="AEU1976" s="163"/>
      <c r="AEV1976" s="163"/>
      <c r="AEW1976" s="163"/>
      <c r="AEX1976" s="163"/>
      <c r="AEY1976" s="163"/>
      <c r="AEZ1976" s="163"/>
      <c r="AFA1976" s="163"/>
      <c r="AFB1976" s="163"/>
      <c r="AFC1976" s="163"/>
      <c r="AFD1976" s="163"/>
      <c r="AFE1976" s="163"/>
      <c r="AFF1976" s="163"/>
      <c r="AFG1976" s="163"/>
      <c r="AFH1976" s="163"/>
      <c r="AFI1976" s="163"/>
      <c r="AFJ1976" s="163"/>
      <c r="AFK1976" s="163"/>
      <c r="AFL1976" s="163"/>
      <c r="AFM1976" s="163"/>
      <c r="AFN1976" s="163"/>
      <c r="AFO1976" s="163"/>
      <c r="AFP1976" s="163"/>
      <c r="AFQ1976" s="163"/>
      <c r="AFR1976" s="163"/>
      <c r="AFS1976" s="163"/>
      <c r="AFT1976" s="163"/>
      <c r="AFU1976" s="163"/>
      <c r="AFV1976" s="163"/>
      <c r="AFW1976" s="163"/>
      <c r="AFX1976" s="163"/>
      <c r="AFY1976" s="163"/>
      <c r="AFZ1976" s="163"/>
      <c r="AGA1976" s="163"/>
      <c r="AGB1976" s="163"/>
      <c r="AGC1976" s="163"/>
      <c r="AGD1976" s="163"/>
      <c r="AGE1976" s="163"/>
      <c r="AGF1976" s="163"/>
      <c r="AGG1976" s="163"/>
      <c r="AGH1976" s="163"/>
      <c r="AGI1976" s="163"/>
      <c r="AGJ1976" s="163"/>
      <c r="AGK1976" s="163"/>
      <c r="AGL1976" s="163"/>
      <c r="AGM1976" s="163"/>
      <c r="AGN1976" s="163"/>
      <c r="AGO1976" s="163"/>
      <c r="AGP1976" s="163"/>
      <c r="AGQ1976" s="163"/>
      <c r="AGR1976" s="163"/>
      <c r="AGS1976" s="163"/>
      <c r="AGT1976" s="163"/>
      <c r="AGU1976" s="163"/>
      <c r="AGV1976" s="163"/>
      <c r="AGW1976" s="163"/>
      <c r="AGX1976" s="163"/>
      <c r="AGY1976" s="163"/>
      <c r="AGZ1976" s="163"/>
      <c r="AHA1976" s="163"/>
      <c r="AHB1976" s="163"/>
      <c r="AHC1976" s="163"/>
      <c r="AHD1976" s="163"/>
      <c r="AHE1976" s="163"/>
      <c r="AHF1976" s="163"/>
      <c r="AHG1976" s="163"/>
      <c r="AHH1976" s="163"/>
      <c r="AHI1976" s="163"/>
      <c r="AHJ1976" s="163"/>
      <c r="AHK1976" s="163"/>
      <c r="AHL1976" s="163"/>
      <c r="AHM1976" s="163"/>
      <c r="AHN1976" s="163"/>
      <c r="AHO1976" s="163"/>
      <c r="AHP1976" s="163"/>
      <c r="AHQ1976" s="163"/>
      <c r="AHR1976" s="163"/>
      <c r="AHS1976" s="163"/>
      <c r="AHT1976" s="163"/>
      <c r="AHU1976" s="163"/>
      <c r="AHV1976" s="163"/>
      <c r="AHW1976" s="163"/>
      <c r="AHX1976" s="163"/>
      <c r="AHY1976" s="163"/>
      <c r="AHZ1976" s="163"/>
      <c r="AIA1976" s="163"/>
      <c r="AIB1976" s="163"/>
      <c r="AIC1976" s="163"/>
      <c r="AID1976" s="163"/>
      <c r="AIE1976" s="163"/>
      <c r="AIF1976" s="163"/>
      <c r="AIG1976" s="163"/>
      <c r="AIH1976" s="163"/>
      <c r="AII1976" s="163"/>
      <c r="AIJ1976" s="163"/>
      <c r="AIK1976" s="163"/>
      <c r="AIL1976" s="163"/>
      <c r="AIM1976" s="163"/>
      <c r="AIN1976" s="163"/>
      <c r="AIO1976" s="163"/>
      <c r="AIP1976" s="163"/>
      <c r="AIQ1976" s="163"/>
      <c r="AIR1976" s="163"/>
      <c r="AIS1976" s="163"/>
      <c r="AIT1976" s="163"/>
      <c r="AIU1976" s="163"/>
      <c r="AIV1976" s="163"/>
      <c r="AIW1976" s="163"/>
      <c r="AIX1976" s="163"/>
      <c r="AIY1976" s="163"/>
      <c r="AIZ1976" s="163"/>
      <c r="AJA1976" s="163"/>
      <c r="AJB1976" s="163"/>
      <c r="AJC1976" s="163"/>
      <c r="AJD1976" s="163"/>
      <c r="AJE1976" s="163"/>
      <c r="AJF1976" s="163"/>
      <c r="AJG1976" s="163"/>
      <c r="AJH1976" s="163"/>
      <c r="AJI1976" s="163"/>
      <c r="AJJ1976" s="163"/>
      <c r="AJK1976" s="163"/>
      <c r="AJL1976" s="163"/>
      <c r="AJM1976" s="163"/>
      <c r="AJN1976" s="163"/>
      <c r="AJO1976" s="163"/>
      <c r="AJP1976" s="163"/>
      <c r="AJQ1976" s="163"/>
      <c r="AJR1976" s="163"/>
      <c r="AJS1976" s="163"/>
      <c r="AJT1976" s="163"/>
      <c r="AJU1976" s="163"/>
      <c r="AJV1976" s="163"/>
      <c r="AJW1976" s="163"/>
      <c r="AJX1976" s="163"/>
      <c r="AJY1976" s="163"/>
      <c r="AJZ1976" s="163"/>
      <c r="AKA1976" s="163"/>
      <c r="AKB1976" s="163"/>
      <c r="AKC1976" s="163"/>
      <c r="AKD1976" s="163"/>
      <c r="AKE1976" s="163"/>
      <c r="AKF1976" s="163"/>
      <c r="AKG1976" s="163"/>
      <c r="AKH1976" s="163"/>
      <c r="AKI1976" s="163"/>
      <c r="AKJ1976" s="163"/>
      <c r="AKK1976" s="163"/>
      <c r="AKL1976" s="163"/>
      <c r="AKM1976" s="163"/>
      <c r="AKN1976" s="163"/>
      <c r="AKO1976" s="163"/>
      <c r="AKP1976" s="163"/>
      <c r="AKQ1976" s="163"/>
      <c r="AKR1976" s="163"/>
      <c r="AKS1976" s="163"/>
      <c r="AKT1976" s="163"/>
      <c r="AKU1976" s="163"/>
      <c r="AKV1976" s="163"/>
      <c r="AKW1976" s="163"/>
      <c r="AKX1976" s="163"/>
      <c r="AKY1976" s="163"/>
      <c r="AKZ1976" s="163"/>
      <c r="ALA1976" s="163"/>
      <c r="ALB1976" s="163"/>
      <c r="ALC1976" s="163"/>
      <c r="ALD1976" s="163"/>
      <c r="ALE1976" s="163"/>
      <c r="ALF1976" s="163"/>
      <c r="ALG1976" s="163"/>
      <c r="ALH1976" s="163"/>
      <c r="ALI1976" s="163"/>
      <c r="ALJ1976" s="163"/>
      <c r="ALK1976" s="163"/>
      <c r="ALL1976" s="163"/>
    </row>
    <row r="1977" spans="1:1000" s="165" customFormat="1" ht="15">
      <c r="A1977" s="88">
        <v>1976</v>
      </c>
      <c r="B1977" s="87">
        <v>45121</v>
      </c>
      <c r="C1977" s="85" t="s">
        <v>1981</v>
      </c>
      <c r="D1977" s="162"/>
      <c r="E1977" s="162"/>
      <c r="F1977" s="163"/>
      <c r="G1977" s="163"/>
      <c r="H1977" s="163"/>
      <c r="I1977" s="163"/>
      <c r="J1977" s="163"/>
      <c r="K1977" s="163"/>
      <c r="L1977" s="163"/>
      <c r="M1977" s="163"/>
      <c r="N1977" s="163"/>
      <c r="O1977" s="163"/>
      <c r="P1977" s="163"/>
      <c r="Q1977" s="163"/>
      <c r="R1977" s="163"/>
      <c r="S1977" s="163"/>
      <c r="T1977" s="163"/>
      <c r="U1977" s="163"/>
      <c r="V1977" s="163"/>
      <c r="W1977" s="163"/>
      <c r="X1977" s="163"/>
      <c r="Y1977" s="163"/>
      <c r="Z1977" s="163"/>
      <c r="AA1977" s="163"/>
      <c r="AB1977" s="163"/>
      <c r="AC1977" s="163"/>
      <c r="AD1977" s="163"/>
      <c r="AE1977" s="163"/>
      <c r="AF1977" s="163"/>
      <c r="AG1977" s="163"/>
      <c r="AH1977" s="163"/>
      <c r="AI1977" s="163"/>
      <c r="AJ1977" s="163"/>
      <c r="AK1977" s="163"/>
      <c r="AL1977" s="163"/>
      <c r="AM1977" s="163"/>
      <c r="AN1977" s="163"/>
      <c r="AO1977" s="163"/>
      <c r="AP1977" s="163"/>
      <c r="AQ1977" s="163"/>
      <c r="AR1977" s="163"/>
      <c r="AS1977" s="163"/>
      <c r="AT1977" s="163"/>
      <c r="AU1977" s="163"/>
      <c r="AV1977" s="163"/>
      <c r="AW1977" s="163"/>
      <c r="AX1977" s="163"/>
      <c r="AY1977" s="163"/>
      <c r="AZ1977" s="163"/>
      <c r="BA1977" s="163"/>
      <c r="BB1977" s="163"/>
      <c r="BC1977" s="163"/>
      <c r="BD1977" s="163"/>
      <c r="BE1977" s="163"/>
      <c r="BF1977" s="163"/>
      <c r="BG1977" s="163"/>
      <c r="BH1977" s="163"/>
      <c r="BI1977" s="163"/>
      <c r="BJ1977" s="163"/>
      <c r="BK1977" s="163"/>
      <c r="BL1977" s="163"/>
      <c r="BM1977" s="163"/>
      <c r="BN1977" s="163"/>
      <c r="BO1977" s="163"/>
      <c r="BP1977" s="163"/>
      <c r="BQ1977" s="163"/>
      <c r="BR1977" s="163"/>
      <c r="BS1977" s="163"/>
      <c r="BT1977" s="163"/>
      <c r="BU1977" s="163"/>
      <c r="BV1977" s="163"/>
      <c r="BW1977" s="163"/>
      <c r="BX1977" s="163"/>
      <c r="BY1977" s="163"/>
      <c r="BZ1977" s="163"/>
      <c r="CA1977" s="163"/>
      <c r="CB1977" s="163"/>
      <c r="CC1977" s="163"/>
      <c r="CD1977" s="163"/>
      <c r="CE1977" s="163"/>
      <c r="CF1977" s="163"/>
      <c r="CG1977" s="163"/>
      <c r="CH1977" s="163"/>
      <c r="CI1977" s="163"/>
      <c r="CJ1977" s="163"/>
      <c r="CK1977" s="163"/>
      <c r="CL1977" s="163"/>
      <c r="CM1977" s="163"/>
      <c r="CN1977" s="163"/>
      <c r="CO1977" s="163"/>
      <c r="CP1977" s="163"/>
      <c r="CQ1977" s="163"/>
      <c r="CR1977" s="163"/>
      <c r="CS1977" s="163"/>
      <c r="CT1977" s="163"/>
      <c r="CU1977" s="163"/>
      <c r="CV1977" s="163"/>
      <c r="CW1977" s="163"/>
      <c r="CX1977" s="163"/>
      <c r="CY1977" s="163"/>
      <c r="CZ1977" s="163"/>
      <c r="DA1977" s="163"/>
      <c r="DB1977" s="163"/>
      <c r="DC1977" s="163"/>
      <c r="DD1977" s="163"/>
      <c r="DE1977" s="163"/>
      <c r="DF1977" s="163"/>
      <c r="DG1977" s="163"/>
      <c r="DH1977" s="163"/>
      <c r="DI1977" s="163"/>
      <c r="DJ1977" s="163"/>
      <c r="DK1977" s="163"/>
      <c r="DL1977" s="163"/>
      <c r="DM1977" s="163"/>
      <c r="DN1977" s="163"/>
      <c r="DO1977" s="163"/>
      <c r="DP1977" s="163"/>
      <c r="DQ1977" s="163"/>
      <c r="DR1977" s="163"/>
      <c r="DS1977" s="163"/>
      <c r="DT1977" s="163"/>
      <c r="DU1977" s="163"/>
      <c r="DV1977" s="163"/>
      <c r="DW1977" s="163"/>
      <c r="DX1977" s="163"/>
      <c r="DY1977" s="163"/>
      <c r="DZ1977" s="163"/>
      <c r="EA1977" s="163"/>
      <c r="EB1977" s="163"/>
      <c r="EC1977" s="163"/>
      <c r="ED1977" s="163"/>
      <c r="EE1977" s="163"/>
      <c r="EF1977" s="163"/>
      <c r="EG1977" s="163"/>
      <c r="EH1977" s="163"/>
      <c r="EI1977" s="163"/>
      <c r="EJ1977" s="163"/>
      <c r="EK1977" s="163"/>
      <c r="EL1977" s="163"/>
      <c r="EM1977" s="163"/>
      <c r="EN1977" s="163"/>
      <c r="EO1977" s="163"/>
      <c r="EP1977" s="163"/>
      <c r="EQ1977" s="163"/>
      <c r="ER1977" s="163"/>
      <c r="ES1977" s="163"/>
      <c r="ET1977" s="163"/>
      <c r="EU1977" s="163"/>
      <c r="EV1977" s="163"/>
      <c r="EW1977" s="163"/>
      <c r="EX1977" s="163"/>
      <c r="EY1977" s="163"/>
      <c r="EZ1977" s="163"/>
      <c r="FA1977" s="163"/>
      <c r="FB1977" s="163"/>
      <c r="FC1977" s="163"/>
      <c r="FD1977" s="163"/>
      <c r="FE1977" s="163"/>
      <c r="FF1977" s="163"/>
      <c r="FG1977" s="163"/>
      <c r="FH1977" s="163"/>
      <c r="FI1977" s="163"/>
      <c r="FJ1977" s="163"/>
      <c r="FK1977" s="163"/>
      <c r="FL1977" s="163"/>
      <c r="FM1977" s="163"/>
      <c r="FN1977" s="163"/>
      <c r="FO1977" s="163"/>
      <c r="FP1977" s="163"/>
      <c r="FQ1977" s="163"/>
      <c r="FR1977" s="163"/>
      <c r="FS1977" s="163"/>
      <c r="FT1977" s="163"/>
      <c r="FU1977" s="163"/>
      <c r="FV1977" s="163"/>
      <c r="FW1977" s="163"/>
      <c r="FX1977" s="163"/>
      <c r="FY1977" s="163"/>
      <c r="FZ1977" s="163"/>
      <c r="GA1977" s="163"/>
      <c r="GB1977" s="163"/>
      <c r="GC1977" s="163"/>
      <c r="GD1977" s="163"/>
      <c r="GE1977" s="163"/>
      <c r="GF1977" s="163"/>
      <c r="GG1977" s="163"/>
      <c r="GH1977" s="163"/>
      <c r="GI1977" s="163"/>
      <c r="GJ1977" s="163"/>
      <c r="GK1977" s="163"/>
      <c r="GL1977" s="163"/>
      <c r="GM1977" s="163"/>
      <c r="GN1977" s="163"/>
      <c r="GO1977" s="163"/>
      <c r="GP1977" s="163"/>
      <c r="GQ1977" s="163"/>
      <c r="GR1977" s="163"/>
      <c r="GS1977" s="163"/>
      <c r="GT1977" s="163"/>
      <c r="GU1977" s="163"/>
      <c r="GV1977" s="163"/>
      <c r="GW1977" s="163"/>
      <c r="GX1977" s="163"/>
      <c r="GY1977" s="163"/>
      <c r="GZ1977" s="163"/>
      <c r="HA1977" s="163"/>
      <c r="HB1977" s="163"/>
      <c r="HC1977" s="163"/>
      <c r="HD1977" s="163"/>
      <c r="HE1977" s="163"/>
      <c r="HF1977" s="163"/>
      <c r="HG1977" s="163"/>
      <c r="HH1977" s="163"/>
      <c r="HI1977" s="163"/>
      <c r="HJ1977" s="163"/>
      <c r="HK1977" s="163"/>
      <c r="HL1977" s="163"/>
      <c r="HM1977" s="163"/>
      <c r="HN1977" s="163"/>
      <c r="HO1977" s="163"/>
      <c r="HP1977" s="163"/>
      <c r="HQ1977" s="163"/>
      <c r="HR1977" s="163"/>
      <c r="HS1977" s="163"/>
      <c r="HT1977" s="163"/>
      <c r="HU1977" s="163"/>
      <c r="HV1977" s="163"/>
      <c r="HW1977" s="163"/>
      <c r="HX1977" s="163"/>
      <c r="HY1977" s="163"/>
      <c r="HZ1977" s="163"/>
      <c r="IA1977" s="163"/>
      <c r="IB1977" s="163"/>
      <c r="IC1977" s="163"/>
      <c r="ID1977" s="163"/>
      <c r="IE1977" s="163"/>
      <c r="IF1977" s="163"/>
      <c r="IG1977" s="163"/>
      <c r="IH1977" s="163"/>
      <c r="II1977" s="163"/>
      <c r="IJ1977" s="163"/>
      <c r="IK1977" s="163"/>
      <c r="IL1977" s="163"/>
      <c r="IM1977" s="163"/>
      <c r="IN1977" s="163"/>
      <c r="IO1977" s="163"/>
      <c r="IP1977" s="163"/>
      <c r="IQ1977" s="163"/>
      <c r="IR1977" s="163"/>
      <c r="IS1977" s="163"/>
      <c r="IT1977" s="163"/>
      <c r="IU1977" s="163"/>
      <c r="IV1977" s="163"/>
      <c r="IW1977" s="163"/>
      <c r="IX1977" s="163"/>
      <c r="IY1977" s="163"/>
      <c r="IZ1977" s="163"/>
      <c r="JA1977" s="163"/>
      <c r="JB1977" s="163"/>
      <c r="JC1977" s="163"/>
      <c r="JD1977" s="163"/>
      <c r="JE1977" s="163"/>
      <c r="JF1977" s="163"/>
      <c r="JG1977" s="163"/>
      <c r="JH1977" s="163"/>
      <c r="JI1977" s="163"/>
      <c r="JJ1977" s="163"/>
      <c r="JK1977" s="163"/>
      <c r="JL1977" s="163"/>
      <c r="JM1977" s="163"/>
      <c r="JN1977" s="163"/>
      <c r="JO1977" s="163"/>
      <c r="JP1977" s="163"/>
      <c r="JQ1977" s="163"/>
      <c r="JR1977" s="163"/>
      <c r="JS1977" s="163"/>
      <c r="JT1977" s="163"/>
      <c r="JU1977" s="163"/>
      <c r="JV1977" s="163"/>
      <c r="JW1977" s="163"/>
      <c r="JX1977" s="163"/>
      <c r="JY1977" s="163"/>
      <c r="JZ1977" s="163"/>
      <c r="KA1977" s="163"/>
      <c r="KB1977" s="163"/>
      <c r="KC1977" s="163"/>
      <c r="KD1977" s="163"/>
      <c r="KE1977" s="163"/>
      <c r="KF1977" s="163"/>
      <c r="KG1977" s="163"/>
      <c r="KH1977" s="163"/>
      <c r="KI1977" s="163"/>
      <c r="KJ1977" s="163"/>
      <c r="KK1977" s="163"/>
      <c r="KL1977" s="163"/>
      <c r="KM1977" s="163"/>
      <c r="KN1977" s="163"/>
      <c r="KO1977" s="163"/>
      <c r="KP1977" s="163"/>
      <c r="KQ1977" s="163"/>
      <c r="KR1977" s="163"/>
      <c r="KS1977" s="163"/>
      <c r="KT1977" s="163"/>
      <c r="KU1977" s="163"/>
      <c r="KV1977" s="163"/>
      <c r="KW1977" s="163"/>
      <c r="KX1977" s="163"/>
      <c r="KY1977" s="163"/>
      <c r="KZ1977" s="163"/>
      <c r="LA1977" s="163"/>
      <c r="LB1977" s="163"/>
      <c r="LC1977" s="163"/>
      <c r="LD1977" s="163"/>
      <c r="LE1977" s="163"/>
      <c r="LF1977" s="163"/>
      <c r="LG1977" s="163"/>
      <c r="LH1977" s="163"/>
      <c r="LI1977" s="163"/>
      <c r="LJ1977" s="163"/>
      <c r="LK1977" s="163"/>
      <c r="LL1977" s="163"/>
      <c r="LM1977" s="163"/>
      <c r="LN1977" s="163"/>
      <c r="LO1977" s="163"/>
      <c r="LP1977" s="163"/>
      <c r="LQ1977" s="163"/>
      <c r="LR1977" s="163"/>
      <c r="LS1977" s="163"/>
      <c r="LT1977" s="163"/>
      <c r="LU1977" s="163"/>
      <c r="LV1977" s="163"/>
      <c r="LW1977" s="163"/>
      <c r="LX1977" s="163"/>
      <c r="LY1977" s="163"/>
      <c r="LZ1977" s="163"/>
      <c r="MA1977" s="163"/>
      <c r="MB1977" s="163"/>
      <c r="MC1977" s="163"/>
      <c r="MD1977" s="163"/>
      <c r="ME1977" s="163"/>
      <c r="MF1977" s="163"/>
      <c r="MG1977" s="163"/>
      <c r="MH1977" s="163"/>
      <c r="MI1977" s="163"/>
      <c r="MJ1977" s="163"/>
      <c r="MK1977" s="163"/>
      <c r="ML1977" s="163"/>
      <c r="MM1977" s="163"/>
      <c r="MN1977" s="163"/>
      <c r="MO1977" s="163"/>
      <c r="MP1977" s="163"/>
      <c r="MQ1977" s="163"/>
      <c r="MR1977" s="163"/>
      <c r="MS1977" s="163"/>
      <c r="MT1977" s="163"/>
      <c r="MU1977" s="163"/>
      <c r="MV1977" s="163"/>
      <c r="MW1977" s="163"/>
      <c r="MX1977" s="163"/>
      <c r="MY1977" s="163"/>
      <c r="MZ1977" s="163"/>
      <c r="NA1977" s="163"/>
      <c r="NB1977" s="163"/>
      <c r="NC1977" s="163"/>
      <c r="ND1977" s="163"/>
      <c r="NE1977" s="163"/>
      <c r="NF1977" s="163"/>
      <c r="NG1977" s="163"/>
      <c r="NH1977" s="163"/>
      <c r="NI1977" s="163"/>
      <c r="NJ1977" s="163"/>
      <c r="NK1977" s="163"/>
      <c r="NL1977" s="163"/>
      <c r="NM1977" s="163"/>
      <c r="NN1977" s="163"/>
      <c r="NO1977" s="163"/>
      <c r="NP1977" s="163"/>
      <c r="NQ1977" s="163"/>
      <c r="NR1977" s="163"/>
      <c r="NS1977" s="163"/>
      <c r="NT1977" s="163"/>
      <c r="NU1977" s="163"/>
      <c r="NV1977" s="163"/>
      <c r="NW1977" s="163"/>
      <c r="NX1977" s="163"/>
      <c r="NY1977" s="163"/>
      <c r="NZ1977" s="163"/>
      <c r="OA1977" s="163"/>
      <c r="OB1977" s="163"/>
      <c r="OC1977" s="163"/>
      <c r="OD1977" s="163"/>
      <c r="OE1977" s="163"/>
      <c r="OF1977" s="163"/>
      <c r="OG1977" s="163"/>
      <c r="OH1977" s="163"/>
      <c r="OI1977" s="163"/>
      <c r="OJ1977" s="163"/>
      <c r="OK1977" s="163"/>
      <c r="OL1977" s="163"/>
      <c r="OM1977" s="163"/>
      <c r="ON1977" s="163"/>
      <c r="OO1977" s="163"/>
      <c r="OP1977" s="163"/>
      <c r="OQ1977" s="163"/>
      <c r="OR1977" s="163"/>
      <c r="OS1977" s="163"/>
      <c r="OT1977" s="163"/>
      <c r="OU1977" s="163"/>
      <c r="OV1977" s="163"/>
      <c r="OW1977" s="163"/>
      <c r="OX1977" s="163"/>
      <c r="OY1977" s="163"/>
      <c r="OZ1977" s="163"/>
      <c r="PA1977" s="163"/>
      <c r="PB1977" s="163"/>
      <c r="PC1977" s="163"/>
      <c r="PD1977" s="163"/>
      <c r="PE1977" s="163"/>
      <c r="PF1977" s="163"/>
      <c r="PG1977" s="163"/>
      <c r="PH1977" s="163"/>
      <c r="PI1977" s="163"/>
      <c r="PJ1977" s="163"/>
      <c r="PK1977" s="163"/>
      <c r="PL1977" s="163"/>
      <c r="PM1977" s="163"/>
      <c r="PN1977" s="163"/>
      <c r="PO1977" s="163"/>
      <c r="PP1977" s="163"/>
      <c r="PQ1977" s="163"/>
      <c r="PR1977" s="163"/>
      <c r="PS1977" s="163"/>
      <c r="PT1977" s="163"/>
      <c r="PU1977" s="163"/>
      <c r="PV1977" s="163"/>
      <c r="PW1977" s="163"/>
      <c r="PX1977" s="163"/>
      <c r="PY1977" s="163"/>
      <c r="PZ1977" s="163"/>
      <c r="QA1977" s="163"/>
      <c r="QB1977" s="163"/>
      <c r="QC1977" s="163"/>
      <c r="QD1977" s="163"/>
      <c r="QE1977" s="163"/>
      <c r="QF1977" s="163"/>
      <c r="QG1977" s="163"/>
      <c r="QH1977" s="163"/>
      <c r="QI1977" s="163"/>
      <c r="QJ1977" s="163"/>
      <c r="QK1977" s="163"/>
      <c r="QL1977" s="163"/>
      <c r="QM1977" s="163"/>
      <c r="QN1977" s="163"/>
      <c r="QO1977" s="163"/>
      <c r="QP1977" s="163"/>
      <c r="QQ1977" s="163"/>
      <c r="QR1977" s="163"/>
      <c r="QS1977" s="163"/>
      <c r="QT1977" s="163"/>
      <c r="QU1977" s="163"/>
      <c r="QV1977" s="163"/>
      <c r="QW1977" s="163"/>
      <c r="QX1977" s="163"/>
      <c r="QY1977" s="163"/>
      <c r="QZ1977" s="163"/>
      <c r="RA1977" s="163"/>
      <c r="RB1977" s="163"/>
      <c r="RC1977" s="163"/>
      <c r="RD1977" s="163"/>
      <c r="RE1977" s="163"/>
      <c r="RF1977" s="163"/>
      <c r="RG1977" s="163"/>
      <c r="RH1977" s="163"/>
      <c r="RI1977" s="163"/>
      <c r="RJ1977" s="163"/>
      <c r="RK1977" s="163"/>
      <c r="RL1977" s="163"/>
      <c r="RM1977" s="163"/>
      <c r="RN1977" s="163"/>
      <c r="RO1977" s="163"/>
      <c r="RP1977" s="163"/>
      <c r="RQ1977" s="163"/>
      <c r="RR1977" s="163"/>
      <c r="RS1977" s="163"/>
      <c r="RT1977" s="163"/>
      <c r="RU1977" s="163"/>
      <c r="RV1977" s="163"/>
      <c r="RW1977" s="163"/>
      <c r="RX1977" s="163"/>
      <c r="RY1977" s="163"/>
      <c r="RZ1977" s="163"/>
      <c r="SA1977" s="163"/>
      <c r="SB1977" s="163"/>
      <c r="SC1977" s="163"/>
      <c r="SD1977" s="163"/>
      <c r="SE1977" s="163"/>
      <c r="SF1977" s="163"/>
      <c r="SG1977" s="163"/>
      <c r="SH1977" s="163"/>
      <c r="SI1977" s="163"/>
      <c r="SJ1977" s="163"/>
      <c r="SK1977" s="163"/>
      <c r="SL1977" s="163"/>
      <c r="SM1977" s="163"/>
      <c r="SN1977" s="163"/>
      <c r="SO1977" s="163"/>
      <c r="SP1977" s="163"/>
      <c r="SQ1977" s="163"/>
      <c r="SR1977" s="163"/>
      <c r="SS1977" s="163"/>
      <c r="ST1977" s="163"/>
      <c r="SU1977" s="163"/>
      <c r="SV1977" s="163"/>
      <c r="SW1977" s="163"/>
      <c r="SX1977" s="163"/>
      <c r="SY1977" s="163"/>
      <c r="SZ1977" s="163"/>
      <c r="TA1977" s="163"/>
      <c r="TB1977" s="163"/>
      <c r="TC1977" s="163"/>
      <c r="TD1977" s="163"/>
      <c r="TE1977" s="163"/>
      <c r="TF1977" s="163"/>
      <c r="TG1977" s="163"/>
      <c r="TH1977" s="163"/>
      <c r="TI1977" s="163"/>
      <c r="TJ1977" s="163"/>
      <c r="TK1977" s="163"/>
      <c r="TL1977" s="163"/>
      <c r="TM1977" s="163"/>
      <c r="TN1977" s="163"/>
      <c r="TO1977" s="163"/>
      <c r="TP1977" s="163"/>
      <c r="TQ1977" s="163"/>
      <c r="TR1977" s="163"/>
      <c r="TS1977" s="163"/>
      <c r="TT1977" s="163"/>
      <c r="TU1977" s="163"/>
      <c r="TV1977" s="163"/>
      <c r="TW1977" s="163"/>
      <c r="TX1977" s="163"/>
      <c r="TY1977" s="163"/>
      <c r="TZ1977" s="163"/>
      <c r="UA1977" s="163"/>
      <c r="UB1977" s="163"/>
      <c r="UC1977" s="163"/>
      <c r="UD1977" s="163"/>
      <c r="UE1977" s="163"/>
      <c r="UF1977" s="163"/>
      <c r="UG1977" s="163"/>
      <c r="UH1977" s="163"/>
      <c r="UI1977" s="163"/>
      <c r="UJ1977" s="163"/>
      <c r="UK1977" s="163"/>
      <c r="UL1977" s="163"/>
      <c r="UM1977" s="163"/>
      <c r="UN1977" s="163"/>
      <c r="UO1977" s="163"/>
      <c r="UP1977" s="163"/>
      <c r="UQ1977" s="163"/>
      <c r="UR1977" s="163"/>
      <c r="US1977" s="163"/>
      <c r="UT1977" s="163"/>
      <c r="UU1977" s="163"/>
      <c r="UV1977" s="163"/>
      <c r="UW1977" s="163"/>
      <c r="UX1977" s="163"/>
      <c r="UY1977" s="163"/>
      <c r="UZ1977" s="163"/>
      <c r="VA1977" s="163"/>
      <c r="VB1977" s="163"/>
      <c r="VC1977" s="163"/>
      <c r="VD1977" s="163"/>
      <c r="VE1977" s="163"/>
      <c r="VF1977" s="163"/>
      <c r="VG1977" s="163"/>
      <c r="VH1977" s="163"/>
      <c r="VI1977" s="163"/>
      <c r="VJ1977" s="163"/>
      <c r="VK1977" s="163"/>
      <c r="VL1977" s="163"/>
      <c r="VM1977" s="163"/>
      <c r="VN1977" s="163"/>
      <c r="VO1977" s="163"/>
      <c r="VP1977" s="163"/>
      <c r="VQ1977" s="163"/>
      <c r="VR1977" s="163"/>
      <c r="VS1977" s="163"/>
      <c r="VT1977" s="163"/>
      <c r="VU1977" s="163"/>
      <c r="VV1977" s="163"/>
      <c r="VW1977" s="163"/>
      <c r="VX1977" s="163"/>
      <c r="VY1977" s="163"/>
      <c r="VZ1977" s="163"/>
      <c r="WA1977" s="163"/>
      <c r="WB1977" s="163"/>
      <c r="WC1977" s="163"/>
      <c r="WD1977" s="163"/>
      <c r="WE1977" s="163"/>
      <c r="WF1977" s="163"/>
      <c r="WG1977" s="163"/>
      <c r="WH1977" s="163"/>
      <c r="WI1977" s="163"/>
      <c r="WJ1977" s="163"/>
      <c r="WK1977" s="163"/>
      <c r="WL1977" s="163"/>
      <c r="WM1977" s="163"/>
      <c r="WN1977" s="163"/>
      <c r="WO1977" s="163"/>
      <c r="WP1977" s="163"/>
      <c r="WQ1977" s="163"/>
      <c r="WR1977" s="163"/>
      <c r="WS1977" s="163"/>
      <c r="WT1977" s="163"/>
      <c r="WU1977" s="163"/>
      <c r="WV1977" s="163"/>
      <c r="WW1977" s="163"/>
      <c r="WX1977" s="163"/>
      <c r="WY1977" s="163"/>
      <c r="WZ1977" s="163"/>
      <c r="XA1977" s="163"/>
      <c r="XB1977" s="163"/>
      <c r="XC1977" s="163"/>
      <c r="XD1977" s="163"/>
      <c r="XE1977" s="163"/>
      <c r="XF1977" s="163"/>
      <c r="XG1977" s="163"/>
      <c r="XH1977" s="163"/>
      <c r="XI1977" s="163"/>
      <c r="XJ1977" s="163"/>
      <c r="XK1977" s="163"/>
      <c r="XL1977" s="163"/>
      <c r="XM1977" s="163"/>
      <c r="XN1977" s="163"/>
      <c r="XO1977" s="163"/>
      <c r="XP1977" s="163"/>
      <c r="XQ1977" s="163"/>
      <c r="XR1977" s="163"/>
      <c r="XS1977" s="163"/>
      <c r="XT1977" s="163"/>
      <c r="XU1977" s="163"/>
      <c r="XV1977" s="163"/>
      <c r="XW1977" s="163"/>
      <c r="XX1977" s="163"/>
      <c r="XY1977" s="163"/>
      <c r="XZ1977" s="163"/>
      <c r="YA1977" s="163"/>
      <c r="YB1977" s="163"/>
      <c r="YC1977" s="163"/>
      <c r="YD1977" s="163"/>
      <c r="YE1977" s="163"/>
      <c r="YF1977" s="163"/>
      <c r="YG1977" s="163"/>
      <c r="YH1977" s="163"/>
      <c r="YI1977" s="163"/>
      <c r="YJ1977" s="163"/>
      <c r="YK1977" s="163"/>
      <c r="YL1977" s="163"/>
      <c r="YM1977" s="163"/>
      <c r="YN1977" s="163"/>
      <c r="YO1977" s="163"/>
      <c r="YP1977" s="163"/>
      <c r="YQ1977" s="163"/>
      <c r="YR1977" s="163"/>
      <c r="YS1977" s="163"/>
      <c r="YT1977" s="163"/>
      <c r="YU1977" s="163"/>
      <c r="YV1977" s="163"/>
      <c r="YW1977" s="163"/>
      <c r="YX1977" s="163"/>
      <c r="YY1977" s="163"/>
      <c r="YZ1977" s="163"/>
      <c r="ZA1977" s="163"/>
      <c r="ZB1977" s="163"/>
      <c r="ZC1977" s="163"/>
      <c r="ZD1977" s="163"/>
      <c r="ZE1977" s="163"/>
      <c r="ZF1977" s="163"/>
      <c r="ZG1977" s="163"/>
      <c r="ZH1977" s="163"/>
      <c r="ZI1977" s="163"/>
      <c r="ZJ1977" s="163"/>
      <c r="ZK1977" s="163"/>
      <c r="ZL1977" s="163"/>
      <c r="ZM1977" s="163"/>
      <c r="ZN1977" s="163"/>
      <c r="ZO1977" s="163"/>
      <c r="ZP1977" s="163"/>
      <c r="ZQ1977" s="163"/>
      <c r="ZR1977" s="163"/>
      <c r="ZS1977" s="163"/>
      <c r="ZT1977" s="163"/>
      <c r="ZU1977" s="163"/>
      <c r="ZV1977" s="163"/>
      <c r="ZW1977" s="163"/>
      <c r="ZX1977" s="163"/>
      <c r="ZY1977" s="163"/>
      <c r="ZZ1977" s="163"/>
      <c r="AAA1977" s="163"/>
      <c r="AAB1977" s="163"/>
      <c r="AAC1977" s="163"/>
      <c r="AAD1977" s="163"/>
      <c r="AAE1977" s="163"/>
      <c r="AAF1977" s="163"/>
      <c r="AAG1977" s="163"/>
      <c r="AAH1977" s="163"/>
      <c r="AAI1977" s="163"/>
      <c r="AAJ1977" s="163"/>
      <c r="AAK1977" s="163"/>
      <c r="AAL1977" s="163"/>
      <c r="AAM1977" s="163"/>
      <c r="AAN1977" s="163"/>
      <c r="AAO1977" s="163"/>
      <c r="AAP1977" s="163"/>
      <c r="AAQ1977" s="163"/>
      <c r="AAR1977" s="163"/>
      <c r="AAS1977" s="163"/>
      <c r="AAT1977" s="163"/>
      <c r="AAU1977" s="163"/>
      <c r="AAV1977" s="163"/>
      <c r="AAW1977" s="163"/>
      <c r="AAX1977" s="163"/>
      <c r="AAY1977" s="163"/>
      <c r="AAZ1977" s="163"/>
      <c r="ABA1977" s="163"/>
      <c r="ABB1977" s="163"/>
      <c r="ABC1977" s="163"/>
      <c r="ABD1977" s="163"/>
      <c r="ABE1977" s="163"/>
      <c r="ABF1977" s="163"/>
      <c r="ABG1977" s="163"/>
      <c r="ABH1977" s="163"/>
      <c r="ABI1977" s="163"/>
      <c r="ABJ1977" s="163"/>
      <c r="ABK1977" s="163"/>
      <c r="ABL1977" s="163"/>
      <c r="ABM1977" s="163"/>
      <c r="ABN1977" s="163"/>
      <c r="ABO1977" s="163"/>
      <c r="ABP1977" s="163"/>
      <c r="ABQ1977" s="163"/>
      <c r="ABR1977" s="163"/>
      <c r="ABS1977" s="163"/>
      <c r="ABT1977" s="163"/>
      <c r="ABU1977" s="163"/>
      <c r="ABV1977" s="163"/>
      <c r="ABW1977" s="163"/>
      <c r="ABX1977" s="163"/>
      <c r="ABY1977" s="163"/>
      <c r="ABZ1977" s="163"/>
      <c r="ACA1977" s="163"/>
      <c r="ACB1977" s="163"/>
      <c r="ACC1977" s="163"/>
      <c r="ACD1977" s="163"/>
      <c r="ACE1977" s="163"/>
      <c r="ACF1977" s="163"/>
      <c r="ACG1977" s="163"/>
      <c r="ACH1977" s="163"/>
      <c r="ACI1977" s="163"/>
      <c r="ACJ1977" s="163"/>
      <c r="ACK1977" s="163"/>
      <c r="ACL1977" s="163"/>
      <c r="ACM1977" s="163"/>
      <c r="ACN1977" s="163"/>
      <c r="ACO1977" s="163"/>
      <c r="ACP1977" s="163"/>
      <c r="ACQ1977" s="163"/>
      <c r="ACR1977" s="163"/>
      <c r="ACS1977" s="163"/>
      <c r="ACT1977" s="163"/>
      <c r="ACU1977" s="163"/>
      <c r="ACV1977" s="163"/>
      <c r="ACW1977" s="163"/>
      <c r="ACX1977" s="163"/>
      <c r="ACY1977" s="163"/>
      <c r="ACZ1977" s="163"/>
      <c r="ADA1977" s="163"/>
      <c r="ADB1977" s="163"/>
      <c r="ADC1977" s="163"/>
      <c r="ADD1977" s="163"/>
      <c r="ADE1977" s="163"/>
      <c r="ADF1977" s="163"/>
      <c r="ADG1977" s="163"/>
      <c r="ADH1977" s="163"/>
      <c r="ADI1977" s="163"/>
      <c r="ADJ1977" s="163"/>
      <c r="ADK1977" s="163"/>
      <c r="ADL1977" s="163"/>
      <c r="ADM1977" s="163"/>
      <c r="ADN1977" s="163"/>
      <c r="ADO1977" s="163"/>
      <c r="ADP1977" s="163"/>
      <c r="ADQ1977" s="163"/>
      <c r="ADR1977" s="163"/>
      <c r="ADS1977" s="163"/>
      <c r="ADT1977" s="163"/>
      <c r="ADU1977" s="163"/>
      <c r="ADV1977" s="163"/>
      <c r="ADW1977" s="163"/>
      <c r="ADX1977" s="163"/>
      <c r="ADY1977" s="163"/>
      <c r="ADZ1977" s="163"/>
      <c r="AEA1977" s="163"/>
      <c r="AEB1977" s="163"/>
      <c r="AEC1977" s="163"/>
      <c r="AED1977" s="163"/>
      <c r="AEE1977" s="163"/>
      <c r="AEF1977" s="163"/>
      <c r="AEG1977" s="163"/>
      <c r="AEH1977" s="163"/>
      <c r="AEI1977" s="163"/>
      <c r="AEJ1977" s="163"/>
      <c r="AEK1977" s="163"/>
      <c r="AEL1977" s="163"/>
      <c r="AEM1977" s="163"/>
      <c r="AEN1977" s="163"/>
      <c r="AEO1977" s="163"/>
      <c r="AEP1977" s="163"/>
      <c r="AEQ1977" s="163"/>
      <c r="AER1977" s="163"/>
      <c r="AES1977" s="163"/>
      <c r="AET1977" s="163"/>
      <c r="AEU1977" s="163"/>
      <c r="AEV1977" s="163"/>
      <c r="AEW1977" s="163"/>
      <c r="AEX1977" s="163"/>
      <c r="AEY1977" s="163"/>
      <c r="AEZ1977" s="163"/>
      <c r="AFA1977" s="163"/>
      <c r="AFB1977" s="163"/>
      <c r="AFC1977" s="163"/>
      <c r="AFD1977" s="163"/>
      <c r="AFE1977" s="163"/>
      <c r="AFF1977" s="163"/>
      <c r="AFG1977" s="163"/>
      <c r="AFH1977" s="163"/>
      <c r="AFI1977" s="163"/>
      <c r="AFJ1977" s="163"/>
      <c r="AFK1977" s="163"/>
      <c r="AFL1977" s="163"/>
      <c r="AFM1977" s="163"/>
      <c r="AFN1977" s="163"/>
      <c r="AFO1977" s="163"/>
      <c r="AFP1977" s="163"/>
      <c r="AFQ1977" s="163"/>
      <c r="AFR1977" s="163"/>
      <c r="AFS1977" s="163"/>
      <c r="AFT1977" s="163"/>
      <c r="AFU1977" s="163"/>
      <c r="AFV1977" s="163"/>
      <c r="AFW1977" s="163"/>
      <c r="AFX1977" s="163"/>
      <c r="AFY1977" s="163"/>
      <c r="AFZ1977" s="163"/>
      <c r="AGA1977" s="163"/>
      <c r="AGB1977" s="163"/>
      <c r="AGC1977" s="163"/>
      <c r="AGD1977" s="163"/>
      <c r="AGE1977" s="163"/>
      <c r="AGF1977" s="163"/>
      <c r="AGG1977" s="163"/>
      <c r="AGH1977" s="163"/>
      <c r="AGI1977" s="163"/>
      <c r="AGJ1977" s="163"/>
      <c r="AGK1977" s="163"/>
      <c r="AGL1977" s="163"/>
      <c r="AGM1977" s="163"/>
      <c r="AGN1977" s="163"/>
      <c r="AGO1977" s="163"/>
      <c r="AGP1977" s="163"/>
      <c r="AGQ1977" s="163"/>
      <c r="AGR1977" s="163"/>
      <c r="AGS1977" s="163"/>
      <c r="AGT1977" s="163"/>
      <c r="AGU1977" s="163"/>
      <c r="AGV1977" s="163"/>
      <c r="AGW1977" s="163"/>
      <c r="AGX1977" s="163"/>
      <c r="AGY1977" s="163"/>
      <c r="AGZ1977" s="163"/>
      <c r="AHA1977" s="163"/>
      <c r="AHB1977" s="163"/>
      <c r="AHC1977" s="163"/>
      <c r="AHD1977" s="163"/>
      <c r="AHE1977" s="163"/>
      <c r="AHF1977" s="163"/>
      <c r="AHG1977" s="163"/>
      <c r="AHH1977" s="163"/>
      <c r="AHI1977" s="163"/>
      <c r="AHJ1977" s="163"/>
      <c r="AHK1977" s="163"/>
      <c r="AHL1977" s="163"/>
      <c r="AHM1977" s="163"/>
      <c r="AHN1977" s="163"/>
      <c r="AHO1977" s="163"/>
      <c r="AHP1977" s="163"/>
      <c r="AHQ1977" s="163"/>
      <c r="AHR1977" s="163"/>
      <c r="AHS1977" s="163"/>
      <c r="AHT1977" s="163"/>
      <c r="AHU1977" s="163"/>
      <c r="AHV1977" s="163"/>
      <c r="AHW1977" s="163"/>
      <c r="AHX1977" s="163"/>
      <c r="AHY1977" s="163"/>
      <c r="AHZ1977" s="163"/>
      <c r="AIA1977" s="163"/>
      <c r="AIB1977" s="163"/>
      <c r="AIC1977" s="163"/>
      <c r="AID1977" s="163"/>
      <c r="AIE1977" s="163"/>
      <c r="AIF1977" s="163"/>
      <c r="AIG1977" s="163"/>
      <c r="AIH1977" s="163"/>
      <c r="AII1977" s="163"/>
      <c r="AIJ1977" s="163"/>
      <c r="AIK1977" s="163"/>
      <c r="AIL1977" s="163"/>
      <c r="AIM1977" s="163"/>
      <c r="AIN1977" s="163"/>
      <c r="AIO1977" s="163"/>
      <c r="AIP1977" s="163"/>
      <c r="AIQ1977" s="163"/>
      <c r="AIR1977" s="163"/>
      <c r="AIS1977" s="163"/>
      <c r="AIT1977" s="163"/>
      <c r="AIU1977" s="163"/>
      <c r="AIV1977" s="163"/>
      <c r="AIW1977" s="163"/>
      <c r="AIX1977" s="163"/>
      <c r="AIY1977" s="163"/>
      <c r="AIZ1977" s="163"/>
      <c r="AJA1977" s="163"/>
      <c r="AJB1977" s="163"/>
      <c r="AJC1977" s="163"/>
      <c r="AJD1977" s="163"/>
      <c r="AJE1977" s="163"/>
      <c r="AJF1977" s="163"/>
      <c r="AJG1977" s="163"/>
      <c r="AJH1977" s="163"/>
      <c r="AJI1977" s="163"/>
      <c r="AJJ1977" s="163"/>
      <c r="AJK1977" s="163"/>
      <c r="AJL1977" s="163"/>
      <c r="AJM1977" s="163"/>
      <c r="AJN1977" s="163"/>
      <c r="AJO1977" s="163"/>
      <c r="AJP1977" s="163"/>
      <c r="AJQ1977" s="163"/>
      <c r="AJR1977" s="163"/>
      <c r="AJS1977" s="163"/>
      <c r="AJT1977" s="163"/>
      <c r="AJU1977" s="163"/>
      <c r="AJV1977" s="163"/>
      <c r="AJW1977" s="163"/>
      <c r="AJX1977" s="163"/>
      <c r="AJY1977" s="163"/>
      <c r="AJZ1977" s="163"/>
      <c r="AKA1977" s="163"/>
      <c r="AKB1977" s="163"/>
      <c r="AKC1977" s="163"/>
      <c r="AKD1977" s="163"/>
      <c r="AKE1977" s="163"/>
      <c r="AKF1977" s="163"/>
      <c r="AKG1977" s="163"/>
      <c r="AKH1977" s="163"/>
      <c r="AKI1977" s="163"/>
      <c r="AKJ1977" s="163"/>
      <c r="AKK1977" s="163"/>
      <c r="AKL1977" s="163"/>
      <c r="AKM1977" s="163"/>
      <c r="AKN1977" s="163"/>
      <c r="AKO1977" s="163"/>
      <c r="AKP1977" s="163"/>
      <c r="AKQ1977" s="163"/>
      <c r="AKR1977" s="163"/>
      <c r="AKS1977" s="163"/>
      <c r="AKT1977" s="163"/>
      <c r="AKU1977" s="163"/>
      <c r="AKV1977" s="163"/>
      <c r="AKW1977" s="163"/>
      <c r="AKX1977" s="163"/>
      <c r="AKY1977" s="163"/>
      <c r="AKZ1977" s="163"/>
      <c r="ALA1977" s="163"/>
      <c r="ALB1977" s="163"/>
      <c r="ALC1977" s="163"/>
      <c r="ALD1977" s="163"/>
      <c r="ALE1977" s="163"/>
      <c r="ALF1977" s="163"/>
      <c r="ALG1977" s="163"/>
      <c r="ALH1977" s="163"/>
      <c r="ALI1977" s="163"/>
      <c r="ALJ1977" s="163"/>
      <c r="ALK1977" s="163"/>
      <c r="ALL1977" s="163"/>
    </row>
    <row r="1978" spans="1:1000" s="165" customFormat="1" ht="15">
      <c r="A1978" s="2">
        <v>1977</v>
      </c>
      <c r="B1978" s="86">
        <v>45150</v>
      </c>
      <c r="C1978" s="85" t="s">
        <v>1982</v>
      </c>
      <c r="D1978" s="162"/>
      <c r="E1978" s="162"/>
      <c r="F1978" s="163"/>
      <c r="G1978" s="163"/>
      <c r="H1978" s="163"/>
      <c r="I1978" s="163"/>
      <c r="J1978" s="163"/>
      <c r="K1978" s="163"/>
      <c r="L1978" s="163"/>
      <c r="M1978" s="163"/>
      <c r="N1978" s="163"/>
      <c r="O1978" s="163"/>
      <c r="P1978" s="163"/>
      <c r="Q1978" s="163"/>
      <c r="R1978" s="163"/>
      <c r="S1978" s="163"/>
      <c r="T1978" s="163"/>
      <c r="U1978" s="163"/>
      <c r="V1978" s="163"/>
      <c r="W1978" s="163"/>
      <c r="X1978" s="163"/>
      <c r="Y1978" s="163"/>
      <c r="Z1978" s="163"/>
      <c r="AA1978" s="163"/>
      <c r="AB1978" s="163"/>
      <c r="AC1978" s="163"/>
      <c r="AD1978" s="163"/>
      <c r="AE1978" s="163"/>
      <c r="AF1978" s="163"/>
      <c r="AG1978" s="163"/>
      <c r="AH1978" s="163"/>
      <c r="AI1978" s="163"/>
      <c r="AJ1978" s="163"/>
      <c r="AK1978" s="163"/>
      <c r="AL1978" s="163"/>
      <c r="AM1978" s="163"/>
      <c r="AN1978" s="163"/>
      <c r="AO1978" s="163"/>
      <c r="AP1978" s="163"/>
      <c r="AQ1978" s="163"/>
      <c r="AR1978" s="163"/>
      <c r="AS1978" s="163"/>
      <c r="AT1978" s="163"/>
      <c r="AU1978" s="163"/>
      <c r="AV1978" s="163"/>
      <c r="AW1978" s="163"/>
      <c r="AX1978" s="163"/>
      <c r="AY1978" s="163"/>
      <c r="AZ1978" s="163"/>
      <c r="BA1978" s="163"/>
      <c r="BB1978" s="163"/>
      <c r="BC1978" s="163"/>
      <c r="BD1978" s="163"/>
      <c r="BE1978" s="163"/>
      <c r="BF1978" s="163"/>
      <c r="BG1978" s="163"/>
      <c r="BH1978" s="163"/>
      <c r="BI1978" s="163"/>
      <c r="BJ1978" s="163"/>
      <c r="BK1978" s="163"/>
      <c r="BL1978" s="163"/>
      <c r="BM1978" s="163"/>
      <c r="BN1978" s="163"/>
      <c r="BO1978" s="163"/>
      <c r="BP1978" s="163"/>
      <c r="BQ1978" s="163"/>
      <c r="BR1978" s="163"/>
      <c r="BS1978" s="163"/>
      <c r="BT1978" s="163"/>
      <c r="BU1978" s="163"/>
      <c r="BV1978" s="163"/>
      <c r="BW1978" s="163"/>
      <c r="BX1978" s="163"/>
      <c r="BY1978" s="163"/>
      <c r="BZ1978" s="163"/>
      <c r="CA1978" s="163"/>
      <c r="CB1978" s="163"/>
      <c r="CC1978" s="163"/>
      <c r="CD1978" s="163"/>
      <c r="CE1978" s="163"/>
      <c r="CF1978" s="163"/>
      <c r="CG1978" s="163"/>
      <c r="CH1978" s="163"/>
      <c r="CI1978" s="163"/>
      <c r="CJ1978" s="163"/>
      <c r="CK1978" s="163"/>
      <c r="CL1978" s="163"/>
      <c r="CM1978" s="163"/>
      <c r="CN1978" s="163"/>
      <c r="CO1978" s="163"/>
      <c r="CP1978" s="163"/>
      <c r="CQ1978" s="163"/>
      <c r="CR1978" s="163"/>
      <c r="CS1978" s="163"/>
      <c r="CT1978" s="163"/>
      <c r="CU1978" s="163"/>
      <c r="CV1978" s="163"/>
      <c r="CW1978" s="163"/>
      <c r="CX1978" s="163"/>
      <c r="CY1978" s="163"/>
      <c r="CZ1978" s="163"/>
      <c r="DA1978" s="163"/>
      <c r="DB1978" s="163"/>
      <c r="DC1978" s="163"/>
      <c r="DD1978" s="163"/>
      <c r="DE1978" s="163"/>
      <c r="DF1978" s="163"/>
      <c r="DG1978" s="163"/>
      <c r="DH1978" s="163"/>
      <c r="DI1978" s="163"/>
      <c r="DJ1978" s="163"/>
      <c r="DK1978" s="163"/>
      <c r="DL1978" s="163"/>
      <c r="DM1978" s="163"/>
      <c r="DN1978" s="163"/>
      <c r="DO1978" s="163"/>
      <c r="DP1978" s="163"/>
      <c r="DQ1978" s="163"/>
      <c r="DR1978" s="163"/>
      <c r="DS1978" s="163"/>
      <c r="DT1978" s="163"/>
      <c r="DU1978" s="163"/>
      <c r="DV1978" s="163"/>
      <c r="DW1978" s="163"/>
      <c r="DX1978" s="163"/>
      <c r="DY1978" s="163"/>
      <c r="DZ1978" s="163"/>
      <c r="EA1978" s="163"/>
      <c r="EB1978" s="163"/>
      <c r="EC1978" s="163"/>
      <c r="ED1978" s="163"/>
      <c r="EE1978" s="163"/>
      <c r="EF1978" s="163"/>
      <c r="EG1978" s="163"/>
      <c r="EH1978" s="163"/>
      <c r="EI1978" s="163"/>
      <c r="EJ1978" s="163"/>
      <c r="EK1978" s="163"/>
      <c r="EL1978" s="163"/>
      <c r="EM1978" s="163"/>
      <c r="EN1978" s="163"/>
      <c r="EO1978" s="163"/>
      <c r="EP1978" s="163"/>
      <c r="EQ1978" s="163"/>
      <c r="ER1978" s="163"/>
      <c r="ES1978" s="163"/>
      <c r="ET1978" s="163"/>
      <c r="EU1978" s="163"/>
      <c r="EV1978" s="163"/>
      <c r="EW1978" s="163"/>
      <c r="EX1978" s="163"/>
      <c r="EY1978" s="163"/>
      <c r="EZ1978" s="163"/>
      <c r="FA1978" s="163"/>
      <c r="FB1978" s="163"/>
      <c r="FC1978" s="163"/>
      <c r="FD1978" s="163"/>
      <c r="FE1978" s="163"/>
      <c r="FF1978" s="163"/>
      <c r="FG1978" s="163"/>
      <c r="FH1978" s="163"/>
      <c r="FI1978" s="163"/>
      <c r="FJ1978" s="163"/>
      <c r="FK1978" s="163"/>
      <c r="FL1978" s="163"/>
      <c r="FM1978" s="163"/>
      <c r="FN1978" s="163"/>
      <c r="FO1978" s="163"/>
      <c r="FP1978" s="163"/>
      <c r="FQ1978" s="163"/>
      <c r="FR1978" s="163"/>
      <c r="FS1978" s="163"/>
      <c r="FT1978" s="163"/>
      <c r="FU1978" s="163"/>
      <c r="FV1978" s="163"/>
      <c r="FW1978" s="163"/>
      <c r="FX1978" s="163"/>
      <c r="FY1978" s="163"/>
      <c r="FZ1978" s="163"/>
      <c r="GA1978" s="163"/>
      <c r="GB1978" s="163"/>
      <c r="GC1978" s="163"/>
      <c r="GD1978" s="163"/>
      <c r="GE1978" s="163"/>
      <c r="GF1978" s="163"/>
      <c r="GG1978" s="163"/>
      <c r="GH1978" s="163"/>
      <c r="GI1978" s="163"/>
      <c r="GJ1978" s="163"/>
      <c r="GK1978" s="163"/>
      <c r="GL1978" s="163"/>
      <c r="GM1978" s="163"/>
      <c r="GN1978" s="163"/>
      <c r="GO1978" s="163"/>
      <c r="GP1978" s="163"/>
      <c r="GQ1978" s="163"/>
      <c r="GR1978" s="163"/>
      <c r="GS1978" s="163"/>
      <c r="GT1978" s="163"/>
      <c r="GU1978" s="163"/>
      <c r="GV1978" s="163"/>
      <c r="GW1978" s="163"/>
      <c r="GX1978" s="163"/>
      <c r="GY1978" s="163"/>
      <c r="GZ1978" s="163"/>
      <c r="HA1978" s="163"/>
      <c r="HB1978" s="163"/>
      <c r="HC1978" s="163"/>
      <c r="HD1978" s="163"/>
      <c r="HE1978" s="163"/>
      <c r="HF1978" s="163"/>
      <c r="HG1978" s="163"/>
      <c r="HH1978" s="163"/>
      <c r="HI1978" s="163"/>
      <c r="HJ1978" s="163"/>
      <c r="HK1978" s="163"/>
      <c r="HL1978" s="163"/>
      <c r="HM1978" s="163"/>
      <c r="HN1978" s="163"/>
      <c r="HO1978" s="163"/>
      <c r="HP1978" s="163"/>
      <c r="HQ1978" s="163"/>
      <c r="HR1978" s="163"/>
      <c r="HS1978" s="163"/>
      <c r="HT1978" s="163"/>
      <c r="HU1978" s="163"/>
      <c r="HV1978" s="163"/>
      <c r="HW1978" s="163"/>
      <c r="HX1978" s="163"/>
      <c r="HY1978" s="163"/>
      <c r="HZ1978" s="163"/>
      <c r="IA1978" s="163"/>
      <c r="IB1978" s="163"/>
      <c r="IC1978" s="163"/>
      <c r="ID1978" s="163"/>
      <c r="IE1978" s="163"/>
      <c r="IF1978" s="163"/>
      <c r="IG1978" s="163"/>
      <c r="IH1978" s="163"/>
      <c r="II1978" s="163"/>
      <c r="IJ1978" s="163"/>
      <c r="IK1978" s="163"/>
      <c r="IL1978" s="163"/>
      <c r="IM1978" s="163"/>
      <c r="IN1978" s="163"/>
      <c r="IO1978" s="163"/>
      <c r="IP1978" s="163"/>
      <c r="IQ1978" s="163"/>
      <c r="IR1978" s="163"/>
      <c r="IS1978" s="163"/>
      <c r="IT1978" s="163"/>
      <c r="IU1978" s="163"/>
      <c r="IV1978" s="163"/>
      <c r="IW1978" s="163"/>
      <c r="IX1978" s="163"/>
      <c r="IY1978" s="163"/>
      <c r="IZ1978" s="163"/>
      <c r="JA1978" s="163"/>
      <c r="JB1978" s="163"/>
      <c r="JC1978" s="163"/>
      <c r="JD1978" s="163"/>
      <c r="JE1978" s="163"/>
      <c r="JF1978" s="163"/>
      <c r="JG1978" s="163"/>
      <c r="JH1978" s="163"/>
      <c r="JI1978" s="163"/>
      <c r="JJ1978" s="163"/>
      <c r="JK1978" s="163"/>
      <c r="JL1978" s="163"/>
      <c r="JM1978" s="163"/>
      <c r="JN1978" s="163"/>
      <c r="JO1978" s="163"/>
      <c r="JP1978" s="163"/>
      <c r="JQ1978" s="163"/>
      <c r="JR1978" s="163"/>
      <c r="JS1978" s="163"/>
      <c r="JT1978" s="163"/>
      <c r="JU1978" s="163"/>
      <c r="JV1978" s="163"/>
      <c r="JW1978" s="163"/>
      <c r="JX1978" s="163"/>
      <c r="JY1978" s="163"/>
      <c r="JZ1978" s="163"/>
      <c r="KA1978" s="163"/>
      <c r="KB1978" s="163"/>
      <c r="KC1978" s="163"/>
      <c r="KD1978" s="163"/>
      <c r="KE1978" s="163"/>
      <c r="KF1978" s="163"/>
      <c r="KG1978" s="163"/>
      <c r="KH1978" s="163"/>
      <c r="KI1978" s="163"/>
      <c r="KJ1978" s="163"/>
      <c r="KK1978" s="163"/>
      <c r="KL1978" s="163"/>
      <c r="KM1978" s="163"/>
      <c r="KN1978" s="163"/>
      <c r="KO1978" s="163"/>
      <c r="KP1978" s="163"/>
      <c r="KQ1978" s="163"/>
      <c r="KR1978" s="163"/>
      <c r="KS1978" s="163"/>
      <c r="KT1978" s="163"/>
      <c r="KU1978" s="163"/>
      <c r="KV1978" s="163"/>
      <c r="KW1978" s="163"/>
      <c r="KX1978" s="163"/>
      <c r="KY1978" s="163"/>
      <c r="KZ1978" s="163"/>
      <c r="LA1978" s="163"/>
      <c r="LB1978" s="163"/>
      <c r="LC1978" s="163"/>
      <c r="LD1978" s="163"/>
      <c r="LE1978" s="163"/>
      <c r="LF1978" s="163"/>
      <c r="LG1978" s="163"/>
      <c r="LH1978" s="163"/>
      <c r="LI1978" s="163"/>
      <c r="LJ1978" s="163"/>
      <c r="LK1978" s="163"/>
      <c r="LL1978" s="163"/>
      <c r="LM1978" s="163"/>
      <c r="LN1978" s="163"/>
      <c r="LO1978" s="163"/>
      <c r="LP1978" s="163"/>
      <c r="LQ1978" s="163"/>
      <c r="LR1978" s="163"/>
      <c r="LS1978" s="163"/>
      <c r="LT1978" s="163"/>
      <c r="LU1978" s="163"/>
      <c r="LV1978" s="163"/>
      <c r="LW1978" s="163"/>
      <c r="LX1978" s="163"/>
      <c r="LY1978" s="163"/>
      <c r="LZ1978" s="163"/>
      <c r="MA1978" s="163"/>
      <c r="MB1978" s="163"/>
      <c r="MC1978" s="163"/>
      <c r="MD1978" s="163"/>
      <c r="ME1978" s="163"/>
      <c r="MF1978" s="163"/>
      <c r="MG1978" s="163"/>
      <c r="MH1978" s="163"/>
      <c r="MI1978" s="163"/>
      <c r="MJ1978" s="163"/>
      <c r="MK1978" s="163"/>
      <c r="ML1978" s="163"/>
      <c r="MM1978" s="163"/>
      <c r="MN1978" s="163"/>
      <c r="MO1978" s="163"/>
      <c r="MP1978" s="163"/>
      <c r="MQ1978" s="163"/>
      <c r="MR1978" s="163"/>
      <c r="MS1978" s="163"/>
      <c r="MT1978" s="163"/>
      <c r="MU1978" s="163"/>
      <c r="MV1978" s="163"/>
      <c r="MW1978" s="163"/>
      <c r="MX1978" s="163"/>
      <c r="MY1978" s="163"/>
      <c r="MZ1978" s="163"/>
      <c r="NA1978" s="163"/>
      <c r="NB1978" s="163"/>
      <c r="NC1978" s="163"/>
      <c r="ND1978" s="163"/>
      <c r="NE1978" s="163"/>
      <c r="NF1978" s="163"/>
      <c r="NG1978" s="163"/>
      <c r="NH1978" s="163"/>
      <c r="NI1978" s="163"/>
      <c r="NJ1978" s="163"/>
      <c r="NK1978" s="163"/>
      <c r="NL1978" s="163"/>
      <c r="NM1978" s="163"/>
      <c r="NN1978" s="163"/>
      <c r="NO1978" s="163"/>
      <c r="NP1978" s="163"/>
      <c r="NQ1978" s="163"/>
      <c r="NR1978" s="163"/>
      <c r="NS1978" s="163"/>
      <c r="NT1978" s="163"/>
      <c r="NU1978" s="163"/>
      <c r="NV1978" s="163"/>
      <c r="NW1978" s="163"/>
      <c r="NX1978" s="163"/>
      <c r="NY1978" s="163"/>
      <c r="NZ1978" s="163"/>
      <c r="OA1978" s="163"/>
      <c r="OB1978" s="163"/>
      <c r="OC1978" s="163"/>
      <c r="OD1978" s="163"/>
      <c r="OE1978" s="163"/>
      <c r="OF1978" s="163"/>
      <c r="OG1978" s="163"/>
      <c r="OH1978" s="163"/>
      <c r="OI1978" s="163"/>
      <c r="OJ1978" s="163"/>
      <c r="OK1978" s="163"/>
      <c r="OL1978" s="163"/>
      <c r="OM1978" s="163"/>
      <c r="ON1978" s="163"/>
      <c r="OO1978" s="163"/>
      <c r="OP1978" s="163"/>
      <c r="OQ1978" s="163"/>
      <c r="OR1978" s="163"/>
      <c r="OS1978" s="163"/>
      <c r="OT1978" s="163"/>
      <c r="OU1978" s="163"/>
      <c r="OV1978" s="163"/>
      <c r="OW1978" s="163"/>
      <c r="OX1978" s="163"/>
      <c r="OY1978" s="163"/>
      <c r="OZ1978" s="163"/>
      <c r="PA1978" s="163"/>
      <c r="PB1978" s="163"/>
      <c r="PC1978" s="163"/>
      <c r="PD1978" s="163"/>
      <c r="PE1978" s="163"/>
      <c r="PF1978" s="163"/>
      <c r="PG1978" s="163"/>
      <c r="PH1978" s="163"/>
      <c r="PI1978" s="163"/>
      <c r="PJ1978" s="163"/>
      <c r="PK1978" s="163"/>
      <c r="PL1978" s="163"/>
      <c r="PM1978" s="163"/>
      <c r="PN1978" s="163"/>
      <c r="PO1978" s="163"/>
      <c r="PP1978" s="163"/>
      <c r="PQ1978" s="163"/>
      <c r="PR1978" s="163"/>
      <c r="PS1978" s="163"/>
      <c r="PT1978" s="163"/>
      <c r="PU1978" s="163"/>
      <c r="PV1978" s="163"/>
      <c r="PW1978" s="163"/>
      <c r="PX1978" s="163"/>
      <c r="PY1978" s="163"/>
      <c r="PZ1978" s="163"/>
      <c r="QA1978" s="163"/>
      <c r="QB1978" s="163"/>
      <c r="QC1978" s="163"/>
      <c r="QD1978" s="163"/>
      <c r="QE1978" s="163"/>
      <c r="QF1978" s="163"/>
      <c r="QG1978" s="163"/>
      <c r="QH1978" s="163"/>
      <c r="QI1978" s="163"/>
      <c r="QJ1978" s="163"/>
      <c r="QK1978" s="163"/>
      <c r="QL1978" s="163"/>
      <c r="QM1978" s="163"/>
      <c r="QN1978" s="163"/>
      <c r="QO1978" s="163"/>
      <c r="QP1978" s="163"/>
      <c r="QQ1978" s="163"/>
      <c r="QR1978" s="163"/>
      <c r="QS1978" s="163"/>
      <c r="QT1978" s="163"/>
      <c r="QU1978" s="163"/>
      <c r="QV1978" s="163"/>
      <c r="QW1978" s="163"/>
      <c r="QX1978" s="163"/>
      <c r="QY1978" s="163"/>
      <c r="QZ1978" s="163"/>
      <c r="RA1978" s="163"/>
      <c r="RB1978" s="163"/>
      <c r="RC1978" s="163"/>
      <c r="RD1978" s="163"/>
      <c r="RE1978" s="163"/>
      <c r="RF1978" s="163"/>
      <c r="RG1978" s="163"/>
      <c r="RH1978" s="163"/>
      <c r="RI1978" s="163"/>
      <c r="RJ1978" s="163"/>
      <c r="RK1978" s="163"/>
      <c r="RL1978" s="163"/>
      <c r="RM1978" s="163"/>
      <c r="RN1978" s="163"/>
      <c r="RO1978" s="163"/>
      <c r="RP1978" s="163"/>
      <c r="RQ1978" s="163"/>
      <c r="RR1978" s="163"/>
      <c r="RS1978" s="163"/>
      <c r="RT1978" s="163"/>
      <c r="RU1978" s="163"/>
      <c r="RV1978" s="163"/>
      <c r="RW1978" s="163"/>
      <c r="RX1978" s="163"/>
      <c r="RY1978" s="163"/>
      <c r="RZ1978" s="163"/>
      <c r="SA1978" s="163"/>
      <c r="SB1978" s="163"/>
      <c r="SC1978" s="163"/>
      <c r="SD1978" s="163"/>
      <c r="SE1978" s="163"/>
      <c r="SF1978" s="163"/>
      <c r="SG1978" s="163"/>
      <c r="SH1978" s="163"/>
      <c r="SI1978" s="163"/>
      <c r="SJ1978" s="163"/>
      <c r="SK1978" s="163"/>
      <c r="SL1978" s="163"/>
      <c r="SM1978" s="163"/>
      <c r="SN1978" s="163"/>
      <c r="SO1978" s="163"/>
      <c r="SP1978" s="163"/>
      <c r="SQ1978" s="163"/>
      <c r="SR1978" s="163"/>
      <c r="SS1978" s="163"/>
      <c r="ST1978" s="163"/>
      <c r="SU1978" s="163"/>
      <c r="SV1978" s="163"/>
      <c r="SW1978" s="163"/>
      <c r="SX1978" s="163"/>
      <c r="SY1978" s="163"/>
      <c r="SZ1978" s="163"/>
      <c r="TA1978" s="163"/>
      <c r="TB1978" s="163"/>
      <c r="TC1978" s="163"/>
      <c r="TD1978" s="163"/>
      <c r="TE1978" s="163"/>
      <c r="TF1978" s="163"/>
      <c r="TG1978" s="163"/>
      <c r="TH1978" s="163"/>
      <c r="TI1978" s="163"/>
      <c r="TJ1978" s="163"/>
      <c r="TK1978" s="163"/>
      <c r="TL1978" s="163"/>
      <c r="TM1978" s="163"/>
      <c r="TN1978" s="163"/>
      <c r="TO1978" s="163"/>
      <c r="TP1978" s="163"/>
      <c r="TQ1978" s="163"/>
      <c r="TR1978" s="163"/>
      <c r="TS1978" s="163"/>
      <c r="TT1978" s="163"/>
      <c r="TU1978" s="163"/>
      <c r="TV1978" s="163"/>
      <c r="TW1978" s="163"/>
      <c r="TX1978" s="163"/>
      <c r="TY1978" s="163"/>
      <c r="TZ1978" s="163"/>
      <c r="UA1978" s="163"/>
      <c r="UB1978" s="163"/>
      <c r="UC1978" s="163"/>
      <c r="UD1978" s="163"/>
      <c r="UE1978" s="163"/>
      <c r="UF1978" s="163"/>
      <c r="UG1978" s="163"/>
      <c r="UH1978" s="163"/>
      <c r="UI1978" s="163"/>
      <c r="UJ1978" s="163"/>
      <c r="UK1978" s="163"/>
      <c r="UL1978" s="163"/>
      <c r="UM1978" s="163"/>
      <c r="UN1978" s="163"/>
      <c r="UO1978" s="163"/>
      <c r="UP1978" s="163"/>
      <c r="UQ1978" s="163"/>
      <c r="UR1978" s="163"/>
      <c r="US1978" s="163"/>
      <c r="UT1978" s="163"/>
      <c r="UU1978" s="163"/>
      <c r="UV1978" s="163"/>
      <c r="UW1978" s="163"/>
      <c r="UX1978" s="163"/>
      <c r="UY1978" s="163"/>
      <c r="UZ1978" s="163"/>
      <c r="VA1978" s="163"/>
      <c r="VB1978" s="163"/>
      <c r="VC1978" s="163"/>
      <c r="VD1978" s="163"/>
      <c r="VE1978" s="163"/>
      <c r="VF1978" s="163"/>
      <c r="VG1978" s="163"/>
      <c r="VH1978" s="163"/>
      <c r="VI1978" s="163"/>
      <c r="VJ1978" s="163"/>
      <c r="VK1978" s="163"/>
      <c r="VL1978" s="163"/>
      <c r="VM1978" s="163"/>
      <c r="VN1978" s="163"/>
      <c r="VO1978" s="163"/>
      <c r="VP1978" s="163"/>
      <c r="VQ1978" s="163"/>
      <c r="VR1978" s="163"/>
      <c r="VS1978" s="163"/>
      <c r="VT1978" s="163"/>
      <c r="VU1978" s="163"/>
      <c r="VV1978" s="163"/>
      <c r="VW1978" s="163"/>
      <c r="VX1978" s="163"/>
      <c r="VY1978" s="163"/>
      <c r="VZ1978" s="163"/>
      <c r="WA1978" s="163"/>
      <c r="WB1978" s="163"/>
      <c r="WC1978" s="163"/>
      <c r="WD1978" s="163"/>
      <c r="WE1978" s="163"/>
      <c r="WF1978" s="163"/>
      <c r="WG1978" s="163"/>
      <c r="WH1978" s="163"/>
      <c r="WI1978" s="163"/>
      <c r="WJ1978" s="163"/>
      <c r="WK1978" s="163"/>
      <c r="WL1978" s="163"/>
      <c r="WM1978" s="163"/>
      <c r="WN1978" s="163"/>
      <c r="WO1978" s="163"/>
      <c r="WP1978" s="163"/>
      <c r="WQ1978" s="163"/>
      <c r="WR1978" s="163"/>
      <c r="WS1978" s="163"/>
      <c r="WT1978" s="163"/>
      <c r="WU1978" s="163"/>
      <c r="WV1978" s="163"/>
      <c r="WW1978" s="163"/>
      <c r="WX1978" s="163"/>
      <c r="WY1978" s="163"/>
      <c r="WZ1978" s="163"/>
      <c r="XA1978" s="163"/>
      <c r="XB1978" s="163"/>
      <c r="XC1978" s="163"/>
      <c r="XD1978" s="163"/>
      <c r="XE1978" s="163"/>
      <c r="XF1978" s="163"/>
      <c r="XG1978" s="163"/>
      <c r="XH1978" s="163"/>
      <c r="XI1978" s="163"/>
      <c r="XJ1978" s="163"/>
      <c r="XK1978" s="163"/>
      <c r="XL1978" s="163"/>
      <c r="XM1978" s="163"/>
      <c r="XN1978" s="163"/>
      <c r="XO1978" s="163"/>
      <c r="XP1978" s="163"/>
      <c r="XQ1978" s="163"/>
      <c r="XR1978" s="163"/>
      <c r="XS1978" s="163"/>
      <c r="XT1978" s="163"/>
      <c r="XU1978" s="163"/>
      <c r="XV1978" s="163"/>
      <c r="XW1978" s="163"/>
      <c r="XX1978" s="163"/>
      <c r="XY1978" s="163"/>
      <c r="XZ1978" s="163"/>
      <c r="YA1978" s="163"/>
      <c r="YB1978" s="163"/>
      <c r="YC1978" s="163"/>
      <c r="YD1978" s="163"/>
      <c r="YE1978" s="163"/>
      <c r="YF1978" s="163"/>
      <c r="YG1978" s="163"/>
      <c r="YH1978" s="163"/>
      <c r="YI1978" s="163"/>
      <c r="YJ1978" s="163"/>
      <c r="YK1978" s="163"/>
      <c r="YL1978" s="163"/>
      <c r="YM1978" s="163"/>
      <c r="YN1978" s="163"/>
      <c r="YO1978" s="163"/>
      <c r="YP1978" s="163"/>
      <c r="YQ1978" s="163"/>
      <c r="YR1978" s="163"/>
      <c r="YS1978" s="163"/>
      <c r="YT1978" s="163"/>
      <c r="YU1978" s="163"/>
      <c r="YV1978" s="163"/>
      <c r="YW1978" s="163"/>
      <c r="YX1978" s="163"/>
      <c r="YY1978" s="163"/>
      <c r="YZ1978" s="163"/>
      <c r="ZA1978" s="163"/>
      <c r="ZB1978" s="163"/>
      <c r="ZC1978" s="163"/>
      <c r="ZD1978" s="163"/>
      <c r="ZE1978" s="163"/>
      <c r="ZF1978" s="163"/>
      <c r="ZG1978" s="163"/>
      <c r="ZH1978" s="163"/>
      <c r="ZI1978" s="163"/>
      <c r="ZJ1978" s="163"/>
      <c r="ZK1978" s="163"/>
      <c r="ZL1978" s="163"/>
      <c r="ZM1978" s="163"/>
      <c r="ZN1978" s="163"/>
      <c r="ZO1978" s="163"/>
      <c r="ZP1978" s="163"/>
      <c r="ZQ1978" s="163"/>
      <c r="ZR1978" s="163"/>
      <c r="ZS1978" s="163"/>
      <c r="ZT1978" s="163"/>
      <c r="ZU1978" s="163"/>
      <c r="ZV1978" s="163"/>
      <c r="ZW1978" s="163"/>
      <c r="ZX1978" s="163"/>
      <c r="ZY1978" s="163"/>
      <c r="ZZ1978" s="163"/>
      <c r="AAA1978" s="163"/>
      <c r="AAB1978" s="163"/>
      <c r="AAC1978" s="163"/>
      <c r="AAD1978" s="163"/>
      <c r="AAE1978" s="163"/>
      <c r="AAF1978" s="163"/>
      <c r="AAG1978" s="163"/>
      <c r="AAH1978" s="163"/>
      <c r="AAI1978" s="163"/>
      <c r="AAJ1978" s="163"/>
      <c r="AAK1978" s="163"/>
      <c r="AAL1978" s="163"/>
      <c r="AAM1978" s="163"/>
      <c r="AAN1978" s="163"/>
      <c r="AAO1978" s="163"/>
      <c r="AAP1978" s="163"/>
      <c r="AAQ1978" s="163"/>
      <c r="AAR1978" s="163"/>
      <c r="AAS1978" s="163"/>
      <c r="AAT1978" s="163"/>
      <c r="AAU1978" s="163"/>
      <c r="AAV1978" s="163"/>
      <c r="AAW1978" s="163"/>
      <c r="AAX1978" s="163"/>
      <c r="AAY1978" s="163"/>
      <c r="AAZ1978" s="163"/>
      <c r="ABA1978" s="163"/>
      <c r="ABB1978" s="163"/>
      <c r="ABC1978" s="163"/>
      <c r="ABD1978" s="163"/>
      <c r="ABE1978" s="163"/>
      <c r="ABF1978" s="163"/>
      <c r="ABG1978" s="163"/>
      <c r="ABH1978" s="163"/>
      <c r="ABI1978" s="163"/>
      <c r="ABJ1978" s="163"/>
      <c r="ABK1978" s="163"/>
      <c r="ABL1978" s="163"/>
      <c r="ABM1978" s="163"/>
      <c r="ABN1978" s="163"/>
      <c r="ABO1978" s="163"/>
      <c r="ABP1978" s="163"/>
      <c r="ABQ1978" s="163"/>
      <c r="ABR1978" s="163"/>
      <c r="ABS1978" s="163"/>
      <c r="ABT1978" s="163"/>
      <c r="ABU1978" s="163"/>
      <c r="ABV1978" s="163"/>
      <c r="ABW1978" s="163"/>
      <c r="ABX1978" s="163"/>
      <c r="ABY1978" s="163"/>
      <c r="ABZ1978" s="163"/>
      <c r="ACA1978" s="163"/>
      <c r="ACB1978" s="163"/>
      <c r="ACC1978" s="163"/>
      <c r="ACD1978" s="163"/>
      <c r="ACE1978" s="163"/>
      <c r="ACF1978" s="163"/>
      <c r="ACG1978" s="163"/>
      <c r="ACH1978" s="163"/>
      <c r="ACI1978" s="163"/>
      <c r="ACJ1978" s="163"/>
      <c r="ACK1978" s="163"/>
      <c r="ACL1978" s="163"/>
      <c r="ACM1978" s="163"/>
      <c r="ACN1978" s="163"/>
      <c r="ACO1978" s="163"/>
      <c r="ACP1978" s="163"/>
      <c r="ACQ1978" s="163"/>
      <c r="ACR1978" s="163"/>
      <c r="ACS1978" s="163"/>
      <c r="ACT1978" s="163"/>
      <c r="ACU1978" s="163"/>
      <c r="ACV1978" s="163"/>
      <c r="ACW1978" s="163"/>
      <c r="ACX1978" s="163"/>
      <c r="ACY1978" s="163"/>
      <c r="ACZ1978" s="163"/>
      <c r="ADA1978" s="163"/>
      <c r="ADB1978" s="163"/>
      <c r="ADC1978" s="163"/>
      <c r="ADD1978" s="163"/>
      <c r="ADE1978" s="163"/>
      <c r="ADF1978" s="163"/>
      <c r="ADG1978" s="163"/>
      <c r="ADH1978" s="163"/>
      <c r="ADI1978" s="163"/>
      <c r="ADJ1978" s="163"/>
      <c r="ADK1978" s="163"/>
      <c r="ADL1978" s="163"/>
      <c r="ADM1978" s="163"/>
      <c r="ADN1978" s="163"/>
      <c r="ADO1978" s="163"/>
      <c r="ADP1978" s="163"/>
      <c r="ADQ1978" s="163"/>
      <c r="ADR1978" s="163"/>
      <c r="ADS1978" s="163"/>
      <c r="ADT1978" s="163"/>
      <c r="ADU1978" s="163"/>
      <c r="ADV1978" s="163"/>
      <c r="ADW1978" s="163"/>
      <c r="ADX1978" s="163"/>
      <c r="ADY1978" s="163"/>
      <c r="ADZ1978" s="163"/>
      <c r="AEA1978" s="163"/>
      <c r="AEB1978" s="163"/>
      <c r="AEC1978" s="163"/>
      <c r="AED1978" s="163"/>
      <c r="AEE1978" s="163"/>
      <c r="AEF1978" s="163"/>
      <c r="AEG1978" s="163"/>
      <c r="AEH1978" s="163"/>
      <c r="AEI1978" s="163"/>
      <c r="AEJ1978" s="163"/>
      <c r="AEK1978" s="163"/>
      <c r="AEL1978" s="163"/>
      <c r="AEM1978" s="163"/>
      <c r="AEN1978" s="163"/>
      <c r="AEO1978" s="163"/>
      <c r="AEP1978" s="163"/>
      <c r="AEQ1978" s="163"/>
      <c r="AER1978" s="163"/>
      <c r="AES1978" s="163"/>
      <c r="AET1978" s="163"/>
      <c r="AEU1978" s="163"/>
      <c r="AEV1978" s="163"/>
      <c r="AEW1978" s="163"/>
      <c r="AEX1978" s="163"/>
      <c r="AEY1978" s="163"/>
      <c r="AEZ1978" s="163"/>
      <c r="AFA1978" s="163"/>
      <c r="AFB1978" s="163"/>
      <c r="AFC1978" s="163"/>
      <c r="AFD1978" s="163"/>
      <c r="AFE1978" s="163"/>
      <c r="AFF1978" s="163"/>
      <c r="AFG1978" s="163"/>
      <c r="AFH1978" s="163"/>
      <c r="AFI1978" s="163"/>
      <c r="AFJ1978" s="163"/>
      <c r="AFK1978" s="163"/>
      <c r="AFL1978" s="163"/>
      <c r="AFM1978" s="163"/>
      <c r="AFN1978" s="163"/>
      <c r="AFO1978" s="163"/>
      <c r="AFP1978" s="163"/>
      <c r="AFQ1978" s="163"/>
      <c r="AFR1978" s="163"/>
      <c r="AFS1978" s="163"/>
      <c r="AFT1978" s="163"/>
      <c r="AFU1978" s="163"/>
      <c r="AFV1978" s="163"/>
      <c r="AFW1978" s="163"/>
      <c r="AFX1978" s="163"/>
      <c r="AFY1978" s="163"/>
      <c r="AFZ1978" s="163"/>
      <c r="AGA1978" s="163"/>
      <c r="AGB1978" s="163"/>
      <c r="AGC1978" s="163"/>
      <c r="AGD1978" s="163"/>
      <c r="AGE1978" s="163"/>
      <c r="AGF1978" s="163"/>
      <c r="AGG1978" s="163"/>
      <c r="AGH1978" s="163"/>
      <c r="AGI1978" s="163"/>
      <c r="AGJ1978" s="163"/>
      <c r="AGK1978" s="163"/>
      <c r="AGL1978" s="163"/>
      <c r="AGM1978" s="163"/>
      <c r="AGN1978" s="163"/>
      <c r="AGO1978" s="163"/>
      <c r="AGP1978" s="163"/>
      <c r="AGQ1978" s="163"/>
      <c r="AGR1978" s="163"/>
      <c r="AGS1978" s="163"/>
      <c r="AGT1978" s="163"/>
      <c r="AGU1978" s="163"/>
      <c r="AGV1978" s="163"/>
      <c r="AGW1978" s="163"/>
      <c r="AGX1978" s="163"/>
      <c r="AGY1978" s="163"/>
      <c r="AGZ1978" s="163"/>
      <c r="AHA1978" s="163"/>
      <c r="AHB1978" s="163"/>
      <c r="AHC1978" s="163"/>
      <c r="AHD1978" s="163"/>
      <c r="AHE1978" s="163"/>
      <c r="AHF1978" s="163"/>
      <c r="AHG1978" s="163"/>
      <c r="AHH1978" s="163"/>
      <c r="AHI1978" s="163"/>
      <c r="AHJ1978" s="163"/>
      <c r="AHK1978" s="163"/>
      <c r="AHL1978" s="163"/>
      <c r="AHM1978" s="163"/>
      <c r="AHN1978" s="163"/>
      <c r="AHO1978" s="163"/>
      <c r="AHP1978" s="163"/>
      <c r="AHQ1978" s="163"/>
      <c r="AHR1978" s="163"/>
      <c r="AHS1978" s="163"/>
      <c r="AHT1978" s="163"/>
      <c r="AHU1978" s="163"/>
      <c r="AHV1978" s="163"/>
      <c r="AHW1978" s="163"/>
      <c r="AHX1978" s="163"/>
      <c r="AHY1978" s="163"/>
      <c r="AHZ1978" s="163"/>
      <c r="AIA1978" s="163"/>
      <c r="AIB1978" s="163"/>
      <c r="AIC1978" s="163"/>
      <c r="AID1978" s="163"/>
      <c r="AIE1978" s="163"/>
      <c r="AIF1978" s="163"/>
      <c r="AIG1978" s="163"/>
      <c r="AIH1978" s="163"/>
      <c r="AII1978" s="163"/>
      <c r="AIJ1978" s="163"/>
      <c r="AIK1978" s="163"/>
      <c r="AIL1978" s="163"/>
      <c r="AIM1978" s="163"/>
      <c r="AIN1978" s="163"/>
      <c r="AIO1978" s="163"/>
      <c r="AIP1978" s="163"/>
      <c r="AIQ1978" s="163"/>
      <c r="AIR1978" s="163"/>
      <c r="AIS1978" s="163"/>
      <c r="AIT1978" s="163"/>
      <c r="AIU1978" s="163"/>
      <c r="AIV1978" s="163"/>
      <c r="AIW1978" s="163"/>
      <c r="AIX1978" s="163"/>
      <c r="AIY1978" s="163"/>
      <c r="AIZ1978" s="163"/>
      <c r="AJA1978" s="163"/>
      <c r="AJB1978" s="163"/>
      <c r="AJC1978" s="163"/>
      <c r="AJD1978" s="163"/>
      <c r="AJE1978" s="163"/>
      <c r="AJF1978" s="163"/>
      <c r="AJG1978" s="163"/>
      <c r="AJH1978" s="163"/>
      <c r="AJI1978" s="163"/>
      <c r="AJJ1978" s="163"/>
      <c r="AJK1978" s="163"/>
      <c r="AJL1978" s="163"/>
      <c r="AJM1978" s="163"/>
      <c r="AJN1978" s="163"/>
      <c r="AJO1978" s="163"/>
      <c r="AJP1978" s="163"/>
      <c r="AJQ1978" s="163"/>
      <c r="AJR1978" s="163"/>
      <c r="AJS1978" s="163"/>
      <c r="AJT1978" s="163"/>
      <c r="AJU1978" s="163"/>
      <c r="AJV1978" s="163"/>
      <c r="AJW1978" s="163"/>
      <c r="AJX1978" s="163"/>
      <c r="AJY1978" s="163"/>
      <c r="AJZ1978" s="163"/>
      <c r="AKA1978" s="163"/>
      <c r="AKB1978" s="163"/>
      <c r="AKC1978" s="163"/>
      <c r="AKD1978" s="163"/>
      <c r="AKE1978" s="163"/>
      <c r="AKF1978" s="163"/>
      <c r="AKG1978" s="163"/>
      <c r="AKH1978" s="163"/>
      <c r="AKI1978" s="163"/>
      <c r="AKJ1978" s="163"/>
      <c r="AKK1978" s="163"/>
      <c r="AKL1978" s="163"/>
      <c r="AKM1978" s="163"/>
      <c r="AKN1978" s="163"/>
      <c r="AKO1978" s="163"/>
      <c r="AKP1978" s="163"/>
      <c r="AKQ1978" s="163"/>
      <c r="AKR1978" s="163"/>
      <c r="AKS1978" s="163"/>
      <c r="AKT1978" s="163"/>
      <c r="AKU1978" s="163"/>
      <c r="AKV1978" s="163"/>
      <c r="AKW1978" s="163"/>
      <c r="AKX1978" s="163"/>
      <c r="AKY1978" s="163"/>
      <c r="AKZ1978" s="163"/>
      <c r="ALA1978" s="163"/>
      <c r="ALB1978" s="163"/>
      <c r="ALC1978" s="163"/>
      <c r="ALD1978" s="163"/>
      <c r="ALE1978" s="163"/>
      <c r="ALF1978" s="163"/>
      <c r="ALG1978" s="163"/>
      <c r="ALH1978" s="163"/>
      <c r="ALI1978" s="163"/>
      <c r="ALJ1978" s="163"/>
      <c r="ALK1978" s="163"/>
      <c r="ALL1978" s="163"/>
    </row>
    <row r="1979" spans="1:1000" s="165" customFormat="1" ht="15">
      <c r="A1979" s="2">
        <v>1978</v>
      </c>
      <c r="B1979" s="86">
        <v>45150</v>
      </c>
      <c r="C1979" s="85" t="s">
        <v>1983</v>
      </c>
      <c r="D1979" s="162"/>
      <c r="E1979" s="162"/>
      <c r="F1979" s="163"/>
      <c r="G1979" s="163"/>
      <c r="H1979" s="163"/>
      <c r="I1979" s="163"/>
      <c r="J1979" s="163"/>
      <c r="K1979" s="163"/>
      <c r="L1979" s="163"/>
      <c r="M1979" s="163"/>
      <c r="N1979" s="163"/>
      <c r="O1979" s="163"/>
      <c r="P1979" s="163"/>
      <c r="Q1979" s="163"/>
      <c r="R1979" s="163"/>
      <c r="S1979" s="163"/>
      <c r="T1979" s="163"/>
      <c r="U1979" s="163"/>
      <c r="V1979" s="163"/>
      <c r="W1979" s="163"/>
      <c r="X1979" s="163"/>
      <c r="Y1979" s="163"/>
      <c r="Z1979" s="163"/>
      <c r="AA1979" s="163"/>
      <c r="AB1979" s="163"/>
      <c r="AC1979" s="163"/>
      <c r="AD1979" s="163"/>
      <c r="AE1979" s="163"/>
      <c r="AF1979" s="163"/>
      <c r="AG1979" s="163"/>
      <c r="AH1979" s="163"/>
      <c r="AI1979" s="163"/>
      <c r="AJ1979" s="163"/>
      <c r="AK1979" s="163"/>
      <c r="AL1979" s="163"/>
      <c r="AM1979" s="163"/>
      <c r="AN1979" s="163"/>
      <c r="AO1979" s="163"/>
      <c r="AP1979" s="163"/>
      <c r="AQ1979" s="163"/>
      <c r="AR1979" s="163"/>
      <c r="AS1979" s="163"/>
      <c r="AT1979" s="163"/>
      <c r="AU1979" s="163"/>
      <c r="AV1979" s="163"/>
      <c r="AW1979" s="163"/>
      <c r="AX1979" s="163"/>
      <c r="AY1979" s="163"/>
      <c r="AZ1979" s="163"/>
      <c r="BA1979" s="163"/>
      <c r="BB1979" s="163"/>
      <c r="BC1979" s="163"/>
      <c r="BD1979" s="163"/>
      <c r="BE1979" s="163"/>
      <c r="BF1979" s="163"/>
      <c r="BG1979" s="163"/>
      <c r="BH1979" s="163"/>
      <c r="BI1979" s="163"/>
      <c r="BJ1979" s="163"/>
      <c r="BK1979" s="163"/>
      <c r="BL1979" s="163"/>
      <c r="BM1979" s="163"/>
      <c r="BN1979" s="163"/>
      <c r="BO1979" s="163"/>
      <c r="BP1979" s="163"/>
      <c r="BQ1979" s="163"/>
      <c r="BR1979" s="163"/>
      <c r="BS1979" s="163"/>
      <c r="BT1979" s="163"/>
      <c r="BU1979" s="163"/>
      <c r="BV1979" s="163"/>
      <c r="BW1979" s="163"/>
      <c r="BX1979" s="163"/>
      <c r="BY1979" s="163"/>
      <c r="BZ1979" s="163"/>
      <c r="CA1979" s="163"/>
      <c r="CB1979" s="163"/>
      <c r="CC1979" s="163"/>
      <c r="CD1979" s="163"/>
      <c r="CE1979" s="163"/>
      <c r="CF1979" s="163"/>
      <c r="CG1979" s="163"/>
      <c r="CH1979" s="163"/>
      <c r="CI1979" s="163"/>
      <c r="CJ1979" s="163"/>
      <c r="CK1979" s="163"/>
      <c r="CL1979" s="163"/>
      <c r="CM1979" s="163"/>
      <c r="CN1979" s="163"/>
      <c r="CO1979" s="163"/>
      <c r="CP1979" s="163"/>
      <c r="CQ1979" s="163"/>
      <c r="CR1979" s="163"/>
      <c r="CS1979" s="163"/>
      <c r="CT1979" s="163"/>
      <c r="CU1979" s="163"/>
      <c r="CV1979" s="163"/>
      <c r="CW1979" s="163"/>
      <c r="CX1979" s="163"/>
      <c r="CY1979" s="163"/>
      <c r="CZ1979" s="163"/>
      <c r="DA1979" s="163"/>
      <c r="DB1979" s="163"/>
      <c r="DC1979" s="163"/>
      <c r="DD1979" s="163"/>
      <c r="DE1979" s="163"/>
      <c r="DF1979" s="163"/>
      <c r="DG1979" s="163"/>
      <c r="DH1979" s="163"/>
      <c r="DI1979" s="163"/>
      <c r="DJ1979" s="163"/>
      <c r="DK1979" s="163"/>
      <c r="DL1979" s="163"/>
      <c r="DM1979" s="163"/>
      <c r="DN1979" s="163"/>
      <c r="DO1979" s="163"/>
      <c r="DP1979" s="163"/>
      <c r="DQ1979" s="163"/>
      <c r="DR1979" s="163"/>
      <c r="DS1979" s="163"/>
      <c r="DT1979" s="163"/>
      <c r="DU1979" s="163"/>
      <c r="DV1979" s="163"/>
      <c r="DW1979" s="163"/>
      <c r="DX1979" s="163"/>
      <c r="DY1979" s="163"/>
      <c r="DZ1979" s="163"/>
      <c r="EA1979" s="163"/>
      <c r="EB1979" s="163"/>
      <c r="EC1979" s="163"/>
      <c r="ED1979" s="163"/>
      <c r="EE1979" s="163"/>
      <c r="EF1979" s="163"/>
      <c r="EG1979" s="163"/>
      <c r="EH1979" s="163"/>
      <c r="EI1979" s="163"/>
      <c r="EJ1979" s="163"/>
      <c r="EK1979" s="163"/>
      <c r="EL1979" s="163"/>
      <c r="EM1979" s="163"/>
      <c r="EN1979" s="163"/>
      <c r="EO1979" s="163"/>
      <c r="EP1979" s="163"/>
      <c r="EQ1979" s="163"/>
      <c r="ER1979" s="163"/>
      <c r="ES1979" s="163"/>
      <c r="ET1979" s="163"/>
      <c r="EU1979" s="163"/>
      <c r="EV1979" s="163"/>
      <c r="EW1979" s="163"/>
      <c r="EX1979" s="163"/>
      <c r="EY1979" s="163"/>
      <c r="EZ1979" s="163"/>
      <c r="FA1979" s="163"/>
      <c r="FB1979" s="163"/>
      <c r="FC1979" s="163"/>
      <c r="FD1979" s="163"/>
      <c r="FE1979" s="163"/>
      <c r="FF1979" s="163"/>
      <c r="FG1979" s="163"/>
      <c r="FH1979" s="163"/>
      <c r="FI1979" s="163"/>
      <c r="FJ1979" s="163"/>
      <c r="FK1979" s="163"/>
      <c r="FL1979" s="163"/>
      <c r="FM1979" s="163"/>
      <c r="FN1979" s="163"/>
      <c r="FO1979" s="163"/>
      <c r="FP1979" s="163"/>
      <c r="FQ1979" s="163"/>
      <c r="FR1979" s="163"/>
      <c r="FS1979" s="163"/>
      <c r="FT1979" s="163"/>
      <c r="FU1979" s="163"/>
      <c r="FV1979" s="163"/>
      <c r="FW1979" s="163"/>
      <c r="FX1979" s="163"/>
      <c r="FY1979" s="163"/>
      <c r="FZ1979" s="163"/>
      <c r="GA1979" s="163"/>
      <c r="GB1979" s="163"/>
      <c r="GC1979" s="163"/>
      <c r="GD1979" s="163"/>
      <c r="GE1979" s="163"/>
      <c r="GF1979" s="163"/>
      <c r="GG1979" s="163"/>
      <c r="GH1979" s="163"/>
      <c r="GI1979" s="163"/>
      <c r="GJ1979" s="163"/>
      <c r="GK1979" s="163"/>
      <c r="GL1979" s="163"/>
      <c r="GM1979" s="163"/>
      <c r="GN1979" s="163"/>
      <c r="GO1979" s="163"/>
      <c r="GP1979" s="163"/>
      <c r="GQ1979" s="163"/>
      <c r="GR1979" s="163"/>
      <c r="GS1979" s="163"/>
      <c r="GT1979" s="163"/>
      <c r="GU1979" s="163"/>
      <c r="GV1979" s="163"/>
      <c r="GW1979" s="163"/>
      <c r="GX1979" s="163"/>
      <c r="GY1979" s="163"/>
      <c r="GZ1979" s="163"/>
      <c r="HA1979" s="163"/>
      <c r="HB1979" s="163"/>
      <c r="HC1979" s="163"/>
      <c r="HD1979" s="163"/>
      <c r="HE1979" s="163"/>
      <c r="HF1979" s="163"/>
      <c r="HG1979" s="163"/>
      <c r="HH1979" s="163"/>
      <c r="HI1979" s="163"/>
      <c r="HJ1979" s="163"/>
      <c r="HK1979" s="163"/>
      <c r="HL1979" s="163"/>
      <c r="HM1979" s="163"/>
      <c r="HN1979" s="163"/>
      <c r="HO1979" s="163"/>
      <c r="HP1979" s="163"/>
      <c r="HQ1979" s="163"/>
      <c r="HR1979" s="163"/>
      <c r="HS1979" s="163"/>
      <c r="HT1979" s="163"/>
      <c r="HU1979" s="163"/>
      <c r="HV1979" s="163"/>
      <c r="HW1979" s="163"/>
      <c r="HX1979" s="163"/>
      <c r="HY1979" s="163"/>
      <c r="HZ1979" s="163"/>
      <c r="IA1979" s="163"/>
      <c r="IB1979" s="163"/>
      <c r="IC1979" s="163"/>
      <c r="ID1979" s="163"/>
      <c r="IE1979" s="163"/>
      <c r="IF1979" s="163"/>
      <c r="IG1979" s="163"/>
      <c r="IH1979" s="163"/>
      <c r="II1979" s="163"/>
      <c r="IJ1979" s="163"/>
      <c r="IK1979" s="163"/>
      <c r="IL1979" s="163"/>
      <c r="IM1979" s="163"/>
      <c r="IN1979" s="163"/>
      <c r="IO1979" s="163"/>
      <c r="IP1979" s="163"/>
      <c r="IQ1979" s="163"/>
      <c r="IR1979" s="163"/>
      <c r="IS1979" s="163"/>
      <c r="IT1979" s="163"/>
      <c r="IU1979" s="163"/>
      <c r="IV1979" s="163"/>
      <c r="IW1979" s="163"/>
      <c r="IX1979" s="163"/>
      <c r="IY1979" s="163"/>
      <c r="IZ1979" s="163"/>
      <c r="JA1979" s="163"/>
      <c r="JB1979" s="163"/>
      <c r="JC1979" s="163"/>
      <c r="JD1979" s="163"/>
      <c r="JE1979" s="163"/>
      <c r="JF1979" s="163"/>
      <c r="JG1979" s="163"/>
      <c r="JH1979" s="163"/>
      <c r="JI1979" s="163"/>
      <c r="JJ1979" s="163"/>
      <c r="JK1979" s="163"/>
      <c r="JL1979" s="163"/>
      <c r="JM1979" s="163"/>
      <c r="JN1979" s="163"/>
      <c r="JO1979" s="163"/>
      <c r="JP1979" s="163"/>
      <c r="JQ1979" s="163"/>
      <c r="JR1979" s="163"/>
      <c r="JS1979" s="163"/>
      <c r="JT1979" s="163"/>
      <c r="JU1979" s="163"/>
      <c r="JV1979" s="163"/>
      <c r="JW1979" s="163"/>
      <c r="JX1979" s="163"/>
      <c r="JY1979" s="163"/>
      <c r="JZ1979" s="163"/>
      <c r="KA1979" s="163"/>
      <c r="KB1979" s="163"/>
      <c r="KC1979" s="163"/>
      <c r="KD1979" s="163"/>
      <c r="KE1979" s="163"/>
      <c r="KF1979" s="163"/>
      <c r="KG1979" s="163"/>
      <c r="KH1979" s="163"/>
      <c r="KI1979" s="163"/>
      <c r="KJ1979" s="163"/>
      <c r="KK1979" s="163"/>
      <c r="KL1979" s="163"/>
      <c r="KM1979" s="163"/>
      <c r="KN1979" s="163"/>
      <c r="KO1979" s="163"/>
      <c r="KP1979" s="163"/>
      <c r="KQ1979" s="163"/>
      <c r="KR1979" s="163"/>
      <c r="KS1979" s="163"/>
      <c r="KT1979" s="163"/>
      <c r="KU1979" s="163"/>
      <c r="KV1979" s="163"/>
      <c r="KW1979" s="163"/>
      <c r="KX1979" s="163"/>
      <c r="KY1979" s="163"/>
      <c r="KZ1979" s="163"/>
      <c r="LA1979" s="163"/>
      <c r="LB1979" s="163"/>
      <c r="LC1979" s="163"/>
      <c r="LD1979" s="163"/>
      <c r="LE1979" s="163"/>
      <c r="LF1979" s="163"/>
      <c r="LG1979" s="163"/>
      <c r="LH1979" s="163"/>
      <c r="LI1979" s="163"/>
      <c r="LJ1979" s="163"/>
      <c r="LK1979" s="163"/>
      <c r="LL1979" s="163"/>
      <c r="LM1979" s="163"/>
      <c r="LN1979" s="163"/>
      <c r="LO1979" s="163"/>
      <c r="LP1979" s="163"/>
      <c r="LQ1979" s="163"/>
      <c r="LR1979" s="163"/>
      <c r="LS1979" s="163"/>
      <c r="LT1979" s="163"/>
      <c r="LU1979" s="163"/>
      <c r="LV1979" s="163"/>
      <c r="LW1979" s="163"/>
      <c r="LX1979" s="163"/>
      <c r="LY1979" s="163"/>
      <c r="LZ1979" s="163"/>
      <c r="MA1979" s="163"/>
      <c r="MB1979" s="163"/>
      <c r="MC1979" s="163"/>
      <c r="MD1979" s="163"/>
      <c r="ME1979" s="163"/>
      <c r="MF1979" s="163"/>
      <c r="MG1979" s="163"/>
      <c r="MH1979" s="163"/>
      <c r="MI1979" s="163"/>
      <c r="MJ1979" s="163"/>
      <c r="MK1979" s="163"/>
      <c r="ML1979" s="163"/>
      <c r="MM1979" s="163"/>
      <c r="MN1979" s="163"/>
      <c r="MO1979" s="163"/>
      <c r="MP1979" s="163"/>
      <c r="MQ1979" s="163"/>
      <c r="MR1979" s="163"/>
      <c r="MS1979" s="163"/>
      <c r="MT1979" s="163"/>
      <c r="MU1979" s="163"/>
      <c r="MV1979" s="163"/>
      <c r="MW1979" s="163"/>
      <c r="MX1979" s="163"/>
      <c r="MY1979" s="163"/>
      <c r="MZ1979" s="163"/>
      <c r="NA1979" s="163"/>
      <c r="NB1979" s="163"/>
      <c r="NC1979" s="163"/>
      <c r="ND1979" s="163"/>
      <c r="NE1979" s="163"/>
      <c r="NF1979" s="163"/>
      <c r="NG1979" s="163"/>
      <c r="NH1979" s="163"/>
      <c r="NI1979" s="163"/>
      <c r="NJ1979" s="163"/>
      <c r="NK1979" s="163"/>
      <c r="NL1979" s="163"/>
      <c r="NM1979" s="163"/>
      <c r="NN1979" s="163"/>
      <c r="NO1979" s="163"/>
      <c r="NP1979" s="163"/>
      <c r="NQ1979" s="163"/>
      <c r="NR1979" s="163"/>
      <c r="NS1979" s="163"/>
      <c r="NT1979" s="163"/>
      <c r="NU1979" s="163"/>
      <c r="NV1979" s="163"/>
      <c r="NW1979" s="163"/>
      <c r="NX1979" s="163"/>
      <c r="NY1979" s="163"/>
      <c r="NZ1979" s="163"/>
      <c r="OA1979" s="163"/>
      <c r="OB1979" s="163"/>
      <c r="OC1979" s="163"/>
      <c r="OD1979" s="163"/>
      <c r="OE1979" s="163"/>
      <c r="OF1979" s="163"/>
      <c r="OG1979" s="163"/>
      <c r="OH1979" s="163"/>
      <c r="OI1979" s="163"/>
      <c r="OJ1979" s="163"/>
      <c r="OK1979" s="163"/>
      <c r="OL1979" s="163"/>
      <c r="OM1979" s="163"/>
      <c r="ON1979" s="163"/>
      <c r="OO1979" s="163"/>
      <c r="OP1979" s="163"/>
      <c r="OQ1979" s="163"/>
      <c r="OR1979" s="163"/>
      <c r="OS1979" s="163"/>
      <c r="OT1979" s="163"/>
      <c r="OU1979" s="163"/>
      <c r="OV1979" s="163"/>
      <c r="OW1979" s="163"/>
      <c r="OX1979" s="163"/>
      <c r="OY1979" s="163"/>
      <c r="OZ1979" s="163"/>
      <c r="PA1979" s="163"/>
      <c r="PB1979" s="163"/>
      <c r="PC1979" s="163"/>
      <c r="PD1979" s="163"/>
      <c r="PE1979" s="163"/>
      <c r="PF1979" s="163"/>
      <c r="PG1979" s="163"/>
      <c r="PH1979" s="163"/>
      <c r="PI1979" s="163"/>
      <c r="PJ1979" s="163"/>
      <c r="PK1979" s="163"/>
      <c r="PL1979" s="163"/>
      <c r="PM1979" s="163"/>
      <c r="PN1979" s="163"/>
      <c r="PO1979" s="163"/>
      <c r="PP1979" s="163"/>
      <c r="PQ1979" s="163"/>
      <c r="PR1979" s="163"/>
      <c r="PS1979" s="163"/>
      <c r="PT1979" s="163"/>
      <c r="PU1979" s="163"/>
      <c r="PV1979" s="163"/>
      <c r="PW1979" s="163"/>
      <c r="PX1979" s="163"/>
      <c r="PY1979" s="163"/>
      <c r="PZ1979" s="163"/>
      <c r="QA1979" s="163"/>
      <c r="QB1979" s="163"/>
      <c r="QC1979" s="163"/>
      <c r="QD1979" s="163"/>
      <c r="QE1979" s="163"/>
      <c r="QF1979" s="163"/>
      <c r="QG1979" s="163"/>
      <c r="QH1979" s="163"/>
      <c r="QI1979" s="163"/>
      <c r="QJ1979" s="163"/>
      <c r="QK1979" s="163"/>
      <c r="QL1979" s="163"/>
      <c r="QM1979" s="163"/>
      <c r="QN1979" s="163"/>
      <c r="QO1979" s="163"/>
      <c r="QP1979" s="163"/>
      <c r="QQ1979" s="163"/>
      <c r="QR1979" s="163"/>
      <c r="QS1979" s="163"/>
      <c r="QT1979" s="163"/>
      <c r="QU1979" s="163"/>
      <c r="QV1979" s="163"/>
      <c r="QW1979" s="163"/>
      <c r="QX1979" s="163"/>
      <c r="QY1979" s="163"/>
      <c r="QZ1979" s="163"/>
      <c r="RA1979" s="163"/>
      <c r="RB1979" s="163"/>
      <c r="RC1979" s="163"/>
      <c r="RD1979" s="163"/>
      <c r="RE1979" s="163"/>
      <c r="RF1979" s="163"/>
      <c r="RG1979" s="163"/>
      <c r="RH1979" s="163"/>
      <c r="RI1979" s="163"/>
      <c r="RJ1979" s="163"/>
      <c r="RK1979" s="163"/>
      <c r="RL1979" s="163"/>
      <c r="RM1979" s="163"/>
      <c r="RN1979" s="163"/>
      <c r="RO1979" s="163"/>
      <c r="RP1979" s="163"/>
      <c r="RQ1979" s="163"/>
      <c r="RR1979" s="163"/>
      <c r="RS1979" s="163"/>
      <c r="RT1979" s="163"/>
      <c r="RU1979" s="163"/>
      <c r="RV1979" s="163"/>
      <c r="RW1979" s="163"/>
      <c r="RX1979" s="163"/>
      <c r="RY1979" s="163"/>
      <c r="RZ1979" s="163"/>
      <c r="SA1979" s="163"/>
      <c r="SB1979" s="163"/>
      <c r="SC1979" s="163"/>
      <c r="SD1979" s="163"/>
      <c r="SE1979" s="163"/>
      <c r="SF1979" s="163"/>
      <c r="SG1979" s="163"/>
      <c r="SH1979" s="163"/>
      <c r="SI1979" s="163"/>
      <c r="SJ1979" s="163"/>
      <c r="SK1979" s="163"/>
      <c r="SL1979" s="163"/>
      <c r="SM1979" s="163"/>
      <c r="SN1979" s="163"/>
      <c r="SO1979" s="163"/>
      <c r="SP1979" s="163"/>
      <c r="SQ1979" s="163"/>
      <c r="SR1979" s="163"/>
      <c r="SS1979" s="163"/>
      <c r="ST1979" s="163"/>
      <c r="SU1979" s="163"/>
      <c r="SV1979" s="163"/>
      <c r="SW1979" s="163"/>
      <c r="SX1979" s="163"/>
      <c r="SY1979" s="163"/>
      <c r="SZ1979" s="163"/>
      <c r="TA1979" s="163"/>
      <c r="TB1979" s="163"/>
      <c r="TC1979" s="163"/>
      <c r="TD1979" s="163"/>
      <c r="TE1979" s="163"/>
      <c r="TF1979" s="163"/>
      <c r="TG1979" s="163"/>
      <c r="TH1979" s="163"/>
      <c r="TI1979" s="163"/>
      <c r="TJ1979" s="163"/>
      <c r="TK1979" s="163"/>
      <c r="TL1979" s="163"/>
      <c r="TM1979" s="163"/>
      <c r="TN1979" s="163"/>
      <c r="TO1979" s="163"/>
      <c r="TP1979" s="163"/>
      <c r="TQ1979" s="163"/>
      <c r="TR1979" s="163"/>
      <c r="TS1979" s="163"/>
      <c r="TT1979" s="163"/>
      <c r="TU1979" s="163"/>
      <c r="TV1979" s="163"/>
      <c r="TW1979" s="163"/>
      <c r="TX1979" s="163"/>
      <c r="TY1979" s="163"/>
      <c r="TZ1979" s="163"/>
      <c r="UA1979" s="163"/>
      <c r="UB1979" s="163"/>
      <c r="UC1979" s="163"/>
      <c r="UD1979" s="163"/>
      <c r="UE1979" s="163"/>
      <c r="UF1979" s="163"/>
      <c r="UG1979" s="163"/>
      <c r="UH1979" s="163"/>
      <c r="UI1979" s="163"/>
      <c r="UJ1979" s="163"/>
      <c r="UK1979" s="163"/>
      <c r="UL1979" s="163"/>
      <c r="UM1979" s="163"/>
      <c r="UN1979" s="163"/>
      <c r="UO1979" s="163"/>
      <c r="UP1979" s="163"/>
      <c r="UQ1979" s="163"/>
      <c r="UR1979" s="163"/>
      <c r="US1979" s="163"/>
      <c r="UT1979" s="163"/>
      <c r="UU1979" s="163"/>
      <c r="UV1979" s="163"/>
      <c r="UW1979" s="163"/>
      <c r="UX1979" s="163"/>
      <c r="UY1979" s="163"/>
      <c r="UZ1979" s="163"/>
      <c r="VA1979" s="163"/>
      <c r="VB1979" s="163"/>
      <c r="VC1979" s="163"/>
      <c r="VD1979" s="163"/>
      <c r="VE1979" s="163"/>
      <c r="VF1979" s="163"/>
      <c r="VG1979" s="163"/>
      <c r="VH1979" s="163"/>
      <c r="VI1979" s="163"/>
      <c r="VJ1979" s="163"/>
      <c r="VK1979" s="163"/>
      <c r="VL1979" s="163"/>
      <c r="VM1979" s="163"/>
      <c r="VN1979" s="163"/>
      <c r="VO1979" s="163"/>
      <c r="VP1979" s="163"/>
      <c r="VQ1979" s="163"/>
      <c r="VR1979" s="163"/>
      <c r="VS1979" s="163"/>
      <c r="VT1979" s="163"/>
      <c r="VU1979" s="163"/>
      <c r="VV1979" s="163"/>
      <c r="VW1979" s="163"/>
      <c r="VX1979" s="163"/>
      <c r="VY1979" s="163"/>
      <c r="VZ1979" s="163"/>
      <c r="WA1979" s="163"/>
      <c r="WB1979" s="163"/>
      <c r="WC1979" s="163"/>
      <c r="WD1979" s="163"/>
      <c r="WE1979" s="163"/>
      <c r="WF1979" s="163"/>
      <c r="WG1979" s="163"/>
      <c r="WH1979" s="163"/>
      <c r="WI1979" s="163"/>
      <c r="WJ1979" s="163"/>
      <c r="WK1979" s="163"/>
      <c r="WL1979" s="163"/>
      <c r="WM1979" s="163"/>
      <c r="WN1979" s="163"/>
      <c r="WO1979" s="163"/>
      <c r="WP1979" s="163"/>
      <c r="WQ1979" s="163"/>
      <c r="WR1979" s="163"/>
      <c r="WS1979" s="163"/>
      <c r="WT1979" s="163"/>
      <c r="WU1979" s="163"/>
      <c r="WV1979" s="163"/>
      <c r="WW1979" s="163"/>
      <c r="WX1979" s="163"/>
      <c r="WY1979" s="163"/>
      <c r="WZ1979" s="163"/>
      <c r="XA1979" s="163"/>
      <c r="XB1979" s="163"/>
      <c r="XC1979" s="163"/>
      <c r="XD1979" s="163"/>
      <c r="XE1979" s="163"/>
      <c r="XF1979" s="163"/>
      <c r="XG1979" s="163"/>
      <c r="XH1979" s="163"/>
      <c r="XI1979" s="163"/>
      <c r="XJ1979" s="163"/>
      <c r="XK1979" s="163"/>
      <c r="XL1979" s="163"/>
      <c r="XM1979" s="163"/>
      <c r="XN1979" s="163"/>
      <c r="XO1979" s="163"/>
      <c r="XP1979" s="163"/>
      <c r="XQ1979" s="163"/>
      <c r="XR1979" s="163"/>
      <c r="XS1979" s="163"/>
      <c r="XT1979" s="163"/>
      <c r="XU1979" s="163"/>
      <c r="XV1979" s="163"/>
      <c r="XW1979" s="163"/>
      <c r="XX1979" s="163"/>
      <c r="XY1979" s="163"/>
      <c r="XZ1979" s="163"/>
      <c r="YA1979" s="163"/>
      <c r="YB1979" s="163"/>
      <c r="YC1979" s="163"/>
      <c r="YD1979" s="163"/>
      <c r="YE1979" s="163"/>
      <c r="YF1979" s="163"/>
      <c r="YG1979" s="163"/>
      <c r="YH1979" s="163"/>
      <c r="YI1979" s="163"/>
      <c r="YJ1979" s="163"/>
      <c r="YK1979" s="163"/>
      <c r="YL1979" s="163"/>
      <c r="YM1979" s="163"/>
      <c r="YN1979" s="163"/>
      <c r="YO1979" s="163"/>
      <c r="YP1979" s="163"/>
      <c r="YQ1979" s="163"/>
      <c r="YR1979" s="163"/>
      <c r="YS1979" s="163"/>
      <c r="YT1979" s="163"/>
      <c r="YU1979" s="163"/>
      <c r="YV1979" s="163"/>
      <c r="YW1979" s="163"/>
      <c r="YX1979" s="163"/>
      <c r="YY1979" s="163"/>
      <c r="YZ1979" s="163"/>
      <c r="ZA1979" s="163"/>
      <c r="ZB1979" s="163"/>
      <c r="ZC1979" s="163"/>
      <c r="ZD1979" s="163"/>
      <c r="ZE1979" s="163"/>
      <c r="ZF1979" s="163"/>
      <c r="ZG1979" s="163"/>
      <c r="ZH1979" s="163"/>
      <c r="ZI1979" s="163"/>
      <c r="ZJ1979" s="163"/>
      <c r="ZK1979" s="163"/>
      <c r="ZL1979" s="163"/>
      <c r="ZM1979" s="163"/>
      <c r="ZN1979" s="163"/>
      <c r="ZO1979" s="163"/>
      <c r="ZP1979" s="163"/>
      <c r="ZQ1979" s="163"/>
      <c r="ZR1979" s="163"/>
      <c r="ZS1979" s="163"/>
      <c r="ZT1979" s="163"/>
      <c r="ZU1979" s="163"/>
      <c r="ZV1979" s="163"/>
      <c r="ZW1979" s="163"/>
      <c r="ZX1979" s="163"/>
      <c r="ZY1979" s="163"/>
      <c r="ZZ1979" s="163"/>
      <c r="AAA1979" s="163"/>
      <c r="AAB1979" s="163"/>
      <c r="AAC1979" s="163"/>
      <c r="AAD1979" s="163"/>
      <c r="AAE1979" s="163"/>
      <c r="AAF1979" s="163"/>
      <c r="AAG1979" s="163"/>
      <c r="AAH1979" s="163"/>
      <c r="AAI1979" s="163"/>
      <c r="AAJ1979" s="163"/>
      <c r="AAK1979" s="163"/>
      <c r="AAL1979" s="163"/>
      <c r="AAM1979" s="163"/>
      <c r="AAN1979" s="163"/>
      <c r="AAO1979" s="163"/>
      <c r="AAP1979" s="163"/>
      <c r="AAQ1979" s="163"/>
      <c r="AAR1979" s="163"/>
      <c r="AAS1979" s="163"/>
      <c r="AAT1979" s="163"/>
      <c r="AAU1979" s="163"/>
      <c r="AAV1979" s="163"/>
      <c r="AAW1979" s="163"/>
      <c r="AAX1979" s="163"/>
      <c r="AAY1979" s="163"/>
      <c r="AAZ1979" s="163"/>
      <c r="ABA1979" s="163"/>
      <c r="ABB1979" s="163"/>
      <c r="ABC1979" s="163"/>
      <c r="ABD1979" s="163"/>
      <c r="ABE1979" s="163"/>
      <c r="ABF1979" s="163"/>
      <c r="ABG1979" s="163"/>
      <c r="ABH1979" s="163"/>
      <c r="ABI1979" s="163"/>
      <c r="ABJ1979" s="163"/>
      <c r="ABK1979" s="163"/>
      <c r="ABL1979" s="163"/>
      <c r="ABM1979" s="163"/>
      <c r="ABN1979" s="163"/>
      <c r="ABO1979" s="163"/>
      <c r="ABP1979" s="163"/>
      <c r="ABQ1979" s="163"/>
      <c r="ABR1979" s="163"/>
      <c r="ABS1979" s="163"/>
      <c r="ABT1979" s="163"/>
      <c r="ABU1979" s="163"/>
      <c r="ABV1979" s="163"/>
      <c r="ABW1979" s="163"/>
      <c r="ABX1979" s="163"/>
      <c r="ABY1979" s="163"/>
      <c r="ABZ1979" s="163"/>
      <c r="ACA1979" s="163"/>
      <c r="ACB1979" s="163"/>
      <c r="ACC1979" s="163"/>
      <c r="ACD1979" s="163"/>
      <c r="ACE1979" s="163"/>
      <c r="ACF1979" s="163"/>
      <c r="ACG1979" s="163"/>
      <c r="ACH1979" s="163"/>
      <c r="ACI1979" s="163"/>
      <c r="ACJ1979" s="163"/>
      <c r="ACK1979" s="163"/>
      <c r="ACL1979" s="163"/>
      <c r="ACM1979" s="163"/>
      <c r="ACN1979" s="163"/>
      <c r="ACO1979" s="163"/>
      <c r="ACP1979" s="163"/>
      <c r="ACQ1979" s="163"/>
      <c r="ACR1979" s="163"/>
      <c r="ACS1979" s="163"/>
      <c r="ACT1979" s="163"/>
      <c r="ACU1979" s="163"/>
      <c r="ACV1979" s="163"/>
      <c r="ACW1979" s="163"/>
      <c r="ACX1979" s="163"/>
      <c r="ACY1979" s="163"/>
      <c r="ACZ1979" s="163"/>
      <c r="ADA1979" s="163"/>
      <c r="ADB1979" s="163"/>
      <c r="ADC1979" s="163"/>
      <c r="ADD1979" s="163"/>
      <c r="ADE1979" s="163"/>
      <c r="ADF1979" s="163"/>
      <c r="ADG1979" s="163"/>
      <c r="ADH1979" s="163"/>
      <c r="ADI1979" s="163"/>
      <c r="ADJ1979" s="163"/>
      <c r="ADK1979" s="163"/>
      <c r="ADL1979" s="163"/>
      <c r="ADM1979" s="163"/>
      <c r="ADN1979" s="163"/>
      <c r="ADO1979" s="163"/>
      <c r="ADP1979" s="163"/>
      <c r="ADQ1979" s="163"/>
      <c r="ADR1979" s="163"/>
      <c r="ADS1979" s="163"/>
      <c r="ADT1979" s="163"/>
      <c r="ADU1979" s="163"/>
      <c r="ADV1979" s="163"/>
      <c r="ADW1979" s="163"/>
      <c r="ADX1979" s="163"/>
      <c r="ADY1979" s="163"/>
      <c r="ADZ1979" s="163"/>
      <c r="AEA1979" s="163"/>
      <c r="AEB1979" s="163"/>
      <c r="AEC1979" s="163"/>
      <c r="AED1979" s="163"/>
      <c r="AEE1979" s="163"/>
      <c r="AEF1979" s="163"/>
      <c r="AEG1979" s="163"/>
      <c r="AEH1979" s="163"/>
      <c r="AEI1979" s="163"/>
      <c r="AEJ1979" s="163"/>
      <c r="AEK1979" s="163"/>
      <c r="AEL1979" s="163"/>
      <c r="AEM1979" s="163"/>
      <c r="AEN1979" s="163"/>
      <c r="AEO1979" s="163"/>
      <c r="AEP1979" s="163"/>
      <c r="AEQ1979" s="163"/>
      <c r="AER1979" s="163"/>
      <c r="AES1979" s="163"/>
      <c r="AET1979" s="163"/>
      <c r="AEU1979" s="163"/>
      <c r="AEV1979" s="163"/>
      <c r="AEW1979" s="163"/>
      <c r="AEX1979" s="163"/>
      <c r="AEY1979" s="163"/>
      <c r="AEZ1979" s="163"/>
      <c r="AFA1979" s="163"/>
      <c r="AFB1979" s="163"/>
      <c r="AFC1979" s="163"/>
      <c r="AFD1979" s="163"/>
      <c r="AFE1979" s="163"/>
      <c r="AFF1979" s="163"/>
      <c r="AFG1979" s="163"/>
      <c r="AFH1979" s="163"/>
      <c r="AFI1979" s="163"/>
      <c r="AFJ1979" s="163"/>
      <c r="AFK1979" s="163"/>
      <c r="AFL1979" s="163"/>
      <c r="AFM1979" s="163"/>
      <c r="AFN1979" s="163"/>
      <c r="AFO1979" s="163"/>
      <c r="AFP1979" s="163"/>
      <c r="AFQ1979" s="163"/>
      <c r="AFR1979" s="163"/>
      <c r="AFS1979" s="163"/>
      <c r="AFT1979" s="163"/>
      <c r="AFU1979" s="163"/>
      <c r="AFV1979" s="163"/>
      <c r="AFW1979" s="163"/>
      <c r="AFX1979" s="163"/>
      <c r="AFY1979" s="163"/>
      <c r="AFZ1979" s="163"/>
      <c r="AGA1979" s="163"/>
      <c r="AGB1979" s="163"/>
      <c r="AGC1979" s="163"/>
      <c r="AGD1979" s="163"/>
      <c r="AGE1979" s="163"/>
      <c r="AGF1979" s="163"/>
      <c r="AGG1979" s="163"/>
      <c r="AGH1979" s="163"/>
      <c r="AGI1979" s="163"/>
      <c r="AGJ1979" s="163"/>
      <c r="AGK1979" s="163"/>
      <c r="AGL1979" s="163"/>
      <c r="AGM1979" s="163"/>
      <c r="AGN1979" s="163"/>
      <c r="AGO1979" s="163"/>
      <c r="AGP1979" s="163"/>
      <c r="AGQ1979" s="163"/>
      <c r="AGR1979" s="163"/>
      <c r="AGS1979" s="163"/>
      <c r="AGT1979" s="163"/>
      <c r="AGU1979" s="163"/>
      <c r="AGV1979" s="163"/>
      <c r="AGW1979" s="163"/>
      <c r="AGX1979" s="163"/>
      <c r="AGY1979" s="163"/>
      <c r="AGZ1979" s="163"/>
      <c r="AHA1979" s="163"/>
      <c r="AHB1979" s="163"/>
      <c r="AHC1979" s="163"/>
      <c r="AHD1979" s="163"/>
      <c r="AHE1979" s="163"/>
      <c r="AHF1979" s="163"/>
      <c r="AHG1979" s="163"/>
      <c r="AHH1979" s="163"/>
      <c r="AHI1979" s="163"/>
      <c r="AHJ1979" s="163"/>
      <c r="AHK1979" s="163"/>
      <c r="AHL1979" s="163"/>
      <c r="AHM1979" s="163"/>
      <c r="AHN1979" s="163"/>
      <c r="AHO1979" s="163"/>
      <c r="AHP1979" s="163"/>
      <c r="AHQ1979" s="163"/>
      <c r="AHR1979" s="163"/>
      <c r="AHS1979" s="163"/>
      <c r="AHT1979" s="163"/>
      <c r="AHU1979" s="163"/>
      <c r="AHV1979" s="163"/>
      <c r="AHW1979" s="163"/>
      <c r="AHX1979" s="163"/>
      <c r="AHY1979" s="163"/>
      <c r="AHZ1979" s="163"/>
      <c r="AIA1979" s="163"/>
      <c r="AIB1979" s="163"/>
      <c r="AIC1979" s="163"/>
      <c r="AID1979" s="163"/>
      <c r="AIE1979" s="163"/>
      <c r="AIF1979" s="163"/>
      <c r="AIG1979" s="163"/>
      <c r="AIH1979" s="163"/>
      <c r="AII1979" s="163"/>
      <c r="AIJ1979" s="163"/>
      <c r="AIK1979" s="163"/>
      <c r="AIL1979" s="163"/>
      <c r="AIM1979" s="163"/>
      <c r="AIN1979" s="163"/>
      <c r="AIO1979" s="163"/>
      <c r="AIP1979" s="163"/>
      <c r="AIQ1979" s="163"/>
      <c r="AIR1979" s="163"/>
      <c r="AIS1979" s="163"/>
      <c r="AIT1979" s="163"/>
      <c r="AIU1979" s="163"/>
      <c r="AIV1979" s="163"/>
      <c r="AIW1979" s="163"/>
      <c r="AIX1979" s="163"/>
      <c r="AIY1979" s="163"/>
      <c r="AIZ1979" s="163"/>
      <c r="AJA1979" s="163"/>
      <c r="AJB1979" s="163"/>
      <c r="AJC1979" s="163"/>
      <c r="AJD1979" s="163"/>
      <c r="AJE1979" s="163"/>
      <c r="AJF1979" s="163"/>
      <c r="AJG1979" s="163"/>
      <c r="AJH1979" s="163"/>
      <c r="AJI1979" s="163"/>
      <c r="AJJ1979" s="163"/>
      <c r="AJK1979" s="163"/>
      <c r="AJL1979" s="163"/>
      <c r="AJM1979" s="163"/>
      <c r="AJN1979" s="163"/>
      <c r="AJO1979" s="163"/>
      <c r="AJP1979" s="163"/>
      <c r="AJQ1979" s="163"/>
      <c r="AJR1979" s="163"/>
      <c r="AJS1979" s="163"/>
      <c r="AJT1979" s="163"/>
      <c r="AJU1979" s="163"/>
      <c r="AJV1979" s="163"/>
      <c r="AJW1979" s="163"/>
      <c r="AJX1979" s="163"/>
      <c r="AJY1979" s="163"/>
      <c r="AJZ1979" s="163"/>
      <c r="AKA1979" s="163"/>
      <c r="AKB1979" s="163"/>
      <c r="AKC1979" s="163"/>
      <c r="AKD1979" s="163"/>
      <c r="AKE1979" s="163"/>
      <c r="AKF1979" s="163"/>
      <c r="AKG1979" s="163"/>
      <c r="AKH1979" s="163"/>
      <c r="AKI1979" s="163"/>
      <c r="AKJ1979" s="163"/>
      <c r="AKK1979" s="163"/>
      <c r="AKL1979" s="163"/>
      <c r="AKM1979" s="163"/>
      <c r="AKN1979" s="163"/>
      <c r="AKO1979" s="163"/>
      <c r="AKP1979" s="163"/>
      <c r="AKQ1979" s="163"/>
      <c r="AKR1979" s="163"/>
      <c r="AKS1979" s="163"/>
      <c r="AKT1979" s="163"/>
      <c r="AKU1979" s="163"/>
      <c r="AKV1979" s="163"/>
      <c r="AKW1979" s="163"/>
      <c r="AKX1979" s="163"/>
      <c r="AKY1979" s="163"/>
      <c r="AKZ1979" s="163"/>
      <c r="ALA1979" s="163"/>
      <c r="ALB1979" s="163"/>
      <c r="ALC1979" s="163"/>
      <c r="ALD1979" s="163"/>
      <c r="ALE1979" s="163"/>
      <c r="ALF1979" s="163"/>
      <c r="ALG1979" s="163"/>
      <c r="ALH1979" s="163"/>
      <c r="ALI1979" s="163"/>
      <c r="ALJ1979" s="163"/>
      <c r="ALK1979" s="163"/>
      <c r="ALL1979" s="163"/>
    </row>
    <row r="1980" spans="1:1000" s="165" customFormat="1" ht="15">
      <c r="A1980" s="2">
        <v>1979</v>
      </c>
      <c r="B1980" s="86">
        <v>45083</v>
      </c>
      <c r="C1980" s="85" t="s">
        <v>1984</v>
      </c>
      <c r="D1980" s="162"/>
      <c r="E1980" s="162"/>
      <c r="F1980" s="163"/>
      <c r="G1980" s="163"/>
      <c r="H1980" s="163"/>
      <c r="I1980" s="163"/>
      <c r="J1980" s="163"/>
      <c r="K1980" s="163"/>
      <c r="L1980" s="163"/>
      <c r="M1980" s="163"/>
      <c r="N1980" s="163"/>
      <c r="O1980" s="163"/>
      <c r="P1980" s="163"/>
      <c r="Q1980" s="163"/>
      <c r="R1980" s="163"/>
      <c r="S1980" s="163"/>
      <c r="T1980" s="163"/>
      <c r="U1980" s="163"/>
      <c r="V1980" s="163"/>
      <c r="W1980" s="163"/>
      <c r="X1980" s="163"/>
      <c r="Y1980" s="163"/>
      <c r="Z1980" s="163"/>
      <c r="AA1980" s="163"/>
      <c r="AB1980" s="163"/>
      <c r="AC1980" s="163"/>
      <c r="AD1980" s="163"/>
      <c r="AE1980" s="163"/>
      <c r="AF1980" s="163"/>
      <c r="AG1980" s="163"/>
      <c r="AH1980" s="163"/>
      <c r="AI1980" s="163"/>
      <c r="AJ1980" s="163"/>
      <c r="AK1980" s="163"/>
      <c r="AL1980" s="163"/>
      <c r="AM1980" s="163"/>
      <c r="AN1980" s="163"/>
      <c r="AO1980" s="163"/>
      <c r="AP1980" s="163"/>
      <c r="AQ1980" s="163"/>
      <c r="AR1980" s="163"/>
      <c r="AS1980" s="163"/>
      <c r="AT1980" s="163"/>
      <c r="AU1980" s="163"/>
      <c r="AV1980" s="163"/>
      <c r="AW1980" s="163"/>
      <c r="AX1980" s="163"/>
      <c r="AY1980" s="163"/>
      <c r="AZ1980" s="163"/>
      <c r="BA1980" s="163"/>
      <c r="BB1980" s="163"/>
      <c r="BC1980" s="163"/>
      <c r="BD1980" s="163"/>
      <c r="BE1980" s="163"/>
      <c r="BF1980" s="163"/>
      <c r="BG1980" s="163"/>
      <c r="BH1980" s="163"/>
      <c r="BI1980" s="163"/>
      <c r="BJ1980" s="163"/>
      <c r="BK1980" s="163"/>
      <c r="BL1980" s="163"/>
      <c r="BM1980" s="163"/>
      <c r="BN1980" s="163"/>
      <c r="BO1980" s="163"/>
      <c r="BP1980" s="163"/>
      <c r="BQ1980" s="163"/>
      <c r="BR1980" s="163"/>
      <c r="BS1980" s="163"/>
      <c r="BT1980" s="163"/>
      <c r="BU1980" s="163"/>
      <c r="BV1980" s="163"/>
      <c r="BW1980" s="163"/>
      <c r="BX1980" s="163"/>
      <c r="BY1980" s="163"/>
      <c r="BZ1980" s="163"/>
      <c r="CA1980" s="163"/>
      <c r="CB1980" s="163"/>
      <c r="CC1980" s="163"/>
      <c r="CD1980" s="163"/>
      <c r="CE1980" s="163"/>
      <c r="CF1980" s="163"/>
      <c r="CG1980" s="163"/>
      <c r="CH1980" s="163"/>
      <c r="CI1980" s="163"/>
      <c r="CJ1980" s="163"/>
      <c r="CK1980" s="163"/>
      <c r="CL1980" s="163"/>
      <c r="CM1980" s="163"/>
      <c r="CN1980" s="163"/>
      <c r="CO1980" s="163"/>
      <c r="CP1980" s="163"/>
      <c r="CQ1980" s="163"/>
      <c r="CR1980" s="163"/>
      <c r="CS1980" s="163"/>
      <c r="CT1980" s="163"/>
      <c r="CU1980" s="163"/>
      <c r="CV1980" s="163"/>
      <c r="CW1980" s="163"/>
      <c r="CX1980" s="163"/>
      <c r="CY1980" s="163"/>
      <c r="CZ1980" s="163"/>
      <c r="DA1980" s="163"/>
      <c r="DB1980" s="163"/>
      <c r="DC1980" s="163"/>
      <c r="DD1980" s="163"/>
      <c r="DE1980" s="163"/>
      <c r="DF1980" s="163"/>
      <c r="DG1980" s="163"/>
      <c r="DH1980" s="163"/>
      <c r="DI1980" s="163"/>
      <c r="DJ1980" s="163"/>
      <c r="DK1980" s="163"/>
      <c r="DL1980" s="163"/>
      <c r="DM1980" s="163"/>
      <c r="DN1980" s="163"/>
      <c r="DO1980" s="163"/>
      <c r="DP1980" s="163"/>
      <c r="DQ1980" s="163"/>
      <c r="DR1980" s="163"/>
      <c r="DS1980" s="163"/>
      <c r="DT1980" s="163"/>
      <c r="DU1980" s="163"/>
      <c r="DV1980" s="163"/>
      <c r="DW1980" s="163"/>
      <c r="DX1980" s="163"/>
      <c r="DY1980" s="163"/>
      <c r="DZ1980" s="163"/>
      <c r="EA1980" s="163"/>
      <c r="EB1980" s="163"/>
      <c r="EC1980" s="163"/>
      <c r="ED1980" s="163"/>
      <c r="EE1980" s="163"/>
      <c r="EF1980" s="163"/>
      <c r="EG1980" s="163"/>
      <c r="EH1980" s="163"/>
      <c r="EI1980" s="163"/>
      <c r="EJ1980" s="163"/>
      <c r="EK1980" s="163"/>
      <c r="EL1980" s="163"/>
      <c r="EM1980" s="163"/>
      <c r="EN1980" s="163"/>
      <c r="EO1980" s="163"/>
      <c r="EP1980" s="163"/>
      <c r="EQ1980" s="163"/>
      <c r="ER1980" s="163"/>
      <c r="ES1980" s="163"/>
      <c r="ET1980" s="163"/>
      <c r="EU1980" s="163"/>
      <c r="EV1980" s="163"/>
      <c r="EW1980" s="163"/>
      <c r="EX1980" s="163"/>
      <c r="EY1980" s="163"/>
      <c r="EZ1980" s="163"/>
      <c r="FA1980" s="163"/>
      <c r="FB1980" s="163"/>
      <c r="FC1980" s="163"/>
      <c r="FD1980" s="163"/>
      <c r="FE1980" s="163"/>
      <c r="FF1980" s="163"/>
      <c r="FG1980" s="163"/>
      <c r="FH1980" s="163"/>
      <c r="FI1980" s="163"/>
      <c r="FJ1980" s="163"/>
      <c r="FK1980" s="163"/>
      <c r="FL1980" s="163"/>
      <c r="FM1980" s="163"/>
      <c r="FN1980" s="163"/>
      <c r="FO1980" s="163"/>
      <c r="FP1980" s="163"/>
      <c r="FQ1980" s="163"/>
      <c r="FR1980" s="163"/>
      <c r="FS1980" s="163"/>
      <c r="FT1980" s="163"/>
      <c r="FU1980" s="163"/>
      <c r="FV1980" s="163"/>
      <c r="FW1980" s="163"/>
      <c r="FX1980" s="163"/>
      <c r="FY1980" s="163"/>
      <c r="FZ1980" s="163"/>
      <c r="GA1980" s="163"/>
      <c r="GB1980" s="163"/>
      <c r="GC1980" s="163"/>
      <c r="GD1980" s="163"/>
      <c r="GE1980" s="163"/>
      <c r="GF1980" s="163"/>
      <c r="GG1980" s="163"/>
      <c r="GH1980" s="163"/>
      <c r="GI1980" s="163"/>
      <c r="GJ1980" s="163"/>
      <c r="GK1980" s="163"/>
      <c r="GL1980" s="163"/>
      <c r="GM1980" s="163"/>
      <c r="GN1980" s="163"/>
      <c r="GO1980" s="163"/>
      <c r="GP1980" s="163"/>
      <c r="GQ1980" s="163"/>
      <c r="GR1980" s="163"/>
      <c r="GS1980" s="163"/>
      <c r="GT1980" s="163"/>
      <c r="GU1980" s="163"/>
      <c r="GV1980" s="163"/>
      <c r="GW1980" s="163"/>
      <c r="GX1980" s="163"/>
      <c r="GY1980" s="163"/>
      <c r="GZ1980" s="163"/>
      <c r="HA1980" s="163"/>
      <c r="HB1980" s="163"/>
      <c r="HC1980" s="163"/>
      <c r="HD1980" s="163"/>
      <c r="HE1980" s="163"/>
      <c r="HF1980" s="163"/>
      <c r="HG1980" s="163"/>
      <c r="HH1980" s="163"/>
      <c r="HI1980" s="163"/>
      <c r="HJ1980" s="163"/>
      <c r="HK1980" s="163"/>
      <c r="HL1980" s="163"/>
      <c r="HM1980" s="163"/>
      <c r="HN1980" s="163"/>
      <c r="HO1980" s="163"/>
      <c r="HP1980" s="163"/>
      <c r="HQ1980" s="163"/>
      <c r="HR1980" s="163"/>
      <c r="HS1980" s="163"/>
      <c r="HT1980" s="163"/>
      <c r="HU1980" s="163"/>
      <c r="HV1980" s="163"/>
      <c r="HW1980" s="163"/>
      <c r="HX1980" s="163"/>
      <c r="HY1980" s="163"/>
      <c r="HZ1980" s="163"/>
      <c r="IA1980" s="163"/>
      <c r="IB1980" s="163"/>
      <c r="IC1980" s="163"/>
      <c r="ID1980" s="163"/>
      <c r="IE1980" s="163"/>
      <c r="IF1980" s="163"/>
      <c r="IG1980" s="163"/>
      <c r="IH1980" s="163"/>
      <c r="II1980" s="163"/>
      <c r="IJ1980" s="163"/>
      <c r="IK1980" s="163"/>
      <c r="IL1980" s="163"/>
      <c r="IM1980" s="163"/>
      <c r="IN1980" s="163"/>
      <c r="IO1980" s="163"/>
      <c r="IP1980" s="163"/>
      <c r="IQ1980" s="163"/>
      <c r="IR1980" s="163"/>
      <c r="IS1980" s="163"/>
      <c r="IT1980" s="163"/>
      <c r="IU1980" s="163"/>
      <c r="IV1980" s="163"/>
      <c r="IW1980" s="163"/>
      <c r="IX1980" s="163"/>
      <c r="IY1980" s="163"/>
      <c r="IZ1980" s="163"/>
      <c r="JA1980" s="163"/>
      <c r="JB1980" s="163"/>
      <c r="JC1980" s="163"/>
      <c r="JD1980" s="163"/>
      <c r="JE1980" s="163"/>
      <c r="JF1980" s="163"/>
      <c r="JG1980" s="163"/>
      <c r="JH1980" s="163"/>
      <c r="JI1980" s="163"/>
      <c r="JJ1980" s="163"/>
      <c r="JK1980" s="163"/>
      <c r="JL1980" s="163"/>
      <c r="JM1980" s="163"/>
      <c r="JN1980" s="163"/>
      <c r="JO1980" s="163"/>
      <c r="JP1980" s="163"/>
      <c r="JQ1980" s="163"/>
      <c r="JR1980" s="163"/>
      <c r="JS1980" s="163"/>
      <c r="JT1980" s="163"/>
      <c r="JU1980" s="163"/>
      <c r="JV1980" s="163"/>
      <c r="JW1980" s="163"/>
      <c r="JX1980" s="163"/>
      <c r="JY1980" s="163"/>
      <c r="JZ1980" s="163"/>
      <c r="KA1980" s="163"/>
      <c r="KB1980" s="163"/>
      <c r="KC1980" s="163"/>
      <c r="KD1980" s="163"/>
      <c r="KE1980" s="163"/>
      <c r="KF1980" s="163"/>
      <c r="KG1980" s="163"/>
      <c r="KH1980" s="163"/>
      <c r="KI1980" s="163"/>
      <c r="KJ1980" s="163"/>
      <c r="KK1980" s="163"/>
      <c r="KL1980" s="163"/>
      <c r="KM1980" s="163"/>
      <c r="KN1980" s="163"/>
      <c r="KO1980" s="163"/>
      <c r="KP1980" s="163"/>
      <c r="KQ1980" s="163"/>
      <c r="KR1980" s="163"/>
      <c r="KS1980" s="163"/>
      <c r="KT1980" s="163"/>
      <c r="KU1980" s="163"/>
      <c r="KV1980" s="163"/>
      <c r="KW1980" s="163"/>
      <c r="KX1980" s="163"/>
      <c r="KY1980" s="163"/>
      <c r="KZ1980" s="163"/>
      <c r="LA1980" s="163"/>
      <c r="LB1980" s="163"/>
      <c r="LC1980" s="163"/>
      <c r="LD1980" s="163"/>
      <c r="LE1980" s="163"/>
      <c r="LF1980" s="163"/>
      <c r="LG1980" s="163"/>
      <c r="LH1980" s="163"/>
      <c r="LI1980" s="163"/>
      <c r="LJ1980" s="163"/>
      <c r="LK1980" s="163"/>
      <c r="LL1980" s="163"/>
      <c r="LM1980" s="163"/>
      <c r="LN1980" s="163"/>
      <c r="LO1980" s="163"/>
      <c r="LP1980" s="163"/>
      <c r="LQ1980" s="163"/>
      <c r="LR1980" s="163"/>
      <c r="LS1980" s="163"/>
      <c r="LT1980" s="163"/>
      <c r="LU1980" s="163"/>
      <c r="LV1980" s="163"/>
      <c r="LW1980" s="163"/>
      <c r="LX1980" s="163"/>
      <c r="LY1980" s="163"/>
      <c r="LZ1980" s="163"/>
      <c r="MA1980" s="163"/>
      <c r="MB1980" s="163"/>
      <c r="MC1980" s="163"/>
      <c r="MD1980" s="163"/>
      <c r="ME1980" s="163"/>
      <c r="MF1980" s="163"/>
      <c r="MG1980" s="163"/>
      <c r="MH1980" s="163"/>
      <c r="MI1980" s="163"/>
      <c r="MJ1980" s="163"/>
      <c r="MK1980" s="163"/>
      <c r="ML1980" s="163"/>
      <c r="MM1980" s="163"/>
      <c r="MN1980" s="163"/>
      <c r="MO1980" s="163"/>
      <c r="MP1980" s="163"/>
      <c r="MQ1980" s="163"/>
      <c r="MR1980" s="163"/>
      <c r="MS1980" s="163"/>
      <c r="MT1980" s="163"/>
      <c r="MU1980" s="163"/>
      <c r="MV1980" s="163"/>
      <c r="MW1980" s="163"/>
      <c r="MX1980" s="163"/>
      <c r="MY1980" s="163"/>
      <c r="MZ1980" s="163"/>
      <c r="NA1980" s="163"/>
      <c r="NB1980" s="163"/>
      <c r="NC1980" s="163"/>
      <c r="ND1980" s="163"/>
      <c r="NE1980" s="163"/>
      <c r="NF1980" s="163"/>
      <c r="NG1980" s="163"/>
      <c r="NH1980" s="163"/>
      <c r="NI1980" s="163"/>
      <c r="NJ1980" s="163"/>
      <c r="NK1980" s="163"/>
      <c r="NL1980" s="163"/>
      <c r="NM1980" s="163"/>
      <c r="NN1980" s="163"/>
      <c r="NO1980" s="163"/>
      <c r="NP1980" s="163"/>
      <c r="NQ1980" s="163"/>
      <c r="NR1980" s="163"/>
      <c r="NS1980" s="163"/>
      <c r="NT1980" s="163"/>
      <c r="NU1980" s="163"/>
      <c r="NV1980" s="163"/>
      <c r="NW1980" s="163"/>
      <c r="NX1980" s="163"/>
      <c r="NY1980" s="163"/>
      <c r="NZ1980" s="163"/>
      <c r="OA1980" s="163"/>
      <c r="OB1980" s="163"/>
      <c r="OC1980" s="163"/>
      <c r="OD1980" s="163"/>
      <c r="OE1980" s="163"/>
      <c r="OF1980" s="163"/>
      <c r="OG1980" s="163"/>
      <c r="OH1980" s="163"/>
      <c r="OI1980" s="163"/>
      <c r="OJ1980" s="163"/>
      <c r="OK1980" s="163"/>
      <c r="OL1980" s="163"/>
      <c r="OM1980" s="163"/>
      <c r="ON1980" s="163"/>
      <c r="OO1980" s="163"/>
      <c r="OP1980" s="163"/>
      <c r="OQ1980" s="163"/>
      <c r="OR1980" s="163"/>
      <c r="OS1980" s="163"/>
      <c r="OT1980" s="163"/>
      <c r="OU1980" s="163"/>
      <c r="OV1980" s="163"/>
      <c r="OW1980" s="163"/>
      <c r="OX1980" s="163"/>
      <c r="OY1980" s="163"/>
      <c r="OZ1980" s="163"/>
      <c r="PA1980" s="163"/>
      <c r="PB1980" s="163"/>
      <c r="PC1980" s="163"/>
      <c r="PD1980" s="163"/>
      <c r="PE1980" s="163"/>
      <c r="PF1980" s="163"/>
      <c r="PG1980" s="163"/>
      <c r="PH1980" s="163"/>
      <c r="PI1980" s="163"/>
      <c r="PJ1980" s="163"/>
      <c r="PK1980" s="163"/>
      <c r="PL1980" s="163"/>
      <c r="PM1980" s="163"/>
      <c r="PN1980" s="163"/>
      <c r="PO1980" s="163"/>
      <c r="PP1980" s="163"/>
      <c r="PQ1980" s="163"/>
      <c r="PR1980" s="163"/>
      <c r="PS1980" s="163"/>
      <c r="PT1980" s="163"/>
      <c r="PU1980" s="163"/>
      <c r="PV1980" s="163"/>
      <c r="PW1980" s="163"/>
      <c r="PX1980" s="163"/>
      <c r="PY1980" s="163"/>
      <c r="PZ1980" s="163"/>
      <c r="QA1980" s="163"/>
      <c r="QB1980" s="163"/>
      <c r="QC1980" s="163"/>
      <c r="QD1980" s="163"/>
      <c r="QE1980" s="163"/>
      <c r="QF1980" s="163"/>
      <c r="QG1980" s="163"/>
      <c r="QH1980" s="163"/>
      <c r="QI1980" s="163"/>
      <c r="QJ1980" s="163"/>
      <c r="QK1980" s="163"/>
      <c r="QL1980" s="163"/>
      <c r="QM1980" s="163"/>
      <c r="QN1980" s="163"/>
      <c r="QO1980" s="163"/>
      <c r="QP1980" s="163"/>
      <c r="QQ1980" s="163"/>
      <c r="QR1980" s="163"/>
      <c r="QS1980" s="163"/>
      <c r="QT1980" s="163"/>
      <c r="QU1980" s="163"/>
      <c r="QV1980" s="163"/>
      <c r="QW1980" s="163"/>
      <c r="QX1980" s="163"/>
      <c r="QY1980" s="163"/>
      <c r="QZ1980" s="163"/>
      <c r="RA1980" s="163"/>
      <c r="RB1980" s="163"/>
      <c r="RC1980" s="163"/>
      <c r="RD1980" s="163"/>
      <c r="RE1980" s="163"/>
      <c r="RF1980" s="163"/>
      <c r="RG1980" s="163"/>
      <c r="RH1980" s="163"/>
      <c r="RI1980" s="163"/>
      <c r="RJ1980" s="163"/>
      <c r="RK1980" s="163"/>
      <c r="RL1980" s="163"/>
      <c r="RM1980" s="163"/>
      <c r="RN1980" s="163"/>
      <c r="RO1980" s="163"/>
      <c r="RP1980" s="163"/>
      <c r="RQ1980" s="163"/>
      <c r="RR1980" s="163"/>
      <c r="RS1980" s="163"/>
      <c r="RT1980" s="163"/>
      <c r="RU1980" s="163"/>
      <c r="RV1980" s="163"/>
      <c r="RW1980" s="163"/>
      <c r="RX1980" s="163"/>
      <c r="RY1980" s="163"/>
      <c r="RZ1980" s="163"/>
      <c r="SA1980" s="163"/>
      <c r="SB1980" s="163"/>
      <c r="SC1980" s="163"/>
      <c r="SD1980" s="163"/>
      <c r="SE1980" s="163"/>
      <c r="SF1980" s="163"/>
      <c r="SG1980" s="163"/>
      <c r="SH1980" s="163"/>
      <c r="SI1980" s="163"/>
      <c r="SJ1980" s="163"/>
      <c r="SK1980" s="163"/>
      <c r="SL1980" s="163"/>
      <c r="SM1980" s="163"/>
      <c r="SN1980" s="163"/>
      <c r="SO1980" s="163"/>
      <c r="SP1980" s="163"/>
      <c r="SQ1980" s="163"/>
      <c r="SR1980" s="163"/>
      <c r="SS1980" s="163"/>
      <c r="ST1980" s="163"/>
      <c r="SU1980" s="163"/>
      <c r="SV1980" s="163"/>
      <c r="SW1980" s="163"/>
      <c r="SX1980" s="163"/>
      <c r="SY1980" s="163"/>
      <c r="SZ1980" s="163"/>
      <c r="TA1980" s="163"/>
      <c r="TB1980" s="163"/>
      <c r="TC1980" s="163"/>
      <c r="TD1980" s="163"/>
      <c r="TE1980" s="163"/>
      <c r="TF1980" s="163"/>
      <c r="TG1980" s="163"/>
      <c r="TH1980" s="163"/>
      <c r="TI1980" s="163"/>
      <c r="TJ1980" s="163"/>
      <c r="TK1980" s="163"/>
      <c r="TL1980" s="163"/>
      <c r="TM1980" s="163"/>
      <c r="TN1980" s="163"/>
      <c r="TO1980" s="163"/>
      <c r="TP1980" s="163"/>
      <c r="TQ1980" s="163"/>
      <c r="TR1980" s="163"/>
      <c r="TS1980" s="163"/>
      <c r="TT1980" s="163"/>
      <c r="TU1980" s="163"/>
      <c r="TV1980" s="163"/>
      <c r="TW1980" s="163"/>
      <c r="TX1980" s="163"/>
      <c r="TY1980" s="163"/>
      <c r="TZ1980" s="163"/>
      <c r="UA1980" s="163"/>
      <c r="UB1980" s="163"/>
      <c r="UC1980" s="163"/>
      <c r="UD1980" s="163"/>
      <c r="UE1980" s="163"/>
      <c r="UF1980" s="163"/>
      <c r="UG1980" s="163"/>
      <c r="UH1980" s="163"/>
      <c r="UI1980" s="163"/>
      <c r="UJ1980" s="163"/>
      <c r="UK1980" s="163"/>
      <c r="UL1980" s="163"/>
      <c r="UM1980" s="163"/>
      <c r="UN1980" s="163"/>
      <c r="UO1980" s="163"/>
      <c r="UP1980" s="163"/>
      <c r="UQ1980" s="163"/>
      <c r="UR1980" s="163"/>
      <c r="US1980" s="163"/>
      <c r="UT1980" s="163"/>
      <c r="UU1980" s="163"/>
      <c r="UV1980" s="163"/>
      <c r="UW1980" s="163"/>
      <c r="UX1980" s="163"/>
      <c r="UY1980" s="163"/>
      <c r="UZ1980" s="163"/>
      <c r="VA1980" s="163"/>
      <c r="VB1980" s="163"/>
      <c r="VC1980" s="163"/>
      <c r="VD1980" s="163"/>
      <c r="VE1980" s="163"/>
      <c r="VF1980" s="163"/>
      <c r="VG1980" s="163"/>
      <c r="VH1980" s="163"/>
      <c r="VI1980" s="163"/>
      <c r="VJ1980" s="163"/>
      <c r="VK1980" s="163"/>
      <c r="VL1980" s="163"/>
      <c r="VM1980" s="163"/>
      <c r="VN1980" s="163"/>
      <c r="VO1980" s="163"/>
      <c r="VP1980" s="163"/>
      <c r="VQ1980" s="163"/>
      <c r="VR1980" s="163"/>
      <c r="VS1980" s="163"/>
      <c r="VT1980" s="163"/>
      <c r="VU1980" s="163"/>
      <c r="VV1980" s="163"/>
      <c r="VW1980" s="163"/>
      <c r="VX1980" s="163"/>
      <c r="VY1980" s="163"/>
      <c r="VZ1980" s="163"/>
      <c r="WA1980" s="163"/>
      <c r="WB1980" s="163"/>
      <c r="WC1980" s="163"/>
      <c r="WD1980" s="163"/>
      <c r="WE1980" s="163"/>
      <c r="WF1980" s="163"/>
      <c r="WG1980" s="163"/>
      <c r="WH1980" s="163"/>
      <c r="WI1980" s="163"/>
      <c r="WJ1980" s="163"/>
      <c r="WK1980" s="163"/>
      <c r="WL1980" s="163"/>
      <c r="WM1980" s="163"/>
      <c r="WN1980" s="163"/>
      <c r="WO1980" s="163"/>
      <c r="WP1980" s="163"/>
      <c r="WQ1980" s="163"/>
      <c r="WR1980" s="163"/>
      <c r="WS1980" s="163"/>
      <c r="WT1980" s="163"/>
      <c r="WU1980" s="163"/>
      <c r="WV1980" s="163"/>
      <c r="WW1980" s="163"/>
      <c r="WX1980" s="163"/>
      <c r="WY1980" s="163"/>
      <c r="WZ1980" s="163"/>
      <c r="XA1980" s="163"/>
      <c r="XB1980" s="163"/>
      <c r="XC1980" s="163"/>
      <c r="XD1980" s="163"/>
      <c r="XE1980" s="163"/>
      <c r="XF1980" s="163"/>
      <c r="XG1980" s="163"/>
      <c r="XH1980" s="163"/>
      <c r="XI1980" s="163"/>
      <c r="XJ1980" s="163"/>
      <c r="XK1980" s="163"/>
      <c r="XL1980" s="163"/>
      <c r="XM1980" s="163"/>
      <c r="XN1980" s="163"/>
      <c r="XO1980" s="163"/>
      <c r="XP1980" s="163"/>
      <c r="XQ1980" s="163"/>
      <c r="XR1980" s="163"/>
      <c r="XS1980" s="163"/>
      <c r="XT1980" s="163"/>
      <c r="XU1980" s="163"/>
      <c r="XV1980" s="163"/>
      <c r="XW1980" s="163"/>
      <c r="XX1980" s="163"/>
      <c r="XY1980" s="163"/>
      <c r="XZ1980" s="163"/>
      <c r="YA1980" s="163"/>
      <c r="YB1980" s="163"/>
      <c r="YC1980" s="163"/>
      <c r="YD1980" s="163"/>
      <c r="YE1980" s="163"/>
      <c r="YF1980" s="163"/>
      <c r="YG1980" s="163"/>
      <c r="YH1980" s="163"/>
      <c r="YI1980" s="163"/>
      <c r="YJ1980" s="163"/>
      <c r="YK1980" s="163"/>
      <c r="YL1980" s="163"/>
      <c r="YM1980" s="163"/>
      <c r="YN1980" s="163"/>
      <c r="YO1980" s="163"/>
      <c r="YP1980" s="163"/>
      <c r="YQ1980" s="163"/>
      <c r="YR1980" s="163"/>
      <c r="YS1980" s="163"/>
      <c r="YT1980" s="163"/>
      <c r="YU1980" s="163"/>
      <c r="YV1980" s="163"/>
      <c r="YW1980" s="163"/>
      <c r="YX1980" s="163"/>
      <c r="YY1980" s="163"/>
      <c r="YZ1980" s="163"/>
      <c r="ZA1980" s="163"/>
      <c r="ZB1980" s="163"/>
      <c r="ZC1980" s="163"/>
      <c r="ZD1980" s="163"/>
      <c r="ZE1980" s="163"/>
      <c r="ZF1980" s="163"/>
      <c r="ZG1980" s="163"/>
      <c r="ZH1980" s="163"/>
      <c r="ZI1980" s="163"/>
      <c r="ZJ1980" s="163"/>
      <c r="ZK1980" s="163"/>
      <c r="ZL1980" s="163"/>
      <c r="ZM1980" s="163"/>
      <c r="ZN1980" s="163"/>
      <c r="ZO1980" s="163"/>
      <c r="ZP1980" s="163"/>
      <c r="ZQ1980" s="163"/>
      <c r="ZR1980" s="163"/>
      <c r="ZS1980" s="163"/>
      <c r="ZT1980" s="163"/>
      <c r="ZU1980" s="163"/>
      <c r="ZV1980" s="163"/>
      <c r="ZW1980" s="163"/>
      <c r="ZX1980" s="163"/>
      <c r="ZY1980" s="163"/>
      <c r="ZZ1980" s="163"/>
      <c r="AAA1980" s="163"/>
      <c r="AAB1980" s="163"/>
      <c r="AAC1980" s="163"/>
      <c r="AAD1980" s="163"/>
      <c r="AAE1980" s="163"/>
      <c r="AAF1980" s="163"/>
      <c r="AAG1980" s="163"/>
      <c r="AAH1980" s="163"/>
      <c r="AAI1980" s="163"/>
      <c r="AAJ1980" s="163"/>
      <c r="AAK1980" s="163"/>
      <c r="AAL1980" s="163"/>
      <c r="AAM1980" s="163"/>
      <c r="AAN1980" s="163"/>
      <c r="AAO1980" s="163"/>
      <c r="AAP1980" s="163"/>
      <c r="AAQ1980" s="163"/>
      <c r="AAR1980" s="163"/>
      <c r="AAS1980" s="163"/>
      <c r="AAT1980" s="163"/>
      <c r="AAU1980" s="163"/>
      <c r="AAV1980" s="163"/>
      <c r="AAW1980" s="163"/>
      <c r="AAX1980" s="163"/>
      <c r="AAY1980" s="163"/>
      <c r="AAZ1980" s="163"/>
      <c r="ABA1980" s="163"/>
      <c r="ABB1980" s="163"/>
      <c r="ABC1980" s="163"/>
      <c r="ABD1980" s="163"/>
      <c r="ABE1980" s="163"/>
      <c r="ABF1980" s="163"/>
      <c r="ABG1980" s="163"/>
      <c r="ABH1980" s="163"/>
      <c r="ABI1980" s="163"/>
      <c r="ABJ1980" s="163"/>
      <c r="ABK1980" s="163"/>
      <c r="ABL1980" s="163"/>
      <c r="ABM1980" s="163"/>
      <c r="ABN1980" s="163"/>
      <c r="ABO1980" s="163"/>
      <c r="ABP1980" s="163"/>
      <c r="ABQ1980" s="163"/>
      <c r="ABR1980" s="163"/>
      <c r="ABS1980" s="163"/>
      <c r="ABT1980" s="163"/>
      <c r="ABU1980" s="163"/>
      <c r="ABV1980" s="163"/>
      <c r="ABW1980" s="163"/>
      <c r="ABX1980" s="163"/>
      <c r="ABY1980" s="163"/>
      <c r="ABZ1980" s="163"/>
      <c r="ACA1980" s="163"/>
      <c r="ACB1980" s="163"/>
      <c r="ACC1980" s="163"/>
      <c r="ACD1980" s="163"/>
      <c r="ACE1980" s="163"/>
      <c r="ACF1980" s="163"/>
      <c r="ACG1980" s="163"/>
      <c r="ACH1980" s="163"/>
      <c r="ACI1980" s="163"/>
      <c r="ACJ1980" s="163"/>
      <c r="ACK1980" s="163"/>
      <c r="ACL1980" s="163"/>
      <c r="ACM1980" s="163"/>
      <c r="ACN1980" s="163"/>
      <c r="ACO1980" s="163"/>
      <c r="ACP1980" s="163"/>
      <c r="ACQ1980" s="163"/>
      <c r="ACR1980" s="163"/>
      <c r="ACS1980" s="163"/>
      <c r="ACT1980" s="163"/>
      <c r="ACU1980" s="163"/>
      <c r="ACV1980" s="163"/>
      <c r="ACW1980" s="163"/>
      <c r="ACX1980" s="163"/>
      <c r="ACY1980" s="163"/>
      <c r="ACZ1980" s="163"/>
      <c r="ADA1980" s="163"/>
      <c r="ADB1980" s="163"/>
      <c r="ADC1980" s="163"/>
      <c r="ADD1980" s="163"/>
      <c r="ADE1980" s="163"/>
      <c r="ADF1980" s="163"/>
      <c r="ADG1980" s="163"/>
      <c r="ADH1980" s="163"/>
      <c r="ADI1980" s="163"/>
      <c r="ADJ1980" s="163"/>
      <c r="ADK1980" s="163"/>
      <c r="ADL1980" s="163"/>
      <c r="ADM1980" s="163"/>
      <c r="ADN1980" s="163"/>
      <c r="ADO1980" s="163"/>
      <c r="ADP1980" s="163"/>
      <c r="ADQ1980" s="163"/>
      <c r="ADR1980" s="163"/>
      <c r="ADS1980" s="163"/>
      <c r="ADT1980" s="163"/>
      <c r="ADU1980" s="163"/>
      <c r="ADV1980" s="163"/>
      <c r="ADW1980" s="163"/>
      <c r="ADX1980" s="163"/>
      <c r="ADY1980" s="163"/>
      <c r="ADZ1980" s="163"/>
      <c r="AEA1980" s="163"/>
      <c r="AEB1980" s="163"/>
      <c r="AEC1980" s="163"/>
      <c r="AED1980" s="163"/>
      <c r="AEE1980" s="163"/>
      <c r="AEF1980" s="163"/>
      <c r="AEG1980" s="163"/>
      <c r="AEH1980" s="163"/>
      <c r="AEI1980" s="163"/>
      <c r="AEJ1980" s="163"/>
      <c r="AEK1980" s="163"/>
      <c r="AEL1980" s="163"/>
      <c r="AEM1980" s="163"/>
      <c r="AEN1980" s="163"/>
      <c r="AEO1980" s="163"/>
      <c r="AEP1980" s="163"/>
      <c r="AEQ1980" s="163"/>
      <c r="AER1980" s="163"/>
      <c r="AES1980" s="163"/>
      <c r="AET1980" s="163"/>
      <c r="AEU1980" s="163"/>
      <c r="AEV1980" s="163"/>
      <c r="AEW1980" s="163"/>
      <c r="AEX1980" s="163"/>
      <c r="AEY1980" s="163"/>
      <c r="AEZ1980" s="163"/>
      <c r="AFA1980" s="163"/>
      <c r="AFB1980" s="163"/>
      <c r="AFC1980" s="163"/>
      <c r="AFD1980" s="163"/>
      <c r="AFE1980" s="163"/>
      <c r="AFF1980" s="163"/>
      <c r="AFG1980" s="163"/>
      <c r="AFH1980" s="163"/>
      <c r="AFI1980" s="163"/>
      <c r="AFJ1980" s="163"/>
      <c r="AFK1980" s="163"/>
      <c r="AFL1980" s="163"/>
      <c r="AFM1980" s="163"/>
      <c r="AFN1980" s="163"/>
      <c r="AFO1980" s="163"/>
      <c r="AFP1980" s="163"/>
      <c r="AFQ1980" s="163"/>
      <c r="AFR1980" s="163"/>
      <c r="AFS1980" s="163"/>
      <c r="AFT1980" s="163"/>
      <c r="AFU1980" s="163"/>
      <c r="AFV1980" s="163"/>
      <c r="AFW1980" s="163"/>
      <c r="AFX1980" s="163"/>
      <c r="AFY1980" s="163"/>
      <c r="AFZ1980" s="163"/>
      <c r="AGA1980" s="163"/>
      <c r="AGB1980" s="163"/>
      <c r="AGC1980" s="163"/>
      <c r="AGD1980" s="163"/>
      <c r="AGE1980" s="163"/>
      <c r="AGF1980" s="163"/>
      <c r="AGG1980" s="163"/>
      <c r="AGH1980" s="163"/>
      <c r="AGI1980" s="163"/>
      <c r="AGJ1980" s="163"/>
      <c r="AGK1980" s="163"/>
      <c r="AGL1980" s="163"/>
      <c r="AGM1980" s="163"/>
      <c r="AGN1980" s="163"/>
      <c r="AGO1980" s="163"/>
      <c r="AGP1980" s="163"/>
      <c r="AGQ1980" s="163"/>
      <c r="AGR1980" s="163"/>
      <c r="AGS1980" s="163"/>
      <c r="AGT1980" s="163"/>
      <c r="AGU1980" s="163"/>
      <c r="AGV1980" s="163"/>
      <c r="AGW1980" s="163"/>
      <c r="AGX1980" s="163"/>
      <c r="AGY1980" s="163"/>
      <c r="AGZ1980" s="163"/>
      <c r="AHA1980" s="163"/>
      <c r="AHB1980" s="163"/>
      <c r="AHC1980" s="163"/>
      <c r="AHD1980" s="163"/>
      <c r="AHE1980" s="163"/>
      <c r="AHF1980" s="163"/>
      <c r="AHG1980" s="163"/>
      <c r="AHH1980" s="163"/>
      <c r="AHI1980" s="163"/>
      <c r="AHJ1980" s="163"/>
      <c r="AHK1980" s="163"/>
      <c r="AHL1980" s="163"/>
      <c r="AHM1980" s="163"/>
      <c r="AHN1980" s="163"/>
      <c r="AHO1980" s="163"/>
      <c r="AHP1980" s="163"/>
      <c r="AHQ1980" s="163"/>
      <c r="AHR1980" s="163"/>
      <c r="AHS1980" s="163"/>
      <c r="AHT1980" s="163"/>
      <c r="AHU1980" s="163"/>
      <c r="AHV1980" s="163"/>
      <c r="AHW1980" s="163"/>
      <c r="AHX1980" s="163"/>
      <c r="AHY1980" s="163"/>
      <c r="AHZ1980" s="163"/>
      <c r="AIA1980" s="163"/>
      <c r="AIB1980" s="163"/>
      <c r="AIC1980" s="163"/>
      <c r="AID1980" s="163"/>
      <c r="AIE1980" s="163"/>
      <c r="AIF1980" s="163"/>
      <c r="AIG1980" s="163"/>
      <c r="AIH1980" s="163"/>
      <c r="AII1980" s="163"/>
      <c r="AIJ1980" s="163"/>
      <c r="AIK1980" s="163"/>
      <c r="AIL1980" s="163"/>
      <c r="AIM1980" s="163"/>
      <c r="AIN1980" s="163"/>
      <c r="AIO1980" s="163"/>
      <c r="AIP1980" s="163"/>
      <c r="AIQ1980" s="163"/>
      <c r="AIR1980" s="163"/>
      <c r="AIS1980" s="163"/>
      <c r="AIT1980" s="163"/>
      <c r="AIU1980" s="163"/>
      <c r="AIV1980" s="163"/>
      <c r="AIW1980" s="163"/>
      <c r="AIX1980" s="163"/>
      <c r="AIY1980" s="163"/>
      <c r="AIZ1980" s="163"/>
      <c r="AJA1980" s="163"/>
      <c r="AJB1980" s="163"/>
      <c r="AJC1980" s="163"/>
      <c r="AJD1980" s="163"/>
      <c r="AJE1980" s="163"/>
      <c r="AJF1980" s="163"/>
      <c r="AJG1980" s="163"/>
      <c r="AJH1980" s="163"/>
      <c r="AJI1980" s="163"/>
      <c r="AJJ1980" s="163"/>
      <c r="AJK1980" s="163"/>
      <c r="AJL1980" s="163"/>
      <c r="AJM1980" s="163"/>
      <c r="AJN1980" s="163"/>
      <c r="AJO1980" s="163"/>
      <c r="AJP1980" s="163"/>
      <c r="AJQ1980" s="163"/>
      <c r="AJR1980" s="163"/>
      <c r="AJS1980" s="163"/>
      <c r="AJT1980" s="163"/>
      <c r="AJU1980" s="163"/>
      <c r="AJV1980" s="163"/>
      <c r="AJW1980" s="163"/>
      <c r="AJX1980" s="163"/>
      <c r="AJY1980" s="163"/>
      <c r="AJZ1980" s="163"/>
      <c r="AKA1980" s="163"/>
      <c r="AKB1980" s="163"/>
      <c r="AKC1980" s="163"/>
      <c r="AKD1980" s="163"/>
      <c r="AKE1980" s="163"/>
      <c r="AKF1980" s="163"/>
      <c r="AKG1980" s="163"/>
      <c r="AKH1980" s="163"/>
      <c r="AKI1980" s="163"/>
      <c r="AKJ1980" s="163"/>
      <c r="AKK1980" s="163"/>
      <c r="AKL1980" s="163"/>
      <c r="AKM1980" s="163"/>
      <c r="AKN1980" s="163"/>
      <c r="AKO1980" s="163"/>
      <c r="AKP1980" s="163"/>
      <c r="AKQ1980" s="163"/>
      <c r="AKR1980" s="163"/>
      <c r="AKS1980" s="163"/>
      <c r="AKT1980" s="163"/>
      <c r="AKU1980" s="163"/>
      <c r="AKV1980" s="163"/>
      <c r="AKW1980" s="163"/>
      <c r="AKX1980" s="163"/>
      <c r="AKY1980" s="163"/>
      <c r="AKZ1980" s="163"/>
      <c r="ALA1980" s="163"/>
      <c r="ALB1980" s="163"/>
      <c r="ALC1980" s="163"/>
      <c r="ALD1980" s="163"/>
      <c r="ALE1980" s="163"/>
      <c r="ALF1980" s="163"/>
      <c r="ALG1980" s="163"/>
      <c r="ALH1980" s="163"/>
      <c r="ALI1980" s="163"/>
      <c r="ALJ1980" s="163"/>
      <c r="ALK1980" s="163"/>
      <c r="ALL1980" s="163"/>
    </row>
    <row r="1981" spans="1:1000" s="165" customFormat="1" ht="15">
      <c r="A1981" s="2">
        <v>1980</v>
      </c>
      <c r="B1981" s="86">
        <v>45083</v>
      </c>
      <c r="C1981" s="85" t="s">
        <v>1985</v>
      </c>
      <c r="D1981" s="162"/>
      <c r="E1981" s="162"/>
      <c r="F1981" s="163"/>
      <c r="G1981" s="163"/>
      <c r="H1981" s="163"/>
      <c r="I1981" s="163"/>
      <c r="J1981" s="163"/>
      <c r="K1981" s="163"/>
      <c r="L1981" s="163"/>
      <c r="M1981" s="163"/>
      <c r="N1981" s="163"/>
      <c r="O1981" s="163"/>
      <c r="P1981" s="163"/>
      <c r="Q1981" s="163"/>
      <c r="R1981" s="163"/>
      <c r="S1981" s="163"/>
      <c r="T1981" s="163"/>
      <c r="U1981" s="163"/>
      <c r="V1981" s="163"/>
      <c r="W1981" s="163"/>
      <c r="X1981" s="163"/>
      <c r="Y1981" s="163"/>
      <c r="Z1981" s="163"/>
      <c r="AA1981" s="163"/>
      <c r="AB1981" s="163"/>
      <c r="AC1981" s="163"/>
      <c r="AD1981" s="163"/>
      <c r="AE1981" s="163"/>
      <c r="AF1981" s="163"/>
      <c r="AG1981" s="163"/>
      <c r="AH1981" s="163"/>
      <c r="AI1981" s="163"/>
      <c r="AJ1981" s="163"/>
      <c r="AK1981" s="163"/>
      <c r="AL1981" s="163"/>
      <c r="AM1981" s="163"/>
      <c r="AN1981" s="163"/>
      <c r="AO1981" s="163"/>
      <c r="AP1981" s="163"/>
      <c r="AQ1981" s="163"/>
      <c r="AR1981" s="163"/>
      <c r="AS1981" s="163"/>
      <c r="AT1981" s="163"/>
      <c r="AU1981" s="163"/>
      <c r="AV1981" s="163"/>
      <c r="AW1981" s="163"/>
      <c r="AX1981" s="163"/>
      <c r="AY1981" s="163"/>
      <c r="AZ1981" s="163"/>
      <c r="BA1981" s="163"/>
      <c r="BB1981" s="163"/>
      <c r="BC1981" s="163"/>
      <c r="BD1981" s="163"/>
      <c r="BE1981" s="163"/>
      <c r="BF1981" s="163"/>
      <c r="BG1981" s="163"/>
      <c r="BH1981" s="163"/>
      <c r="BI1981" s="163"/>
      <c r="BJ1981" s="163"/>
      <c r="BK1981" s="163"/>
      <c r="BL1981" s="163"/>
      <c r="BM1981" s="163"/>
      <c r="BN1981" s="163"/>
      <c r="BO1981" s="163"/>
      <c r="BP1981" s="163"/>
      <c r="BQ1981" s="163"/>
      <c r="BR1981" s="163"/>
      <c r="BS1981" s="163"/>
      <c r="BT1981" s="163"/>
      <c r="BU1981" s="163"/>
      <c r="BV1981" s="163"/>
      <c r="BW1981" s="163"/>
      <c r="BX1981" s="163"/>
      <c r="BY1981" s="163"/>
      <c r="BZ1981" s="163"/>
      <c r="CA1981" s="163"/>
      <c r="CB1981" s="163"/>
      <c r="CC1981" s="163"/>
      <c r="CD1981" s="163"/>
      <c r="CE1981" s="163"/>
      <c r="CF1981" s="163"/>
      <c r="CG1981" s="163"/>
      <c r="CH1981" s="163"/>
      <c r="CI1981" s="163"/>
      <c r="CJ1981" s="163"/>
      <c r="CK1981" s="163"/>
      <c r="CL1981" s="163"/>
      <c r="CM1981" s="163"/>
      <c r="CN1981" s="163"/>
      <c r="CO1981" s="163"/>
      <c r="CP1981" s="163"/>
      <c r="CQ1981" s="163"/>
      <c r="CR1981" s="163"/>
      <c r="CS1981" s="163"/>
      <c r="CT1981" s="163"/>
      <c r="CU1981" s="163"/>
      <c r="CV1981" s="163"/>
      <c r="CW1981" s="163"/>
      <c r="CX1981" s="163"/>
      <c r="CY1981" s="163"/>
      <c r="CZ1981" s="163"/>
      <c r="DA1981" s="163"/>
      <c r="DB1981" s="163"/>
      <c r="DC1981" s="163"/>
      <c r="DD1981" s="163"/>
      <c r="DE1981" s="163"/>
      <c r="DF1981" s="163"/>
      <c r="DG1981" s="163"/>
      <c r="DH1981" s="163"/>
      <c r="DI1981" s="163"/>
      <c r="DJ1981" s="163"/>
      <c r="DK1981" s="163"/>
      <c r="DL1981" s="163"/>
      <c r="DM1981" s="163"/>
      <c r="DN1981" s="163"/>
      <c r="DO1981" s="163"/>
      <c r="DP1981" s="163"/>
      <c r="DQ1981" s="163"/>
      <c r="DR1981" s="163"/>
      <c r="DS1981" s="163"/>
      <c r="DT1981" s="163"/>
      <c r="DU1981" s="163"/>
      <c r="DV1981" s="163"/>
      <c r="DW1981" s="163"/>
      <c r="DX1981" s="163"/>
      <c r="DY1981" s="163"/>
      <c r="DZ1981" s="163"/>
      <c r="EA1981" s="163"/>
      <c r="EB1981" s="163"/>
      <c r="EC1981" s="163"/>
      <c r="ED1981" s="163"/>
      <c r="EE1981" s="163"/>
      <c r="EF1981" s="163"/>
      <c r="EG1981" s="163"/>
      <c r="EH1981" s="163"/>
      <c r="EI1981" s="163"/>
      <c r="EJ1981" s="163"/>
      <c r="EK1981" s="163"/>
      <c r="EL1981" s="163"/>
      <c r="EM1981" s="163"/>
      <c r="EN1981" s="163"/>
      <c r="EO1981" s="163"/>
      <c r="EP1981" s="163"/>
      <c r="EQ1981" s="163"/>
      <c r="ER1981" s="163"/>
      <c r="ES1981" s="163"/>
      <c r="ET1981" s="163"/>
      <c r="EU1981" s="163"/>
      <c r="EV1981" s="163"/>
      <c r="EW1981" s="163"/>
      <c r="EX1981" s="163"/>
      <c r="EY1981" s="163"/>
      <c r="EZ1981" s="163"/>
      <c r="FA1981" s="163"/>
      <c r="FB1981" s="163"/>
      <c r="FC1981" s="163"/>
      <c r="FD1981" s="163"/>
      <c r="FE1981" s="163"/>
      <c r="FF1981" s="163"/>
      <c r="FG1981" s="163"/>
      <c r="FH1981" s="163"/>
      <c r="FI1981" s="163"/>
      <c r="FJ1981" s="163"/>
      <c r="FK1981" s="163"/>
      <c r="FL1981" s="163"/>
      <c r="FM1981" s="163"/>
      <c r="FN1981" s="163"/>
      <c r="FO1981" s="163"/>
      <c r="FP1981" s="163"/>
      <c r="FQ1981" s="163"/>
      <c r="FR1981" s="163"/>
      <c r="FS1981" s="163"/>
      <c r="FT1981" s="163"/>
      <c r="FU1981" s="163"/>
      <c r="FV1981" s="163"/>
      <c r="FW1981" s="163"/>
      <c r="FX1981" s="163"/>
      <c r="FY1981" s="163"/>
      <c r="FZ1981" s="163"/>
      <c r="GA1981" s="163"/>
      <c r="GB1981" s="163"/>
      <c r="GC1981" s="163"/>
      <c r="GD1981" s="163"/>
      <c r="GE1981" s="163"/>
      <c r="GF1981" s="163"/>
      <c r="GG1981" s="163"/>
      <c r="GH1981" s="163"/>
      <c r="GI1981" s="163"/>
      <c r="GJ1981" s="163"/>
      <c r="GK1981" s="163"/>
      <c r="GL1981" s="163"/>
      <c r="GM1981" s="163"/>
      <c r="GN1981" s="163"/>
      <c r="GO1981" s="163"/>
      <c r="GP1981" s="163"/>
      <c r="GQ1981" s="163"/>
      <c r="GR1981" s="163"/>
      <c r="GS1981" s="163"/>
      <c r="GT1981" s="163"/>
      <c r="GU1981" s="163"/>
      <c r="GV1981" s="163"/>
      <c r="GW1981" s="163"/>
      <c r="GX1981" s="163"/>
      <c r="GY1981" s="163"/>
      <c r="GZ1981" s="163"/>
      <c r="HA1981" s="163"/>
      <c r="HB1981" s="163"/>
      <c r="HC1981" s="163"/>
      <c r="HD1981" s="163"/>
      <c r="HE1981" s="163"/>
      <c r="HF1981" s="163"/>
      <c r="HG1981" s="163"/>
      <c r="HH1981" s="163"/>
      <c r="HI1981" s="163"/>
      <c r="HJ1981" s="163"/>
      <c r="HK1981" s="163"/>
      <c r="HL1981" s="163"/>
      <c r="HM1981" s="163"/>
      <c r="HN1981" s="163"/>
      <c r="HO1981" s="163"/>
      <c r="HP1981" s="163"/>
      <c r="HQ1981" s="163"/>
      <c r="HR1981" s="163"/>
      <c r="HS1981" s="163"/>
      <c r="HT1981" s="163"/>
      <c r="HU1981" s="163"/>
      <c r="HV1981" s="163"/>
      <c r="HW1981" s="163"/>
      <c r="HX1981" s="163"/>
      <c r="HY1981" s="163"/>
      <c r="HZ1981" s="163"/>
      <c r="IA1981" s="163"/>
      <c r="IB1981" s="163"/>
      <c r="IC1981" s="163"/>
      <c r="ID1981" s="163"/>
      <c r="IE1981" s="163"/>
      <c r="IF1981" s="163"/>
      <c r="IG1981" s="163"/>
      <c r="IH1981" s="163"/>
      <c r="II1981" s="163"/>
      <c r="IJ1981" s="163"/>
      <c r="IK1981" s="163"/>
      <c r="IL1981" s="163"/>
      <c r="IM1981" s="163"/>
      <c r="IN1981" s="163"/>
      <c r="IO1981" s="163"/>
      <c r="IP1981" s="163"/>
      <c r="IQ1981" s="163"/>
      <c r="IR1981" s="163"/>
      <c r="IS1981" s="163"/>
      <c r="IT1981" s="163"/>
      <c r="IU1981" s="163"/>
      <c r="IV1981" s="163"/>
      <c r="IW1981" s="163"/>
      <c r="IX1981" s="163"/>
      <c r="IY1981" s="163"/>
      <c r="IZ1981" s="163"/>
      <c r="JA1981" s="163"/>
      <c r="JB1981" s="163"/>
      <c r="JC1981" s="163"/>
      <c r="JD1981" s="163"/>
      <c r="JE1981" s="163"/>
      <c r="JF1981" s="163"/>
      <c r="JG1981" s="163"/>
      <c r="JH1981" s="163"/>
      <c r="JI1981" s="163"/>
      <c r="JJ1981" s="163"/>
      <c r="JK1981" s="163"/>
      <c r="JL1981" s="163"/>
      <c r="JM1981" s="163"/>
      <c r="JN1981" s="163"/>
      <c r="JO1981" s="163"/>
      <c r="JP1981" s="163"/>
      <c r="JQ1981" s="163"/>
      <c r="JR1981" s="163"/>
      <c r="JS1981" s="163"/>
      <c r="JT1981" s="163"/>
      <c r="JU1981" s="163"/>
      <c r="JV1981" s="163"/>
      <c r="JW1981" s="163"/>
      <c r="JX1981" s="163"/>
      <c r="JY1981" s="163"/>
      <c r="JZ1981" s="163"/>
      <c r="KA1981" s="163"/>
      <c r="KB1981" s="163"/>
      <c r="KC1981" s="163"/>
      <c r="KD1981" s="163"/>
      <c r="KE1981" s="163"/>
      <c r="KF1981" s="163"/>
      <c r="KG1981" s="163"/>
      <c r="KH1981" s="163"/>
      <c r="KI1981" s="163"/>
      <c r="KJ1981" s="163"/>
      <c r="KK1981" s="163"/>
      <c r="KL1981" s="163"/>
      <c r="KM1981" s="163"/>
      <c r="KN1981" s="163"/>
      <c r="KO1981" s="163"/>
      <c r="KP1981" s="163"/>
      <c r="KQ1981" s="163"/>
      <c r="KR1981" s="163"/>
      <c r="KS1981" s="163"/>
      <c r="KT1981" s="163"/>
      <c r="KU1981" s="163"/>
      <c r="KV1981" s="163"/>
      <c r="KW1981" s="163"/>
      <c r="KX1981" s="163"/>
      <c r="KY1981" s="163"/>
      <c r="KZ1981" s="163"/>
      <c r="LA1981" s="163"/>
      <c r="LB1981" s="163"/>
      <c r="LC1981" s="163"/>
      <c r="LD1981" s="163"/>
      <c r="LE1981" s="163"/>
      <c r="LF1981" s="163"/>
      <c r="LG1981" s="163"/>
      <c r="LH1981" s="163"/>
      <c r="LI1981" s="163"/>
      <c r="LJ1981" s="163"/>
      <c r="LK1981" s="163"/>
      <c r="LL1981" s="163"/>
      <c r="LM1981" s="163"/>
      <c r="LN1981" s="163"/>
      <c r="LO1981" s="163"/>
      <c r="LP1981" s="163"/>
      <c r="LQ1981" s="163"/>
      <c r="LR1981" s="163"/>
      <c r="LS1981" s="163"/>
      <c r="LT1981" s="163"/>
      <c r="LU1981" s="163"/>
      <c r="LV1981" s="163"/>
      <c r="LW1981" s="163"/>
      <c r="LX1981" s="163"/>
      <c r="LY1981" s="163"/>
      <c r="LZ1981" s="163"/>
      <c r="MA1981" s="163"/>
      <c r="MB1981" s="163"/>
      <c r="MC1981" s="163"/>
      <c r="MD1981" s="163"/>
      <c r="ME1981" s="163"/>
      <c r="MF1981" s="163"/>
      <c r="MG1981" s="163"/>
      <c r="MH1981" s="163"/>
      <c r="MI1981" s="163"/>
      <c r="MJ1981" s="163"/>
      <c r="MK1981" s="163"/>
      <c r="ML1981" s="163"/>
      <c r="MM1981" s="163"/>
      <c r="MN1981" s="163"/>
      <c r="MO1981" s="163"/>
      <c r="MP1981" s="163"/>
      <c r="MQ1981" s="163"/>
      <c r="MR1981" s="163"/>
      <c r="MS1981" s="163"/>
      <c r="MT1981" s="163"/>
      <c r="MU1981" s="163"/>
      <c r="MV1981" s="163"/>
      <c r="MW1981" s="163"/>
      <c r="MX1981" s="163"/>
      <c r="MY1981" s="163"/>
      <c r="MZ1981" s="163"/>
      <c r="NA1981" s="163"/>
      <c r="NB1981" s="163"/>
      <c r="NC1981" s="163"/>
      <c r="ND1981" s="163"/>
      <c r="NE1981" s="163"/>
      <c r="NF1981" s="163"/>
      <c r="NG1981" s="163"/>
      <c r="NH1981" s="163"/>
      <c r="NI1981" s="163"/>
      <c r="NJ1981" s="163"/>
      <c r="NK1981" s="163"/>
      <c r="NL1981" s="163"/>
      <c r="NM1981" s="163"/>
      <c r="NN1981" s="163"/>
      <c r="NO1981" s="163"/>
      <c r="NP1981" s="163"/>
      <c r="NQ1981" s="163"/>
      <c r="NR1981" s="163"/>
      <c r="NS1981" s="163"/>
      <c r="NT1981" s="163"/>
      <c r="NU1981" s="163"/>
      <c r="NV1981" s="163"/>
      <c r="NW1981" s="163"/>
      <c r="NX1981" s="163"/>
      <c r="NY1981" s="163"/>
      <c r="NZ1981" s="163"/>
      <c r="OA1981" s="163"/>
      <c r="OB1981" s="163"/>
      <c r="OC1981" s="163"/>
      <c r="OD1981" s="163"/>
      <c r="OE1981" s="163"/>
      <c r="OF1981" s="163"/>
      <c r="OG1981" s="163"/>
      <c r="OH1981" s="163"/>
      <c r="OI1981" s="163"/>
      <c r="OJ1981" s="163"/>
      <c r="OK1981" s="163"/>
      <c r="OL1981" s="163"/>
      <c r="OM1981" s="163"/>
      <c r="ON1981" s="163"/>
      <c r="OO1981" s="163"/>
      <c r="OP1981" s="163"/>
      <c r="OQ1981" s="163"/>
      <c r="OR1981" s="163"/>
      <c r="OS1981" s="163"/>
      <c r="OT1981" s="163"/>
      <c r="OU1981" s="163"/>
      <c r="OV1981" s="163"/>
      <c r="OW1981" s="163"/>
      <c r="OX1981" s="163"/>
      <c r="OY1981" s="163"/>
      <c r="OZ1981" s="163"/>
      <c r="PA1981" s="163"/>
      <c r="PB1981" s="163"/>
      <c r="PC1981" s="163"/>
      <c r="PD1981" s="163"/>
      <c r="PE1981" s="163"/>
      <c r="PF1981" s="163"/>
      <c r="PG1981" s="163"/>
      <c r="PH1981" s="163"/>
      <c r="PI1981" s="163"/>
      <c r="PJ1981" s="163"/>
      <c r="PK1981" s="163"/>
      <c r="PL1981" s="163"/>
      <c r="PM1981" s="163"/>
      <c r="PN1981" s="163"/>
      <c r="PO1981" s="163"/>
      <c r="PP1981" s="163"/>
      <c r="PQ1981" s="163"/>
      <c r="PR1981" s="163"/>
      <c r="PS1981" s="163"/>
      <c r="PT1981" s="163"/>
      <c r="PU1981" s="163"/>
      <c r="PV1981" s="163"/>
      <c r="PW1981" s="163"/>
      <c r="PX1981" s="163"/>
      <c r="PY1981" s="163"/>
      <c r="PZ1981" s="163"/>
      <c r="QA1981" s="163"/>
      <c r="QB1981" s="163"/>
      <c r="QC1981" s="163"/>
      <c r="QD1981" s="163"/>
      <c r="QE1981" s="163"/>
      <c r="QF1981" s="163"/>
      <c r="QG1981" s="163"/>
      <c r="QH1981" s="163"/>
      <c r="QI1981" s="163"/>
      <c r="QJ1981" s="163"/>
      <c r="QK1981" s="163"/>
      <c r="QL1981" s="163"/>
      <c r="QM1981" s="163"/>
      <c r="QN1981" s="163"/>
      <c r="QO1981" s="163"/>
      <c r="QP1981" s="163"/>
      <c r="QQ1981" s="163"/>
      <c r="QR1981" s="163"/>
      <c r="QS1981" s="163"/>
      <c r="QT1981" s="163"/>
      <c r="QU1981" s="163"/>
      <c r="QV1981" s="163"/>
      <c r="QW1981" s="163"/>
      <c r="QX1981" s="163"/>
      <c r="QY1981" s="163"/>
      <c r="QZ1981" s="163"/>
      <c r="RA1981" s="163"/>
      <c r="RB1981" s="163"/>
      <c r="RC1981" s="163"/>
      <c r="RD1981" s="163"/>
      <c r="RE1981" s="163"/>
      <c r="RF1981" s="163"/>
      <c r="RG1981" s="163"/>
      <c r="RH1981" s="163"/>
      <c r="RI1981" s="163"/>
      <c r="RJ1981" s="163"/>
      <c r="RK1981" s="163"/>
      <c r="RL1981" s="163"/>
      <c r="RM1981" s="163"/>
      <c r="RN1981" s="163"/>
      <c r="RO1981" s="163"/>
      <c r="RP1981" s="163"/>
      <c r="RQ1981" s="163"/>
      <c r="RR1981" s="163"/>
      <c r="RS1981" s="163"/>
      <c r="RT1981" s="163"/>
      <c r="RU1981" s="163"/>
      <c r="RV1981" s="163"/>
      <c r="RW1981" s="163"/>
      <c r="RX1981" s="163"/>
      <c r="RY1981" s="163"/>
      <c r="RZ1981" s="163"/>
      <c r="SA1981" s="163"/>
      <c r="SB1981" s="163"/>
      <c r="SC1981" s="163"/>
      <c r="SD1981" s="163"/>
      <c r="SE1981" s="163"/>
      <c r="SF1981" s="163"/>
      <c r="SG1981" s="163"/>
      <c r="SH1981" s="163"/>
      <c r="SI1981" s="163"/>
      <c r="SJ1981" s="163"/>
      <c r="SK1981" s="163"/>
      <c r="SL1981" s="163"/>
      <c r="SM1981" s="163"/>
      <c r="SN1981" s="163"/>
      <c r="SO1981" s="163"/>
      <c r="SP1981" s="163"/>
      <c r="SQ1981" s="163"/>
      <c r="SR1981" s="163"/>
      <c r="SS1981" s="163"/>
      <c r="ST1981" s="163"/>
      <c r="SU1981" s="163"/>
      <c r="SV1981" s="163"/>
      <c r="SW1981" s="163"/>
      <c r="SX1981" s="163"/>
      <c r="SY1981" s="163"/>
      <c r="SZ1981" s="163"/>
      <c r="TA1981" s="163"/>
      <c r="TB1981" s="163"/>
      <c r="TC1981" s="163"/>
      <c r="TD1981" s="163"/>
      <c r="TE1981" s="163"/>
      <c r="TF1981" s="163"/>
      <c r="TG1981" s="163"/>
      <c r="TH1981" s="163"/>
      <c r="TI1981" s="163"/>
      <c r="TJ1981" s="163"/>
      <c r="TK1981" s="163"/>
      <c r="TL1981" s="163"/>
      <c r="TM1981" s="163"/>
      <c r="TN1981" s="163"/>
      <c r="TO1981" s="163"/>
      <c r="TP1981" s="163"/>
      <c r="TQ1981" s="163"/>
      <c r="TR1981" s="163"/>
      <c r="TS1981" s="163"/>
      <c r="TT1981" s="163"/>
      <c r="TU1981" s="163"/>
      <c r="TV1981" s="163"/>
      <c r="TW1981" s="163"/>
      <c r="TX1981" s="163"/>
      <c r="TY1981" s="163"/>
      <c r="TZ1981" s="163"/>
      <c r="UA1981" s="163"/>
      <c r="UB1981" s="163"/>
      <c r="UC1981" s="163"/>
      <c r="UD1981" s="163"/>
      <c r="UE1981" s="163"/>
      <c r="UF1981" s="163"/>
      <c r="UG1981" s="163"/>
      <c r="UH1981" s="163"/>
      <c r="UI1981" s="163"/>
      <c r="UJ1981" s="163"/>
      <c r="UK1981" s="163"/>
      <c r="UL1981" s="163"/>
      <c r="UM1981" s="163"/>
      <c r="UN1981" s="163"/>
      <c r="UO1981" s="163"/>
      <c r="UP1981" s="163"/>
      <c r="UQ1981" s="163"/>
      <c r="UR1981" s="163"/>
      <c r="US1981" s="163"/>
      <c r="UT1981" s="163"/>
      <c r="UU1981" s="163"/>
      <c r="UV1981" s="163"/>
      <c r="UW1981" s="163"/>
      <c r="UX1981" s="163"/>
      <c r="UY1981" s="163"/>
      <c r="UZ1981" s="163"/>
      <c r="VA1981" s="163"/>
      <c r="VB1981" s="163"/>
      <c r="VC1981" s="163"/>
      <c r="VD1981" s="163"/>
      <c r="VE1981" s="163"/>
      <c r="VF1981" s="163"/>
      <c r="VG1981" s="163"/>
      <c r="VH1981" s="163"/>
      <c r="VI1981" s="163"/>
      <c r="VJ1981" s="163"/>
      <c r="VK1981" s="163"/>
      <c r="VL1981" s="163"/>
      <c r="VM1981" s="163"/>
      <c r="VN1981" s="163"/>
      <c r="VO1981" s="163"/>
      <c r="VP1981" s="163"/>
      <c r="VQ1981" s="163"/>
      <c r="VR1981" s="163"/>
      <c r="VS1981" s="163"/>
      <c r="VT1981" s="163"/>
      <c r="VU1981" s="163"/>
      <c r="VV1981" s="163"/>
      <c r="VW1981" s="163"/>
      <c r="VX1981" s="163"/>
      <c r="VY1981" s="163"/>
      <c r="VZ1981" s="163"/>
      <c r="WA1981" s="163"/>
      <c r="WB1981" s="163"/>
      <c r="WC1981" s="163"/>
      <c r="WD1981" s="163"/>
      <c r="WE1981" s="163"/>
      <c r="WF1981" s="163"/>
      <c r="WG1981" s="163"/>
      <c r="WH1981" s="163"/>
      <c r="WI1981" s="163"/>
      <c r="WJ1981" s="163"/>
      <c r="WK1981" s="163"/>
      <c r="WL1981" s="163"/>
      <c r="WM1981" s="163"/>
      <c r="WN1981" s="163"/>
      <c r="WO1981" s="163"/>
      <c r="WP1981" s="163"/>
      <c r="WQ1981" s="163"/>
      <c r="WR1981" s="163"/>
      <c r="WS1981" s="163"/>
      <c r="WT1981" s="163"/>
      <c r="WU1981" s="163"/>
      <c r="WV1981" s="163"/>
      <c r="WW1981" s="163"/>
      <c r="WX1981" s="163"/>
      <c r="WY1981" s="163"/>
      <c r="WZ1981" s="163"/>
      <c r="XA1981" s="163"/>
      <c r="XB1981" s="163"/>
      <c r="XC1981" s="163"/>
      <c r="XD1981" s="163"/>
      <c r="XE1981" s="163"/>
      <c r="XF1981" s="163"/>
      <c r="XG1981" s="163"/>
      <c r="XH1981" s="163"/>
      <c r="XI1981" s="163"/>
      <c r="XJ1981" s="163"/>
      <c r="XK1981" s="163"/>
      <c r="XL1981" s="163"/>
      <c r="XM1981" s="163"/>
      <c r="XN1981" s="163"/>
      <c r="XO1981" s="163"/>
      <c r="XP1981" s="163"/>
      <c r="XQ1981" s="163"/>
      <c r="XR1981" s="163"/>
      <c r="XS1981" s="163"/>
      <c r="XT1981" s="163"/>
      <c r="XU1981" s="163"/>
      <c r="XV1981" s="163"/>
      <c r="XW1981" s="163"/>
      <c r="XX1981" s="163"/>
      <c r="XY1981" s="163"/>
      <c r="XZ1981" s="163"/>
      <c r="YA1981" s="163"/>
      <c r="YB1981" s="163"/>
      <c r="YC1981" s="163"/>
      <c r="YD1981" s="163"/>
      <c r="YE1981" s="163"/>
      <c r="YF1981" s="163"/>
      <c r="YG1981" s="163"/>
      <c r="YH1981" s="163"/>
      <c r="YI1981" s="163"/>
      <c r="YJ1981" s="163"/>
      <c r="YK1981" s="163"/>
      <c r="YL1981" s="163"/>
      <c r="YM1981" s="163"/>
      <c r="YN1981" s="163"/>
      <c r="YO1981" s="163"/>
      <c r="YP1981" s="163"/>
      <c r="YQ1981" s="163"/>
      <c r="YR1981" s="163"/>
      <c r="YS1981" s="163"/>
      <c r="YT1981" s="163"/>
      <c r="YU1981" s="163"/>
      <c r="YV1981" s="163"/>
      <c r="YW1981" s="163"/>
      <c r="YX1981" s="163"/>
      <c r="YY1981" s="163"/>
      <c r="YZ1981" s="163"/>
      <c r="ZA1981" s="163"/>
      <c r="ZB1981" s="163"/>
      <c r="ZC1981" s="163"/>
      <c r="ZD1981" s="163"/>
      <c r="ZE1981" s="163"/>
      <c r="ZF1981" s="163"/>
      <c r="ZG1981" s="163"/>
      <c r="ZH1981" s="163"/>
      <c r="ZI1981" s="163"/>
      <c r="ZJ1981" s="163"/>
      <c r="ZK1981" s="163"/>
      <c r="ZL1981" s="163"/>
      <c r="ZM1981" s="163"/>
      <c r="ZN1981" s="163"/>
      <c r="ZO1981" s="163"/>
      <c r="ZP1981" s="163"/>
      <c r="ZQ1981" s="163"/>
      <c r="ZR1981" s="163"/>
      <c r="ZS1981" s="163"/>
      <c r="ZT1981" s="163"/>
      <c r="ZU1981" s="163"/>
      <c r="ZV1981" s="163"/>
      <c r="ZW1981" s="163"/>
      <c r="ZX1981" s="163"/>
      <c r="ZY1981" s="163"/>
      <c r="ZZ1981" s="163"/>
      <c r="AAA1981" s="163"/>
      <c r="AAB1981" s="163"/>
      <c r="AAC1981" s="163"/>
      <c r="AAD1981" s="163"/>
      <c r="AAE1981" s="163"/>
      <c r="AAF1981" s="163"/>
      <c r="AAG1981" s="163"/>
      <c r="AAH1981" s="163"/>
      <c r="AAI1981" s="163"/>
      <c r="AAJ1981" s="163"/>
      <c r="AAK1981" s="163"/>
      <c r="AAL1981" s="163"/>
      <c r="AAM1981" s="163"/>
      <c r="AAN1981" s="163"/>
      <c r="AAO1981" s="163"/>
      <c r="AAP1981" s="163"/>
      <c r="AAQ1981" s="163"/>
      <c r="AAR1981" s="163"/>
      <c r="AAS1981" s="163"/>
      <c r="AAT1981" s="163"/>
      <c r="AAU1981" s="163"/>
      <c r="AAV1981" s="163"/>
      <c r="AAW1981" s="163"/>
      <c r="AAX1981" s="163"/>
      <c r="AAY1981" s="163"/>
      <c r="AAZ1981" s="163"/>
      <c r="ABA1981" s="163"/>
      <c r="ABB1981" s="163"/>
      <c r="ABC1981" s="163"/>
      <c r="ABD1981" s="163"/>
      <c r="ABE1981" s="163"/>
      <c r="ABF1981" s="163"/>
      <c r="ABG1981" s="163"/>
      <c r="ABH1981" s="163"/>
      <c r="ABI1981" s="163"/>
      <c r="ABJ1981" s="163"/>
      <c r="ABK1981" s="163"/>
      <c r="ABL1981" s="163"/>
      <c r="ABM1981" s="163"/>
      <c r="ABN1981" s="163"/>
      <c r="ABO1981" s="163"/>
      <c r="ABP1981" s="163"/>
      <c r="ABQ1981" s="163"/>
      <c r="ABR1981" s="163"/>
      <c r="ABS1981" s="163"/>
      <c r="ABT1981" s="163"/>
      <c r="ABU1981" s="163"/>
      <c r="ABV1981" s="163"/>
      <c r="ABW1981" s="163"/>
      <c r="ABX1981" s="163"/>
      <c r="ABY1981" s="163"/>
      <c r="ABZ1981" s="163"/>
      <c r="ACA1981" s="163"/>
      <c r="ACB1981" s="163"/>
      <c r="ACC1981" s="163"/>
      <c r="ACD1981" s="163"/>
      <c r="ACE1981" s="163"/>
      <c r="ACF1981" s="163"/>
      <c r="ACG1981" s="163"/>
      <c r="ACH1981" s="163"/>
      <c r="ACI1981" s="163"/>
      <c r="ACJ1981" s="163"/>
      <c r="ACK1981" s="163"/>
      <c r="ACL1981" s="163"/>
      <c r="ACM1981" s="163"/>
      <c r="ACN1981" s="163"/>
      <c r="ACO1981" s="163"/>
      <c r="ACP1981" s="163"/>
      <c r="ACQ1981" s="163"/>
      <c r="ACR1981" s="163"/>
      <c r="ACS1981" s="163"/>
      <c r="ACT1981" s="163"/>
      <c r="ACU1981" s="163"/>
      <c r="ACV1981" s="163"/>
      <c r="ACW1981" s="163"/>
      <c r="ACX1981" s="163"/>
      <c r="ACY1981" s="163"/>
      <c r="ACZ1981" s="163"/>
      <c r="ADA1981" s="163"/>
      <c r="ADB1981" s="163"/>
      <c r="ADC1981" s="163"/>
      <c r="ADD1981" s="163"/>
      <c r="ADE1981" s="163"/>
      <c r="ADF1981" s="163"/>
      <c r="ADG1981" s="163"/>
      <c r="ADH1981" s="163"/>
      <c r="ADI1981" s="163"/>
      <c r="ADJ1981" s="163"/>
      <c r="ADK1981" s="163"/>
      <c r="ADL1981" s="163"/>
      <c r="ADM1981" s="163"/>
      <c r="ADN1981" s="163"/>
      <c r="ADO1981" s="163"/>
      <c r="ADP1981" s="163"/>
      <c r="ADQ1981" s="163"/>
      <c r="ADR1981" s="163"/>
      <c r="ADS1981" s="163"/>
      <c r="ADT1981" s="163"/>
      <c r="ADU1981" s="163"/>
      <c r="ADV1981" s="163"/>
      <c r="ADW1981" s="163"/>
      <c r="ADX1981" s="163"/>
      <c r="ADY1981" s="163"/>
      <c r="ADZ1981" s="163"/>
      <c r="AEA1981" s="163"/>
      <c r="AEB1981" s="163"/>
      <c r="AEC1981" s="163"/>
      <c r="AED1981" s="163"/>
      <c r="AEE1981" s="163"/>
      <c r="AEF1981" s="163"/>
      <c r="AEG1981" s="163"/>
      <c r="AEH1981" s="163"/>
      <c r="AEI1981" s="163"/>
      <c r="AEJ1981" s="163"/>
      <c r="AEK1981" s="163"/>
      <c r="AEL1981" s="163"/>
      <c r="AEM1981" s="163"/>
      <c r="AEN1981" s="163"/>
      <c r="AEO1981" s="163"/>
      <c r="AEP1981" s="163"/>
      <c r="AEQ1981" s="163"/>
      <c r="AER1981" s="163"/>
      <c r="AES1981" s="163"/>
      <c r="AET1981" s="163"/>
      <c r="AEU1981" s="163"/>
      <c r="AEV1981" s="163"/>
      <c r="AEW1981" s="163"/>
      <c r="AEX1981" s="163"/>
      <c r="AEY1981" s="163"/>
      <c r="AEZ1981" s="163"/>
      <c r="AFA1981" s="163"/>
      <c r="AFB1981" s="163"/>
      <c r="AFC1981" s="163"/>
      <c r="AFD1981" s="163"/>
      <c r="AFE1981" s="163"/>
      <c r="AFF1981" s="163"/>
      <c r="AFG1981" s="163"/>
      <c r="AFH1981" s="163"/>
      <c r="AFI1981" s="163"/>
      <c r="AFJ1981" s="163"/>
      <c r="AFK1981" s="163"/>
      <c r="AFL1981" s="163"/>
      <c r="AFM1981" s="163"/>
      <c r="AFN1981" s="163"/>
      <c r="AFO1981" s="163"/>
      <c r="AFP1981" s="163"/>
      <c r="AFQ1981" s="163"/>
      <c r="AFR1981" s="163"/>
      <c r="AFS1981" s="163"/>
      <c r="AFT1981" s="163"/>
      <c r="AFU1981" s="163"/>
      <c r="AFV1981" s="163"/>
      <c r="AFW1981" s="163"/>
      <c r="AFX1981" s="163"/>
      <c r="AFY1981" s="163"/>
      <c r="AFZ1981" s="163"/>
      <c r="AGA1981" s="163"/>
      <c r="AGB1981" s="163"/>
      <c r="AGC1981" s="163"/>
      <c r="AGD1981" s="163"/>
      <c r="AGE1981" s="163"/>
      <c r="AGF1981" s="163"/>
      <c r="AGG1981" s="163"/>
      <c r="AGH1981" s="163"/>
      <c r="AGI1981" s="163"/>
      <c r="AGJ1981" s="163"/>
      <c r="AGK1981" s="163"/>
      <c r="AGL1981" s="163"/>
      <c r="AGM1981" s="163"/>
      <c r="AGN1981" s="163"/>
      <c r="AGO1981" s="163"/>
      <c r="AGP1981" s="163"/>
      <c r="AGQ1981" s="163"/>
      <c r="AGR1981" s="163"/>
      <c r="AGS1981" s="163"/>
      <c r="AGT1981" s="163"/>
      <c r="AGU1981" s="163"/>
      <c r="AGV1981" s="163"/>
      <c r="AGW1981" s="163"/>
      <c r="AGX1981" s="163"/>
      <c r="AGY1981" s="163"/>
      <c r="AGZ1981" s="163"/>
      <c r="AHA1981" s="163"/>
      <c r="AHB1981" s="163"/>
      <c r="AHC1981" s="163"/>
      <c r="AHD1981" s="163"/>
      <c r="AHE1981" s="163"/>
      <c r="AHF1981" s="163"/>
      <c r="AHG1981" s="163"/>
      <c r="AHH1981" s="163"/>
      <c r="AHI1981" s="163"/>
      <c r="AHJ1981" s="163"/>
      <c r="AHK1981" s="163"/>
      <c r="AHL1981" s="163"/>
      <c r="AHM1981" s="163"/>
      <c r="AHN1981" s="163"/>
      <c r="AHO1981" s="163"/>
      <c r="AHP1981" s="163"/>
      <c r="AHQ1981" s="163"/>
      <c r="AHR1981" s="163"/>
      <c r="AHS1981" s="163"/>
      <c r="AHT1981" s="163"/>
      <c r="AHU1981" s="163"/>
      <c r="AHV1981" s="163"/>
      <c r="AHW1981" s="163"/>
      <c r="AHX1981" s="163"/>
      <c r="AHY1981" s="163"/>
      <c r="AHZ1981" s="163"/>
      <c r="AIA1981" s="163"/>
      <c r="AIB1981" s="163"/>
      <c r="AIC1981" s="163"/>
      <c r="AID1981" s="163"/>
      <c r="AIE1981" s="163"/>
      <c r="AIF1981" s="163"/>
      <c r="AIG1981" s="163"/>
      <c r="AIH1981" s="163"/>
      <c r="AII1981" s="163"/>
      <c r="AIJ1981" s="163"/>
      <c r="AIK1981" s="163"/>
      <c r="AIL1981" s="163"/>
      <c r="AIM1981" s="163"/>
      <c r="AIN1981" s="163"/>
      <c r="AIO1981" s="163"/>
      <c r="AIP1981" s="163"/>
      <c r="AIQ1981" s="163"/>
      <c r="AIR1981" s="163"/>
      <c r="AIS1981" s="163"/>
      <c r="AIT1981" s="163"/>
      <c r="AIU1981" s="163"/>
      <c r="AIV1981" s="163"/>
      <c r="AIW1981" s="163"/>
      <c r="AIX1981" s="163"/>
      <c r="AIY1981" s="163"/>
      <c r="AIZ1981" s="163"/>
      <c r="AJA1981" s="163"/>
      <c r="AJB1981" s="163"/>
      <c r="AJC1981" s="163"/>
      <c r="AJD1981" s="163"/>
      <c r="AJE1981" s="163"/>
      <c r="AJF1981" s="163"/>
      <c r="AJG1981" s="163"/>
      <c r="AJH1981" s="163"/>
      <c r="AJI1981" s="163"/>
      <c r="AJJ1981" s="163"/>
      <c r="AJK1981" s="163"/>
      <c r="AJL1981" s="163"/>
      <c r="AJM1981" s="163"/>
      <c r="AJN1981" s="163"/>
      <c r="AJO1981" s="163"/>
      <c r="AJP1981" s="163"/>
      <c r="AJQ1981" s="163"/>
      <c r="AJR1981" s="163"/>
      <c r="AJS1981" s="163"/>
      <c r="AJT1981" s="163"/>
      <c r="AJU1981" s="163"/>
      <c r="AJV1981" s="163"/>
      <c r="AJW1981" s="163"/>
      <c r="AJX1981" s="163"/>
      <c r="AJY1981" s="163"/>
      <c r="AJZ1981" s="163"/>
      <c r="AKA1981" s="163"/>
      <c r="AKB1981" s="163"/>
      <c r="AKC1981" s="163"/>
      <c r="AKD1981" s="163"/>
      <c r="AKE1981" s="163"/>
      <c r="AKF1981" s="163"/>
      <c r="AKG1981" s="163"/>
      <c r="AKH1981" s="163"/>
      <c r="AKI1981" s="163"/>
      <c r="AKJ1981" s="163"/>
      <c r="AKK1981" s="163"/>
      <c r="AKL1981" s="163"/>
      <c r="AKM1981" s="163"/>
      <c r="AKN1981" s="163"/>
      <c r="AKO1981" s="163"/>
      <c r="AKP1981" s="163"/>
      <c r="AKQ1981" s="163"/>
      <c r="AKR1981" s="163"/>
      <c r="AKS1981" s="163"/>
      <c r="AKT1981" s="163"/>
      <c r="AKU1981" s="163"/>
      <c r="AKV1981" s="163"/>
      <c r="AKW1981" s="163"/>
      <c r="AKX1981" s="163"/>
      <c r="AKY1981" s="163"/>
      <c r="AKZ1981" s="163"/>
      <c r="ALA1981" s="163"/>
      <c r="ALB1981" s="163"/>
      <c r="ALC1981" s="163"/>
      <c r="ALD1981" s="163"/>
      <c r="ALE1981" s="163"/>
      <c r="ALF1981" s="163"/>
      <c r="ALG1981" s="163"/>
      <c r="ALH1981" s="163"/>
      <c r="ALI1981" s="163"/>
      <c r="ALJ1981" s="163"/>
      <c r="ALK1981" s="163"/>
      <c r="ALL1981" s="163"/>
    </row>
    <row r="1982" spans="1:1000" s="165" customFormat="1" ht="15">
      <c r="A1982" s="2">
        <v>1981</v>
      </c>
      <c r="B1982" s="86">
        <v>45083</v>
      </c>
      <c r="C1982" s="85" t="s">
        <v>1986</v>
      </c>
      <c r="D1982" s="162"/>
      <c r="E1982" s="162"/>
      <c r="F1982" s="163"/>
      <c r="G1982" s="163"/>
      <c r="H1982" s="163"/>
      <c r="I1982" s="163"/>
      <c r="J1982" s="163"/>
      <c r="K1982" s="163"/>
      <c r="L1982" s="163"/>
      <c r="M1982" s="163"/>
      <c r="N1982" s="163"/>
      <c r="O1982" s="163"/>
      <c r="P1982" s="163"/>
      <c r="Q1982" s="163"/>
      <c r="R1982" s="163"/>
      <c r="S1982" s="163"/>
      <c r="T1982" s="163"/>
      <c r="U1982" s="163"/>
      <c r="V1982" s="163"/>
      <c r="W1982" s="163"/>
      <c r="X1982" s="163"/>
      <c r="Y1982" s="163"/>
      <c r="Z1982" s="163"/>
      <c r="AA1982" s="163"/>
      <c r="AB1982" s="163"/>
      <c r="AC1982" s="163"/>
      <c r="AD1982" s="163"/>
      <c r="AE1982" s="163"/>
      <c r="AF1982" s="163"/>
      <c r="AG1982" s="163"/>
      <c r="AH1982" s="163"/>
      <c r="AI1982" s="163"/>
      <c r="AJ1982" s="163"/>
      <c r="AK1982" s="163"/>
      <c r="AL1982" s="163"/>
      <c r="AM1982" s="163"/>
      <c r="AN1982" s="163"/>
      <c r="AO1982" s="163"/>
      <c r="AP1982" s="163"/>
      <c r="AQ1982" s="163"/>
      <c r="AR1982" s="163"/>
      <c r="AS1982" s="163"/>
      <c r="AT1982" s="163"/>
      <c r="AU1982" s="163"/>
      <c r="AV1982" s="163"/>
      <c r="AW1982" s="163"/>
      <c r="AX1982" s="163"/>
      <c r="AY1982" s="163"/>
      <c r="AZ1982" s="163"/>
      <c r="BA1982" s="163"/>
      <c r="BB1982" s="163"/>
      <c r="BC1982" s="163"/>
      <c r="BD1982" s="163"/>
      <c r="BE1982" s="163"/>
      <c r="BF1982" s="163"/>
      <c r="BG1982" s="163"/>
      <c r="BH1982" s="163"/>
      <c r="BI1982" s="163"/>
      <c r="BJ1982" s="163"/>
      <c r="BK1982" s="163"/>
      <c r="BL1982" s="163"/>
      <c r="BM1982" s="163"/>
      <c r="BN1982" s="163"/>
      <c r="BO1982" s="163"/>
      <c r="BP1982" s="163"/>
      <c r="BQ1982" s="163"/>
      <c r="BR1982" s="163"/>
      <c r="BS1982" s="163"/>
      <c r="BT1982" s="163"/>
      <c r="BU1982" s="163"/>
      <c r="BV1982" s="163"/>
      <c r="BW1982" s="163"/>
      <c r="BX1982" s="163"/>
      <c r="BY1982" s="163"/>
      <c r="BZ1982" s="163"/>
      <c r="CA1982" s="163"/>
      <c r="CB1982" s="163"/>
      <c r="CC1982" s="163"/>
      <c r="CD1982" s="163"/>
      <c r="CE1982" s="163"/>
      <c r="CF1982" s="163"/>
      <c r="CG1982" s="163"/>
      <c r="CH1982" s="163"/>
      <c r="CI1982" s="163"/>
      <c r="CJ1982" s="163"/>
      <c r="CK1982" s="163"/>
      <c r="CL1982" s="163"/>
      <c r="CM1982" s="163"/>
      <c r="CN1982" s="163"/>
      <c r="CO1982" s="163"/>
      <c r="CP1982" s="163"/>
      <c r="CQ1982" s="163"/>
      <c r="CR1982" s="163"/>
      <c r="CS1982" s="163"/>
      <c r="CT1982" s="163"/>
      <c r="CU1982" s="163"/>
      <c r="CV1982" s="163"/>
      <c r="CW1982" s="163"/>
      <c r="CX1982" s="163"/>
      <c r="CY1982" s="163"/>
      <c r="CZ1982" s="163"/>
      <c r="DA1982" s="163"/>
      <c r="DB1982" s="163"/>
      <c r="DC1982" s="163"/>
      <c r="DD1982" s="163"/>
      <c r="DE1982" s="163"/>
      <c r="DF1982" s="163"/>
      <c r="DG1982" s="163"/>
      <c r="DH1982" s="163"/>
      <c r="DI1982" s="163"/>
      <c r="DJ1982" s="163"/>
      <c r="DK1982" s="163"/>
      <c r="DL1982" s="163"/>
      <c r="DM1982" s="163"/>
      <c r="DN1982" s="163"/>
      <c r="DO1982" s="163"/>
      <c r="DP1982" s="163"/>
      <c r="DQ1982" s="163"/>
      <c r="DR1982" s="163"/>
      <c r="DS1982" s="163"/>
      <c r="DT1982" s="163"/>
      <c r="DU1982" s="163"/>
      <c r="DV1982" s="163"/>
      <c r="DW1982" s="163"/>
      <c r="DX1982" s="163"/>
      <c r="DY1982" s="163"/>
      <c r="DZ1982" s="163"/>
      <c r="EA1982" s="163"/>
      <c r="EB1982" s="163"/>
      <c r="EC1982" s="163"/>
      <c r="ED1982" s="163"/>
      <c r="EE1982" s="163"/>
      <c r="EF1982" s="163"/>
      <c r="EG1982" s="163"/>
      <c r="EH1982" s="163"/>
      <c r="EI1982" s="163"/>
      <c r="EJ1982" s="163"/>
      <c r="EK1982" s="163"/>
      <c r="EL1982" s="163"/>
      <c r="EM1982" s="163"/>
      <c r="EN1982" s="163"/>
      <c r="EO1982" s="163"/>
      <c r="EP1982" s="163"/>
      <c r="EQ1982" s="163"/>
      <c r="ER1982" s="163"/>
      <c r="ES1982" s="163"/>
      <c r="ET1982" s="163"/>
      <c r="EU1982" s="163"/>
      <c r="EV1982" s="163"/>
      <c r="EW1982" s="163"/>
      <c r="EX1982" s="163"/>
      <c r="EY1982" s="163"/>
      <c r="EZ1982" s="163"/>
      <c r="FA1982" s="163"/>
      <c r="FB1982" s="163"/>
      <c r="FC1982" s="163"/>
      <c r="FD1982" s="163"/>
      <c r="FE1982" s="163"/>
      <c r="FF1982" s="163"/>
      <c r="FG1982" s="163"/>
      <c r="FH1982" s="163"/>
      <c r="FI1982" s="163"/>
      <c r="FJ1982" s="163"/>
      <c r="FK1982" s="163"/>
      <c r="FL1982" s="163"/>
      <c r="FM1982" s="163"/>
      <c r="FN1982" s="163"/>
      <c r="FO1982" s="163"/>
      <c r="FP1982" s="163"/>
      <c r="FQ1982" s="163"/>
      <c r="FR1982" s="163"/>
      <c r="FS1982" s="163"/>
      <c r="FT1982" s="163"/>
      <c r="FU1982" s="163"/>
      <c r="FV1982" s="163"/>
      <c r="FW1982" s="163"/>
      <c r="FX1982" s="163"/>
      <c r="FY1982" s="163"/>
      <c r="FZ1982" s="163"/>
      <c r="GA1982" s="163"/>
      <c r="GB1982" s="163"/>
      <c r="GC1982" s="163"/>
      <c r="GD1982" s="163"/>
      <c r="GE1982" s="163"/>
      <c r="GF1982" s="163"/>
      <c r="GG1982" s="163"/>
      <c r="GH1982" s="163"/>
      <c r="GI1982" s="163"/>
      <c r="GJ1982" s="163"/>
      <c r="GK1982" s="163"/>
      <c r="GL1982" s="163"/>
      <c r="GM1982" s="163"/>
      <c r="GN1982" s="163"/>
      <c r="GO1982" s="163"/>
      <c r="GP1982" s="163"/>
      <c r="GQ1982" s="163"/>
      <c r="GR1982" s="163"/>
      <c r="GS1982" s="163"/>
      <c r="GT1982" s="163"/>
      <c r="GU1982" s="163"/>
      <c r="GV1982" s="163"/>
      <c r="GW1982" s="163"/>
      <c r="GX1982" s="163"/>
      <c r="GY1982" s="163"/>
      <c r="GZ1982" s="163"/>
      <c r="HA1982" s="163"/>
      <c r="HB1982" s="163"/>
      <c r="HC1982" s="163"/>
      <c r="HD1982" s="163"/>
      <c r="HE1982" s="163"/>
      <c r="HF1982" s="163"/>
      <c r="HG1982" s="163"/>
      <c r="HH1982" s="163"/>
      <c r="HI1982" s="163"/>
      <c r="HJ1982" s="163"/>
      <c r="HK1982" s="163"/>
      <c r="HL1982" s="163"/>
      <c r="HM1982" s="163"/>
      <c r="HN1982" s="163"/>
      <c r="HO1982" s="163"/>
      <c r="HP1982" s="163"/>
      <c r="HQ1982" s="163"/>
      <c r="HR1982" s="163"/>
      <c r="HS1982" s="163"/>
      <c r="HT1982" s="163"/>
      <c r="HU1982" s="163"/>
      <c r="HV1982" s="163"/>
      <c r="HW1982" s="163"/>
      <c r="HX1982" s="163"/>
      <c r="HY1982" s="163"/>
      <c r="HZ1982" s="163"/>
      <c r="IA1982" s="163"/>
      <c r="IB1982" s="163"/>
      <c r="IC1982" s="163"/>
      <c r="ID1982" s="163"/>
      <c r="IE1982" s="163"/>
      <c r="IF1982" s="163"/>
      <c r="IG1982" s="163"/>
      <c r="IH1982" s="163"/>
      <c r="II1982" s="163"/>
      <c r="IJ1982" s="163"/>
      <c r="IK1982" s="163"/>
      <c r="IL1982" s="163"/>
      <c r="IM1982" s="163"/>
      <c r="IN1982" s="163"/>
      <c r="IO1982" s="163"/>
      <c r="IP1982" s="163"/>
      <c r="IQ1982" s="163"/>
      <c r="IR1982" s="163"/>
      <c r="IS1982" s="163"/>
      <c r="IT1982" s="163"/>
      <c r="IU1982" s="163"/>
      <c r="IV1982" s="163"/>
      <c r="IW1982" s="163"/>
      <c r="IX1982" s="163"/>
      <c r="IY1982" s="163"/>
      <c r="IZ1982" s="163"/>
      <c r="JA1982" s="163"/>
      <c r="JB1982" s="163"/>
      <c r="JC1982" s="163"/>
      <c r="JD1982" s="163"/>
      <c r="JE1982" s="163"/>
      <c r="JF1982" s="163"/>
      <c r="JG1982" s="163"/>
      <c r="JH1982" s="163"/>
      <c r="JI1982" s="163"/>
      <c r="JJ1982" s="163"/>
      <c r="JK1982" s="163"/>
      <c r="JL1982" s="163"/>
      <c r="JM1982" s="163"/>
      <c r="JN1982" s="163"/>
      <c r="JO1982" s="163"/>
      <c r="JP1982" s="163"/>
      <c r="JQ1982" s="163"/>
      <c r="JR1982" s="163"/>
      <c r="JS1982" s="163"/>
      <c r="JT1982" s="163"/>
      <c r="JU1982" s="163"/>
      <c r="JV1982" s="163"/>
      <c r="JW1982" s="163"/>
      <c r="JX1982" s="163"/>
      <c r="JY1982" s="163"/>
      <c r="JZ1982" s="163"/>
      <c r="KA1982" s="163"/>
      <c r="KB1982" s="163"/>
      <c r="KC1982" s="163"/>
      <c r="KD1982" s="163"/>
      <c r="KE1982" s="163"/>
      <c r="KF1982" s="163"/>
      <c r="KG1982" s="163"/>
      <c r="KH1982" s="163"/>
      <c r="KI1982" s="163"/>
      <c r="KJ1982" s="163"/>
      <c r="KK1982" s="163"/>
      <c r="KL1982" s="163"/>
      <c r="KM1982" s="163"/>
      <c r="KN1982" s="163"/>
      <c r="KO1982" s="163"/>
      <c r="KP1982" s="163"/>
      <c r="KQ1982" s="163"/>
      <c r="KR1982" s="163"/>
      <c r="KS1982" s="163"/>
      <c r="KT1982" s="163"/>
      <c r="KU1982" s="163"/>
      <c r="KV1982" s="163"/>
      <c r="KW1982" s="163"/>
      <c r="KX1982" s="163"/>
      <c r="KY1982" s="163"/>
      <c r="KZ1982" s="163"/>
      <c r="LA1982" s="163"/>
      <c r="LB1982" s="163"/>
      <c r="LC1982" s="163"/>
      <c r="LD1982" s="163"/>
      <c r="LE1982" s="163"/>
      <c r="LF1982" s="163"/>
      <c r="LG1982" s="163"/>
      <c r="LH1982" s="163"/>
      <c r="LI1982" s="163"/>
      <c r="LJ1982" s="163"/>
      <c r="LK1982" s="163"/>
      <c r="LL1982" s="163"/>
      <c r="LM1982" s="163"/>
      <c r="LN1982" s="163"/>
      <c r="LO1982" s="163"/>
      <c r="LP1982" s="163"/>
      <c r="LQ1982" s="163"/>
      <c r="LR1982" s="163"/>
      <c r="LS1982" s="163"/>
      <c r="LT1982" s="163"/>
      <c r="LU1982" s="163"/>
      <c r="LV1982" s="163"/>
      <c r="LW1982" s="163"/>
      <c r="LX1982" s="163"/>
      <c r="LY1982" s="163"/>
      <c r="LZ1982" s="163"/>
      <c r="MA1982" s="163"/>
      <c r="MB1982" s="163"/>
      <c r="MC1982" s="163"/>
      <c r="MD1982" s="163"/>
      <c r="ME1982" s="163"/>
      <c r="MF1982" s="163"/>
      <c r="MG1982" s="163"/>
      <c r="MH1982" s="163"/>
      <c r="MI1982" s="163"/>
      <c r="MJ1982" s="163"/>
      <c r="MK1982" s="163"/>
      <c r="ML1982" s="163"/>
      <c r="MM1982" s="163"/>
      <c r="MN1982" s="163"/>
      <c r="MO1982" s="163"/>
      <c r="MP1982" s="163"/>
      <c r="MQ1982" s="163"/>
      <c r="MR1982" s="163"/>
      <c r="MS1982" s="163"/>
      <c r="MT1982" s="163"/>
      <c r="MU1982" s="163"/>
      <c r="MV1982" s="163"/>
      <c r="MW1982" s="163"/>
      <c r="MX1982" s="163"/>
      <c r="MY1982" s="163"/>
      <c r="MZ1982" s="163"/>
      <c r="NA1982" s="163"/>
      <c r="NB1982" s="163"/>
      <c r="NC1982" s="163"/>
      <c r="ND1982" s="163"/>
      <c r="NE1982" s="163"/>
      <c r="NF1982" s="163"/>
      <c r="NG1982" s="163"/>
      <c r="NH1982" s="163"/>
      <c r="NI1982" s="163"/>
      <c r="NJ1982" s="163"/>
      <c r="NK1982" s="163"/>
      <c r="NL1982" s="163"/>
      <c r="NM1982" s="163"/>
      <c r="NN1982" s="163"/>
      <c r="NO1982" s="163"/>
      <c r="NP1982" s="163"/>
      <c r="NQ1982" s="163"/>
      <c r="NR1982" s="163"/>
      <c r="NS1982" s="163"/>
      <c r="NT1982" s="163"/>
      <c r="NU1982" s="163"/>
      <c r="NV1982" s="163"/>
      <c r="NW1982" s="163"/>
      <c r="NX1982" s="163"/>
      <c r="NY1982" s="163"/>
      <c r="NZ1982" s="163"/>
      <c r="OA1982" s="163"/>
      <c r="OB1982" s="163"/>
      <c r="OC1982" s="163"/>
      <c r="OD1982" s="163"/>
      <c r="OE1982" s="163"/>
      <c r="OF1982" s="163"/>
      <c r="OG1982" s="163"/>
      <c r="OH1982" s="163"/>
      <c r="OI1982" s="163"/>
      <c r="OJ1982" s="163"/>
      <c r="OK1982" s="163"/>
      <c r="OL1982" s="163"/>
      <c r="OM1982" s="163"/>
      <c r="ON1982" s="163"/>
      <c r="OO1982" s="163"/>
      <c r="OP1982" s="163"/>
      <c r="OQ1982" s="163"/>
      <c r="OR1982" s="163"/>
      <c r="OS1982" s="163"/>
      <c r="OT1982" s="163"/>
      <c r="OU1982" s="163"/>
      <c r="OV1982" s="163"/>
      <c r="OW1982" s="163"/>
      <c r="OX1982" s="163"/>
      <c r="OY1982" s="163"/>
      <c r="OZ1982" s="163"/>
      <c r="PA1982" s="163"/>
      <c r="PB1982" s="163"/>
      <c r="PC1982" s="163"/>
      <c r="PD1982" s="163"/>
      <c r="PE1982" s="163"/>
      <c r="PF1982" s="163"/>
      <c r="PG1982" s="163"/>
      <c r="PH1982" s="163"/>
      <c r="PI1982" s="163"/>
      <c r="PJ1982" s="163"/>
      <c r="PK1982" s="163"/>
      <c r="PL1982" s="163"/>
      <c r="PM1982" s="163"/>
      <c r="PN1982" s="163"/>
      <c r="PO1982" s="163"/>
      <c r="PP1982" s="163"/>
      <c r="PQ1982" s="163"/>
      <c r="PR1982" s="163"/>
      <c r="PS1982" s="163"/>
      <c r="PT1982" s="163"/>
      <c r="PU1982" s="163"/>
      <c r="PV1982" s="163"/>
      <c r="PW1982" s="163"/>
      <c r="PX1982" s="163"/>
      <c r="PY1982" s="163"/>
      <c r="PZ1982" s="163"/>
      <c r="QA1982" s="163"/>
      <c r="QB1982" s="163"/>
      <c r="QC1982" s="163"/>
      <c r="QD1982" s="163"/>
      <c r="QE1982" s="163"/>
      <c r="QF1982" s="163"/>
      <c r="QG1982" s="163"/>
      <c r="QH1982" s="163"/>
      <c r="QI1982" s="163"/>
      <c r="QJ1982" s="163"/>
      <c r="QK1982" s="163"/>
      <c r="QL1982" s="163"/>
      <c r="QM1982" s="163"/>
      <c r="QN1982" s="163"/>
      <c r="QO1982" s="163"/>
      <c r="QP1982" s="163"/>
      <c r="QQ1982" s="163"/>
      <c r="QR1982" s="163"/>
      <c r="QS1982" s="163"/>
      <c r="QT1982" s="163"/>
      <c r="QU1982" s="163"/>
      <c r="QV1982" s="163"/>
      <c r="QW1982" s="163"/>
      <c r="QX1982" s="163"/>
      <c r="QY1982" s="163"/>
      <c r="QZ1982" s="163"/>
      <c r="RA1982" s="163"/>
      <c r="RB1982" s="163"/>
      <c r="RC1982" s="163"/>
      <c r="RD1982" s="163"/>
      <c r="RE1982" s="163"/>
      <c r="RF1982" s="163"/>
      <c r="RG1982" s="163"/>
      <c r="RH1982" s="163"/>
      <c r="RI1982" s="163"/>
      <c r="RJ1982" s="163"/>
      <c r="RK1982" s="163"/>
      <c r="RL1982" s="163"/>
      <c r="RM1982" s="163"/>
      <c r="RN1982" s="163"/>
      <c r="RO1982" s="163"/>
      <c r="RP1982" s="163"/>
      <c r="RQ1982" s="163"/>
      <c r="RR1982" s="163"/>
      <c r="RS1982" s="163"/>
      <c r="RT1982" s="163"/>
      <c r="RU1982" s="163"/>
      <c r="RV1982" s="163"/>
      <c r="RW1982" s="163"/>
      <c r="RX1982" s="163"/>
      <c r="RY1982" s="163"/>
      <c r="RZ1982" s="163"/>
      <c r="SA1982" s="163"/>
      <c r="SB1982" s="163"/>
      <c r="SC1982" s="163"/>
      <c r="SD1982" s="163"/>
      <c r="SE1982" s="163"/>
      <c r="SF1982" s="163"/>
      <c r="SG1982" s="163"/>
      <c r="SH1982" s="163"/>
      <c r="SI1982" s="163"/>
      <c r="SJ1982" s="163"/>
      <c r="SK1982" s="163"/>
      <c r="SL1982" s="163"/>
      <c r="SM1982" s="163"/>
      <c r="SN1982" s="163"/>
      <c r="SO1982" s="163"/>
      <c r="SP1982" s="163"/>
      <c r="SQ1982" s="163"/>
      <c r="SR1982" s="163"/>
      <c r="SS1982" s="163"/>
      <c r="ST1982" s="163"/>
      <c r="SU1982" s="163"/>
      <c r="SV1982" s="163"/>
      <c r="SW1982" s="163"/>
      <c r="SX1982" s="163"/>
      <c r="SY1982" s="163"/>
      <c r="SZ1982" s="163"/>
      <c r="TA1982" s="163"/>
      <c r="TB1982" s="163"/>
      <c r="TC1982" s="163"/>
      <c r="TD1982" s="163"/>
      <c r="TE1982" s="163"/>
      <c r="TF1982" s="163"/>
      <c r="TG1982" s="163"/>
      <c r="TH1982" s="163"/>
      <c r="TI1982" s="163"/>
      <c r="TJ1982" s="163"/>
      <c r="TK1982" s="163"/>
      <c r="TL1982" s="163"/>
      <c r="TM1982" s="163"/>
      <c r="TN1982" s="163"/>
      <c r="TO1982" s="163"/>
      <c r="TP1982" s="163"/>
      <c r="TQ1982" s="163"/>
      <c r="TR1982" s="163"/>
      <c r="TS1982" s="163"/>
      <c r="TT1982" s="163"/>
      <c r="TU1982" s="163"/>
      <c r="TV1982" s="163"/>
      <c r="TW1982" s="163"/>
      <c r="TX1982" s="163"/>
      <c r="TY1982" s="163"/>
      <c r="TZ1982" s="163"/>
      <c r="UA1982" s="163"/>
      <c r="UB1982" s="163"/>
      <c r="UC1982" s="163"/>
      <c r="UD1982" s="163"/>
      <c r="UE1982" s="163"/>
      <c r="UF1982" s="163"/>
      <c r="UG1982" s="163"/>
      <c r="UH1982" s="163"/>
      <c r="UI1982" s="163"/>
      <c r="UJ1982" s="163"/>
      <c r="UK1982" s="163"/>
      <c r="UL1982" s="163"/>
      <c r="UM1982" s="163"/>
      <c r="UN1982" s="163"/>
      <c r="UO1982" s="163"/>
      <c r="UP1982" s="163"/>
      <c r="UQ1982" s="163"/>
      <c r="UR1982" s="163"/>
      <c r="US1982" s="163"/>
      <c r="UT1982" s="163"/>
      <c r="UU1982" s="163"/>
      <c r="UV1982" s="163"/>
      <c r="UW1982" s="163"/>
      <c r="UX1982" s="163"/>
      <c r="UY1982" s="163"/>
      <c r="UZ1982" s="163"/>
      <c r="VA1982" s="163"/>
      <c r="VB1982" s="163"/>
      <c r="VC1982" s="163"/>
      <c r="VD1982" s="163"/>
      <c r="VE1982" s="163"/>
      <c r="VF1982" s="163"/>
      <c r="VG1982" s="163"/>
      <c r="VH1982" s="163"/>
      <c r="VI1982" s="163"/>
      <c r="VJ1982" s="163"/>
      <c r="VK1982" s="163"/>
      <c r="VL1982" s="163"/>
      <c r="VM1982" s="163"/>
      <c r="VN1982" s="163"/>
      <c r="VO1982" s="163"/>
      <c r="VP1982" s="163"/>
      <c r="VQ1982" s="163"/>
      <c r="VR1982" s="163"/>
      <c r="VS1982" s="163"/>
      <c r="VT1982" s="163"/>
      <c r="VU1982" s="163"/>
      <c r="VV1982" s="163"/>
      <c r="VW1982" s="163"/>
      <c r="VX1982" s="163"/>
      <c r="VY1982" s="163"/>
      <c r="VZ1982" s="163"/>
      <c r="WA1982" s="163"/>
      <c r="WB1982" s="163"/>
      <c r="WC1982" s="163"/>
      <c r="WD1982" s="163"/>
      <c r="WE1982" s="163"/>
      <c r="WF1982" s="163"/>
      <c r="WG1982" s="163"/>
      <c r="WH1982" s="163"/>
      <c r="WI1982" s="163"/>
      <c r="WJ1982" s="163"/>
      <c r="WK1982" s="163"/>
      <c r="WL1982" s="163"/>
      <c r="WM1982" s="163"/>
      <c r="WN1982" s="163"/>
      <c r="WO1982" s="163"/>
      <c r="WP1982" s="163"/>
      <c r="WQ1982" s="163"/>
      <c r="WR1982" s="163"/>
      <c r="WS1982" s="163"/>
      <c r="WT1982" s="163"/>
      <c r="WU1982" s="163"/>
      <c r="WV1982" s="163"/>
      <c r="WW1982" s="163"/>
      <c r="WX1982" s="163"/>
      <c r="WY1982" s="163"/>
      <c r="WZ1982" s="163"/>
      <c r="XA1982" s="163"/>
      <c r="XB1982" s="163"/>
      <c r="XC1982" s="163"/>
      <c r="XD1982" s="163"/>
      <c r="XE1982" s="163"/>
      <c r="XF1982" s="163"/>
      <c r="XG1982" s="163"/>
      <c r="XH1982" s="163"/>
      <c r="XI1982" s="163"/>
      <c r="XJ1982" s="163"/>
      <c r="XK1982" s="163"/>
      <c r="XL1982" s="163"/>
      <c r="XM1982" s="163"/>
      <c r="XN1982" s="163"/>
      <c r="XO1982" s="163"/>
      <c r="XP1982" s="163"/>
      <c r="XQ1982" s="163"/>
      <c r="XR1982" s="163"/>
      <c r="XS1982" s="163"/>
      <c r="XT1982" s="163"/>
      <c r="XU1982" s="163"/>
      <c r="XV1982" s="163"/>
      <c r="XW1982" s="163"/>
      <c r="XX1982" s="163"/>
      <c r="XY1982" s="163"/>
      <c r="XZ1982" s="163"/>
      <c r="YA1982" s="163"/>
      <c r="YB1982" s="163"/>
      <c r="YC1982" s="163"/>
      <c r="YD1982" s="163"/>
      <c r="YE1982" s="163"/>
      <c r="YF1982" s="163"/>
      <c r="YG1982" s="163"/>
      <c r="YH1982" s="163"/>
      <c r="YI1982" s="163"/>
      <c r="YJ1982" s="163"/>
      <c r="YK1982" s="163"/>
      <c r="YL1982" s="163"/>
      <c r="YM1982" s="163"/>
      <c r="YN1982" s="163"/>
      <c r="YO1982" s="163"/>
      <c r="YP1982" s="163"/>
      <c r="YQ1982" s="163"/>
      <c r="YR1982" s="163"/>
      <c r="YS1982" s="163"/>
      <c r="YT1982" s="163"/>
      <c r="YU1982" s="163"/>
      <c r="YV1982" s="163"/>
      <c r="YW1982" s="163"/>
      <c r="YX1982" s="163"/>
      <c r="YY1982" s="163"/>
      <c r="YZ1982" s="163"/>
      <c r="ZA1982" s="163"/>
      <c r="ZB1982" s="163"/>
      <c r="ZC1982" s="163"/>
      <c r="ZD1982" s="163"/>
      <c r="ZE1982" s="163"/>
      <c r="ZF1982" s="163"/>
      <c r="ZG1982" s="163"/>
      <c r="ZH1982" s="163"/>
      <c r="ZI1982" s="163"/>
      <c r="ZJ1982" s="163"/>
      <c r="ZK1982" s="163"/>
      <c r="ZL1982" s="163"/>
      <c r="ZM1982" s="163"/>
      <c r="ZN1982" s="163"/>
      <c r="ZO1982" s="163"/>
      <c r="ZP1982" s="163"/>
      <c r="ZQ1982" s="163"/>
      <c r="ZR1982" s="163"/>
      <c r="ZS1982" s="163"/>
      <c r="ZT1982" s="163"/>
      <c r="ZU1982" s="163"/>
      <c r="ZV1982" s="163"/>
      <c r="ZW1982" s="163"/>
      <c r="ZX1982" s="163"/>
      <c r="ZY1982" s="163"/>
      <c r="ZZ1982" s="163"/>
      <c r="AAA1982" s="163"/>
      <c r="AAB1982" s="163"/>
      <c r="AAC1982" s="163"/>
      <c r="AAD1982" s="163"/>
      <c r="AAE1982" s="163"/>
      <c r="AAF1982" s="163"/>
      <c r="AAG1982" s="163"/>
      <c r="AAH1982" s="163"/>
      <c r="AAI1982" s="163"/>
      <c r="AAJ1982" s="163"/>
      <c r="AAK1982" s="163"/>
      <c r="AAL1982" s="163"/>
      <c r="AAM1982" s="163"/>
      <c r="AAN1982" s="163"/>
      <c r="AAO1982" s="163"/>
      <c r="AAP1982" s="163"/>
      <c r="AAQ1982" s="163"/>
      <c r="AAR1982" s="163"/>
      <c r="AAS1982" s="163"/>
      <c r="AAT1982" s="163"/>
      <c r="AAU1982" s="163"/>
      <c r="AAV1982" s="163"/>
      <c r="AAW1982" s="163"/>
      <c r="AAX1982" s="163"/>
      <c r="AAY1982" s="163"/>
      <c r="AAZ1982" s="163"/>
      <c r="ABA1982" s="163"/>
      <c r="ABB1982" s="163"/>
      <c r="ABC1982" s="163"/>
      <c r="ABD1982" s="163"/>
      <c r="ABE1982" s="163"/>
      <c r="ABF1982" s="163"/>
      <c r="ABG1982" s="163"/>
      <c r="ABH1982" s="163"/>
      <c r="ABI1982" s="163"/>
      <c r="ABJ1982" s="163"/>
      <c r="ABK1982" s="163"/>
      <c r="ABL1982" s="163"/>
      <c r="ABM1982" s="163"/>
      <c r="ABN1982" s="163"/>
      <c r="ABO1982" s="163"/>
      <c r="ABP1982" s="163"/>
      <c r="ABQ1982" s="163"/>
      <c r="ABR1982" s="163"/>
      <c r="ABS1982" s="163"/>
      <c r="ABT1982" s="163"/>
      <c r="ABU1982" s="163"/>
      <c r="ABV1982" s="163"/>
      <c r="ABW1982" s="163"/>
      <c r="ABX1982" s="163"/>
      <c r="ABY1982" s="163"/>
      <c r="ABZ1982" s="163"/>
      <c r="ACA1982" s="163"/>
      <c r="ACB1982" s="163"/>
      <c r="ACC1982" s="163"/>
      <c r="ACD1982" s="163"/>
      <c r="ACE1982" s="163"/>
      <c r="ACF1982" s="163"/>
      <c r="ACG1982" s="163"/>
      <c r="ACH1982" s="163"/>
      <c r="ACI1982" s="163"/>
      <c r="ACJ1982" s="163"/>
      <c r="ACK1982" s="163"/>
      <c r="ACL1982" s="163"/>
      <c r="ACM1982" s="163"/>
      <c r="ACN1982" s="163"/>
      <c r="ACO1982" s="163"/>
      <c r="ACP1982" s="163"/>
      <c r="ACQ1982" s="163"/>
      <c r="ACR1982" s="163"/>
      <c r="ACS1982" s="163"/>
      <c r="ACT1982" s="163"/>
      <c r="ACU1982" s="163"/>
      <c r="ACV1982" s="163"/>
      <c r="ACW1982" s="163"/>
      <c r="ACX1982" s="163"/>
      <c r="ACY1982" s="163"/>
      <c r="ACZ1982" s="163"/>
      <c r="ADA1982" s="163"/>
      <c r="ADB1982" s="163"/>
      <c r="ADC1982" s="163"/>
      <c r="ADD1982" s="163"/>
      <c r="ADE1982" s="163"/>
      <c r="ADF1982" s="163"/>
      <c r="ADG1982" s="163"/>
      <c r="ADH1982" s="163"/>
      <c r="ADI1982" s="163"/>
      <c r="ADJ1982" s="163"/>
      <c r="ADK1982" s="163"/>
      <c r="ADL1982" s="163"/>
      <c r="ADM1982" s="163"/>
      <c r="ADN1982" s="163"/>
      <c r="ADO1982" s="163"/>
      <c r="ADP1982" s="163"/>
      <c r="ADQ1982" s="163"/>
      <c r="ADR1982" s="163"/>
      <c r="ADS1982" s="163"/>
      <c r="ADT1982" s="163"/>
      <c r="ADU1982" s="163"/>
      <c r="ADV1982" s="163"/>
      <c r="ADW1982" s="163"/>
      <c r="ADX1982" s="163"/>
      <c r="ADY1982" s="163"/>
      <c r="ADZ1982" s="163"/>
      <c r="AEA1982" s="163"/>
      <c r="AEB1982" s="163"/>
      <c r="AEC1982" s="163"/>
      <c r="AED1982" s="163"/>
      <c r="AEE1982" s="163"/>
      <c r="AEF1982" s="163"/>
      <c r="AEG1982" s="163"/>
      <c r="AEH1982" s="163"/>
      <c r="AEI1982" s="163"/>
      <c r="AEJ1982" s="163"/>
      <c r="AEK1982" s="163"/>
      <c r="AEL1982" s="163"/>
      <c r="AEM1982" s="163"/>
      <c r="AEN1982" s="163"/>
      <c r="AEO1982" s="163"/>
      <c r="AEP1982" s="163"/>
      <c r="AEQ1982" s="163"/>
      <c r="AER1982" s="163"/>
      <c r="AES1982" s="163"/>
      <c r="AET1982" s="163"/>
      <c r="AEU1982" s="163"/>
      <c r="AEV1982" s="163"/>
      <c r="AEW1982" s="163"/>
      <c r="AEX1982" s="163"/>
      <c r="AEY1982" s="163"/>
      <c r="AEZ1982" s="163"/>
      <c r="AFA1982" s="163"/>
      <c r="AFB1982" s="163"/>
      <c r="AFC1982" s="163"/>
      <c r="AFD1982" s="163"/>
      <c r="AFE1982" s="163"/>
      <c r="AFF1982" s="163"/>
      <c r="AFG1982" s="163"/>
      <c r="AFH1982" s="163"/>
      <c r="AFI1982" s="163"/>
      <c r="AFJ1982" s="163"/>
      <c r="AFK1982" s="163"/>
      <c r="AFL1982" s="163"/>
      <c r="AFM1982" s="163"/>
      <c r="AFN1982" s="163"/>
      <c r="AFO1982" s="163"/>
      <c r="AFP1982" s="163"/>
      <c r="AFQ1982" s="163"/>
      <c r="AFR1982" s="163"/>
      <c r="AFS1982" s="163"/>
      <c r="AFT1982" s="163"/>
      <c r="AFU1982" s="163"/>
      <c r="AFV1982" s="163"/>
      <c r="AFW1982" s="163"/>
      <c r="AFX1982" s="163"/>
      <c r="AFY1982" s="163"/>
      <c r="AFZ1982" s="163"/>
      <c r="AGA1982" s="163"/>
      <c r="AGB1982" s="163"/>
      <c r="AGC1982" s="163"/>
      <c r="AGD1982" s="163"/>
      <c r="AGE1982" s="163"/>
      <c r="AGF1982" s="163"/>
      <c r="AGG1982" s="163"/>
      <c r="AGH1982" s="163"/>
      <c r="AGI1982" s="163"/>
      <c r="AGJ1982" s="163"/>
      <c r="AGK1982" s="163"/>
      <c r="AGL1982" s="163"/>
      <c r="AGM1982" s="163"/>
      <c r="AGN1982" s="163"/>
      <c r="AGO1982" s="163"/>
      <c r="AGP1982" s="163"/>
      <c r="AGQ1982" s="163"/>
      <c r="AGR1982" s="163"/>
      <c r="AGS1982" s="163"/>
      <c r="AGT1982" s="163"/>
      <c r="AGU1982" s="163"/>
      <c r="AGV1982" s="163"/>
      <c r="AGW1982" s="163"/>
      <c r="AGX1982" s="163"/>
      <c r="AGY1982" s="163"/>
      <c r="AGZ1982" s="163"/>
      <c r="AHA1982" s="163"/>
      <c r="AHB1982" s="163"/>
      <c r="AHC1982" s="163"/>
      <c r="AHD1982" s="163"/>
      <c r="AHE1982" s="163"/>
      <c r="AHF1982" s="163"/>
      <c r="AHG1982" s="163"/>
      <c r="AHH1982" s="163"/>
      <c r="AHI1982" s="163"/>
      <c r="AHJ1982" s="163"/>
      <c r="AHK1982" s="163"/>
      <c r="AHL1982" s="163"/>
      <c r="AHM1982" s="163"/>
      <c r="AHN1982" s="163"/>
      <c r="AHO1982" s="163"/>
      <c r="AHP1982" s="163"/>
      <c r="AHQ1982" s="163"/>
      <c r="AHR1982" s="163"/>
      <c r="AHS1982" s="163"/>
      <c r="AHT1982" s="163"/>
      <c r="AHU1982" s="163"/>
      <c r="AHV1982" s="163"/>
      <c r="AHW1982" s="163"/>
      <c r="AHX1982" s="163"/>
      <c r="AHY1982" s="163"/>
      <c r="AHZ1982" s="163"/>
      <c r="AIA1982" s="163"/>
      <c r="AIB1982" s="163"/>
      <c r="AIC1982" s="163"/>
      <c r="AID1982" s="163"/>
      <c r="AIE1982" s="163"/>
      <c r="AIF1982" s="163"/>
      <c r="AIG1982" s="163"/>
      <c r="AIH1982" s="163"/>
      <c r="AII1982" s="163"/>
      <c r="AIJ1982" s="163"/>
      <c r="AIK1982" s="163"/>
      <c r="AIL1982" s="163"/>
      <c r="AIM1982" s="163"/>
      <c r="AIN1982" s="163"/>
      <c r="AIO1982" s="163"/>
      <c r="AIP1982" s="163"/>
      <c r="AIQ1982" s="163"/>
      <c r="AIR1982" s="163"/>
      <c r="AIS1982" s="163"/>
      <c r="AIT1982" s="163"/>
      <c r="AIU1982" s="163"/>
      <c r="AIV1982" s="163"/>
      <c r="AIW1982" s="163"/>
      <c r="AIX1982" s="163"/>
      <c r="AIY1982" s="163"/>
      <c r="AIZ1982" s="163"/>
      <c r="AJA1982" s="163"/>
      <c r="AJB1982" s="163"/>
      <c r="AJC1982" s="163"/>
      <c r="AJD1982" s="163"/>
      <c r="AJE1982" s="163"/>
      <c r="AJF1982" s="163"/>
      <c r="AJG1982" s="163"/>
      <c r="AJH1982" s="163"/>
      <c r="AJI1982" s="163"/>
      <c r="AJJ1982" s="163"/>
      <c r="AJK1982" s="163"/>
      <c r="AJL1982" s="163"/>
      <c r="AJM1982" s="163"/>
      <c r="AJN1982" s="163"/>
      <c r="AJO1982" s="163"/>
      <c r="AJP1982" s="163"/>
      <c r="AJQ1982" s="163"/>
      <c r="AJR1982" s="163"/>
      <c r="AJS1982" s="163"/>
      <c r="AJT1982" s="163"/>
      <c r="AJU1982" s="163"/>
      <c r="AJV1982" s="163"/>
      <c r="AJW1982" s="163"/>
      <c r="AJX1982" s="163"/>
      <c r="AJY1982" s="163"/>
      <c r="AJZ1982" s="163"/>
      <c r="AKA1982" s="163"/>
      <c r="AKB1982" s="163"/>
      <c r="AKC1982" s="163"/>
      <c r="AKD1982" s="163"/>
      <c r="AKE1982" s="163"/>
      <c r="AKF1982" s="163"/>
      <c r="AKG1982" s="163"/>
      <c r="AKH1982" s="163"/>
      <c r="AKI1982" s="163"/>
      <c r="AKJ1982" s="163"/>
      <c r="AKK1982" s="163"/>
      <c r="AKL1982" s="163"/>
      <c r="AKM1982" s="163"/>
      <c r="AKN1982" s="163"/>
      <c r="AKO1982" s="163"/>
      <c r="AKP1982" s="163"/>
      <c r="AKQ1982" s="163"/>
      <c r="AKR1982" s="163"/>
      <c r="AKS1982" s="163"/>
      <c r="AKT1982" s="163"/>
      <c r="AKU1982" s="163"/>
      <c r="AKV1982" s="163"/>
      <c r="AKW1982" s="163"/>
      <c r="AKX1982" s="163"/>
      <c r="AKY1982" s="163"/>
      <c r="AKZ1982" s="163"/>
      <c r="ALA1982" s="163"/>
      <c r="ALB1982" s="163"/>
      <c r="ALC1982" s="163"/>
      <c r="ALD1982" s="163"/>
      <c r="ALE1982" s="163"/>
      <c r="ALF1982" s="163"/>
      <c r="ALG1982" s="163"/>
      <c r="ALH1982" s="163"/>
      <c r="ALI1982" s="163"/>
      <c r="ALJ1982" s="163"/>
      <c r="ALK1982" s="163"/>
      <c r="ALL1982" s="163"/>
    </row>
    <row r="1983" spans="1:1000" s="165" customFormat="1" ht="15">
      <c r="A1983" s="2">
        <v>1982</v>
      </c>
      <c r="B1983" s="86">
        <v>45150</v>
      </c>
      <c r="C1983" s="85" t="s">
        <v>1987</v>
      </c>
      <c r="D1983" s="162"/>
      <c r="E1983" s="162"/>
      <c r="F1983" s="163"/>
      <c r="G1983" s="163"/>
      <c r="H1983" s="163"/>
      <c r="I1983" s="163"/>
      <c r="J1983" s="163"/>
      <c r="K1983" s="163"/>
      <c r="L1983" s="163"/>
      <c r="M1983" s="163"/>
      <c r="N1983" s="163"/>
      <c r="O1983" s="163"/>
      <c r="P1983" s="163"/>
      <c r="Q1983" s="163"/>
      <c r="R1983" s="163"/>
      <c r="S1983" s="163"/>
      <c r="T1983" s="163"/>
      <c r="U1983" s="163"/>
      <c r="V1983" s="163"/>
      <c r="W1983" s="163"/>
      <c r="X1983" s="163"/>
      <c r="Y1983" s="163"/>
      <c r="Z1983" s="163"/>
      <c r="AA1983" s="163"/>
      <c r="AB1983" s="163"/>
      <c r="AC1983" s="163"/>
      <c r="AD1983" s="163"/>
      <c r="AE1983" s="163"/>
      <c r="AF1983" s="163"/>
      <c r="AG1983" s="163"/>
      <c r="AH1983" s="163"/>
      <c r="AI1983" s="163"/>
      <c r="AJ1983" s="163"/>
      <c r="AK1983" s="163"/>
      <c r="AL1983" s="163"/>
      <c r="AM1983" s="163"/>
      <c r="AN1983" s="163"/>
      <c r="AO1983" s="163"/>
      <c r="AP1983" s="163"/>
      <c r="AQ1983" s="163"/>
      <c r="AR1983" s="163"/>
      <c r="AS1983" s="163"/>
      <c r="AT1983" s="163"/>
      <c r="AU1983" s="163"/>
      <c r="AV1983" s="163"/>
      <c r="AW1983" s="163"/>
      <c r="AX1983" s="163"/>
      <c r="AY1983" s="163"/>
      <c r="AZ1983" s="163"/>
      <c r="BA1983" s="163"/>
      <c r="BB1983" s="163"/>
      <c r="BC1983" s="163"/>
      <c r="BD1983" s="163"/>
      <c r="BE1983" s="163"/>
      <c r="BF1983" s="163"/>
      <c r="BG1983" s="163"/>
      <c r="BH1983" s="163"/>
      <c r="BI1983" s="163"/>
      <c r="BJ1983" s="163"/>
      <c r="BK1983" s="163"/>
      <c r="BL1983" s="163"/>
      <c r="BM1983" s="163"/>
      <c r="BN1983" s="163"/>
      <c r="BO1983" s="163"/>
      <c r="BP1983" s="163"/>
      <c r="BQ1983" s="163"/>
      <c r="BR1983" s="163"/>
      <c r="BS1983" s="163"/>
      <c r="BT1983" s="163"/>
      <c r="BU1983" s="163"/>
      <c r="BV1983" s="163"/>
      <c r="BW1983" s="163"/>
      <c r="BX1983" s="163"/>
      <c r="BY1983" s="163"/>
      <c r="BZ1983" s="163"/>
      <c r="CA1983" s="163"/>
      <c r="CB1983" s="163"/>
      <c r="CC1983" s="163"/>
      <c r="CD1983" s="163"/>
      <c r="CE1983" s="163"/>
      <c r="CF1983" s="163"/>
      <c r="CG1983" s="163"/>
      <c r="CH1983" s="163"/>
      <c r="CI1983" s="163"/>
      <c r="CJ1983" s="163"/>
      <c r="CK1983" s="163"/>
      <c r="CL1983" s="163"/>
      <c r="CM1983" s="163"/>
      <c r="CN1983" s="163"/>
      <c r="CO1983" s="163"/>
      <c r="CP1983" s="163"/>
      <c r="CQ1983" s="163"/>
      <c r="CR1983" s="163"/>
      <c r="CS1983" s="163"/>
      <c r="CT1983" s="163"/>
      <c r="CU1983" s="163"/>
      <c r="CV1983" s="163"/>
      <c r="CW1983" s="163"/>
      <c r="CX1983" s="163"/>
      <c r="CY1983" s="163"/>
      <c r="CZ1983" s="163"/>
      <c r="DA1983" s="163"/>
      <c r="DB1983" s="163"/>
      <c r="DC1983" s="163"/>
      <c r="DD1983" s="163"/>
      <c r="DE1983" s="163"/>
      <c r="DF1983" s="163"/>
      <c r="DG1983" s="163"/>
      <c r="DH1983" s="163"/>
      <c r="DI1983" s="163"/>
      <c r="DJ1983" s="163"/>
      <c r="DK1983" s="163"/>
      <c r="DL1983" s="163"/>
      <c r="DM1983" s="163"/>
      <c r="DN1983" s="163"/>
      <c r="DO1983" s="163"/>
      <c r="DP1983" s="163"/>
      <c r="DQ1983" s="163"/>
      <c r="DR1983" s="163"/>
      <c r="DS1983" s="163"/>
      <c r="DT1983" s="163"/>
      <c r="DU1983" s="163"/>
      <c r="DV1983" s="163"/>
      <c r="DW1983" s="163"/>
      <c r="DX1983" s="163"/>
      <c r="DY1983" s="163"/>
      <c r="DZ1983" s="163"/>
      <c r="EA1983" s="163"/>
      <c r="EB1983" s="163"/>
      <c r="EC1983" s="163"/>
      <c r="ED1983" s="163"/>
      <c r="EE1983" s="163"/>
      <c r="EF1983" s="163"/>
      <c r="EG1983" s="163"/>
      <c r="EH1983" s="163"/>
      <c r="EI1983" s="163"/>
      <c r="EJ1983" s="163"/>
      <c r="EK1983" s="163"/>
      <c r="EL1983" s="163"/>
      <c r="EM1983" s="163"/>
      <c r="EN1983" s="163"/>
      <c r="EO1983" s="163"/>
      <c r="EP1983" s="163"/>
      <c r="EQ1983" s="163"/>
      <c r="ER1983" s="163"/>
      <c r="ES1983" s="163"/>
      <c r="ET1983" s="163"/>
      <c r="EU1983" s="163"/>
      <c r="EV1983" s="163"/>
      <c r="EW1983" s="163"/>
      <c r="EX1983" s="163"/>
      <c r="EY1983" s="163"/>
      <c r="EZ1983" s="163"/>
      <c r="FA1983" s="163"/>
      <c r="FB1983" s="163"/>
      <c r="FC1983" s="163"/>
      <c r="FD1983" s="163"/>
      <c r="FE1983" s="163"/>
      <c r="FF1983" s="163"/>
      <c r="FG1983" s="163"/>
      <c r="FH1983" s="163"/>
      <c r="FI1983" s="163"/>
      <c r="FJ1983" s="163"/>
      <c r="FK1983" s="163"/>
      <c r="FL1983" s="163"/>
      <c r="FM1983" s="163"/>
      <c r="FN1983" s="163"/>
      <c r="FO1983" s="163"/>
      <c r="FP1983" s="163"/>
      <c r="FQ1983" s="163"/>
      <c r="FR1983" s="163"/>
      <c r="FS1983" s="163"/>
      <c r="FT1983" s="163"/>
      <c r="FU1983" s="163"/>
      <c r="FV1983" s="163"/>
      <c r="FW1983" s="163"/>
      <c r="FX1983" s="163"/>
      <c r="FY1983" s="163"/>
      <c r="FZ1983" s="163"/>
      <c r="GA1983" s="163"/>
      <c r="GB1983" s="163"/>
      <c r="GC1983" s="163"/>
      <c r="GD1983" s="163"/>
      <c r="GE1983" s="163"/>
      <c r="GF1983" s="163"/>
      <c r="GG1983" s="163"/>
      <c r="GH1983" s="163"/>
      <c r="GI1983" s="163"/>
      <c r="GJ1983" s="163"/>
      <c r="GK1983" s="163"/>
      <c r="GL1983" s="163"/>
      <c r="GM1983" s="163"/>
      <c r="GN1983" s="163"/>
      <c r="GO1983" s="163"/>
      <c r="GP1983" s="163"/>
      <c r="GQ1983" s="163"/>
      <c r="GR1983" s="163"/>
      <c r="GS1983" s="163"/>
      <c r="GT1983" s="163"/>
      <c r="GU1983" s="163"/>
      <c r="GV1983" s="163"/>
      <c r="GW1983" s="163"/>
      <c r="GX1983" s="163"/>
      <c r="GY1983" s="163"/>
      <c r="GZ1983" s="163"/>
      <c r="HA1983" s="163"/>
      <c r="HB1983" s="163"/>
      <c r="HC1983" s="163"/>
      <c r="HD1983" s="163"/>
      <c r="HE1983" s="163"/>
      <c r="HF1983" s="163"/>
      <c r="HG1983" s="163"/>
      <c r="HH1983" s="163"/>
      <c r="HI1983" s="163"/>
      <c r="HJ1983" s="163"/>
      <c r="HK1983" s="163"/>
      <c r="HL1983" s="163"/>
      <c r="HM1983" s="163"/>
      <c r="HN1983" s="163"/>
      <c r="HO1983" s="163"/>
      <c r="HP1983" s="163"/>
      <c r="HQ1983" s="163"/>
      <c r="HR1983" s="163"/>
      <c r="HS1983" s="163"/>
      <c r="HT1983" s="163"/>
      <c r="HU1983" s="163"/>
      <c r="HV1983" s="163"/>
      <c r="HW1983" s="163"/>
      <c r="HX1983" s="163"/>
      <c r="HY1983" s="163"/>
      <c r="HZ1983" s="163"/>
      <c r="IA1983" s="163"/>
      <c r="IB1983" s="163"/>
      <c r="IC1983" s="163"/>
      <c r="ID1983" s="163"/>
      <c r="IE1983" s="163"/>
      <c r="IF1983" s="163"/>
      <c r="IG1983" s="163"/>
      <c r="IH1983" s="163"/>
      <c r="II1983" s="163"/>
      <c r="IJ1983" s="163"/>
      <c r="IK1983" s="163"/>
      <c r="IL1983" s="163"/>
      <c r="IM1983" s="163"/>
      <c r="IN1983" s="163"/>
      <c r="IO1983" s="163"/>
      <c r="IP1983" s="163"/>
      <c r="IQ1983" s="163"/>
      <c r="IR1983" s="163"/>
      <c r="IS1983" s="163"/>
      <c r="IT1983" s="163"/>
      <c r="IU1983" s="163"/>
      <c r="IV1983" s="163"/>
      <c r="IW1983" s="163"/>
      <c r="IX1983" s="163"/>
      <c r="IY1983" s="163"/>
      <c r="IZ1983" s="163"/>
      <c r="JA1983" s="163"/>
      <c r="JB1983" s="163"/>
      <c r="JC1983" s="163"/>
      <c r="JD1983" s="163"/>
      <c r="JE1983" s="163"/>
      <c r="JF1983" s="163"/>
      <c r="JG1983" s="163"/>
      <c r="JH1983" s="163"/>
      <c r="JI1983" s="163"/>
      <c r="JJ1983" s="163"/>
      <c r="JK1983" s="163"/>
      <c r="JL1983" s="163"/>
      <c r="JM1983" s="163"/>
      <c r="JN1983" s="163"/>
      <c r="JO1983" s="163"/>
      <c r="JP1983" s="163"/>
      <c r="JQ1983" s="163"/>
      <c r="JR1983" s="163"/>
      <c r="JS1983" s="163"/>
      <c r="JT1983" s="163"/>
      <c r="JU1983" s="163"/>
      <c r="JV1983" s="163"/>
      <c r="JW1983" s="163"/>
      <c r="JX1983" s="163"/>
      <c r="JY1983" s="163"/>
      <c r="JZ1983" s="163"/>
      <c r="KA1983" s="163"/>
      <c r="KB1983" s="163"/>
      <c r="KC1983" s="163"/>
      <c r="KD1983" s="163"/>
      <c r="KE1983" s="163"/>
      <c r="KF1983" s="163"/>
      <c r="KG1983" s="163"/>
      <c r="KH1983" s="163"/>
      <c r="KI1983" s="163"/>
      <c r="KJ1983" s="163"/>
      <c r="KK1983" s="163"/>
      <c r="KL1983" s="163"/>
      <c r="KM1983" s="163"/>
      <c r="KN1983" s="163"/>
      <c r="KO1983" s="163"/>
      <c r="KP1983" s="163"/>
      <c r="KQ1983" s="163"/>
      <c r="KR1983" s="163"/>
      <c r="KS1983" s="163"/>
      <c r="KT1983" s="163"/>
      <c r="KU1983" s="163"/>
      <c r="KV1983" s="163"/>
      <c r="KW1983" s="163"/>
      <c r="KX1983" s="163"/>
      <c r="KY1983" s="163"/>
      <c r="KZ1983" s="163"/>
      <c r="LA1983" s="163"/>
      <c r="LB1983" s="163"/>
      <c r="LC1983" s="163"/>
      <c r="LD1983" s="163"/>
      <c r="LE1983" s="163"/>
      <c r="LF1983" s="163"/>
      <c r="LG1983" s="163"/>
      <c r="LH1983" s="163"/>
      <c r="LI1983" s="163"/>
      <c r="LJ1983" s="163"/>
      <c r="LK1983" s="163"/>
      <c r="LL1983" s="163"/>
      <c r="LM1983" s="163"/>
      <c r="LN1983" s="163"/>
      <c r="LO1983" s="163"/>
      <c r="LP1983" s="163"/>
      <c r="LQ1983" s="163"/>
      <c r="LR1983" s="163"/>
      <c r="LS1983" s="163"/>
      <c r="LT1983" s="163"/>
      <c r="LU1983" s="163"/>
      <c r="LV1983" s="163"/>
      <c r="LW1983" s="163"/>
      <c r="LX1983" s="163"/>
      <c r="LY1983" s="163"/>
      <c r="LZ1983" s="163"/>
      <c r="MA1983" s="163"/>
      <c r="MB1983" s="163"/>
      <c r="MC1983" s="163"/>
      <c r="MD1983" s="163"/>
      <c r="ME1983" s="163"/>
      <c r="MF1983" s="163"/>
      <c r="MG1983" s="163"/>
      <c r="MH1983" s="163"/>
      <c r="MI1983" s="163"/>
      <c r="MJ1983" s="163"/>
      <c r="MK1983" s="163"/>
      <c r="ML1983" s="163"/>
      <c r="MM1983" s="163"/>
      <c r="MN1983" s="163"/>
      <c r="MO1983" s="163"/>
      <c r="MP1983" s="163"/>
      <c r="MQ1983" s="163"/>
      <c r="MR1983" s="163"/>
      <c r="MS1983" s="163"/>
      <c r="MT1983" s="163"/>
      <c r="MU1983" s="163"/>
      <c r="MV1983" s="163"/>
      <c r="MW1983" s="163"/>
      <c r="MX1983" s="163"/>
      <c r="MY1983" s="163"/>
      <c r="MZ1983" s="163"/>
      <c r="NA1983" s="163"/>
      <c r="NB1983" s="163"/>
      <c r="NC1983" s="163"/>
      <c r="ND1983" s="163"/>
      <c r="NE1983" s="163"/>
      <c r="NF1983" s="163"/>
      <c r="NG1983" s="163"/>
      <c r="NH1983" s="163"/>
      <c r="NI1983" s="163"/>
      <c r="NJ1983" s="163"/>
      <c r="NK1983" s="163"/>
      <c r="NL1983" s="163"/>
      <c r="NM1983" s="163"/>
      <c r="NN1983" s="163"/>
      <c r="NO1983" s="163"/>
      <c r="NP1983" s="163"/>
      <c r="NQ1983" s="163"/>
      <c r="NR1983" s="163"/>
      <c r="NS1983" s="163"/>
      <c r="NT1983" s="163"/>
      <c r="NU1983" s="163"/>
      <c r="NV1983" s="163"/>
      <c r="NW1983" s="163"/>
      <c r="NX1983" s="163"/>
      <c r="NY1983" s="163"/>
      <c r="NZ1983" s="163"/>
      <c r="OA1983" s="163"/>
      <c r="OB1983" s="163"/>
      <c r="OC1983" s="163"/>
      <c r="OD1983" s="163"/>
      <c r="OE1983" s="163"/>
      <c r="OF1983" s="163"/>
      <c r="OG1983" s="163"/>
      <c r="OH1983" s="163"/>
      <c r="OI1983" s="163"/>
      <c r="OJ1983" s="163"/>
      <c r="OK1983" s="163"/>
      <c r="OL1983" s="163"/>
      <c r="OM1983" s="163"/>
      <c r="ON1983" s="163"/>
      <c r="OO1983" s="163"/>
      <c r="OP1983" s="163"/>
      <c r="OQ1983" s="163"/>
      <c r="OR1983" s="163"/>
      <c r="OS1983" s="163"/>
      <c r="OT1983" s="163"/>
      <c r="OU1983" s="163"/>
      <c r="OV1983" s="163"/>
      <c r="OW1983" s="163"/>
      <c r="OX1983" s="163"/>
      <c r="OY1983" s="163"/>
      <c r="OZ1983" s="163"/>
      <c r="PA1983" s="163"/>
      <c r="PB1983" s="163"/>
      <c r="PC1983" s="163"/>
      <c r="PD1983" s="163"/>
      <c r="PE1983" s="163"/>
      <c r="PF1983" s="163"/>
      <c r="PG1983" s="163"/>
      <c r="PH1983" s="163"/>
      <c r="PI1983" s="163"/>
      <c r="PJ1983" s="163"/>
      <c r="PK1983" s="163"/>
      <c r="PL1983" s="163"/>
      <c r="PM1983" s="163"/>
      <c r="PN1983" s="163"/>
      <c r="PO1983" s="163"/>
      <c r="PP1983" s="163"/>
      <c r="PQ1983" s="163"/>
      <c r="PR1983" s="163"/>
      <c r="PS1983" s="163"/>
      <c r="PT1983" s="163"/>
      <c r="PU1983" s="163"/>
      <c r="PV1983" s="163"/>
      <c r="PW1983" s="163"/>
      <c r="PX1983" s="163"/>
      <c r="PY1983" s="163"/>
      <c r="PZ1983" s="163"/>
      <c r="QA1983" s="163"/>
      <c r="QB1983" s="163"/>
      <c r="QC1983" s="163"/>
      <c r="QD1983" s="163"/>
      <c r="QE1983" s="163"/>
      <c r="QF1983" s="163"/>
      <c r="QG1983" s="163"/>
      <c r="QH1983" s="163"/>
      <c r="QI1983" s="163"/>
      <c r="QJ1983" s="163"/>
      <c r="QK1983" s="163"/>
      <c r="QL1983" s="163"/>
      <c r="QM1983" s="163"/>
      <c r="QN1983" s="163"/>
      <c r="QO1983" s="163"/>
      <c r="QP1983" s="163"/>
      <c r="QQ1983" s="163"/>
      <c r="QR1983" s="163"/>
      <c r="QS1983" s="163"/>
      <c r="QT1983" s="163"/>
      <c r="QU1983" s="163"/>
      <c r="QV1983" s="163"/>
      <c r="QW1983" s="163"/>
      <c r="QX1983" s="163"/>
      <c r="QY1983" s="163"/>
      <c r="QZ1983" s="163"/>
      <c r="RA1983" s="163"/>
      <c r="RB1983" s="163"/>
      <c r="RC1983" s="163"/>
      <c r="RD1983" s="163"/>
      <c r="RE1983" s="163"/>
      <c r="RF1983" s="163"/>
      <c r="RG1983" s="163"/>
      <c r="RH1983" s="163"/>
      <c r="RI1983" s="163"/>
      <c r="RJ1983" s="163"/>
      <c r="RK1983" s="163"/>
      <c r="RL1983" s="163"/>
      <c r="RM1983" s="163"/>
      <c r="RN1983" s="163"/>
      <c r="RO1983" s="163"/>
      <c r="RP1983" s="163"/>
      <c r="RQ1983" s="163"/>
      <c r="RR1983" s="163"/>
      <c r="RS1983" s="163"/>
      <c r="RT1983" s="163"/>
      <c r="RU1983" s="163"/>
      <c r="RV1983" s="163"/>
      <c r="RW1983" s="163"/>
      <c r="RX1983" s="163"/>
      <c r="RY1983" s="163"/>
      <c r="RZ1983" s="163"/>
      <c r="SA1983" s="163"/>
      <c r="SB1983" s="163"/>
      <c r="SC1983" s="163"/>
      <c r="SD1983" s="163"/>
      <c r="SE1983" s="163"/>
      <c r="SF1983" s="163"/>
      <c r="SG1983" s="163"/>
      <c r="SH1983" s="163"/>
      <c r="SI1983" s="163"/>
      <c r="SJ1983" s="163"/>
      <c r="SK1983" s="163"/>
      <c r="SL1983" s="163"/>
      <c r="SM1983" s="163"/>
      <c r="SN1983" s="163"/>
      <c r="SO1983" s="163"/>
      <c r="SP1983" s="163"/>
      <c r="SQ1983" s="163"/>
      <c r="SR1983" s="163"/>
      <c r="SS1983" s="163"/>
      <c r="ST1983" s="163"/>
      <c r="SU1983" s="163"/>
      <c r="SV1983" s="163"/>
      <c r="SW1983" s="163"/>
      <c r="SX1983" s="163"/>
      <c r="SY1983" s="163"/>
      <c r="SZ1983" s="163"/>
      <c r="TA1983" s="163"/>
      <c r="TB1983" s="163"/>
      <c r="TC1983" s="163"/>
      <c r="TD1983" s="163"/>
      <c r="TE1983" s="163"/>
      <c r="TF1983" s="163"/>
      <c r="TG1983" s="163"/>
      <c r="TH1983" s="163"/>
      <c r="TI1983" s="163"/>
      <c r="TJ1983" s="163"/>
      <c r="TK1983" s="163"/>
      <c r="TL1983" s="163"/>
      <c r="TM1983" s="163"/>
      <c r="TN1983" s="163"/>
      <c r="TO1983" s="163"/>
      <c r="TP1983" s="163"/>
      <c r="TQ1983" s="163"/>
      <c r="TR1983" s="163"/>
      <c r="TS1983" s="163"/>
      <c r="TT1983" s="163"/>
      <c r="TU1983" s="163"/>
      <c r="TV1983" s="163"/>
      <c r="TW1983" s="163"/>
      <c r="TX1983" s="163"/>
      <c r="TY1983" s="163"/>
      <c r="TZ1983" s="163"/>
      <c r="UA1983" s="163"/>
      <c r="UB1983" s="163"/>
      <c r="UC1983" s="163"/>
      <c r="UD1983" s="163"/>
      <c r="UE1983" s="163"/>
      <c r="UF1983" s="163"/>
      <c r="UG1983" s="163"/>
      <c r="UH1983" s="163"/>
      <c r="UI1983" s="163"/>
      <c r="UJ1983" s="163"/>
      <c r="UK1983" s="163"/>
      <c r="UL1983" s="163"/>
      <c r="UM1983" s="163"/>
      <c r="UN1983" s="163"/>
      <c r="UO1983" s="163"/>
      <c r="UP1983" s="163"/>
      <c r="UQ1983" s="163"/>
      <c r="UR1983" s="163"/>
      <c r="US1983" s="163"/>
      <c r="UT1983" s="163"/>
      <c r="UU1983" s="163"/>
      <c r="UV1983" s="163"/>
      <c r="UW1983" s="163"/>
      <c r="UX1983" s="163"/>
      <c r="UY1983" s="163"/>
      <c r="UZ1983" s="163"/>
      <c r="VA1983" s="163"/>
      <c r="VB1983" s="163"/>
      <c r="VC1983" s="163"/>
      <c r="VD1983" s="163"/>
      <c r="VE1983" s="163"/>
      <c r="VF1983" s="163"/>
      <c r="VG1983" s="163"/>
      <c r="VH1983" s="163"/>
      <c r="VI1983" s="163"/>
      <c r="VJ1983" s="163"/>
      <c r="VK1983" s="163"/>
      <c r="VL1983" s="163"/>
      <c r="VM1983" s="163"/>
      <c r="VN1983" s="163"/>
      <c r="VO1983" s="163"/>
      <c r="VP1983" s="163"/>
      <c r="VQ1983" s="163"/>
      <c r="VR1983" s="163"/>
      <c r="VS1983" s="163"/>
      <c r="VT1983" s="163"/>
      <c r="VU1983" s="163"/>
      <c r="VV1983" s="163"/>
      <c r="VW1983" s="163"/>
      <c r="VX1983" s="163"/>
      <c r="VY1983" s="163"/>
      <c r="VZ1983" s="163"/>
      <c r="WA1983" s="163"/>
      <c r="WB1983" s="163"/>
      <c r="WC1983" s="163"/>
      <c r="WD1983" s="163"/>
      <c r="WE1983" s="163"/>
      <c r="WF1983" s="163"/>
      <c r="WG1983" s="163"/>
      <c r="WH1983" s="163"/>
      <c r="WI1983" s="163"/>
      <c r="WJ1983" s="163"/>
      <c r="WK1983" s="163"/>
      <c r="WL1983" s="163"/>
      <c r="WM1983" s="163"/>
      <c r="WN1983" s="163"/>
      <c r="WO1983" s="163"/>
      <c r="WP1983" s="163"/>
      <c r="WQ1983" s="163"/>
      <c r="WR1983" s="163"/>
      <c r="WS1983" s="163"/>
      <c r="WT1983" s="163"/>
      <c r="WU1983" s="163"/>
      <c r="WV1983" s="163"/>
      <c r="WW1983" s="163"/>
      <c r="WX1983" s="163"/>
      <c r="WY1983" s="163"/>
      <c r="WZ1983" s="163"/>
      <c r="XA1983" s="163"/>
      <c r="XB1983" s="163"/>
      <c r="XC1983" s="163"/>
      <c r="XD1983" s="163"/>
      <c r="XE1983" s="163"/>
      <c r="XF1983" s="163"/>
      <c r="XG1983" s="163"/>
      <c r="XH1983" s="163"/>
      <c r="XI1983" s="163"/>
      <c r="XJ1983" s="163"/>
      <c r="XK1983" s="163"/>
      <c r="XL1983" s="163"/>
      <c r="XM1983" s="163"/>
      <c r="XN1983" s="163"/>
      <c r="XO1983" s="163"/>
      <c r="XP1983" s="163"/>
      <c r="XQ1983" s="163"/>
      <c r="XR1983" s="163"/>
      <c r="XS1983" s="163"/>
      <c r="XT1983" s="163"/>
      <c r="XU1983" s="163"/>
      <c r="XV1983" s="163"/>
      <c r="XW1983" s="163"/>
      <c r="XX1983" s="163"/>
      <c r="XY1983" s="163"/>
      <c r="XZ1983" s="163"/>
      <c r="YA1983" s="163"/>
      <c r="YB1983" s="163"/>
      <c r="YC1983" s="163"/>
      <c r="YD1983" s="163"/>
      <c r="YE1983" s="163"/>
      <c r="YF1983" s="163"/>
      <c r="YG1983" s="163"/>
      <c r="YH1983" s="163"/>
      <c r="YI1983" s="163"/>
      <c r="YJ1983" s="163"/>
      <c r="YK1983" s="163"/>
      <c r="YL1983" s="163"/>
      <c r="YM1983" s="163"/>
      <c r="YN1983" s="163"/>
      <c r="YO1983" s="163"/>
      <c r="YP1983" s="163"/>
      <c r="YQ1983" s="163"/>
      <c r="YR1983" s="163"/>
      <c r="YS1983" s="163"/>
      <c r="YT1983" s="163"/>
      <c r="YU1983" s="163"/>
      <c r="YV1983" s="163"/>
      <c r="YW1983" s="163"/>
      <c r="YX1983" s="163"/>
      <c r="YY1983" s="163"/>
      <c r="YZ1983" s="163"/>
      <c r="ZA1983" s="163"/>
      <c r="ZB1983" s="163"/>
      <c r="ZC1983" s="163"/>
      <c r="ZD1983" s="163"/>
      <c r="ZE1983" s="163"/>
      <c r="ZF1983" s="163"/>
      <c r="ZG1983" s="163"/>
      <c r="ZH1983" s="163"/>
      <c r="ZI1983" s="163"/>
      <c r="ZJ1983" s="163"/>
      <c r="ZK1983" s="163"/>
      <c r="ZL1983" s="163"/>
      <c r="ZM1983" s="163"/>
      <c r="ZN1983" s="163"/>
      <c r="ZO1983" s="163"/>
      <c r="ZP1983" s="163"/>
      <c r="ZQ1983" s="163"/>
      <c r="ZR1983" s="163"/>
      <c r="ZS1983" s="163"/>
      <c r="ZT1983" s="163"/>
      <c r="ZU1983" s="163"/>
      <c r="ZV1983" s="163"/>
      <c r="ZW1983" s="163"/>
      <c r="ZX1983" s="163"/>
      <c r="ZY1983" s="163"/>
      <c r="ZZ1983" s="163"/>
      <c r="AAA1983" s="163"/>
      <c r="AAB1983" s="163"/>
      <c r="AAC1983" s="163"/>
      <c r="AAD1983" s="163"/>
      <c r="AAE1983" s="163"/>
      <c r="AAF1983" s="163"/>
      <c r="AAG1983" s="163"/>
      <c r="AAH1983" s="163"/>
      <c r="AAI1983" s="163"/>
      <c r="AAJ1983" s="163"/>
      <c r="AAK1983" s="163"/>
      <c r="AAL1983" s="163"/>
      <c r="AAM1983" s="163"/>
      <c r="AAN1983" s="163"/>
      <c r="AAO1983" s="163"/>
      <c r="AAP1983" s="163"/>
      <c r="AAQ1983" s="163"/>
      <c r="AAR1983" s="163"/>
      <c r="AAS1983" s="163"/>
      <c r="AAT1983" s="163"/>
      <c r="AAU1983" s="163"/>
      <c r="AAV1983" s="163"/>
      <c r="AAW1983" s="163"/>
      <c r="AAX1983" s="163"/>
      <c r="AAY1983" s="163"/>
      <c r="AAZ1983" s="163"/>
      <c r="ABA1983" s="163"/>
      <c r="ABB1983" s="163"/>
      <c r="ABC1983" s="163"/>
      <c r="ABD1983" s="163"/>
      <c r="ABE1983" s="163"/>
      <c r="ABF1983" s="163"/>
      <c r="ABG1983" s="163"/>
      <c r="ABH1983" s="163"/>
      <c r="ABI1983" s="163"/>
      <c r="ABJ1983" s="163"/>
      <c r="ABK1983" s="163"/>
      <c r="ABL1983" s="163"/>
      <c r="ABM1983" s="163"/>
      <c r="ABN1983" s="163"/>
      <c r="ABO1983" s="163"/>
      <c r="ABP1983" s="163"/>
      <c r="ABQ1983" s="163"/>
      <c r="ABR1983" s="163"/>
      <c r="ABS1983" s="163"/>
      <c r="ABT1983" s="163"/>
      <c r="ABU1983" s="163"/>
      <c r="ABV1983" s="163"/>
      <c r="ABW1983" s="163"/>
      <c r="ABX1983" s="163"/>
      <c r="ABY1983" s="163"/>
      <c r="ABZ1983" s="163"/>
      <c r="ACA1983" s="163"/>
      <c r="ACB1983" s="163"/>
      <c r="ACC1983" s="163"/>
      <c r="ACD1983" s="163"/>
      <c r="ACE1983" s="163"/>
      <c r="ACF1983" s="163"/>
      <c r="ACG1983" s="163"/>
      <c r="ACH1983" s="163"/>
      <c r="ACI1983" s="163"/>
      <c r="ACJ1983" s="163"/>
      <c r="ACK1983" s="163"/>
      <c r="ACL1983" s="163"/>
      <c r="ACM1983" s="163"/>
      <c r="ACN1983" s="163"/>
      <c r="ACO1983" s="163"/>
      <c r="ACP1983" s="163"/>
      <c r="ACQ1983" s="163"/>
      <c r="ACR1983" s="163"/>
      <c r="ACS1983" s="163"/>
      <c r="ACT1983" s="163"/>
      <c r="ACU1983" s="163"/>
      <c r="ACV1983" s="163"/>
      <c r="ACW1983" s="163"/>
      <c r="ACX1983" s="163"/>
      <c r="ACY1983" s="163"/>
      <c r="ACZ1983" s="163"/>
      <c r="ADA1983" s="163"/>
      <c r="ADB1983" s="163"/>
      <c r="ADC1983" s="163"/>
      <c r="ADD1983" s="163"/>
      <c r="ADE1983" s="163"/>
      <c r="ADF1983" s="163"/>
      <c r="ADG1983" s="163"/>
      <c r="ADH1983" s="163"/>
      <c r="ADI1983" s="163"/>
      <c r="ADJ1983" s="163"/>
      <c r="ADK1983" s="163"/>
      <c r="ADL1983" s="163"/>
      <c r="ADM1983" s="163"/>
      <c r="ADN1983" s="163"/>
      <c r="ADO1983" s="163"/>
      <c r="ADP1983" s="163"/>
      <c r="ADQ1983" s="163"/>
      <c r="ADR1983" s="163"/>
      <c r="ADS1983" s="163"/>
      <c r="ADT1983" s="163"/>
      <c r="ADU1983" s="163"/>
      <c r="ADV1983" s="163"/>
      <c r="ADW1983" s="163"/>
      <c r="ADX1983" s="163"/>
      <c r="ADY1983" s="163"/>
      <c r="ADZ1983" s="163"/>
      <c r="AEA1983" s="163"/>
      <c r="AEB1983" s="163"/>
      <c r="AEC1983" s="163"/>
      <c r="AED1983" s="163"/>
      <c r="AEE1983" s="163"/>
      <c r="AEF1983" s="163"/>
      <c r="AEG1983" s="163"/>
      <c r="AEH1983" s="163"/>
      <c r="AEI1983" s="163"/>
      <c r="AEJ1983" s="163"/>
      <c r="AEK1983" s="163"/>
      <c r="AEL1983" s="163"/>
      <c r="AEM1983" s="163"/>
      <c r="AEN1983" s="163"/>
      <c r="AEO1983" s="163"/>
      <c r="AEP1983" s="163"/>
      <c r="AEQ1983" s="163"/>
      <c r="AER1983" s="163"/>
      <c r="AES1983" s="163"/>
      <c r="AET1983" s="163"/>
      <c r="AEU1983" s="163"/>
      <c r="AEV1983" s="163"/>
      <c r="AEW1983" s="163"/>
      <c r="AEX1983" s="163"/>
      <c r="AEY1983" s="163"/>
      <c r="AEZ1983" s="163"/>
      <c r="AFA1983" s="163"/>
      <c r="AFB1983" s="163"/>
      <c r="AFC1983" s="163"/>
      <c r="AFD1983" s="163"/>
      <c r="AFE1983" s="163"/>
      <c r="AFF1983" s="163"/>
      <c r="AFG1983" s="163"/>
      <c r="AFH1983" s="163"/>
      <c r="AFI1983" s="163"/>
      <c r="AFJ1983" s="163"/>
      <c r="AFK1983" s="163"/>
      <c r="AFL1983" s="163"/>
      <c r="AFM1983" s="163"/>
      <c r="AFN1983" s="163"/>
      <c r="AFO1983" s="163"/>
      <c r="AFP1983" s="163"/>
      <c r="AFQ1983" s="163"/>
      <c r="AFR1983" s="163"/>
      <c r="AFS1983" s="163"/>
      <c r="AFT1983" s="163"/>
      <c r="AFU1983" s="163"/>
      <c r="AFV1983" s="163"/>
      <c r="AFW1983" s="163"/>
      <c r="AFX1983" s="163"/>
      <c r="AFY1983" s="163"/>
      <c r="AFZ1983" s="163"/>
      <c r="AGA1983" s="163"/>
      <c r="AGB1983" s="163"/>
      <c r="AGC1983" s="163"/>
      <c r="AGD1983" s="163"/>
      <c r="AGE1983" s="163"/>
      <c r="AGF1983" s="163"/>
      <c r="AGG1983" s="163"/>
      <c r="AGH1983" s="163"/>
      <c r="AGI1983" s="163"/>
      <c r="AGJ1983" s="163"/>
      <c r="AGK1983" s="163"/>
      <c r="AGL1983" s="163"/>
      <c r="AGM1983" s="163"/>
      <c r="AGN1983" s="163"/>
      <c r="AGO1983" s="163"/>
      <c r="AGP1983" s="163"/>
      <c r="AGQ1983" s="163"/>
      <c r="AGR1983" s="163"/>
      <c r="AGS1983" s="163"/>
      <c r="AGT1983" s="163"/>
      <c r="AGU1983" s="163"/>
      <c r="AGV1983" s="163"/>
      <c r="AGW1983" s="163"/>
      <c r="AGX1983" s="163"/>
      <c r="AGY1983" s="163"/>
      <c r="AGZ1983" s="163"/>
      <c r="AHA1983" s="163"/>
      <c r="AHB1983" s="163"/>
      <c r="AHC1983" s="163"/>
      <c r="AHD1983" s="163"/>
      <c r="AHE1983" s="163"/>
      <c r="AHF1983" s="163"/>
      <c r="AHG1983" s="163"/>
      <c r="AHH1983" s="163"/>
      <c r="AHI1983" s="163"/>
      <c r="AHJ1983" s="163"/>
      <c r="AHK1983" s="163"/>
      <c r="AHL1983" s="163"/>
      <c r="AHM1983" s="163"/>
      <c r="AHN1983" s="163"/>
      <c r="AHO1983" s="163"/>
      <c r="AHP1983" s="163"/>
      <c r="AHQ1983" s="163"/>
      <c r="AHR1983" s="163"/>
      <c r="AHS1983" s="163"/>
      <c r="AHT1983" s="163"/>
      <c r="AHU1983" s="163"/>
      <c r="AHV1983" s="163"/>
      <c r="AHW1983" s="163"/>
      <c r="AHX1983" s="163"/>
      <c r="AHY1983" s="163"/>
      <c r="AHZ1983" s="163"/>
      <c r="AIA1983" s="163"/>
      <c r="AIB1983" s="163"/>
      <c r="AIC1983" s="163"/>
      <c r="AID1983" s="163"/>
      <c r="AIE1983" s="163"/>
      <c r="AIF1983" s="163"/>
      <c r="AIG1983" s="163"/>
      <c r="AIH1983" s="163"/>
      <c r="AII1983" s="163"/>
      <c r="AIJ1983" s="163"/>
      <c r="AIK1983" s="163"/>
      <c r="AIL1983" s="163"/>
      <c r="AIM1983" s="163"/>
      <c r="AIN1983" s="163"/>
      <c r="AIO1983" s="163"/>
      <c r="AIP1983" s="163"/>
      <c r="AIQ1983" s="163"/>
      <c r="AIR1983" s="163"/>
      <c r="AIS1983" s="163"/>
      <c r="AIT1983" s="163"/>
      <c r="AIU1983" s="163"/>
      <c r="AIV1983" s="163"/>
      <c r="AIW1983" s="163"/>
      <c r="AIX1983" s="163"/>
      <c r="AIY1983" s="163"/>
      <c r="AIZ1983" s="163"/>
      <c r="AJA1983" s="163"/>
      <c r="AJB1983" s="163"/>
      <c r="AJC1983" s="163"/>
      <c r="AJD1983" s="163"/>
      <c r="AJE1983" s="163"/>
      <c r="AJF1983" s="163"/>
      <c r="AJG1983" s="163"/>
      <c r="AJH1983" s="163"/>
      <c r="AJI1983" s="163"/>
      <c r="AJJ1983" s="163"/>
      <c r="AJK1983" s="163"/>
      <c r="AJL1983" s="163"/>
      <c r="AJM1983" s="163"/>
      <c r="AJN1983" s="163"/>
      <c r="AJO1983" s="163"/>
      <c r="AJP1983" s="163"/>
      <c r="AJQ1983" s="163"/>
      <c r="AJR1983" s="163"/>
      <c r="AJS1983" s="163"/>
      <c r="AJT1983" s="163"/>
      <c r="AJU1983" s="163"/>
      <c r="AJV1983" s="163"/>
      <c r="AJW1983" s="163"/>
      <c r="AJX1983" s="163"/>
      <c r="AJY1983" s="163"/>
      <c r="AJZ1983" s="163"/>
      <c r="AKA1983" s="163"/>
      <c r="AKB1983" s="163"/>
      <c r="AKC1983" s="163"/>
      <c r="AKD1983" s="163"/>
      <c r="AKE1983" s="163"/>
      <c r="AKF1983" s="163"/>
      <c r="AKG1983" s="163"/>
      <c r="AKH1983" s="163"/>
      <c r="AKI1983" s="163"/>
      <c r="AKJ1983" s="163"/>
      <c r="AKK1983" s="163"/>
      <c r="AKL1983" s="163"/>
      <c r="AKM1983" s="163"/>
      <c r="AKN1983" s="163"/>
      <c r="AKO1983" s="163"/>
      <c r="AKP1983" s="163"/>
      <c r="AKQ1983" s="163"/>
      <c r="AKR1983" s="163"/>
      <c r="AKS1983" s="163"/>
      <c r="AKT1983" s="163"/>
      <c r="AKU1983" s="163"/>
      <c r="AKV1983" s="163"/>
      <c r="AKW1983" s="163"/>
      <c r="AKX1983" s="163"/>
      <c r="AKY1983" s="163"/>
      <c r="AKZ1983" s="163"/>
      <c r="ALA1983" s="163"/>
      <c r="ALB1983" s="163"/>
      <c r="ALC1983" s="163"/>
      <c r="ALD1983" s="163"/>
      <c r="ALE1983" s="163"/>
      <c r="ALF1983" s="163"/>
      <c r="ALG1983" s="163"/>
      <c r="ALH1983" s="163"/>
      <c r="ALI1983" s="163"/>
      <c r="ALJ1983" s="163"/>
      <c r="ALK1983" s="163"/>
      <c r="ALL1983" s="163"/>
    </row>
    <row r="1984" spans="1:1000" s="165" customFormat="1" ht="15">
      <c r="A1984" s="88">
        <v>1983</v>
      </c>
      <c r="B1984" s="87">
        <v>45121</v>
      </c>
      <c r="C1984" s="85" t="s">
        <v>1988</v>
      </c>
    </row>
    <row r="1985" spans="1:1000" s="165" customFormat="1" ht="15">
      <c r="A1985" s="2">
        <v>1984</v>
      </c>
      <c r="B1985" s="86">
        <v>45125</v>
      </c>
      <c r="C1985" s="85" t="s">
        <v>1989</v>
      </c>
      <c r="D1985" s="162"/>
      <c r="E1985" s="162"/>
      <c r="F1985" s="163"/>
      <c r="G1985" s="163"/>
      <c r="H1985" s="163"/>
      <c r="I1985" s="163"/>
      <c r="J1985" s="163"/>
      <c r="K1985" s="163"/>
      <c r="L1985" s="163"/>
      <c r="M1985" s="163"/>
      <c r="N1985" s="163"/>
      <c r="O1985" s="163"/>
      <c r="P1985" s="163"/>
      <c r="Q1985" s="163"/>
      <c r="R1985" s="163"/>
      <c r="S1985" s="163"/>
      <c r="T1985" s="163"/>
      <c r="U1985" s="163"/>
      <c r="V1985" s="163"/>
      <c r="W1985" s="163"/>
      <c r="X1985" s="163"/>
      <c r="Y1985" s="163"/>
      <c r="Z1985" s="163"/>
      <c r="AA1985" s="163"/>
      <c r="AB1985" s="163"/>
      <c r="AC1985" s="163"/>
      <c r="AD1985" s="163"/>
      <c r="AE1985" s="163"/>
      <c r="AF1985" s="163"/>
      <c r="AG1985" s="163"/>
      <c r="AH1985" s="163"/>
      <c r="AI1985" s="163"/>
      <c r="AJ1985" s="163"/>
      <c r="AK1985" s="163"/>
      <c r="AL1985" s="163"/>
      <c r="AM1985" s="163"/>
      <c r="AN1985" s="163"/>
      <c r="AO1985" s="163"/>
      <c r="AP1985" s="163"/>
      <c r="AQ1985" s="163"/>
      <c r="AR1985" s="163"/>
      <c r="AS1985" s="163"/>
      <c r="AT1985" s="163"/>
      <c r="AU1985" s="163"/>
      <c r="AV1985" s="163"/>
      <c r="AW1985" s="163"/>
      <c r="AX1985" s="163"/>
      <c r="AY1985" s="163"/>
      <c r="AZ1985" s="163"/>
      <c r="BA1985" s="163"/>
      <c r="BB1985" s="163"/>
      <c r="BC1985" s="163"/>
      <c r="BD1985" s="163"/>
      <c r="BE1985" s="163"/>
      <c r="BF1985" s="163"/>
      <c r="BG1985" s="163"/>
      <c r="BH1985" s="163"/>
      <c r="BI1985" s="163"/>
      <c r="BJ1985" s="163"/>
      <c r="BK1985" s="163"/>
      <c r="BL1985" s="163"/>
      <c r="BM1985" s="163"/>
      <c r="BN1985" s="163"/>
      <c r="BO1985" s="163"/>
      <c r="BP1985" s="163"/>
      <c r="BQ1985" s="163"/>
      <c r="BR1985" s="163"/>
      <c r="BS1985" s="163"/>
      <c r="BT1985" s="163"/>
      <c r="BU1985" s="163"/>
      <c r="BV1985" s="163"/>
      <c r="BW1985" s="163"/>
      <c r="BX1985" s="163"/>
      <c r="BY1985" s="163"/>
      <c r="BZ1985" s="163"/>
      <c r="CA1985" s="163"/>
      <c r="CB1985" s="163"/>
      <c r="CC1985" s="163"/>
      <c r="CD1985" s="163"/>
      <c r="CE1985" s="163"/>
      <c r="CF1985" s="163"/>
      <c r="CG1985" s="163"/>
      <c r="CH1985" s="163"/>
      <c r="CI1985" s="163"/>
      <c r="CJ1985" s="163"/>
      <c r="CK1985" s="163"/>
      <c r="CL1985" s="163"/>
      <c r="CM1985" s="163"/>
      <c r="CN1985" s="163"/>
      <c r="CO1985" s="163"/>
      <c r="CP1985" s="163"/>
      <c r="CQ1985" s="163"/>
      <c r="CR1985" s="163"/>
      <c r="CS1985" s="163"/>
      <c r="CT1985" s="163"/>
      <c r="CU1985" s="163"/>
      <c r="CV1985" s="163"/>
      <c r="CW1985" s="163"/>
      <c r="CX1985" s="163"/>
      <c r="CY1985" s="163"/>
      <c r="CZ1985" s="163"/>
      <c r="DA1985" s="163"/>
      <c r="DB1985" s="163"/>
      <c r="DC1985" s="163"/>
      <c r="DD1985" s="163"/>
      <c r="DE1985" s="163"/>
      <c r="DF1985" s="163"/>
      <c r="DG1985" s="163"/>
      <c r="DH1985" s="163"/>
      <c r="DI1985" s="163"/>
      <c r="DJ1985" s="163"/>
      <c r="DK1985" s="163"/>
      <c r="DL1985" s="163"/>
      <c r="DM1985" s="163"/>
      <c r="DN1985" s="163"/>
      <c r="DO1985" s="163"/>
      <c r="DP1985" s="163"/>
      <c r="DQ1985" s="163"/>
      <c r="DR1985" s="163"/>
      <c r="DS1985" s="163"/>
      <c r="DT1985" s="163"/>
      <c r="DU1985" s="163"/>
      <c r="DV1985" s="163"/>
      <c r="DW1985" s="163"/>
      <c r="DX1985" s="163"/>
      <c r="DY1985" s="163"/>
      <c r="DZ1985" s="163"/>
      <c r="EA1985" s="163"/>
      <c r="EB1985" s="163"/>
      <c r="EC1985" s="163"/>
      <c r="ED1985" s="163"/>
      <c r="EE1985" s="163"/>
      <c r="EF1985" s="163"/>
      <c r="EG1985" s="163"/>
      <c r="EH1985" s="163"/>
      <c r="EI1985" s="163"/>
      <c r="EJ1985" s="163"/>
      <c r="EK1985" s="163"/>
      <c r="EL1985" s="163"/>
      <c r="EM1985" s="163"/>
      <c r="EN1985" s="163"/>
      <c r="EO1985" s="163"/>
      <c r="EP1985" s="163"/>
      <c r="EQ1985" s="163"/>
      <c r="ER1985" s="163"/>
      <c r="ES1985" s="163"/>
      <c r="ET1985" s="163"/>
      <c r="EU1985" s="163"/>
      <c r="EV1985" s="163"/>
      <c r="EW1985" s="163"/>
      <c r="EX1985" s="163"/>
      <c r="EY1985" s="163"/>
      <c r="EZ1985" s="163"/>
      <c r="FA1985" s="163"/>
      <c r="FB1985" s="163"/>
      <c r="FC1985" s="163"/>
      <c r="FD1985" s="163"/>
      <c r="FE1985" s="163"/>
      <c r="FF1985" s="163"/>
      <c r="FG1985" s="163"/>
      <c r="FH1985" s="163"/>
      <c r="FI1985" s="163"/>
      <c r="FJ1985" s="163"/>
      <c r="FK1985" s="163"/>
      <c r="FL1985" s="163"/>
      <c r="FM1985" s="163"/>
      <c r="FN1985" s="163"/>
      <c r="FO1985" s="163"/>
      <c r="FP1985" s="163"/>
      <c r="FQ1985" s="163"/>
      <c r="FR1985" s="163"/>
      <c r="FS1985" s="163"/>
      <c r="FT1985" s="163"/>
      <c r="FU1985" s="163"/>
      <c r="FV1985" s="163"/>
      <c r="FW1985" s="163"/>
      <c r="FX1985" s="163"/>
      <c r="FY1985" s="163"/>
      <c r="FZ1985" s="163"/>
      <c r="GA1985" s="163"/>
      <c r="GB1985" s="163"/>
      <c r="GC1985" s="163"/>
      <c r="GD1985" s="163"/>
      <c r="GE1985" s="163"/>
      <c r="GF1985" s="163"/>
      <c r="GG1985" s="163"/>
      <c r="GH1985" s="163"/>
      <c r="GI1985" s="163"/>
      <c r="GJ1985" s="163"/>
      <c r="GK1985" s="163"/>
      <c r="GL1985" s="163"/>
      <c r="GM1985" s="163"/>
      <c r="GN1985" s="163"/>
      <c r="GO1985" s="163"/>
      <c r="GP1985" s="163"/>
      <c r="GQ1985" s="163"/>
      <c r="GR1985" s="163"/>
      <c r="GS1985" s="163"/>
      <c r="GT1985" s="163"/>
      <c r="GU1985" s="163"/>
      <c r="GV1985" s="163"/>
      <c r="GW1985" s="163"/>
      <c r="GX1985" s="163"/>
      <c r="GY1985" s="163"/>
      <c r="GZ1985" s="163"/>
      <c r="HA1985" s="163"/>
      <c r="HB1985" s="163"/>
      <c r="HC1985" s="163"/>
      <c r="HD1985" s="163"/>
      <c r="HE1985" s="163"/>
      <c r="HF1985" s="163"/>
      <c r="HG1985" s="163"/>
      <c r="HH1985" s="163"/>
      <c r="HI1985" s="163"/>
      <c r="HJ1985" s="163"/>
      <c r="HK1985" s="163"/>
      <c r="HL1985" s="163"/>
      <c r="HM1985" s="163"/>
      <c r="HN1985" s="163"/>
      <c r="HO1985" s="163"/>
      <c r="HP1985" s="163"/>
      <c r="HQ1985" s="163"/>
      <c r="HR1985" s="163"/>
      <c r="HS1985" s="163"/>
      <c r="HT1985" s="163"/>
      <c r="HU1985" s="163"/>
      <c r="HV1985" s="163"/>
      <c r="HW1985" s="163"/>
      <c r="HX1985" s="163"/>
      <c r="HY1985" s="163"/>
      <c r="HZ1985" s="163"/>
      <c r="IA1985" s="163"/>
      <c r="IB1985" s="163"/>
      <c r="IC1985" s="163"/>
      <c r="ID1985" s="163"/>
      <c r="IE1985" s="163"/>
      <c r="IF1985" s="163"/>
      <c r="IG1985" s="163"/>
      <c r="IH1985" s="163"/>
      <c r="II1985" s="163"/>
      <c r="IJ1985" s="163"/>
      <c r="IK1985" s="163"/>
      <c r="IL1985" s="163"/>
      <c r="IM1985" s="163"/>
      <c r="IN1985" s="163"/>
      <c r="IO1985" s="163"/>
      <c r="IP1985" s="163"/>
      <c r="IQ1985" s="163"/>
      <c r="IR1985" s="163"/>
      <c r="IS1985" s="163"/>
      <c r="IT1985" s="163"/>
      <c r="IU1985" s="163"/>
      <c r="IV1985" s="163"/>
      <c r="IW1985" s="163"/>
      <c r="IX1985" s="163"/>
      <c r="IY1985" s="163"/>
      <c r="IZ1985" s="163"/>
      <c r="JA1985" s="163"/>
      <c r="JB1985" s="163"/>
      <c r="JC1985" s="163"/>
      <c r="JD1985" s="163"/>
      <c r="JE1985" s="163"/>
      <c r="JF1985" s="163"/>
      <c r="JG1985" s="163"/>
      <c r="JH1985" s="163"/>
      <c r="JI1985" s="163"/>
      <c r="JJ1985" s="163"/>
      <c r="JK1985" s="163"/>
      <c r="JL1985" s="163"/>
      <c r="JM1985" s="163"/>
      <c r="JN1985" s="163"/>
      <c r="JO1985" s="163"/>
      <c r="JP1985" s="163"/>
      <c r="JQ1985" s="163"/>
      <c r="JR1985" s="163"/>
      <c r="JS1985" s="163"/>
      <c r="JT1985" s="163"/>
      <c r="JU1985" s="163"/>
      <c r="JV1985" s="163"/>
      <c r="JW1985" s="163"/>
      <c r="JX1985" s="163"/>
      <c r="JY1985" s="163"/>
      <c r="JZ1985" s="163"/>
      <c r="KA1985" s="163"/>
      <c r="KB1985" s="163"/>
      <c r="KC1985" s="163"/>
      <c r="KD1985" s="163"/>
      <c r="KE1985" s="163"/>
      <c r="KF1985" s="163"/>
      <c r="KG1985" s="163"/>
      <c r="KH1985" s="163"/>
      <c r="KI1985" s="163"/>
      <c r="KJ1985" s="163"/>
      <c r="KK1985" s="163"/>
      <c r="KL1985" s="163"/>
      <c r="KM1985" s="163"/>
      <c r="KN1985" s="163"/>
      <c r="KO1985" s="163"/>
      <c r="KP1985" s="163"/>
      <c r="KQ1985" s="163"/>
      <c r="KR1985" s="163"/>
      <c r="KS1985" s="163"/>
      <c r="KT1985" s="163"/>
      <c r="KU1985" s="163"/>
      <c r="KV1985" s="163"/>
      <c r="KW1985" s="163"/>
      <c r="KX1985" s="163"/>
      <c r="KY1985" s="163"/>
      <c r="KZ1985" s="163"/>
      <c r="LA1985" s="163"/>
      <c r="LB1985" s="163"/>
      <c r="LC1985" s="163"/>
      <c r="LD1985" s="163"/>
      <c r="LE1985" s="163"/>
      <c r="LF1985" s="163"/>
      <c r="LG1985" s="163"/>
      <c r="LH1985" s="163"/>
      <c r="LI1985" s="163"/>
      <c r="LJ1985" s="163"/>
      <c r="LK1985" s="163"/>
      <c r="LL1985" s="163"/>
      <c r="LM1985" s="163"/>
      <c r="LN1985" s="163"/>
      <c r="LO1985" s="163"/>
      <c r="LP1985" s="163"/>
      <c r="LQ1985" s="163"/>
      <c r="LR1985" s="163"/>
      <c r="LS1985" s="163"/>
      <c r="LT1985" s="163"/>
      <c r="LU1985" s="163"/>
      <c r="LV1985" s="163"/>
      <c r="LW1985" s="163"/>
      <c r="LX1985" s="163"/>
      <c r="LY1985" s="163"/>
      <c r="LZ1985" s="163"/>
      <c r="MA1985" s="163"/>
      <c r="MB1985" s="163"/>
      <c r="MC1985" s="163"/>
      <c r="MD1985" s="163"/>
      <c r="ME1985" s="163"/>
      <c r="MF1985" s="163"/>
      <c r="MG1985" s="163"/>
      <c r="MH1985" s="163"/>
      <c r="MI1985" s="163"/>
      <c r="MJ1985" s="163"/>
      <c r="MK1985" s="163"/>
      <c r="ML1985" s="163"/>
      <c r="MM1985" s="163"/>
      <c r="MN1985" s="163"/>
      <c r="MO1985" s="163"/>
      <c r="MP1985" s="163"/>
      <c r="MQ1985" s="163"/>
      <c r="MR1985" s="163"/>
      <c r="MS1985" s="163"/>
      <c r="MT1985" s="163"/>
      <c r="MU1985" s="163"/>
      <c r="MV1985" s="163"/>
      <c r="MW1985" s="163"/>
      <c r="MX1985" s="163"/>
      <c r="MY1985" s="163"/>
      <c r="MZ1985" s="163"/>
      <c r="NA1985" s="163"/>
      <c r="NB1985" s="163"/>
      <c r="NC1985" s="163"/>
      <c r="ND1985" s="163"/>
      <c r="NE1985" s="163"/>
      <c r="NF1985" s="163"/>
      <c r="NG1985" s="163"/>
      <c r="NH1985" s="163"/>
      <c r="NI1985" s="163"/>
      <c r="NJ1985" s="163"/>
      <c r="NK1985" s="163"/>
      <c r="NL1985" s="163"/>
      <c r="NM1985" s="163"/>
      <c r="NN1985" s="163"/>
      <c r="NO1985" s="163"/>
      <c r="NP1985" s="163"/>
      <c r="NQ1985" s="163"/>
      <c r="NR1985" s="163"/>
      <c r="NS1985" s="163"/>
      <c r="NT1985" s="163"/>
      <c r="NU1985" s="163"/>
      <c r="NV1985" s="163"/>
      <c r="NW1985" s="163"/>
      <c r="NX1985" s="163"/>
      <c r="NY1985" s="163"/>
      <c r="NZ1985" s="163"/>
      <c r="OA1985" s="163"/>
      <c r="OB1985" s="163"/>
      <c r="OC1985" s="163"/>
      <c r="OD1985" s="163"/>
      <c r="OE1985" s="163"/>
      <c r="OF1985" s="163"/>
      <c r="OG1985" s="163"/>
      <c r="OH1985" s="163"/>
      <c r="OI1985" s="163"/>
      <c r="OJ1985" s="163"/>
      <c r="OK1985" s="163"/>
      <c r="OL1985" s="163"/>
      <c r="OM1985" s="163"/>
      <c r="ON1985" s="163"/>
      <c r="OO1985" s="163"/>
      <c r="OP1985" s="163"/>
      <c r="OQ1985" s="163"/>
      <c r="OR1985" s="163"/>
      <c r="OS1985" s="163"/>
      <c r="OT1985" s="163"/>
      <c r="OU1985" s="163"/>
      <c r="OV1985" s="163"/>
      <c r="OW1985" s="163"/>
      <c r="OX1985" s="163"/>
      <c r="OY1985" s="163"/>
      <c r="OZ1985" s="163"/>
      <c r="PA1985" s="163"/>
      <c r="PB1985" s="163"/>
      <c r="PC1985" s="163"/>
      <c r="PD1985" s="163"/>
      <c r="PE1985" s="163"/>
      <c r="PF1985" s="163"/>
      <c r="PG1985" s="163"/>
      <c r="PH1985" s="163"/>
      <c r="PI1985" s="163"/>
      <c r="PJ1985" s="163"/>
      <c r="PK1985" s="163"/>
      <c r="PL1985" s="163"/>
      <c r="PM1985" s="163"/>
      <c r="PN1985" s="163"/>
      <c r="PO1985" s="163"/>
      <c r="PP1985" s="163"/>
      <c r="PQ1985" s="163"/>
      <c r="PR1985" s="163"/>
      <c r="PS1985" s="163"/>
      <c r="PT1985" s="163"/>
      <c r="PU1985" s="163"/>
      <c r="PV1985" s="163"/>
      <c r="PW1985" s="163"/>
      <c r="PX1985" s="163"/>
      <c r="PY1985" s="163"/>
      <c r="PZ1985" s="163"/>
      <c r="QA1985" s="163"/>
      <c r="QB1985" s="163"/>
      <c r="QC1985" s="163"/>
      <c r="QD1985" s="163"/>
      <c r="QE1985" s="163"/>
      <c r="QF1985" s="163"/>
      <c r="QG1985" s="163"/>
      <c r="QH1985" s="163"/>
      <c r="QI1985" s="163"/>
      <c r="QJ1985" s="163"/>
      <c r="QK1985" s="163"/>
      <c r="QL1985" s="163"/>
      <c r="QM1985" s="163"/>
      <c r="QN1985" s="163"/>
      <c r="QO1985" s="163"/>
      <c r="QP1985" s="163"/>
      <c r="QQ1985" s="163"/>
      <c r="QR1985" s="163"/>
      <c r="QS1985" s="163"/>
      <c r="QT1985" s="163"/>
      <c r="QU1985" s="163"/>
      <c r="QV1985" s="163"/>
      <c r="QW1985" s="163"/>
      <c r="QX1985" s="163"/>
      <c r="QY1985" s="163"/>
      <c r="QZ1985" s="163"/>
      <c r="RA1985" s="163"/>
      <c r="RB1985" s="163"/>
      <c r="RC1985" s="163"/>
      <c r="RD1985" s="163"/>
      <c r="RE1985" s="163"/>
      <c r="RF1985" s="163"/>
      <c r="RG1985" s="163"/>
      <c r="RH1985" s="163"/>
      <c r="RI1985" s="163"/>
      <c r="RJ1985" s="163"/>
      <c r="RK1985" s="163"/>
      <c r="RL1985" s="163"/>
      <c r="RM1985" s="163"/>
      <c r="RN1985" s="163"/>
      <c r="RO1985" s="163"/>
      <c r="RP1985" s="163"/>
      <c r="RQ1985" s="163"/>
      <c r="RR1985" s="163"/>
      <c r="RS1985" s="163"/>
      <c r="RT1985" s="163"/>
      <c r="RU1985" s="163"/>
      <c r="RV1985" s="163"/>
      <c r="RW1985" s="163"/>
      <c r="RX1985" s="163"/>
      <c r="RY1985" s="163"/>
      <c r="RZ1985" s="163"/>
      <c r="SA1985" s="163"/>
      <c r="SB1985" s="163"/>
      <c r="SC1985" s="163"/>
      <c r="SD1985" s="163"/>
      <c r="SE1985" s="163"/>
      <c r="SF1985" s="163"/>
      <c r="SG1985" s="163"/>
      <c r="SH1985" s="163"/>
      <c r="SI1985" s="163"/>
      <c r="SJ1985" s="163"/>
      <c r="SK1985" s="163"/>
      <c r="SL1985" s="163"/>
      <c r="SM1985" s="163"/>
      <c r="SN1985" s="163"/>
      <c r="SO1985" s="163"/>
      <c r="SP1985" s="163"/>
      <c r="SQ1985" s="163"/>
      <c r="SR1985" s="163"/>
      <c r="SS1985" s="163"/>
      <c r="ST1985" s="163"/>
      <c r="SU1985" s="163"/>
      <c r="SV1985" s="163"/>
      <c r="SW1985" s="163"/>
      <c r="SX1985" s="163"/>
      <c r="SY1985" s="163"/>
      <c r="SZ1985" s="163"/>
      <c r="TA1985" s="163"/>
      <c r="TB1985" s="163"/>
      <c r="TC1985" s="163"/>
      <c r="TD1985" s="163"/>
      <c r="TE1985" s="163"/>
      <c r="TF1985" s="163"/>
      <c r="TG1985" s="163"/>
      <c r="TH1985" s="163"/>
      <c r="TI1985" s="163"/>
      <c r="TJ1985" s="163"/>
      <c r="TK1985" s="163"/>
      <c r="TL1985" s="163"/>
      <c r="TM1985" s="163"/>
      <c r="TN1985" s="163"/>
      <c r="TO1985" s="163"/>
      <c r="TP1985" s="163"/>
      <c r="TQ1985" s="163"/>
      <c r="TR1985" s="163"/>
      <c r="TS1985" s="163"/>
      <c r="TT1985" s="163"/>
      <c r="TU1985" s="163"/>
      <c r="TV1985" s="163"/>
      <c r="TW1985" s="163"/>
      <c r="TX1985" s="163"/>
      <c r="TY1985" s="163"/>
      <c r="TZ1985" s="163"/>
      <c r="UA1985" s="163"/>
      <c r="UB1985" s="163"/>
      <c r="UC1985" s="163"/>
      <c r="UD1985" s="163"/>
      <c r="UE1985" s="163"/>
      <c r="UF1985" s="163"/>
      <c r="UG1985" s="163"/>
      <c r="UH1985" s="163"/>
      <c r="UI1985" s="163"/>
      <c r="UJ1985" s="163"/>
      <c r="UK1985" s="163"/>
      <c r="UL1985" s="163"/>
      <c r="UM1985" s="163"/>
      <c r="UN1985" s="163"/>
      <c r="UO1985" s="163"/>
      <c r="UP1985" s="163"/>
      <c r="UQ1985" s="163"/>
      <c r="UR1985" s="163"/>
      <c r="US1985" s="163"/>
      <c r="UT1985" s="163"/>
      <c r="UU1985" s="163"/>
      <c r="UV1985" s="163"/>
      <c r="UW1985" s="163"/>
      <c r="UX1985" s="163"/>
      <c r="UY1985" s="163"/>
      <c r="UZ1985" s="163"/>
      <c r="VA1985" s="163"/>
      <c r="VB1985" s="163"/>
      <c r="VC1985" s="163"/>
      <c r="VD1985" s="163"/>
      <c r="VE1985" s="163"/>
      <c r="VF1985" s="163"/>
      <c r="VG1985" s="163"/>
      <c r="VH1985" s="163"/>
      <c r="VI1985" s="163"/>
      <c r="VJ1985" s="163"/>
      <c r="VK1985" s="163"/>
      <c r="VL1985" s="163"/>
      <c r="VM1985" s="163"/>
      <c r="VN1985" s="163"/>
      <c r="VO1985" s="163"/>
      <c r="VP1985" s="163"/>
      <c r="VQ1985" s="163"/>
      <c r="VR1985" s="163"/>
      <c r="VS1985" s="163"/>
      <c r="VT1985" s="163"/>
      <c r="VU1985" s="163"/>
      <c r="VV1985" s="163"/>
      <c r="VW1985" s="163"/>
      <c r="VX1985" s="163"/>
      <c r="VY1985" s="163"/>
      <c r="VZ1985" s="163"/>
      <c r="WA1985" s="163"/>
      <c r="WB1985" s="163"/>
      <c r="WC1985" s="163"/>
      <c r="WD1985" s="163"/>
      <c r="WE1985" s="163"/>
      <c r="WF1985" s="163"/>
      <c r="WG1985" s="163"/>
      <c r="WH1985" s="163"/>
      <c r="WI1985" s="163"/>
      <c r="WJ1985" s="163"/>
      <c r="WK1985" s="163"/>
      <c r="WL1985" s="163"/>
      <c r="WM1985" s="163"/>
      <c r="WN1985" s="163"/>
      <c r="WO1985" s="163"/>
      <c r="WP1985" s="163"/>
      <c r="WQ1985" s="163"/>
      <c r="WR1985" s="163"/>
      <c r="WS1985" s="163"/>
      <c r="WT1985" s="163"/>
      <c r="WU1985" s="163"/>
      <c r="WV1985" s="163"/>
      <c r="WW1985" s="163"/>
      <c r="WX1985" s="163"/>
      <c r="WY1985" s="163"/>
      <c r="WZ1985" s="163"/>
      <c r="XA1985" s="163"/>
      <c r="XB1985" s="163"/>
      <c r="XC1985" s="163"/>
      <c r="XD1985" s="163"/>
      <c r="XE1985" s="163"/>
      <c r="XF1985" s="163"/>
      <c r="XG1985" s="163"/>
      <c r="XH1985" s="163"/>
      <c r="XI1985" s="163"/>
      <c r="XJ1985" s="163"/>
      <c r="XK1985" s="163"/>
      <c r="XL1985" s="163"/>
      <c r="XM1985" s="163"/>
      <c r="XN1985" s="163"/>
      <c r="XO1985" s="163"/>
      <c r="XP1985" s="163"/>
      <c r="XQ1985" s="163"/>
      <c r="XR1985" s="163"/>
      <c r="XS1985" s="163"/>
      <c r="XT1985" s="163"/>
      <c r="XU1985" s="163"/>
      <c r="XV1985" s="163"/>
      <c r="XW1985" s="163"/>
      <c r="XX1985" s="163"/>
      <c r="XY1985" s="163"/>
      <c r="XZ1985" s="163"/>
      <c r="YA1985" s="163"/>
      <c r="YB1985" s="163"/>
      <c r="YC1985" s="163"/>
      <c r="YD1985" s="163"/>
      <c r="YE1985" s="163"/>
      <c r="YF1985" s="163"/>
      <c r="YG1985" s="163"/>
      <c r="YH1985" s="163"/>
      <c r="YI1985" s="163"/>
      <c r="YJ1985" s="163"/>
      <c r="YK1985" s="163"/>
      <c r="YL1985" s="163"/>
      <c r="YM1985" s="163"/>
      <c r="YN1985" s="163"/>
      <c r="YO1985" s="163"/>
      <c r="YP1985" s="163"/>
      <c r="YQ1985" s="163"/>
      <c r="YR1985" s="163"/>
      <c r="YS1985" s="163"/>
      <c r="YT1985" s="163"/>
      <c r="YU1985" s="163"/>
      <c r="YV1985" s="163"/>
      <c r="YW1985" s="163"/>
      <c r="YX1985" s="163"/>
      <c r="YY1985" s="163"/>
      <c r="YZ1985" s="163"/>
      <c r="ZA1985" s="163"/>
      <c r="ZB1985" s="163"/>
      <c r="ZC1985" s="163"/>
      <c r="ZD1985" s="163"/>
      <c r="ZE1985" s="163"/>
      <c r="ZF1985" s="163"/>
      <c r="ZG1985" s="163"/>
      <c r="ZH1985" s="163"/>
      <c r="ZI1985" s="163"/>
      <c r="ZJ1985" s="163"/>
      <c r="ZK1985" s="163"/>
      <c r="ZL1985" s="163"/>
      <c r="ZM1985" s="163"/>
      <c r="ZN1985" s="163"/>
      <c r="ZO1985" s="163"/>
      <c r="ZP1985" s="163"/>
      <c r="ZQ1985" s="163"/>
      <c r="ZR1985" s="163"/>
      <c r="ZS1985" s="163"/>
      <c r="ZT1985" s="163"/>
      <c r="ZU1985" s="163"/>
      <c r="ZV1985" s="163"/>
      <c r="ZW1985" s="163"/>
      <c r="ZX1985" s="163"/>
      <c r="ZY1985" s="163"/>
      <c r="ZZ1985" s="163"/>
      <c r="AAA1985" s="163"/>
      <c r="AAB1985" s="163"/>
      <c r="AAC1985" s="163"/>
      <c r="AAD1985" s="163"/>
      <c r="AAE1985" s="163"/>
      <c r="AAF1985" s="163"/>
      <c r="AAG1985" s="163"/>
      <c r="AAH1985" s="163"/>
      <c r="AAI1985" s="163"/>
      <c r="AAJ1985" s="163"/>
      <c r="AAK1985" s="163"/>
      <c r="AAL1985" s="163"/>
      <c r="AAM1985" s="163"/>
      <c r="AAN1985" s="163"/>
      <c r="AAO1985" s="163"/>
      <c r="AAP1985" s="163"/>
      <c r="AAQ1985" s="163"/>
      <c r="AAR1985" s="163"/>
      <c r="AAS1985" s="163"/>
      <c r="AAT1985" s="163"/>
      <c r="AAU1985" s="163"/>
      <c r="AAV1985" s="163"/>
      <c r="AAW1985" s="163"/>
      <c r="AAX1985" s="163"/>
      <c r="AAY1985" s="163"/>
      <c r="AAZ1985" s="163"/>
      <c r="ABA1985" s="163"/>
      <c r="ABB1985" s="163"/>
      <c r="ABC1985" s="163"/>
      <c r="ABD1985" s="163"/>
      <c r="ABE1985" s="163"/>
      <c r="ABF1985" s="163"/>
      <c r="ABG1985" s="163"/>
      <c r="ABH1985" s="163"/>
      <c r="ABI1985" s="163"/>
      <c r="ABJ1985" s="163"/>
      <c r="ABK1985" s="163"/>
      <c r="ABL1985" s="163"/>
      <c r="ABM1985" s="163"/>
      <c r="ABN1985" s="163"/>
      <c r="ABO1985" s="163"/>
      <c r="ABP1985" s="163"/>
      <c r="ABQ1985" s="163"/>
      <c r="ABR1985" s="163"/>
      <c r="ABS1985" s="163"/>
      <c r="ABT1985" s="163"/>
      <c r="ABU1985" s="163"/>
      <c r="ABV1985" s="163"/>
      <c r="ABW1985" s="163"/>
      <c r="ABX1985" s="163"/>
      <c r="ABY1985" s="163"/>
      <c r="ABZ1985" s="163"/>
      <c r="ACA1985" s="163"/>
      <c r="ACB1985" s="163"/>
      <c r="ACC1985" s="163"/>
      <c r="ACD1985" s="163"/>
      <c r="ACE1985" s="163"/>
      <c r="ACF1985" s="163"/>
      <c r="ACG1985" s="163"/>
      <c r="ACH1985" s="163"/>
      <c r="ACI1985" s="163"/>
      <c r="ACJ1985" s="163"/>
      <c r="ACK1985" s="163"/>
      <c r="ACL1985" s="163"/>
      <c r="ACM1985" s="163"/>
      <c r="ACN1985" s="163"/>
      <c r="ACO1985" s="163"/>
      <c r="ACP1985" s="163"/>
      <c r="ACQ1985" s="163"/>
      <c r="ACR1985" s="163"/>
      <c r="ACS1985" s="163"/>
      <c r="ACT1985" s="163"/>
      <c r="ACU1985" s="163"/>
      <c r="ACV1985" s="163"/>
      <c r="ACW1985" s="163"/>
      <c r="ACX1985" s="163"/>
      <c r="ACY1985" s="163"/>
      <c r="ACZ1985" s="163"/>
      <c r="ADA1985" s="163"/>
      <c r="ADB1985" s="163"/>
      <c r="ADC1985" s="163"/>
      <c r="ADD1985" s="163"/>
      <c r="ADE1985" s="163"/>
      <c r="ADF1985" s="163"/>
      <c r="ADG1985" s="163"/>
      <c r="ADH1985" s="163"/>
      <c r="ADI1985" s="163"/>
      <c r="ADJ1985" s="163"/>
      <c r="ADK1985" s="163"/>
      <c r="ADL1985" s="163"/>
      <c r="ADM1985" s="163"/>
      <c r="ADN1985" s="163"/>
      <c r="ADO1985" s="163"/>
      <c r="ADP1985" s="163"/>
      <c r="ADQ1985" s="163"/>
      <c r="ADR1985" s="163"/>
      <c r="ADS1985" s="163"/>
      <c r="ADT1985" s="163"/>
      <c r="ADU1985" s="163"/>
      <c r="ADV1985" s="163"/>
      <c r="ADW1985" s="163"/>
      <c r="ADX1985" s="163"/>
      <c r="ADY1985" s="163"/>
      <c r="ADZ1985" s="163"/>
      <c r="AEA1985" s="163"/>
      <c r="AEB1985" s="163"/>
      <c r="AEC1985" s="163"/>
      <c r="AED1985" s="163"/>
      <c r="AEE1985" s="163"/>
      <c r="AEF1985" s="163"/>
      <c r="AEG1985" s="163"/>
      <c r="AEH1985" s="163"/>
      <c r="AEI1985" s="163"/>
      <c r="AEJ1985" s="163"/>
      <c r="AEK1985" s="163"/>
      <c r="AEL1985" s="163"/>
      <c r="AEM1985" s="163"/>
      <c r="AEN1985" s="163"/>
      <c r="AEO1985" s="163"/>
      <c r="AEP1985" s="163"/>
      <c r="AEQ1985" s="163"/>
      <c r="AER1985" s="163"/>
      <c r="AES1985" s="163"/>
      <c r="AET1985" s="163"/>
      <c r="AEU1985" s="163"/>
      <c r="AEV1985" s="163"/>
      <c r="AEW1985" s="163"/>
      <c r="AEX1985" s="163"/>
      <c r="AEY1985" s="163"/>
      <c r="AEZ1985" s="163"/>
      <c r="AFA1985" s="163"/>
      <c r="AFB1985" s="163"/>
      <c r="AFC1985" s="163"/>
      <c r="AFD1985" s="163"/>
      <c r="AFE1985" s="163"/>
      <c r="AFF1985" s="163"/>
      <c r="AFG1985" s="163"/>
      <c r="AFH1985" s="163"/>
      <c r="AFI1985" s="163"/>
      <c r="AFJ1985" s="163"/>
      <c r="AFK1985" s="163"/>
      <c r="AFL1985" s="163"/>
      <c r="AFM1985" s="163"/>
      <c r="AFN1985" s="163"/>
      <c r="AFO1985" s="163"/>
      <c r="AFP1985" s="163"/>
      <c r="AFQ1985" s="163"/>
      <c r="AFR1985" s="163"/>
      <c r="AFS1985" s="163"/>
      <c r="AFT1985" s="163"/>
      <c r="AFU1985" s="163"/>
      <c r="AFV1985" s="163"/>
      <c r="AFW1985" s="163"/>
      <c r="AFX1985" s="163"/>
      <c r="AFY1985" s="163"/>
      <c r="AFZ1985" s="163"/>
      <c r="AGA1985" s="163"/>
      <c r="AGB1985" s="163"/>
      <c r="AGC1985" s="163"/>
      <c r="AGD1985" s="163"/>
      <c r="AGE1985" s="163"/>
      <c r="AGF1985" s="163"/>
      <c r="AGG1985" s="163"/>
      <c r="AGH1985" s="163"/>
      <c r="AGI1985" s="163"/>
      <c r="AGJ1985" s="163"/>
      <c r="AGK1985" s="163"/>
      <c r="AGL1985" s="163"/>
      <c r="AGM1985" s="163"/>
      <c r="AGN1985" s="163"/>
      <c r="AGO1985" s="163"/>
      <c r="AGP1985" s="163"/>
      <c r="AGQ1985" s="163"/>
      <c r="AGR1985" s="163"/>
      <c r="AGS1985" s="163"/>
      <c r="AGT1985" s="163"/>
      <c r="AGU1985" s="163"/>
      <c r="AGV1985" s="163"/>
      <c r="AGW1985" s="163"/>
      <c r="AGX1985" s="163"/>
      <c r="AGY1985" s="163"/>
      <c r="AGZ1985" s="163"/>
      <c r="AHA1985" s="163"/>
      <c r="AHB1985" s="163"/>
      <c r="AHC1985" s="163"/>
      <c r="AHD1985" s="163"/>
      <c r="AHE1985" s="163"/>
      <c r="AHF1985" s="163"/>
      <c r="AHG1985" s="163"/>
      <c r="AHH1985" s="163"/>
      <c r="AHI1985" s="163"/>
      <c r="AHJ1985" s="163"/>
      <c r="AHK1985" s="163"/>
      <c r="AHL1985" s="163"/>
      <c r="AHM1985" s="163"/>
      <c r="AHN1985" s="163"/>
      <c r="AHO1985" s="163"/>
      <c r="AHP1985" s="163"/>
      <c r="AHQ1985" s="163"/>
      <c r="AHR1985" s="163"/>
      <c r="AHS1985" s="163"/>
      <c r="AHT1985" s="163"/>
      <c r="AHU1985" s="163"/>
      <c r="AHV1985" s="163"/>
      <c r="AHW1985" s="163"/>
      <c r="AHX1985" s="163"/>
      <c r="AHY1985" s="163"/>
      <c r="AHZ1985" s="163"/>
      <c r="AIA1985" s="163"/>
      <c r="AIB1985" s="163"/>
      <c r="AIC1985" s="163"/>
      <c r="AID1985" s="163"/>
      <c r="AIE1985" s="163"/>
      <c r="AIF1985" s="163"/>
      <c r="AIG1985" s="163"/>
      <c r="AIH1985" s="163"/>
      <c r="AII1985" s="163"/>
      <c r="AIJ1985" s="163"/>
      <c r="AIK1985" s="163"/>
      <c r="AIL1985" s="163"/>
      <c r="AIM1985" s="163"/>
      <c r="AIN1985" s="163"/>
      <c r="AIO1985" s="163"/>
      <c r="AIP1985" s="163"/>
      <c r="AIQ1985" s="163"/>
      <c r="AIR1985" s="163"/>
      <c r="AIS1985" s="163"/>
      <c r="AIT1985" s="163"/>
      <c r="AIU1985" s="163"/>
      <c r="AIV1985" s="163"/>
      <c r="AIW1985" s="163"/>
      <c r="AIX1985" s="163"/>
      <c r="AIY1985" s="163"/>
      <c r="AIZ1985" s="163"/>
      <c r="AJA1985" s="163"/>
      <c r="AJB1985" s="163"/>
      <c r="AJC1985" s="163"/>
      <c r="AJD1985" s="163"/>
      <c r="AJE1985" s="163"/>
      <c r="AJF1985" s="163"/>
      <c r="AJG1985" s="163"/>
      <c r="AJH1985" s="163"/>
      <c r="AJI1985" s="163"/>
      <c r="AJJ1985" s="163"/>
      <c r="AJK1985" s="163"/>
      <c r="AJL1985" s="163"/>
      <c r="AJM1985" s="163"/>
      <c r="AJN1985" s="163"/>
      <c r="AJO1985" s="163"/>
      <c r="AJP1985" s="163"/>
      <c r="AJQ1985" s="163"/>
      <c r="AJR1985" s="163"/>
      <c r="AJS1985" s="163"/>
      <c r="AJT1985" s="163"/>
      <c r="AJU1985" s="163"/>
      <c r="AJV1985" s="163"/>
      <c r="AJW1985" s="163"/>
      <c r="AJX1985" s="163"/>
      <c r="AJY1985" s="163"/>
      <c r="AJZ1985" s="163"/>
      <c r="AKA1985" s="163"/>
      <c r="AKB1985" s="163"/>
      <c r="AKC1985" s="163"/>
      <c r="AKD1985" s="163"/>
      <c r="AKE1985" s="163"/>
      <c r="AKF1985" s="163"/>
      <c r="AKG1985" s="163"/>
      <c r="AKH1985" s="163"/>
      <c r="AKI1985" s="163"/>
      <c r="AKJ1985" s="163"/>
      <c r="AKK1985" s="163"/>
      <c r="AKL1985" s="163"/>
      <c r="AKM1985" s="163"/>
      <c r="AKN1985" s="163"/>
      <c r="AKO1985" s="163"/>
      <c r="AKP1985" s="163"/>
      <c r="AKQ1985" s="163"/>
      <c r="AKR1985" s="163"/>
      <c r="AKS1985" s="163"/>
      <c r="AKT1985" s="163"/>
      <c r="AKU1985" s="163"/>
      <c r="AKV1985" s="163"/>
      <c r="AKW1985" s="163"/>
      <c r="AKX1985" s="163"/>
      <c r="AKY1985" s="163"/>
      <c r="AKZ1985" s="163"/>
      <c r="ALA1985" s="163"/>
      <c r="ALB1985" s="163"/>
      <c r="ALC1985" s="163"/>
      <c r="ALD1985" s="163"/>
      <c r="ALE1985" s="163"/>
      <c r="ALF1985" s="163"/>
      <c r="ALG1985" s="163"/>
      <c r="ALH1985" s="163"/>
      <c r="ALI1985" s="163"/>
      <c r="ALJ1985" s="163"/>
      <c r="ALK1985" s="163"/>
      <c r="ALL1985" s="163"/>
    </row>
    <row r="1986" spans="1:1000" s="165" customFormat="1" ht="15">
      <c r="A1986" s="88">
        <v>1985</v>
      </c>
      <c r="B1986" s="87">
        <v>45121</v>
      </c>
      <c r="C1986" s="85" t="s">
        <v>1990</v>
      </c>
    </row>
    <row r="1987" spans="1:1000" s="165" customFormat="1" ht="15">
      <c r="A1987" s="88">
        <v>1986</v>
      </c>
      <c r="B1987" s="87">
        <v>45121</v>
      </c>
      <c r="C1987" s="85" t="s">
        <v>1991</v>
      </c>
      <c r="E1987" s="162"/>
      <c r="F1987" s="163"/>
      <c r="G1987" s="163"/>
      <c r="H1987" s="163"/>
      <c r="I1987" s="163"/>
      <c r="J1987" s="163"/>
      <c r="K1987" s="163"/>
      <c r="L1987" s="163"/>
      <c r="M1987" s="163"/>
      <c r="N1987" s="163"/>
      <c r="O1987" s="163"/>
      <c r="P1987" s="163"/>
      <c r="Q1987" s="163"/>
      <c r="R1987" s="163"/>
      <c r="S1987" s="163"/>
      <c r="T1987" s="163"/>
      <c r="U1987" s="163"/>
      <c r="V1987" s="163"/>
      <c r="W1987" s="163"/>
      <c r="X1987" s="163"/>
      <c r="Y1987" s="163"/>
      <c r="Z1987" s="163"/>
      <c r="AA1987" s="163"/>
      <c r="AB1987" s="163"/>
      <c r="AC1987" s="163"/>
      <c r="AD1987" s="163"/>
      <c r="AE1987" s="163"/>
      <c r="AF1987" s="163"/>
      <c r="AG1987" s="163"/>
      <c r="AH1987" s="163"/>
      <c r="AI1987" s="163"/>
      <c r="AJ1987" s="163"/>
      <c r="AK1987" s="163"/>
      <c r="AL1987" s="163"/>
      <c r="AM1987" s="163"/>
      <c r="AN1987" s="163"/>
      <c r="AO1987" s="163"/>
      <c r="AP1987" s="163"/>
      <c r="AQ1987" s="163"/>
      <c r="AR1987" s="163"/>
      <c r="AS1987" s="163"/>
      <c r="AT1987" s="163"/>
      <c r="AU1987" s="163"/>
      <c r="AV1987" s="163"/>
      <c r="AW1987" s="163"/>
      <c r="AX1987" s="163"/>
      <c r="AY1987" s="163"/>
      <c r="AZ1987" s="163"/>
      <c r="BA1987" s="163"/>
      <c r="BB1987" s="163"/>
      <c r="BC1987" s="163"/>
      <c r="BD1987" s="163"/>
      <c r="BE1987" s="163"/>
      <c r="BF1987" s="163"/>
      <c r="BG1987" s="163"/>
      <c r="BH1987" s="163"/>
      <c r="BI1987" s="163"/>
      <c r="BJ1987" s="163"/>
      <c r="BK1987" s="163"/>
      <c r="BL1987" s="163"/>
      <c r="BM1987" s="163"/>
      <c r="BN1987" s="163"/>
      <c r="BO1987" s="163"/>
      <c r="BP1987" s="163"/>
      <c r="BQ1987" s="163"/>
      <c r="BR1987" s="163"/>
      <c r="BS1987" s="163"/>
      <c r="BT1987" s="163"/>
      <c r="BU1987" s="163"/>
      <c r="BV1987" s="163"/>
      <c r="BW1987" s="163"/>
      <c r="BX1987" s="163"/>
      <c r="BY1987" s="163"/>
      <c r="BZ1987" s="163"/>
      <c r="CA1987" s="163"/>
      <c r="CB1987" s="163"/>
      <c r="CC1987" s="163"/>
      <c r="CD1987" s="163"/>
      <c r="CE1987" s="163"/>
      <c r="CF1987" s="163"/>
      <c r="CG1987" s="163"/>
      <c r="CH1987" s="163"/>
      <c r="CI1987" s="163"/>
      <c r="CJ1987" s="163"/>
      <c r="CK1987" s="163"/>
      <c r="CL1987" s="163"/>
      <c r="CM1987" s="163"/>
      <c r="CN1987" s="163"/>
      <c r="CO1987" s="163"/>
      <c r="CP1987" s="163"/>
      <c r="CQ1987" s="163"/>
      <c r="CR1987" s="163"/>
      <c r="CS1987" s="163"/>
      <c r="CT1987" s="163"/>
      <c r="CU1987" s="163"/>
      <c r="CV1987" s="163"/>
      <c r="CW1987" s="163"/>
      <c r="CX1987" s="163"/>
      <c r="CY1987" s="163"/>
      <c r="CZ1987" s="163"/>
      <c r="DA1987" s="163"/>
      <c r="DB1987" s="163"/>
      <c r="DC1987" s="163"/>
      <c r="DD1987" s="163"/>
      <c r="DE1987" s="163"/>
      <c r="DF1987" s="163"/>
      <c r="DG1987" s="163"/>
      <c r="DH1987" s="163"/>
      <c r="DI1987" s="163"/>
      <c r="DJ1987" s="163"/>
      <c r="DK1987" s="163"/>
      <c r="DL1987" s="163"/>
      <c r="DM1987" s="163"/>
      <c r="DN1987" s="163"/>
      <c r="DO1987" s="163"/>
      <c r="DP1987" s="163"/>
      <c r="DQ1987" s="163"/>
      <c r="DR1987" s="163"/>
      <c r="DS1987" s="163"/>
      <c r="DT1987" s="163"/>
      <c r="DU1987" s="163"/>
      <c r="DV1987" s="163"/>
      <c r="DW1987" s="163"/>
      <c r="DX1987" s="163"/>
      <c r="DY1987" s="163"/>
      <c r="DZ1987" s="163"/>
      <c r="EA1987" s="163"/>
      <c r="EB1987" s="163"/>
      <c r="EC1987" s="163"/>
      <c r="ED1987" s="163"/>
      <c r="EE1987" s="163"/>
      <c r="EF1987" s="163"/>
      <c r="EG1987" s="163"/>
      <c r="EH1987" s="163"/>
      <c r="EI1987" s="163"/>
      <c r="EJ1987" s="163"/>
      <c r="EK1987" s="163"/>
      <c r="EL1987" s="163"/>
      <c r="EM1987" s="163"/>
      <c r="EN1987" s="163"/>
      <c r="EO1987" s="163"/>
      <c r="EP1987" s="163"/>
      <c r="EQ1987" s="163"/>
      <c r="ER1987" s="163"/>
      <c r="ES1987" s="163"/>
      <c r="ET1987" s="163"/>
      <c r="EU1987" s="163"/>
      <c r="EV1987" s="163"/>
      <c r="EW1987" s="163"/>
      <c r="EX1987" s="163"/>
      <c r="EY1987" s="163"/>
      <c r="EZ1987" s="163"/>
      <c r="FA1987" s="163"/>
      <c r="FB1987" s="163"/>
      <c r="FC1987" s="163"/>
      <c r="FD1987" s="163"/>
      <c r="FE1987" s="163"/>
      <c r="FF1987" s="163"/>
      <c r="FG1987" s="163"/>
      <c r="FH1987" s="163"/>
      <c r="FI1987" s="163"/>
      <c r="FJ1987" s="163"/>
      <c r="FK1987" s="163"/>
      <c r="FL1987" s="163"/>
      <c r="FM1987" s="163"/>
      <c r="FN1987" s="163"/>
      <c r="FO1987" s="163"/>
      <c r="FP1987" s="163"/>
      <c r="FQ1987" s="163"/>
      <c r="FR1987" s="163"/>
      <c r="FS1987" s="163"/>
      <c r="FT1987" s="163"/>
      <c r="FU1987" s="163"/>
      <c r="FV1987" s="163"/>
      <c r="FW1987" s="163"/>
      <c r="FX1987" s="163"/>
      <c r="FY1987" s="163"/>
      <c r="FZ1987" s="163"/>
      <c r="GA1987" s="163"/>
      <c r="GB1987" s="163"/>
      <c r="GC1987" s="163"/>
      <c r="GD1987" s="163"/>
      <c r="GE1987" s="163"/>
      <c r="GF1987" s="163"/>
      <c r="GG1987" s="163"/>
      <c r="GH1987" s="163"/>
      <c r="GI1987" s="163"/>
      <c r="GJ1987" s="163"/>
      <c r="GK1987" s="163"/>
      <c r="GL1987" s="163"/>
      <c r="GM1987" s="163"/>
      <c r="GN1987" s="163"/>
      <c r="GO1987" s="163"/>
      <c r="GP1987" s="163"/>
      <c r="GQ1987" s="163"/>
      <c r="GR1987" s="163"/>
      <c r="GS1987" s="163"/>
      <c r="GT1987" s="163"/>
      <c r="GU1987" s="163"/>
      <c r="GV1987" s="163"/>
      <c r="GW1987" s="163"/>
      <c r="GX1987" s="163"/>
      <c r="GY1987" s="163"/>
      <c r="GZ1987" s="163"/>
      <c r="HA1987" s="163"/>
      <c r="HB1987" s="163"/>
      <c r="HC1987" s="163"/>
      <c r="HD1987" s="163"/>
      <c r="HE1987" s="163"/>
      <c r="HF1987" s="163"/>
      <c r="HG1987" s="163"/>
      <c r="HH1987" s="163"/>
      <c r="HI1987" s="163"/>
      <c r="HJ1987" s="163"/>
      <c r="HK1987" s="163"/>
      <c r="HL1987" s="163"/>
      <c r="HM1987" s="163"/>
      <c r="HN1987" s="163"/>
      <c r="HO1987" s="163"/>
      <c r="HP1987" s="163"/>
      <c r="HQ1987" s="163"/>
      <c r="HR1987" s="163"/>
      <c r="HS1987" s="163"/>
      <c r="HT1987" s="163"/>
      <c r="HU1987" s="163"/>
      <c r="HV1987" s="163"/>
      <c r="HW1987" s="163"/>
      <c r="HX1987" s="163"/>
      <c r="HY1987" s="163"/>
      <c r="HZ1987" s="163"/>
      <c r="IA1987" s="163"/>
      <c r="IB1987" s="163"/>
      <c r="IC1987" s="163"/>
      <c r="ID1987" s="163"/>
      <c r="IE1987" s="163"/>
      <c r="IF1987" s="163"/>
      <c r="IG1987" s="163"/>
      <c r="IH1987" s="163"/>
      <c r="II1987" s="163"/>
      <c r="IJ1987" s="163"/>
      <c r="IK1987" s="163"/>
      <c r="IL1987" s="163"/>
      <c r="IM1987" s="163"/>
      <c r="IN1987" s="163"/>
      <c r="IO1987" s="163"/>
      <c r="IP1987" s="163"/>
      <c r="IQ1987" s="163"/>
      <c r="IR1987" s="163"/>
      <c r="IS1987" s="163"/>
      <c r="IT1987" s="163"/>
      <c r="IU1987" s="163"/>
      <c r="IV1987" s="163"/>
      <c r="IW1987" s="163"/>
      <c r="IX1987" s="163"/>
      <c r="IY1987" s="163"/>
      <c r="IZ1987" s="163"/>
      <c r="JA1987" s="163"/>
      <c r="JB1987" s="163"/>
      <c r="JC1987" s="163"/>
      <c r="JD1987" s="163"/>
      <c r="JE1987" s="163"/>
      <c r="JF1987" s="163"/>
      <c r="JG1987" s="163"/>
      <c r="JH1987" s="163"/>
      <c r="JI1987" s="163"/>
      <c r="JJ1987" s="163"/>
      <c r="JK1987" s="163"/>
      <c r="JL1987" s="163"/>
      <c r="JM1987" s="163"/>
      <c r="JN1987" s="163"/>
      <c r="JO1987" s="163"/>
      <c r="JP1987" s="163"/>
      <c r="JQ1987" s="163"/>
      <c r="JR1987" s="163"/>
      <c r="JS1987" s="163"/>
      <c r="JT1987" s="163"/>
      <c r="JU1987" s="163"/>
      <c r="JV1987" s="163"/>
      <c r="JW1987" s="163"/>
      <c r="JX1987" s="163"/>
      <c r="JY1987" s="163"/>
      <c r="JZ1987" s="163"/>
      <c r="KA1987" s="163"/>
      <c r="KB1987" s="163"/>
      <c r="KC1987" s="163"/>
      <c r="KD1987" s="163"/>
      <c r="KE1987" s="163"/>
      <c r="KF1987" s="163"/>
      <c r="KG1987" s="163"/>
      <c r="KH1987" s="163"/>
      <c r="KI1987" s="163"/>
      <c r="KJ1987" s="163"/>
      <c r="KK1987" s="163"/>
      <c r="KL1987" s="163"/>
      <c r="KM1987" s="163"/>
      <c r="KN1987" s="163"/>
      <c r="KO1987" s="163"/>
      <c r="KP1987" s="163"/>
      <c r="KQ1987" s="163"/>
      <c r="KR1987" s="163"/>
      <c r="KS1987" s="163"/>
      <c r="KT1987" s="163"/>
      <c r="KU1987" s="163"/>
      <c r="KV1987" s="163"/>
      <c r="KW1987" s="163"/>
      <c r="KX1987" s="163"/>
      <c r="KY1987" s="163"/>
      <c r="KZ1987" s="163"/>
      <c r="LA1987" s="163"/>
      <c r="LB1987" s="163"/>
      <c r="LC1987" s="163"/>
      <c r="LD1987" s="163"/>
      <c r="LE1987" s="163"/>
      <c r="LF1987" s="163"/>
      <c r="LG1987" s="163"/>
      <c r="LH1987" s="163"/>
      <c r="LI1987" s="163"/>
      <c r="LJ1987" s="163"/>
      <c r="LK1987" s="163"/>
      <c r="LL1987" s="163"/>
      <c r="LM1987" s="163"/>
      <c r="LN1987" s="163"/>
      <c r="LO1987" s="163"/>
      <c r="LP1987" s="163"/>
      <c r="LQ1987" s="163"/>
      <c r="LR1987" s="163"/>
      <c r="LS1987" s="163"/>
      <c r="LT1987" s="163"/>
      <c r="LU1987" s="163"/>
      <c r="LV1987" s="163"/>
      <c r="LW1987" s="163"/>
      <c r="LX1987" s="163"/>
      <c r="LY1987" s="163"/>
      <c r="LZ1987" s="163"/>
      <c r="MA1987" s="163"/>
      <c r="MB1987" s="163"/>
      <c r="MC1987" s="163"/>
      <c r="MD1987" s="163"/>
      <c r="ME1987" s="163"/>
      <c r="MF1987" s="163"/>
      <c r="MG1987" s="163"/>
      <c r="MH1987" s="163"/>
      <c r="MI1987" s="163"/>
      <c r="MJ1987" s="163"/>
      <c r="MK1987" s="163"/>
      <c r="ML1987" s="163"/>
      <c r="MM1987" s="163"/>
      <c r="MN1987" s="163"/>
      <c r="MO1987" s="163"/>
      <c r="MP1987" s="163"/>
      <c r="MQ1987" s="163"/>
      <c r="MR1987" s="163"/>
      <c r="MS1987" s="163"/>
      <c r="MT1987" s="163"/>
      <c r="MU1987" s="163"/>
      <c r="MV1987" s="163"/>
      <c r="MW1987" s="163"/>
      <c r="MX1987" s="163"/>
      <c r="MY1987" s="163"/>
      <c r="MZ1987" s="163"/>
      <c r="NA1987" s="163"/>
      <c r="NB1987" s="163"/>
      <c r="NC1987" s="163"/>
      <c r="ND1987" s="163"/>
      <c r="NE1987" s="163"/>
      <c r="NF1987" s="163"/>
      <c r="NG1987" s="163"/>
      <c r="NH1987" s="163"/>
      <c r="NI1987" s="163"/>
      <c r="NJ1987" s="163"/>
      <c r="NK1987" s="163"/>
      <c r="NL1987" s="163"/>
      <c r="NM1987" s="163"/>
      <c r="NN1987" s="163"/>
      <c r="NO1987" s="163"/>
      <c r="NP1987" s="163"/>
      <c r="NQ1987" s="163"/>
      <c r="NR1987" s="163"/>
      <c r="NS1987" s="163"/>
      <c r="NT1987" s="163"/>
      <c r="NU1987" s="163"/>
      <c r="NV1987" s="163"/>
      <c r="NW1987" s="163"/>
      <c r="NX1987" s="163"/>
      <c r="NY1987" s="163"/>
      <c r="NZ1987" s="163"/>
      <c r="OA1987" s="163"/>
      <c r="OB1987" s="163"/>
      <c r="OC1987" s="163"/>
      <c r="OD1987" s="163"/>
      <c r="OE1987" s="163"/>
      <c r="OF1987" s="163"/>
      <c r="OG1987" s="163"/>
      <c r="OH1987" s="163"/>
      <c r="OI1987" s="163"/>
      <c r="OJ1987" s="163"/>
      <c r="OK1987" s="163"/>
      <c r="OL1987" s="163"/>
      <c r="OM1987" s="163"/>
      <c r="ON1987" s="163"/>
      <c r="OO1987" s="163"/>
      <c r="OP1987" s="163"/>
      <c r="OQ1987" s="163"/>
      <c r="OR1987" s="163"/>
      <c r="OS1987" s="163"/>
      <c r="OT1987" s="163"/>
      <c r="OU1987" s="163"/>
      <c r="OV1987" s="163"/>
      <c r="OW1987" s="163"/>
      <c r="OX1987" s="163"/>
      <c r="OY1987" s="163"/>
      <c r="OZ1987" s="163"/>
      <c r="PA1987" s="163"/>
      <c r="PB1987" s="163"/>
      <c r="PC1987" s="163"/>
      <c r="PD1987" s="163"/>
      <c r="PE1987" s="163"/>
      <c r="PF1987" s="163"/>
      <c r="PG1987" s="163"/>
      <c r="PH1987" s="163"/>
      <c r="PI1987" s="163"/>
      <c r="PJ1987" s="163"/>
      <c r="PK1987" s="163"/>
      <c r="PL1987" s="163"/>
      <c r="PM1987" s="163"/>
      <c r="PN1987" s="163"/>
      <c r="PO1987" s="163"/>
      <c r="PP1987" s="163"/>
      <c r="PQ1987" s="163"/>
      <c r="PR1987" s="163"/>
      <c r="PS1987" s="163"/>
      <c r="PT1987" s="163"/>
      <c r="PU1987" s="163"/>
      <c r="PV1987" s="163"/>
      <c r="PW1987" s="163"/>
      <c r="PX1987" s="163"/>
      <c r="PY1987" s="163"/>
      <c r="PZ1987" s="163"/>
      <c r="QA1987" s="163"/>
      <c r="QB1987" s="163"/>
      <c r="QC1987" s="163"/>
      <c r="QD1987" s="163"/>
      <c r="QE1987" s="163"/>
      <c r="QF1987" s="163"/>
      <c r="QG1987" s="163"/>
      <c r="QH1987" s="163"/>
      <c r="QI1987" s="163"/>
      <c r="QJ1987" s="163"/>
      <c r="QK1987" s="163"/>
      <c r="QL1987" s="163"/>
      <c r="QM1987" s="163"/>
      <c r="QN1987" s="163"/>
      <c r="QO1987" s="163"/>
      <c r="QP1987" s="163"/>
      <c r="QQ1987" s="163"/>
      <c r="QR1987" s="163"/>
      <c r="QS1987" s="163"/>
      <c r="QT1987" s="163"/>
      <c r="QU1987" s="163"/>
      <c r="QV1987" s="163"/>
      <c r="QW1987" s="163"/>
      <c r="QX1987" s="163"/>
      <c r="QY1987" s="163"/>
      <c r="QZ1987" s="163"/>
      <c r="RA1987" s="163"/>
      <c r="RB1987" s="163"/>
      <c r="RC1987" s="163"/>
      <c r="RD1987" s="163"/>
      <c r="RE1987" s="163"/>
      <c r="RF1987" s="163"/>
      <c r="RG1987" s="163"/>
      <c r="RH1987" s="163"/>
      <c r="RI1987" s="163"/>
      <c r="RJ1987" s="163"/>
      <c r="RK1987" s="163"/>
      <c r="RL1987" s="163"/>
      <c r="RM1987" s="163"/>
      <c r="RN1987" s="163"/>
      <c r="RO1987" s="163"/>
      <c r="RP1987" s="163"/>
      <c r="RQ1987" s="163"/>
      <c r="RR1987" s="163"/>
      <c r="RS1987" s="163"/>
      <c r="RT1987" s="163"/>
      <c r="RU1987" s="163"/>
      <c r="RV1987" s="163"/>
      <c r="RW1987" s="163"/>
      <c r="RX1987" s="163"/>
      <c r="RY1987" s="163"/>
      <c r="RZ1987" s="163"/>
      <c r="SA1987" s="163"/>
      <c r="SB1987" s="163"/>
      <c r="SC1987" s="163"/>
      <c r="SD1987" s="163"/>
      <c r="SE1987" s="163"/>
      <c r="SF1987" s="163"/>
      <c r="SG1987" s="163"/>
      <c r="SH1987" s="163"/>
      <c r="SI1987" s="163"/>
      <c r="SJ1987" s="163"/>
      <c r="SK1987" s="163"/>
      <c r="SL1987" s="163"/>
      <c r="SM1987" s="163"/>
      <c r="SN1987" s="163"/>
      <c r="SO1987" s="163"/>
      <c r="SP1987" s="163"/>
      <c r="SQ1987" s="163"/>
      <c r="SR1987" s="163"/>
      <c r="SS1987" s="163"/>
      <c r="ST1987" s="163"/>
      <c r="SU1987" s="163"/>
      <c r="SV1987" s="163"/>
      <c r="SW1987" s="163"/>
      <c r="SX1987" s="163"/>
      <c r="SY1987" s="163"/>
      <c r="SZ1987" s="163"/>
      <c r="TA1987" s="163"/>
      <c r="TB1987" s="163"/>
      <c r="TC1987" s="163"/>
      <c r="TD1987" s="163"/>
      <c r="TE1987" s="163"/>
      <c r="TF1987" s="163"/>
      <c r="TG1987" s="163"/>
      <c r="TH1987" s="163"/>
      <c r="TI1987" s="163"/>
      <c r="TJ1987" s="163"/>
      <c r="TK1987" s="163"/>
      <c r="TL1987" s="163"/>
      <c r="TM1987" s="163"/>
      <c r="TN1987" s="163"/>
      <c r="TO1987" s="163"/>
      <c r="TP1987" s="163"/>
      <c r="TQ1987" s="163"/>
      <c r="TR1987" s="163"/>
      <c r="TS1987" s="163"/>
      <c r="TT1987" s="163"/>
      <c r="TU1987" s="163"/>
      <c r="TV1987" s="163"/>
      <c r="TW1987" s="163"/>
      <c r="TX1987" s="163"/>
      <c r="TY1987" s="163"/>
      <c r="TZ1987" s="163"/>
      <c r="UA1987" s="163"/>
      <c r="UB1987" s="163"/>
      <c r="UC1987" s="163"/>
      <c r="UD1987" s="163"/>
      <c r="UE1987" s="163"/>
      <c r="UF1987" s="163"/>
      <c r="UG1987" s="163"/>
      <c r="UH1987" s="163"/>
      <c r="UI1987" s="163"/>
      <c r="UJ1987" s="163"/>
      <c r="UK1987" s="163"/>
      <c r="UL1987" s="163"/>
      <c r="UM1987" s="163"/>
      <c r="UN1987" s="163"/>
      <c r="UO1987" s="163"/>
      <c r="UP1987" s="163"/>
      <c r="UQ1987" s="163"/>
      <c r="UR1987" s="163"/>
      <c r="US1987" s="163"/>
      <c r="UT1987" s="163"/>
      <c r="UU1987" s="163"/>
      <c r="UV1987" s="163"/>
      <c r="UW1987" s="163"/>
      <c r="UX1987" s="163"/>
      <c r="UY1987" s="163"/>
      <c r="UZ1987" s="163"/>
      <c r="VA1987" s="163"/>
      <c r="VB1987" s="163"/>
      <c r="VC1987" s="163"/>
      <c r="VD1987" s="163"/>
      <c r="VE1987" s="163"/>
      <c r="VF1987" s="163"/>
      <c r="VG1987" s="163"/>
      <c r="VH1987" s="163"/>
      <c r="VI1987" s="163"/>
      <c r="VJ1987" s="163"/>
      <c r="VK1987" s="163"/>
      <c r="VL1987" s="163"/>
      <c r="VM1987" s="163"/>
      <c r="VN1987" s="163"/>
      <c r="VO1987" s="163"/>
      <c r="VP1987" s="163"/>
      <c r="VQ1987" s="163"/>
      <c r="VR1987" s="163"/>
      <c r="VS1987" s="163"/>
      <c r="VT1987" s="163"/>
      <c r="VU1987" s="163"/>
      <c r="VV1987" s="163"/>
      <c r="VW1987" s="163"/>
      <c r="VX1987" s="163"/>
      <c r="VY1987" s="163"/>
      <c r="VZ1987" s="163"/>
      <c r="WA1987" s="163"/>
      <c r="WB1987" s="163"/>
      <c r="WC1987" s="163"/>
      <c r="WD1987" s="163"/>
      <c r="WE1987" s="163"/>
      <c r="WF1987" s="163"/>
      <c r="WG1987" s="163"/>
      <c r="WH1987" s="163"/>
      <c r="WI1987" s="163"/>
      <c r="WJ1987" s="163"/>
      <c r="WK1987" s="163"/>
      <c r="WL1987" s="163"/>
      <c r="WM1987" s="163"/>
      <c r="WN1987" s="163"/>
      <c r="WO1987" s="163"/>
      <c r="WP1987" s="163"/>
      <c r="WQ1987" s="163"/>
      <c r="WR1987" s="163"/>
      <c r="WS1987" s="163"/>
      <c r="WT1987" s="163"/>
      <c r="WU1987" s="163"/>
      <c r="WV1987" s="163"/>
      <c r="WW1987" s="163"/>
      <c r="WX1987" s="163"/>
      <c r="WY1987" s="163"/>
      <c r="WZ1987" s="163"/>
      <c r="XA1987" s="163"/>
      <c r="XB1987" s="163"/>
      <c r="XC1987" s="163"/>
      <c r="XD1987" s="163"/>
      <c r="XE1987" s="163"/>
      <c r="XF1987" s="163"/>
      <c r="XG1987" s="163"/>
      <c r="XH1987" s="163"/>
      <c r="XI1987" s="163"/>
      <c r="XJ1987" s="163"/>
      <c r="XK1987" s="163"/>
      <c r="XL1987" s="163"/>
      <c r="XM1987" s="163"/>
      <c r="XN1987" s="163"/>
      <c r="XO1987" s="163"/>
      <c r="XP1987" s="163"/>
      <c r="XQ1987" s="163"/>
      <c r="XR1987" s="163"/>
      <c r="XS1987" s="163"/>
      <c r="XT1987" s="163"/>
      <c r="XU1987" s="163"/>
      <c r="XV1987" s="163"/>
      <c r="XW1987" s="163"/>
      <c r="XX1987" s="163"/>
      <c r="XY1987" s="163"/>
      <c r="XZ1987" s="163"/>
      <c r="YA1987" s="163"/>
      <c r="YB1987" s="163"/>
      <c r="YC1987" s="163"/>
      <c r="YD1987" s="163"/>
      <c r="YE1987" s="163"/>
      <c r="YF1987" s="163"/>
      <c r="YG1987" s="163"/>
      <c r="YH1987" s="163"/>
      <c r="YI1987" s="163"/>
      <c r="YJ1987" s="163"/>
      <c r="YK1987" s="163"/>
      <c r="YL1987" s="163"/>
      <c r="YM1987" s="163"/>
      <c r="YN1987" s="163"/>
      <c r="YO1987" s="163"/>
      <c r="YP1987" s="163"/>
      <c r="YQ1987" s="163"/>
      <c r="YR1987" s="163"/>
      <c r="YS1987" s="163"/>
      <c r="YT1987" s="163"/>
      <c r="YU1987" s="163"/>
      <c r="YV1987" s="163"/>
      <c r="YW1987" s="163"/>
      <c r="YX1987" s="163"/>
      <c r="YY1987" s="163"/>
      <c r="YZ1987" s="163"/>
      <c r="ZA1987" s="163"/>
      <c r="ZB1987" s="163"/>
      <c r="ZC1987" s="163"/>
      <c r="ZD1987" s="163"/>
      <c r="ZE1987" s="163"/>
      <c r="ZF1987" s="163"/>
      <c r="ZG1987" s="163"/>
      <c r="ZH1987" s="163"/>
      <c r="ZI1987" s="163"/>
      <c r="ZJ1987" s="163"/>
      <c r="ZK1987" s="163"/>
      <c r="ZL1987" s="163"/>
      <c r="ZM1987" s="163"/>
      <c r="ZN1987" s="163"/>
      <c r="ZO1987" s="163"/>
      <c r="ZP1987" s="163"/>
      <c r="ZQ1987" s="163"/>
      <c r="ZR1987" s="163"/>
      <c r="ZS1987" s="163"/>
      <c r="ZT1987" s="163"/>
      <c r="ZU1987" s="163"/>
      <c r="ZV1987" s="163"/>
      <c r="ZW1987" s="163"/>
      <c r="ZX1987" s="163"/>
      <c r="ZY1987" s="163"/>
      <c r="ZZ1987" s="163"/>
      <c r="AAA1987" s="163"/>
      <c r="AAB1987" s="163"/>
      <c r="AAC1987" s="163"/>
      <c r="AAD1987" s="163"/>
      <c r="AAE1987" s="163"/>
      <c r="AAF1987" s="163"/>
      <c r="AAG1987" s="163"/>
      <c r="AAH1987" s="163"/>
      <c r="AAI1987" s="163"/>
      <c r="AAJ1987" s="163"/>
      <c r="AAK1987" s="163"/>
      <c r="AAL1987" s="163"/>
      <c r="AAM1987" s="163"/>
      <c r="AAN1987" s="163"/>
      <c r="AAO1987" s="163"/>
      <c r="AAP1987" s="163"/>
      <c r="AAQ1987" s="163"/>
      <c r="AAR1987" s="163"/>
      <c r="AAS1987" s="163"/>
      <c r="AAT1987" s="163"/>
      <c r="AAU1987" s="163"/>
      <c r="AAV1987" s="163"/>
      <c r="AAW1987" s="163"/>
      <c r="AAX1987" s="163"/>
      <c r="AAY1987" s="163"/>
      <c r="AAZ1987" s="163"/>
      <c r="ABA1987" s="163"/>
      <c r="ABB1987" s="163"/>
      <c r="ABC1987" s="163"/>
      <c r="ABD1987" s="163"/>
      <c r="ABE1987" s="163"/>
      <c r="ABF1987" s="163"/>
      <c r="ABG1987" s="163"/>
      <c r="ABH1987" s="163"/>
      <c r="ABI1987" s="163"/>
      <c r="ABJ1987" s="163"/>
      <c r="ABK1987" s="163"/>
      <c r="ABL1987" s="163"/>
      <c r="ABM1987" s="163"/>
      <c r="ABN1987" s="163"/>
      <c r="ABO1987" s="163"/>
      <c r="ABP1987" s="163"/>
      <c r="ABQ1987" s="163"/>
      <c r="ABR1987" s="163"/>
      <c r="ABS1987" s="163"/>
      <c r="ABT1987" s="163"/>
      <c r="ABU1987" s="163"/>
      <c r="ABV1987" s="163"/>
      <c r="ABW1987" s="163"/>
      <c r="ABX1987" s="163"/>
      <c r="ABY1987" s="163"/>
      <c r="ABZ1987" s="163"/>
      <c r="ACA1987" s="163"/>
      <c r="ACB1987" s="163"/>
      <c r="ACC1987" s="163"/>
      <c r="ACD1987" s="163"/>
      <c r="ACE1987" s="163"/>
      <c r="ACF1987" s="163"/>
      <c r="ACG1987" s="163"/>
      <c r="ACH1987" s="163"/>
      <c r="ACI1987" s="163"/>
      <c r="ACJ1987" s="163"/>
      <c r="ACK1987" s="163"/>
      <c r="ACL1987" s="163"/>
      <c r="ACM1987" s="163"/>
      <c r="ACN1987" s="163"/>
      <c r="ACO1987" s="163"/>
      <c r="ACP1987" s="163"/>
      <c r="ACQ1987" s="163"/>
      <c r="ACR1987" s="163"/>
      <c r="ACS1987" s="163"/>
      <c r="ACT1987" s="163"/>
      <c r="ACU1987" s="163"/>
      <c r="ACV1987" s="163"/>
      <c r="ACW1987" s="163"/>
      <c r="ACX1987" s="163"/>
      <c r="ACY1987" s="163"/>
      <c r="ACZ1987" s="163"/>
      <c r="ADA1987" s="163"/>
      <c r="ADB1987" s="163"/>
      <c r="ADC1987" s="163"/>
      <c r="ADD1987" s="163"/>
      <c r="ADE1987" s="163"/>
      <c r="ADF1987" s="163"/>
      <c r="ADG1987" s="163"/>
      <c r="ADH1987" s="163"/>
      <c r="ADI1987" s="163"/>
      <c r="ADJ1987" s="163"/>
      <c r="ADK1987" s="163"/>
      <c r="ADL1987" s="163"/>
      <c r="ADM1987" s="163"/>
      <c r="ADN1987" s="163"/>
      <c r="ADO1987" s="163"/>
      <c r="ADP1987" s="163"/>
      <c r="ADQ1987" s="163"/>
      <c r="ADR1987" s="163"/>
      <c r="ADS1987" s="163"/>
      <c r="ADT1987" s="163"/>
      <c r="ADU1987" s="163"/>
      <c r="ADV1987" s="163"/>
      <c r="ADW1987" s="163"/>
      <c r="ADX1987" s="163"/>
      <c r="ADY1987" s="163"/>
      <c r="ADZ1987" s="163"/>
      <c r="AEA1987" s="163"/>
      <c r="AEB1987" s="163"/>
      <c r="AEC1987" s="163"/>
      <c r="AED1987" s="163"/>
      <c r="AEE1987" s="163"/>
      <c r="AEF1987" s="163"/>
      <c r="AEG1987" s="163"/>
      <c r="AEH1987" s="163"/>
      <c r="AEI1987" s="163"/>
      <c r="AEJ1987" s="163"/>
      <c r="AEK1987" s="163"/>
      <c r="AEL1987" s="163"/>
      <c r="AEM1987" s="163"/>
      <c r="AEN1987" s="163"/>
      <c r="AEO1987" s="163"/>
      <c r="AEP1987" s="163"/>
      <c r="AEQ1987" s="163"/>
      <c r="AER1987" s="163"/>
      <c r="AES1987" s="163"/>
      <c r="AET1987" s="163"/>
      <c r="AEU1987" s="163"/>
      <c r="AEV1987" s="163"/>
      <c r="AEW1987" s="163"/>
      <c r="AEX1987" s="163"/>
      <c r="AEY1987" s="163"/>
      <c r="AEZ1987" s="163"/>
      <c r="AFA1987" s="163"/>
      <c r="AFB1987" s="163"/>
      <c r="AFC1987" s="163"/>
      <c r="AFD1987" s="163"/>
      <c r="AFE1987" s="163"/>
      <c r="AFF1987" s="163"/>
      <c r="AFG1987" s="163"/>
      <c r="AFH1987" s="163"/>
      <c r="AFI1987" s="163"/>
      <c r="AFJ1987" s="163"/>
      <c r="AFK1987" s="163"/>
      <c r="AFL1987" s="163"/>
      <c r="AFM1987" s="163"/>
      <c r="AFN1987" s="163"/>
      <c r="AFO1987" s="163"/>
      <c r="AFP1987" s="163"/>
      <c r="AFQ1987" s="163"/>
      <c r="AFR1987" s="163"/>
      <c r="AFS1987" s="163"/>
      <c r="AFT1987" s="163"/>
      <c r="AFU1987" s="163"/>
      <c r="AFV1987" s="163"/>
      <c r="AFW1987" s="163"/>
      <c r="AFX1987" s="163"/>
      <c r="AFY1987" s="163"/>
      <c r="AFZ1987" s="163"/>
      <c r="AGA1987" s="163"/>
      <c r="AGB1987" s="163"/>
      <c r="AGC1987" s="163"/>
      <c r="AGD1987" s="163"/>
      <c r="AGE1987" s="163"/>
      <c r="AGF1987" s="163"/>
      <c r="AGG1987" s="163"/>
      <c r="AGH1987" s="163"/>
      <c r="AGI1987" s="163"/>
      <c r="AGJ1987" s="163"/>
      <c r="AGK1987" s="163"/>
      <c r="AGL1987" s="163"/>
      <c r="AGM1987" s="163"/>
      <c r="AGN1987" s="163"/>
      <c r="AGO1987" s="163"/>
      <c r="AGP1987" s="163"/>
      <c r="AGQ1987" s="163"/>
      <c r="AGR1987" s="163"/>
      <c r="AGS1987" s="163"/>
      <c r="AGT1987" s="163"/>
      <c r="AGU1987" s="163"/>
      <c r="AGV1987" s="163"/>
      <c r="AGW1987" s="163"/>
      <c r="AGX1987" s="163"/>
      <c r="AGY1987" s="163"/>
      <c r="AGZ1987" s="163"/>
      <c r="AHA1987" s="163"/>
      <c r="AHB1987" s="163"/>
      <c r="AHC1987" s="163"/>
      <c r="AHD1987" s="163"/>
      <c r="AHE1987" s="163"/>
      <c r="AHF1987" s="163"/>
      <c r="AHG1987" s="163"/>
      <c r="AHH1987" s="163"/>
      <c r="AHI1987" s="163"/>
      <c r="AHJ1987" s="163"/>
      <c r="AHK1987" s="163"/>
      <c r="AHL1987" s="163"/>
      <c r="AHM1987" s="163"/>
      <c r="AHN1987" s="163"/>
      <c r="AHO1987" s="163"/>
      <c r="AHP1987" s="163"/>
      <c r="AHQ1987" s="163"/>
      <c r="AHR1987" s="163"/>
      <c r="AHS1987" s="163"/>
      <c r="AHT1987" s="163"/>
      <c r="AHU1987" s="163"/>
      <c r="AHV1987" s="163"/>
      <c r="AHW1987" s="163"/>
      <c r="AHX1987" s="163"/>
      <c r="AHY1987" s="163"/>
      <c r="AHZ1987" s="163"/>
      <c r="AIA1987" s="163"/>
      <c r="AIB1987" s="163"/>
      <c r="AIC1987" s="163"/>
      <c r="AID1987" s="163"/>
      <c r="AIE1987" s="163"/>
      <c r="AIF1987" s="163"/>
      <c r="AIG1987" s="163"/>
      <c r="AIH1987" s="163"/>
      <c r="AII1987" s="163"/>
      <c r="AIJ1987" s="163"/>
      <c r="AIK1987" s="163"/>
      <c r="AIL1987" s="163"/>
      <c r="AIM1987" s="163"/>
      <c r="AIN1987" s="163"/>
      <c r="AIO1987" s="163"/>
      <c r="AIP1987" s="163"/>
      <c r="AIQ1987" s="163"/>
      <c r="AIR1987" s="163"/>
      <c r="AIS1987" s="163"/>
      <c r="AIT1987" s="163"/>
      <c r="AIU1987" s="163"/>
      <c r="AIV1987" s="163"/>
      <c r="AIW1987" s="163"/>
      <c r="AIX1987" s="163"/>
      <c r="AIY1987" s="163"/>
      <c r="AIZ1987" s="163"/>
      <c r="AJA1987" s="163"/>
      <c r="AJB1987" s="163"/>
      <c r="AJC1987" s="163"/>
      <c r="AJD1987" s="163"/>
      <c r="AJE1987" s="163"/>
      <c r="AJF1987" s="163"/>
      <c r="AJG1987" s="163"/>
      <c r="AJH1987" s="163"/>
      <c r="AJI1987" s="163"/>
      <c r="AJJ1987" s="163"/>
      <c r="AJK1987" s="163"/>
      <c r="AJL1987" s="163"/>
      <c r="AJM1987" s="163"/>
      <c r="AJN1987" s="163"/>
      <c r="AJO1987" s="163"/>
      <c r="AJP1987" s="163"/>
      <c r="AJQ1987" s="163"/>
      <c r="AJR1987" s="163"/>
      <c r="AJS1987" s="163"/>
      <c r="AJT1987" s="163"/>
      <c r="AJU1987" s="163"/>
      <c r="AJV1987" s="163"/>
      <c r="AJW1987" s="163"/>
      <c r="AJX1987" s="163"/>
      <c r="AJY1987" s="163"/>
      <c r="AJZ1987" s="163"/>
      <c r="AKA1987" s="163"/>
      <c r="AKB1987" s="163"/>
      <c r="AKC1987" s="163"/>
      <c r="AKD1987" s="163"/>
      <c r="AKE1987" s="163"/>
      <c r="AKF1987" s="163"/>
      <c r="AKG1987" s="163"/>
      <c r="AKH1987" s="163"/>
      <c r="AKI1987" s="163"/>
      <c r="AKJ1987" s="163"/>
      <c r="AKK1987" s="163"/>
      <c r="AKL1987" s="163"/>
      <c r="AKM1987" s="163"/>
      <c r="AKN1987" s="163"/>
      <c r="AKO1987" s="163"/>
      <c r="AKP1987" s="163"/>
      <c r="AKQ1987" s="163"/>
      <c r="AKR1987" s="163"/>
      <c r="AKS1987" s="163"/>
      <c r="AKT1987" s="163"/>
      <c r="AKU1987" s="163"/>
      <c r="AKV1987" s="163"/>
      <c r="AKW1987" s="163"/>
      <c r="AKX1987" s="163"/>
      <c r="AKY1987" s="163"/>
      <c r="AKZ1987" s="163"/>
      <c r="ALA1987" s="163"/>
      <c r="ALB1987" s="163"/>
      <c r="ALC1987" s="163"/>
      <c r="ALD1987" s="163"/>
      <c r="ALE1987" s="163"/>
      <c r="ALF1987" s="163"/>
      <c r="ALG1987" s="163"/>
      <c r="ALH1987" s="163"/>
      <c r="ALI1987" s="163"/>
      <c r="ALJ1987" s="163"/>
      <c r="ALK1987" s="163"/>
      <c r="ALL1987" s="163"/>
    </row>
    <row r="1988" spans="1:1000" s="165" customFormat="1" ht="15">
      <c r="A1988" s="2">
        <v>1987</v>
      </c>
      <c r="B1988" s="86">
        <v>45120</v>
      </c>
      <c r="C1988" s="85" t="s">
        <v>1992</v>
      </c>
      <c r="D1988" s="162"/>
      <c r="E1988" s="162"/>
      <c r="F1988" s="163"/>
      <c r="G1988" s="163"/>
      <c r="H1988" s="163"/>
      <c r="I1988" s="163"/>
      <c r="J1988" s="163"/>
      <c r="K1988" s="163"/>
      <c r="L1988" s="163"/>
      <c r="M1988" s="163"/>
      <c r="N1988" s="163"/>
      <c r="O1988" s="163"/>
      <c r="P1988" s="163"/>
      <c r="Q1988" s="163"/>
      <c r="R1988" s="163"/>
      <c r="S1988" s="163"/>
      <c r="T1988" s="163"/>
      <c r="U1988" s="163"/>
      <c r="V1988" s="163"/>
      <c r="W1988" s="163"/>
      <c r="X1988" s="163"/>
      <c r="Y1988" s="163"/>
      <c r="Z1988" s="163"/>
      <c r="AA1988" s="163"/>
      <c r="AB1988" s="163"/>
      <c r="AC1988" s="163"/>
      <c r="AD1988" s="163"/>
      <c r="AE1988" s="163"/>
      <c r="AF1988" s="163"/>
      <c r="AG1988" s="163"/>
      <c r="AH1988" s="163"/>
      <c r="AI1988" s="163"/>
      <c r="AJ1988" s="163"/>
      <c r="AK1988" s="163"/>
      <c r="AL1988" s="163"/>
      <c r="AM1988" s="163"/>
      <c r="AN1988" s="163"/>
      <c r="AO1988" s="163"/>
      <c r="AP1988" s="163"/>
      <c r="AQ1988" s="163"/>
      <c r="AR1988" s="163"/>
      <c r="AS1988" s="163"/>
      <c r="AT1988" s="163"/>
      <c r="AU1988" s="163"/>
      <c r="AV1988" s="163"/>
      <c r="AW1988" s="163"/>
      <c r="AX1988" s="163"/>
      <c r="AY1988" s="163"/>
      <c r="AZ1988" s="163"/>
      <c r="BA1988" s="163"/>
      <c r="BB1988" s="163"/>
      <c r="BC1988" s="163"/>
      <c r="BD1988" s="163"/>
      <c r="BE1988" s="163"/>
      <c r="BF1988" s="163"/>
      <c r="BG1988" s="163"/>
      <c r="BH1988" s="163"/>
      <c r="BI1988" s="163"/>
      <c r="BJ1988" s="163"/>
      <c r="BK1988" s="163"/>
      <c r="BL1988" s="163"/>
      <c r="BM1988" s="163"/>
      <c r="BN1988" s="163"/>
      <c r="BO1988" s="163"/>
      <c r="BP1988" s="163"/>
      <c r="BQ1988" s="163"/>
      <c r="BR1988" s="163"/>
      <c r="BS1988" s="163"/>
      <c r="BT1988" s="163"/>
      <c r="BU1988" s="163"/>
      <c r="BV1988" s="163"/>
      <c r="BW1988" s="163"/>
      <c r="BX1988" s="163"/>
      <c r="BY1988" s="163"/>
      <c r="BZ1988" s="163"/>
      <c r="CA1988" s="163"/>
      <c r="CB1988" s="163"/>
      <c r="CC1988" s="163"/>
      <c r="CD1988" s="163"/>
      <c r="CE1988" s="163"/>
      <c r="CF1988" s="163"/>
      <c r="CG1988" s="163"/>
      <c r="CH1988" s="163"/>
      <c r="CI1988" s="163"/>
      <c r="CJ1988" s="163"/>
      <c r="CK1988" s="163"/>
      <c r="CL1988" s="163"/>
      <c r="CM1988" s="163"/>
      <c r="CN1988" s="163"/>
      <c r="CO1988" s="163"/>
      <c r="CP1988" s="163"/>
      <c r="CQ1988" s="163"/>
      <c r="CR1988" s="163"/>
      <c r="CS1988" s="163"/>
      <c r="CT1988" s="163"/>
      <c r="CU1988" s="163"/>
      <c r="CV1988" s="163"/>
      <c r="CW1988" s="163"/>
      <c r="CX1988" s="163"/>
      <c r="CY1988" s="163"/>
      <c r="CZ1988" s="163"/>
      <c r="DA1988" s="163"/>
      <c r="DB1988" s="163"/>
      <c r="DC1988" s="163"/>
      <c r="DD1988" s="163"/>
      <c r="DE1988" s="163"/>
      <c r="DF1988" s="163"/>
      <c r="DG1988" s="163"/>
      <c r="DH1988" s="163"/>
      <c r="DI1988" s="163"/>
      <c r="DJ1988" s="163"/>
      <c r="DK1988" s="163"/>
      <c r="DL1988" s="163"/>
      <c r="DM1988" s="163"/>
      <c r="DN1988" s="163"/>
      <c r="DO1988" s="163"/>
      <c r="DP1988" s="163"/>
      <c r="DQ1988" s="163"/>
      <c r="DR1988" s="163"/>
      <c r="DS1988" s="163"/>
      <c r="DT1988" s="163"/>
      <c r="DU1988" s="163"/>
      <c r="DV1988" s="163"/>
      <c r="DW1988" s="163"/>
      <c r="DX1988" s="163"/>
      <c r="DY1988" s="163"/>
      <c r="DZ1988" s="163"/>
      <c r="EA1988" s="163"/>
      <c r="EB1988" s="163"/>
      <c r="EC1988" s="163"/>
      <c r="ED1988" s="163"/>
      <c r="EE1988" s="163"/>
      <c r="EF1988" s="163"/>
      <c r="EG1988" s="163"/>
      <c r="EH1988" s="163"/>
      <c r="EI1988" s="163"/>
      <c r="EJ1988" s="163"/>
      <c r="EK1988" s="163"/>
      <c r="EL1988" s="163"/>
      <c r="EM1988" s="163"/>
      <c r="EN1988" s="163"/>
      <c r="EO1988" s="163"/>
      <c r="EP1988" s="163"/>
      <c r="EQ1988" s="163"/>
      <c r="ER1988" s="163"/>
      <c r="ES1988" s="163"/>
      <c r="ET1988" s="163"/>
      <c r="EU1988" s="163"/>
      <c r="EV1988" s="163"/>
      <c r="EW1988" s="163"/>
      <c r="EX1988" s="163"/>
      <c r="EY1988" s="163"/>
      <c r="EZ1988" s="163"/>
      <c r="FA1988" s="163"/>
      <c r="FB1988" s="163"/>
      <c r="FC1988" s="163"/>
      <c r="FD1988" s="163"/>
      <c r="FE1988" s="163"/>
      <c r="FF1988" s="163"/>
      <c r="FG1988" s="163"/>
      <c r="FH1988" s="163"/>
      <c r="FI1988" s="163"/>
      <c r="FJ1988" s="163"/>
      <c r="FK1988" s="163"/>
      <c r="FL1988" s="163"/>
      <c r="FM1988" s="163"/>
      <c r="FN1988" s="163"/>
      <c r="FO1988" s="163"/>
      <c r="FP1988" s="163"/>
      <c r="FQ1988" s="163"/>
      <c r="FR1988" s="163"/>
      <c r="FS1988" s="163"/>
      <c r="FT1988" s="163"/>
      <c r="FU1988" s="163"/>
      <c r="FV1988" s="163"/>
      <c r="FW1988" s="163"/>
      <c r="FX1988" s="163"/>
      <c r="FY1988" s="163"/>
      <c r="FZ1988" s="163"/>
      <c r="GA1988" s="163"/>
      <c r="GB1988" s="163"/>
      <c r="GC1988" s="163"/>
      <c r="GD1988" s="163"/>
      <c r="GE1988" s="163"/>
      <c r="GF1988" s="163"/>
      <c r="GG1988" s="163"/>
      <c r="GH1988" s="163"/>
      <c r="GI1988" s="163"/>
      <c r="GJ1988" s="163"/>
      <c r="GK1988" s="163"/>
      <c r="GL1988" s="163"/>
      <c r="GM1988" s="163"/>
      <c r="GN1988" s="163"/>
      <c r="GO1988" s="163"/>
      <c r="GP1988" s="163"/>
      <c r="GQ1988" s="163"/>
      <c r="GR1988" s="163"/>
      <c r="GS1988" s="163"/>
      <c r="GT1988" s="163"/>
      <c r="GU1988" s="163"/>
      <c r="GV1988" s="163"/>
      <c r="GW1988" s="163"/>
      <c r="GX1988" s="163"/>
      <c r="GY1988" s="163"/>
      <c r="GZ1988" s="163"/>
      <c r="HA1988" s="163"/>
      <c r="HB1988" s="163"/>
      <c r="HC1988" s="163"/>
      <c r="HD1988" s="163"/>
      <c r="HE1988" s="163"/>
      <c r="HF1988" s="163"/>
      <c r="HG1988" s="163"/>
      <c r="HH1988" s="163"/>
      <c r="HI1988" s="163"/>
      <c r="HJ1988" s="163"/>
      <c r="HK1988" s="163"/>
      <c r="HL1988" s="163"/>
      <c r="HM1988" s="163"/>
      <c r="HN1988" s="163"/>
      <c r="HO1988" s="163"/>
      <c r="HP1988" s="163"/>
      <c r="HQ1988" s="163"/>
      <c r="HR1988" s="163"/>
      <c r="HS1988" s="163"/>
      <c r="HT1988" s="163"/>
      <c r="HU1988" s="163"/>
      <c r="HV1988" s="163"/>
      <c r="HW1988" s="163"/>
      <c r="HX1988" s="163"/>
      <c r="HY1988" s="163"/>
      <c r="HZ1988" s="163"/>
      <c r="IA1988" s="163"/>
      <c r="IB1988" s="163"/>
      <c r="IC1988" s="163"/>
      <c r="ID1988" s="163"/>
      <c r="IE1988" s="163"/>
      <c r="IF1988" s="163"/>
      <c r="IG1988" s="163"/>
      <c r="IH1988" s="163"/>
      <c r="II1988" s="163"/>
      <c r="IJ1988" s="163"/>
      <c r="IK1988" s="163"/>
      <c r="IL1988" s="163"/>
      <c r="IM1988" s="163"/>
      <c r="IN1988" s="163"/>
      <c r="IO1988" s="163"/>
      <c r="IP1988" s="163"/>
      <c r="IQ1988" s="163"/>
      <c r="IR1988" s="163"/>
      <c r="IS1988" s="163"/>
      <c r="IT1988" s="163"/>
      <c r="IU1988" s="163"/>
      <c r="IV1988" s="163"/>
      <c r="IW1988" s="163"/>
      <c r="IX1988" s="163"/>
      <c r="IY1988" s="163"/>
      <c r="IZ1988" s="163"/>
      <c r="JA1988" s="163"/>
      <c r="JB1988" s="163"/>
      <c r="JC1988" s="163"/>
      <c r="JD1988" s="163"/>
      <c r="JE1988" s="163"/>
      <c r="JF1988" s="163"/>
      <c r="JG1988" s="163"/>
      <c r="JH1988" s="163"/>
      <c r="JI1988" s="163"/>
      <c r="JJ1988" s="163"/>
      <c r="JK1988" s="163"/>
      <c r="JL1988" s="163"/>
      <c r="JM1988" s="163"/>
      <c r="JN1988" s="163"/>
      <c r="JO1988" s="163"/>
      <c r="JP1988" s="163"/>
      <c r="JQ1988" s="163"/>
      <c r="JR1988" s="163"/>
      <c r="JS1988" s="163"/>
      <c r="JT1988" s="163"/>
      <c r="JU1988" s="163"/>
      <c r="JV1988" s="163"/>
      <c r="JW1988" s="163"/>
      <c r="JX1988" s="163"/>
      <c r="JY1988" s="163"/>
      <c r="JZ1988" s="163"/>
      <c r="KA1988" s="163"/>
      <c r="KB1988" s="163"/>
      <c r="KC1988" s="163"/>
      <c r="KD1988" s="163"/>
      <c r="KE1988" s="163"/>
      <c r="KF1988" s="163"/>
      <c r="KG1988" s="163"/>
      <c r="KH1988" s="163"/>
      <c r="KI1988" s="163"/>
      <c r="KJ1988" s="163"/>
      <c r="KK1988" s="163"/>
      <c r="KL1988" s="163"/>
      <c r="KM1988" s="163"/>
      <c r="KN1988" s="163"/>
      <c r="KO1988" s="163"/>
      <c r="KP1988" s="163"/>
      <c r="KQ1988" s="163"/>
      <c r="KR1988" s="163"/>
      <c r="KS1988" s="163"/>
      <c r="KT1988" s="163"/>
      <c r="KU1988" s="163"/>
      <c r="KV1988" s="163"/>
      <c r="KW1988" s="163"/>
      <c r="KX1988" s="163"/>
      <c r="KY1988" s="163"/>
      <c r="KZ1988" s="163"/>
      <c r="LA1988" s="163"/>
      <c r="LB1988" s="163"/>
      <c r="LC1988" s="163"/>
      <c r="LD1988" s="163"/>
      <c r="LE1988" s="163"/>
      <c r="LF1988" s="163"/>
      <c r="LG1988" s="163"/>
      <c r="LH1988" s="163"/>
      <c r="LI1988" s="163"/>
      <c r="LJ1988" s="163"/>
      <c r="LK1988" s="163"/>
      <c r="LL1988" s="163"/>
      <c r="LM1988" s="163"/>
      <c r="LN1988" s="163"/>
      <c r="LO1988" s="163"/>
      <c r="LP1988" s="163"/>
      <c r="LQ1988" s="163"/>
      <c r="LR1988" s="163"/>
      <c r="LS1988" s="163"/>
      <c r="LT1988" s="163"/>
      <c r="LU1988" s="163"/>
      <c r="LV1988" s="163"/>
      <c r="LW1988" s="163"/>
      <c r="LX1988" s="163"/>
      <c r="LY1988" s="163"/>
      <c r="LZ1988" s="163"/>
      <c r="MA1988" s="163"/>
      <c r="MB1988" s="163"/>
      <c r="MC1988" s="163"/>
      <c r="MD1988" s="163"/>
      <c r="ME1988" s="163"/>
      <c r="MF1988" s="163"/>
      <c r="MG1988" s="163"/>
      <c r="MH1988" s="163"/>
      <c r="MI1988" s="163"/>
      <c r="MJ1988" s="163"/>
      <c r="MK1988" s="163"/>
      <c r="ML1988" s="163"/>
      <c r="MM1988" s="163"/>
      <c r="MN1988" s="163"/>
      <c r="MO1988" s="163"/>
      <c r="MP1988" s="163"/>
      <c r="MQ1988" s="163"/>
      <c r="MR1988" s="163"/>
      <c r="MS1988" s="163"/>
      <c r="MT1988" s="163"/>
      <c r="MU1988" s="163"/>
      <c r="MV1988" s="163"/>
      <c r="MW1988" s="163"/>
      <c r="MX1988" s="163"/>
      <c r="MY1988" s="163"/>
      <c r="MZ1988" s="163"/>
      <c r="NA1988" s="163"/>
      <c r="NB1988" s="163"/>
      <c r="NC1988" s="163"/>
      <c r="ND1988" s="163"/>
      <c r="NE1988" s="163"/>
      <c r="NF1988" s="163"/>
      <c r="NG1988" s="163"/>
      <c r="NH1988" s="163"/>
      <c r="NI1988" s="163"/>
      <c r="NJ1988" s="163"/>
      <c r="NK1988" s="163"/>
      <c r="NL1988" s="163"/>
      <c r="NM1988" s="163"/>
      <c r="NN1988" s="163"/>
      <c r="NO1988" s="163"/>
      <c r="NP1988" s="163"/>
      <c r="NQ1988" s="163"/>
      <c r="NR1988" s="163"/>
      <c r="NS1988" s="163"/>
      <c r="NT1988" s="163"/>
      <c r="NU1988" s="163"/>
      <c r="NV1988" s="163"/>
      <c r="NW1988" s="163"/>
      <c r="NX1988" s="163"/>
      <c r="NY1988" s="163"/>
      <c r="NZ1988" s="163"/>
      <c r="OA1988" s="163"/>
      <c r="OB1988" s="163"/>
      <c r="OC1988" s="163"/>
      <c r="OD1988" s="163"/>
      <c r="OE1988" s="163"/>
      <c r="OF1988" s="163"/>
      <c r="OG1988" s="163"/>
      <c r="OH1988" s="163"/>
      <c r="OI1988" s="163"/>
      <c r="OJ1988" s="163"/>
      <c r="OK1988" s="163"/>
      <c r="OL1988" s="163"/>
      <c r="OM1988" s="163"/>
      <c r="ON1988" s="163"/>
      <c r="OO1988" s="163"/>
      <c r="OP1988" s="163"/>
      <c r="OQ1988" s="163"/>
      <c r="OR1988" s="163"/>
      <c r="OS1988" s="163"/>
      <c r="OT1988" s="163"/>
      <c r="OU1988" s="163"/>
      <c r="OV1988" s="163"/>
      <c r="OW1988" s="163"/>
      <c r="OX1988" s="163"/>
      <c r="OY1988" s="163"/>
      <c r="OZ1988" s="163"/>
      <c r="PA1988" s="163"/>
      <c r="PB1988" s="163"/>
      <c r="PC1988" s="163"/>
      <c r="PD1988" s="163"/>
      <c r="PE1988" s="163"/>
      <c r="PF1988" s="163"/>
      <c r="PG1988" s="163"/>
      <c r="PH1988" s="163"/>
      <c r="PI1988" s="163"/>
      <c r="PJ1988" s="163"/>
      <c r="PK1988" s="163"/>
      <c r="PL1988" s="163"/>
      <c r="PM1988" s="163"/>
      <c r="PN1988" s="163"/>
      <c r="PO1988" s="163"/>
      <c r="PP1988" s="163"/>
      <c r="PQ1988" s="163"/>
      <c r="PR1988" s="163"/>
      <c r="PS1988" s="163"/>
      <c r="PT1988" s="163"/>
      <c r="PU1988" s="163"/>
      <c r="PV1988" s="163"/>
      <c r="PW1988" s="163"/>
      <c r="PX1988" s="163"/>
      <c r="PY1988" s="163"/>
      <c r="PZ1988" s="163"/>
      <c r="QA1988" s="163"/>
      <c r="QB1988" s="163"/>
      <c r="QC1988" s="163"/>
      <c r="QD1988" s="163"/>
      <c r="QE1988" s="163"/>
      <c r="QF1988" s="163"/>
      <c r="QG1988" s="163"/>
      <c r="QH1988" s="163"/>
      <c r="QI1988" s="163"/>
      <c r="QJ1988" s="163"/>
      <c r="QK1988" s="163"/>
      <c r="QL1988" s="163"/>
      <c r="QM1988" s="163"/>
      <c r="QN1988" s="163"/>
      <c r="QO1988" s="163"/>
      <c r="QP1988" s="163"/>
      <c r="QQ1988" s="163"/>
      <c r="QR1988" s="163"/>
      <c r="QS1988" s="163"/>
      <c r="QT1988" s="163"/>
      <c r="QU1988" s="163"/>
      <c r="QV1988" s="163"/>
      <c r="QW1988" s="163"/>
      <c r="QX1988" s="163"/>
      <c r="QY1988" s="163"/>
      <c r="QZ1988" s="163"/>
      <c r="RA1988" s="163"/>
      <c r="RB1988" s="163"/>
      <c r="RC1988" s="163"/>
      <c r="RD1988" s="163"/>
      <c r="RE1988" s="163"/>
      <c r="RF1988" s="163"/>
      <c r="RG1988" s="163"/>
      <c r="RH1988" s="163"/>
      <c r="RI1988" s="163"/>
      <c r="RJ1988" s="163"/>
      <c r="RK1988" s="163"/>
      <c r="RL1988" s="163"/>
      <c r="RM1988" s="163"/>
      <c r="RN1988" s="163"/>
      <c r="RO1988" s="163"/>
      <c r="RP1988" s="163"/>
      <c r="RQ1988" s="163"/>
      <c r="RR1988" s="163"/>
      <c r="RS1988" s="163"/>
      <c r="RT1988" s="163"/>
      <c r="RU1988" s="163"/>
      <c r="RV1988" s="163"/>
      <c r="RW1988" s="163"/>
      <c r="RX1988" s="163"/>
      <c r="RY1988" s="163"/>
      <c r="RZ1988" s="163"/>
      <c r="SA1988" s="163"/>
      <c r="SB1988" s="163"/>
      <c r="SC1988" s="163"/>
      <c r="SD1988" s="163"/>
      <c r="SE1988" s="163"/>
      <c r="SF1988" s="163"/>
      <c r="SG1988" s="163"/>
      <c r="SH1988" s="163"/>
      <c r="SI1988" s="163"/>
      <c r="SJ1988" s="163"/>
      <c r="SK1988" s="163"/>
      <c r="SL1988" s="163"/>
      <c r="SM1988" s="163"/>
      <c r="SN1988" s="163"/>
      <c r="SO1988" s="163"/>
      <c r="SP1988" s="163"/>
      <c r="SQ1988" s="163"/>
      <c r="SR1988" s="163"/>
      <c r="SS1988" s="163"/>
      <c r="ST1988" s="163"/>
      <c r="SU1988" s="163"/>
      <c r="SV1988" s="163"/>
      <c r="SW1988" s="163"/>
      <c r="SX1988" s="163"/>
      <c r="SY1988" s="163"/>
      <c r="SZ1988" s="163"/>
      <c r="TA1988" s="163"/>
      <c r="TB1988" s="163"/>
      <c r="TC1988" s="163"/>
      <c r="TD1988" s="163"/>
      <c r="TE1988" s="163"/>
      <c r="TF1988" s="163"/>
      <c r="TG1988" s="163"/>
      <c r="TH1988" s="163"/>
      <c r="TI1988" s="163"/>
      <c r="TJ1988" s="163"/>
      <c r="TK1988" s="163"/>
      <c r="TL1988" s="163"/>
      <c r="TM1988" s="163"/>
      <c r="TN1988" s="163"/>
      <c r="TO1988" s="163"/>
      <c r="TP1988" s="163"/>
      <c r="TQ1988" s="163"/>
      <c r="TR1988" s="163"/>
      <c r="TS1988" s="163"/>
      <c r="TT1988" s="163"/>
      <c r="TU1988" s="163"/>
      <c r="TV1988" s="163"/>
      <c r="TW1988" s="163"/>
      <c r="TX1988" s="163"/>
      <c r="TY1988" s="163"/>
      <c r="TZ1988" s="163"/>
      <c r="UA1988" s="163"/>
      <c r="UB1988" s="163"/>
      <c r="UC1988" s="163"/>
      <c r="UD1988" s="163"/>
      <c r="UE1988" s="163"/>
      <c r="UF1988" s="163"/>
      <c r="UG1988" s="163"/>
      <c r="UH1988" s="163"/>
      <c r="UI1988" s="163"/>
      <c r="UJ1988" s="163"/>
      <c r="UK1988" s="163"/>
      <c r="UL1988" s="163"/>
      <c r="UM1988" s="163"/>
      <c r="UN1988" s="163"/>
      <c r="UO1988" s="163"/>
      <c r="UP1988" s="163"/>
      <c r="UQ1988" s="163"/>
      <c r="UR1988" s="163"/>
      <c r="US1988" s="163"/>
      <c r="UT1988" s="163"/>
      <c r="UU1988" s="163"/>
      <c r="UV1988" s="163"/>
      <c r="UW1988" s="163"/>
      <c r="UX1988" s="163"/>
      <c r="UY1988" s="163"/>
      <c r="UZ1988" s="163"/>
      <c r="VA1988" s="163"/>
      <c r="VB1988" s="163"/>
      <c r="VC1988" s="163"/>
      <c r="VD1988" s="163"/>
      <c r="VE1988" s="163"/>
      <c r="VF1988" s="163"/>
      <c r="VG1988" s="163"/>
      <c r="VH1988" s="163"/>
      <c r="VI1988" s="163"/>
      <c r="VJ1988" s="163"/>
      <c r="VK1988" s="163"/>
      <c r="VL1988" s="163"/>
      <c r="VM1988" s="163"/>
      <c r="VN1988" s="163"/>
      <c r="VO1988" s="163"/>
      <c r="VP1988" s="163"/>
      <c r="VQ1988" s="163"/>
      <c r="VR1988" s="163"/>
      <c r="VS1988" s="163"/>
      <c r="VT1988" s="163"/>
      <c r="VU1988" s="163"/>
      <c r="VV1988" s="163"/>
      <c r="VW1988" s="163"/>
      <c r="VX1988" s="163"/>
      <c r="VY1988" s="163"/>
      <c r="VZ1988" s="163"/>
      <c r="WA1988" s="163"/>
      <c r="WB1988" s="163"/>
      <c r="WC1988" s="163"/>
      <c r="WD1988" s="163"/>
      <c r="WE1988" s="163"/>
      <c r="WF1988" s="163"/>
      <c r="WG1988" s="163"/>
      <c r="WH1988" s="163"/>
      <c r="WI1988" s="163"/>
      <c r="WJ1988" s="163"/>
      <c r="WK1988" s="163"/>
      <c r="WL1988" s="163"/>
      <c r="WM1988" s="163"/>
      <c r="WN1988" s="163"/>
      <c r="WO1988" s="163"/>
      <c r="WP1988" s="163"/>
      <c r="WQ1988" s="163"/>
      <c r="WR1988" s="163"/>
      <c r="WS1988" s="163"/>
      <c r="WT1988" s="163"/>
      <c r="WU1988" s="163"/>
      <c r="WV1988" s="163"/>
      <c r="WW1988" s="163"/>
      <c r="WX1988" s="163"/>
      <c r="WY1988" s="163"/>
      <c r="WZ1988" s="163"/>
      <c r="XA1988" s="163"/>
      <c r="XB1988" s="163"/>
      <c r="XC1988" s="163"/>
      <c r="XD1988" s="163"/>
      <c r="XE1988" s="163"/>
      <c r="XF1988" s="163"/>
      <c r="XG1988" s="163"/>
      <c r="XH1988" s="163"/>
      <c r="XI1988" s="163"/>
      <c r="XJ1988" s="163"/>
      <c r="XK1988" s="163"/>
      <c r="XL1988" s="163"/>
      <c r="XM1988" s="163"/>
      <c r="XN1988" s="163"/>
      <c r="XO1988" s="163"/>
      <c r="XP1988" s="163"/>
      <c r="XQ1988" s="163"/>
      <c r="XR1988" s="163"/>
      <c r="XS1988" s="163"/>
      <c r="XT1988" s="163"/>
      <c r="XU1988" s="163"/>
      <c r="XV1988" s="163"/>
      <c r="XW1988" s="163"/>
      <c r="XX1988" s="163"/>
      <c r="XY1988" s="163"/>
      <c r="XZ1988" s="163"/>
      <c r="YA1988" s="163"/>
      <c r="YB1988" s="163"/>
      <c r="YC1988" s="163"/>
      <c r="YD1988" s="163"/>
      <c r="YE1988" s="163"/>
      <c r="YF1988" s="163"/>
      <c r="YG1988" s="163"/>
      <c r="YH1988" s="163"/>
      <c r="YI1988" s="163"/>
      <c r="YJ1988" s="163"/>
      <c r="YK1988" s="163"/>
      <c r="YL1988" s="163"/>
      <c r="YM1988" s="163"/>
      <c r="YN1988" s="163"/>
      <c r="YO1988" s="163"/>
      <c r="YP1988" s="163"/>
      <c r="YQ1988" s="163"/>
      <c r="YR1988" s="163"/>
      <c r="YS1988" s="163"/>
      <c r="YT1988" s="163"/>
      <c r="YU1988" s="163"/>
      <c r="YV1988" s="163"/>
      <c r="YW1988" s="163"/>
      <c r="YX1988" s="163"/>
      <c r="YY1988" s="163"/>
      <c r="YZ1988" s="163"/>
      <c r="ZA1988" s="163"/>
      <c r="ZB1988" s="163"/>
      <c r="ZC1988" s="163"/>
      <c r="ZD1988" s="163"/>
      <c r="ZE1988" s="163"/>
      <c r="ZF1988" s="163"/>
      <c r="ZG1988" s="163"/>
      <c r="ZH1988" s="163"/>
      <c r="ZI1988" s="163"/>
      <c r="ZJ1988" s="163"/>
      <c r="ZK1988" s="163"/>
      <c r="ZL1988" s="163"/>
      <c r="ZM1988" s="163"/>
      <c r="ZN1988" s="163"/>
      <c r="ZO1988" s="163"/>
      <c r="ZP1988" s="163"/>
      <c r="ZQ1988" s="163"/>
      <c r="ZR1988" s="163"/>
      <c r="ZS1988" s="163"/>
      <c r="ZT1988" s="163"/>
      <c r="ZU1988" s="163"/>
      <c r="ZV1988" s="163"/>
      <c r="ZW1988" s="163"/>
      <c r="ZX1988" s="163"/>
      <c r="ZY1988" s="163"/>
      <c r="ZZ1988" s="163"/>
      <c r="AAA1988" s="163"/>
      <c r="AAB1988" s="163"/>
      <c r="AAC1988" s="163"/>
      <c r="AAD1988" s="163"/>
      <c r="AAE1988" s="163"/>
      <c r="AAF1988" s="163"/>
      <c r="AAG1988" s="163"/>
      <c r="AAH1988" s="163"/>
      <c r="AAI1988" s="163"/>
      <c r="AAJ1988" s="163"/>
      <c r="AAK1988" s="163"/>
      <c r="AAL1988" s="163"/>
      <c r="AAM1988" s="163"/>
      <c r="AAN1988" s="163"/>
      <c r="AAO1988" s="163"/>
      <c r="AAP1988" s="163"/>
      <c r="AAQ1988" s="163"/>
      <c r="AAR1988" s="163"/>
      <c r="AAS1988" s="163"/>
      <c r="AAT1988" s="163"/>
      <c r="AAU1988" s="163"/>
      <c r="AAV1988" s="163"/>
      <c r="AAW1988" s="163"/>
      <c r="AAX1988" s="163"/>
      <c r="AAY1988" s="163"/>
      <c r="AAZ1988" s="163"/>
      <c r="ABA1988" s="163"/>
      <c r="ABB1988" s="163"/>
      <c r="ABC1988" s="163"/>
      <c r="ABD1988" s="163"/>
      <c r="ABE1988" s="163"/>
      <c r="ABF1988" s="163"/>
      <c r="ABG1988" s="163"/>
      <c r="ABH1988" s="163"/>
      <c r="ABI1988" s="163"/>
      <c r="ABJ1988" s="163"/>
      <c r="ABK1988" s="163"/>
      <c r="ABL1988" s="163"/>
      <c r="ABM1988" s="163"/>
      <c r="ABN1988" s="163"/>
      <c r="ABO1988" s="163"/>
      <c r="ABP1988" s="163"/>
      <c r="ABQ1988" s="163"/>
      <c r="ABR1988" s="163"/>
      <c r="ABS1988" s="163"/>
      <c r="ABT1988" s="163"/>
      <c r="ABU1988" s="163"/>
      <c r="ABV1988" s="163"/>
      <c r="ABW1988" s="163"/>
      <c r="ABX1988" s="163"/>
      <c r="ABY1988" s="163"/>
      <c r="ABZ1988" s="163"/>
      <c r="ACA1988" s="163"/>
      <c r="ACB1988" s="163"/>
      <c r="ACC1988" s="163"/>
      <c r="ACD1988" s="163"/>
      <c r="ACE1988" s="163"/>
      <c r="ACF1988" s="163"/>
      <c r="ACG1988" s="163"/>
      <c r="ACH1988" s="163"/>
      <c r="ACI1988" s="163"/>
      <c r="ACJ1988" s="163"/>
      <c r="ACK1988" s="163"/>
      <c r="ACL1988" s="163"/>
      <c r="ACM1988" s="163"/>
      <c r="ACN1988" s="163"/>
      <c r="ACO1988" s="163"/>
      <c r="ACP1988" s="163"/>
      <c r="ACQ1988" s="163"/>
      <c r="ACR1988" s="163"/>
      <c r="ACS1988" s="163"/>
      <c r="ACT1988" s="163"/>
      <c r="ACU1988" s="163"/>
      <c r="ACV1988" s="163"/>
      <c r="ACW1988" s="163"/>
      <c r="ACX1988" s="163"/>
      <c r="ACY1988" s="163"/>
      <c r="ACZ1988" s="163"/>
      <c r="ADA1988" s="163"/>
      <c r="ADB1988" s="163"/>
      <c r="ADC1988" s="163"/>
      <c r="ADD1988" s="163"/>
      <c r="ADE1988" s="163"/>
      <c r="ADF1988" s="163"/>
      <c r="ADG1988" s="163"/>
      <c r="ADH1988" s="163"/>
      <c r="ADI1988" s="163"/>
      <c r="ADJ1988" s="163"/>
      <c r="ADK1988" s="163"/>
      <c r="ADL1988" s="163"/>
      <c r="ADM1988" s="163"/>
      <c r="ADN1988" s="163"/>
      <c r="ADO1988" s="163"/>
      <c r="ADP1988" s="163"/>
      <c r="ADQ1988" s="163"/>
      <c r="ADR1988" s="163"/>
      <c r="ADS1988" s="163"/>
      <c r="ADT1988" s="163"/>
      <c r="ADU1988" s="163"/>
      <c r="ADV1988" s="163"/>
      <c r="ADW1988" s="163"/>
      <c r="ADX1988" s="163"/>
      <c r="ADY1988" s="163"/>
      <c r="ADZ1988" s="163"/>
      <c r="AEA1988" s="163"/>
      <c r="AEB1988" s="163"/>
      <c r="AEC1988" s="163"/>
      <c r="AED1988" s="163"/>
      <c r="AEE1988" s="163"/>
      <c r="AEF1988" s="163"/>
      <c r="AEG1988" s="163"/>
      <c r="AEH1988" s="163"/>
      <c r="AEI1988" s="163"/>
      <c r="AEJ1988" s="163"/>
      <c r="AEK1988" s="163"/>
      <c r="AEL1988" s="163"/>
      <c r="AEM1988" s="163"/>
      <c r="AEN1988" s="163"/>
      <c r="AEO1988" s="163"/>
      <c r="AEP1988" s="163"/>
      <c r="AEQ1988" s="163"/>
      <c r="AER1988" s="163"/>
      <c r="AES1988" s="163"/>
      <c r="AET1988" s="163"/>
      <c r="AEU1988" s="163"/>
      <c r="AEV1988" s="163"/>
      <c r="AEW1988" s="163"/>
      <c r="AEX1988" s="163"/>
      <c r="AEY1988" s="163"/>
      <c r="AEZ1988" s="163"/>
      <c r="AFA1988" s="163"/>
      <c r="AFB1988" s="163"/>
      <c r="AFC1988" s="163"/>
      <c r="AFD1988" s="163"/>
      <c r="AFE1988" s="163"/>
      <c r="AFF1988" s="163"/>
      <c r="AFG1988" s="163"/>
      <c r="AFH1988" s="163"/>
      <c r="AFI1988" s="163"/>
      <c r="AFJ1988" s="163"/>
      <c r="AFK1988" s="163"/>
      <c r="AFL1988" s="163"/>
      <c r="AFM1988" s="163"/>
      <c r="AFN1988" s="163"/>
      <c r="AFO1988" s="163"/>
      <c r="AFP1988" s="163"/>
      <c r="AFQ1988" s="163"/>
      <c r="AFR1988" s="163"/>
      <c r="AFS1988" s="163"/>
      <c r="AFT1988" s="163"/>
      <c r="AFU1988" s="163"/>
      <c r="AFV1988" s="163"/>
      <c r="AFW1988" s="163"/>
      <c r="AFX1988" s="163"/>
      <c r="AFY1988" s="163"/>
      <c r="AFZ1988" s="163"/>
      <c r="AGA1988" s="163"/>
      <c r="AGB1988" s="163"/>
      <c r="AGC1988" s="163"/>
      <c r="AGD1988" s="163"/>
      <c r="AGE1988" s="163"/>
      <c r="AGF1988" s="163"/>
      <c r="AGG1988" s="163"/>
      <c r="AGH1988" s="163"/>
      <c r="AGI1988" s="163"/>
      <c r="AGJ1988" s="163"/>
      <c r="AGK1988" s="163"/>
      <c r="AGL1988" s="163"/>
      <c r="AGM1988" s="163"/>
      <c r="AGN1988" s="163"/>
      <c r="AGO1988" s="163"/>
      <c r="AGP1988" s="163"/>
      <c r="AGQ1988" s="163"/>
      <c r="AGR1988" s="163"/>
      <c r="AGS1988" s="163"/>
      <c r="AGT1988" s="163"/>
      <c r="AGU1988" s="163"/>
      <c r="AGV1988" s="163"/>
      <c r="AGW1988" s="163"/>
      <c r="AGX1988" s="163"/>
      <c r="AGY1988" s="163"/>
      <c r="AGZ1988" s="163"/>
      <c r="AHA1988" s="163"/>
      <c r="AHB1988" s="163"/>
      <c r="AHC1988" s="163"/>
      <c r="AHD1988" s="163"/>
      <c r="AHE1988" s="163"/>
      <c r="AHF1988" s="163"/>
      <c r="AHG1988" s="163"/>
      <c r="AHH1988" s="163"/>
      <c r="AHI1988" s="163"/>
      <c r="AHJ1988" s="163"/>
      <c r="AHK1988" s="163"/>
      <c r="AHL1988" s="163"/>
      <c r="AHM1988" s="163"/>
      <c r="AHN1988" s="163"/>
      <c r="AHO1988" s="163"/>
      <c r="AHP1988" s="163"/>
      <c r="AHQ1988" s="163"/>
      <c r="AHR1988" s="163"/>
      <c r="AHS1988" s="163"/>
      <c r="AHT1988" s="163"/>
      <c r="AHU1988" s="163"/>
      <c r="AHV1988" s="163"/>
      <c r="AHW1988" s="163"/>
      <c r="AHX1988" s="163"/>
      <c r="AHY1988" s="163"/>
      <c r="AHZ1988" s="163"/>
      <c r="AIA1988" s="163"/>
      <c r="AIB1988" s="163"/>
      <c r="AIC1988" s="163"/>
      <c r="AID1988" s="163"/>
      <c r="AIE1988" s="163"/>
      <c r="AIF1988" s="163"/>
      <c r="AIG1988" s="163"/>
      <c r="AIH1988" s="163"/>
      <c r="AII1988" s="163"/>
      <c r="AIJ1988" s="163"/>
      <c r="AIK1988" s="163"/>
      <c r="AIL1988" s="163"/>
      <c r="AIM1988" s="163"/>
      <c r="AIN1988" s="163"/>
      <c r="AIO1988" s="163"/>
      <c r="AIP1988" s="163"/>
      <c r="AIQ1988" s="163"/>
      <c r="AIR1988" s="163"/>
      <c r="AIS1988" s="163"/>
      <c r="AIT1988" s="163"/>
      <c r="AIU1988" s="163"/>
      <c r="AIV1988" s="163"/>
      <c r="AIW1988" s="163"/>
      <c r="AIX1988" s="163"/>
      <c r="AIY1988" s="163"/>
      <c r="AIZ1988" s="163"/>
      <c r="AJA1988" s="163"/>
      <c r="AJB1988" s="163"/>
      <c r="AJC1988" s="163"/>
      <c r="AJD1988" s="163"/>
      <c r="AJE1988" s="163"/>
      <c r="AJF1988" s="163"/>
      <c r="AJG1988" s="163"/>
      <c r="AJH1988" s="163"/>
      <c r="AJI1988" s="163"/>
      <c r="AJJ1988" s="163"/>
      <c r="AJK1988" s="163"/>
      <c r="AJL1988" s="163"/>
      <c r="AJM1988" s="163"/>
      <c r="AJN1988" s="163"/>
      <c r="AJO1988" s="163"/>
      <c r="AJP1988" s="163"/>
      <c r="AJQ1988" s="163"/>
      <c r="AJR1988" s="163"/>
      <c r="AJS1988" s="163"/>
      <c r="AJT1988" s="163"/>
      <c r="AJU1988" s="163"/>
      <c r="AJV1988" s="163"/>
      <c r="AJW1988" s="163"/>
      <c r="AJX1988" s="163"/>
      <c r="AJY1988" s="163"/>
      <c r="AJZ1988" s="163"/>
      <c r="AKA1988" s="163"/>
      <c r="AKB1988" s="163"/>
      <c r="AKC1988" s="163"/>
      <c r="AKD1988" s="163"/>
      <c r="AKE1988" s="163"/>
      <c r="AKF1988" s="163"/>
      <c r="AKG1988" s="163"/>
      <c r="AKH1988" s="163"/>
      <c r="AKI1988" s="163"/>
      <c r="AKJ1988" s="163"/>
      <c r="AKK1988" s="163"/>
      <c r="AKL1988" s="163"/>
      <c r="AKM1988" s="163"/>
      <c r="AKN1988" s="163"/>
      <c r="AKO1988" s="163"/>
      <c r="AKP1988" s="163"/>
      <c r="AKQ1988" s="163"/>
      <c r="AKR1988" s="163"/>
      <c r="AKS1988" s="163"/>
      <c r="AKT1988" s="163"/>
      <c r="AKU1988" s="163"/>
      <c r="AKV1988" s="163"/>
      <c r="AKW1988" s="163"/>
      <c r="AKX1988" s="163"/>
      <c r="AKY1988" s="163"/>
      <c r="AKZ1988" s="163"/>
      <c r="ALA1988" s="163"/>
      <c r="ALB1988" s="163"/>
      <c r="ALC1988" s="163"/>
      <c r="ALD1988" s="163"/>
      <c r="ALE1988" s="163"/>
      <c r="ALF1988" s="163"/>
      <c r="ALG1988" s="163"/>
      <c r="ALH1988" s="163"/>
      <c r="ALI1988" s="163"/>
      <c r="ALJ1988" s="163"/>
      <c r="ALK1988" s="163"/>
      <c r="ALL1988" s="163"/>
    </row>
    <row r="1989" spans="1:1000" s="165" customFormat="1" ht="15">
      <c r="A1989" s="2">
        <v>1988</v>
      </c>
      <c r="B1989" s="86">
        <v>45150</v>
      </c>
      <c r="C1989" s="85" t="s">
        <v>1993</v>
      </c>
      <c r="D1989" s="162"/>
      <c r="E1989" s="162"/>
      <c r="F1989" s="163"/>
      <c r="G1989" s="163"/>
      <c r="H1989" s="163"/>
      <c r="I1989" s="163"/>
      <c r="J1989" s="163"/>
      <c r="K1989" s="163"/>
      <c r="L1989" s="163"/>
      <c r="M1989" s="163"/>
      <c r="N1989" s="163"/>
      <c r="O1989" s="163"/>
      <c r="P1989" s="163"/>
      <c r="Q1989" s="163"/>
      <c r="R1989" s="163"/>
      <c r="S1989" s="163"/>
      <c r="T1989" s="163"/>
      <c r="U1989" s="163"/>
      <c r="V1989" s="163"/>
      <c r="W1989" s="163"/>
      <c r="X1989" s="163"/>
      <c r="Y1989" s="163"/>
      <c r="Z1989" s="163"/>
      <c r="AA1989" s="163"/>
      <c r="AB1989" s="163"/>
      <c r="AC1989" s="163"/>
      <c r="AD1989" s="163"/>
      <c r="AE1989" s="163"/>
      <c r="AF1989" s="163"/>
      <c r="AG1989" s="163"/>
      <c r="AH1989" s="163"/>
      <c r="AI1989" s="163"/>
      <c r="AJ1989" s="163"/>
      <c r="AK1989" s="163"/>
      <c r="AL1989" s="163"/>
      <c r="AM1989" s="163"/>
      <c r="AN1989" s="163"/>
      <c r="AO1989" s="163"/>
      <c r="AP1989" s="163"/>
      <c r="AQ1989" s="163"/>
      <c r="AR1989" s="163"/>
      <c r="AS1989" s="163"/>
      <c r="AT1989" s="163"/>
      <c r="AU1989" s="163"/>
      <c r="AV1989" s="163"/>
      <c r="AW1989" s="163"/>
      <c r="AX1989" s="163"/>
      <c r="AY1989" s="163"/>
      <c r="AZ1989" s="163"/>
      <c r="BA1989" s="163"/>
      <c r="BB1989" s="163"/>
      <c r="BC1989" s="163"/>
      <c r="BD1989" s="163"/>
      <c r="BE1989" s="163"/>
      <c r="BF1989" s="163"/>
      <c r="BG1989" s="163"/>
      <c r="BH1989" s="163"/>
      <c r="BI1989" s="163"/>
      <c r="BJ1989" s="163"/>
      <c r="BK1989" s="163"/>
      <c r="BL1989" s="163"/>
      <c r="BM1989" s="163"/>
      <c r="BN1989" s="163"/>
      <c r="BO1989" s="163"/>
      <c r="BP1989" s="163"/>
      <c r="BQ1989" s="163"/>
      <c r="BR1989" s="163"/>
      <c r="BS1989" s="163"/>
      <c r="BT1989" s="163"/>
      <c r="BU1989" s="163"/>
      <c r="BV1989" s="163"/>
      <c r="BW1989" s="163"/>
      <c r="BX1989" s="163"/>
      <c r="BY1989" s="163"/>
      <c r="BZ1989" s="163"/>
      <c r="CA1989" s="163"/>
      <c r="CB1989" s="163"/>
      <c r="CC1989" s="163"/>
      <c r="CD1989" s="163"/>
      <c r="CE1989" s="163"/>
      <c r="CF1989" s="163"/>
      <c r="CG1989" s="163"/>
      <c r="CH1989" s="163"/>
      <c r="CI1989" s="163"/>
      <c r="CJ1989" s="163"/>
      <c r="CK1989" s="163"/>
      <c r="CL1989" s="163"/>
      <c r="CM1989" s="163"/>
      <c r="CN1989" s="163"/>
      <c r="CO1989" s="163"/>
      <c r="CP1989" s="163"/>
      <c r="CQ1989" s="163"/>
      <c r="CR1989" s="163"/>
      <c r="CS1989" s="163"/>
      <c r="CT1989" s="163"/>
      <c r="CU1989" s="163"/>
      <c r="CV1989" s="163"/>
      <c r="CW1989" s="163"/>
      <c r="CX1989" s="163"/>
      <c r="CY1989" s="163"/>
      <c r="CZ1989" s="163"/>
      <c r="DA1989" s="163"/>
      <c r="DB1989" s="163"/>
      <c r="DC1989" s="163"/>
      <c r="DD1989" s="163"/>
      <c r="DE1989" s="163"/>
      <c r="DF1989" s="163"/>
      <c r="DG1989" s="163"/>
      <c r="DH1989" s="163"/>
      <c r="DI1989" s="163"/>
      <c r="DJ1989" s="163"/>
      <c r="DK1989" s="163"/>
      <c r="DL1989" s="163"/>
      <c r="DM1989" s="163"/>
      <c r="DN1989" s="163"/>
      <c r="DO1989" s="163"/>
      <c r="DP1989" s="163"/>
      <c r="DQ1989" s="163"/>
      <c r="DR1989" s="163"/>
      <c r="DS1989" s="163"/>
      <c r="DT1989" s="163"/>
      <c r="DU1989" s="163"/>
      <c r="DV1989" s="163"/>
      <c r="DW1989" s="163"/>
      <c r="DX1989" s="163"/>
      <c r="DY1989" s="163"/>
      <c r="DZ1989" s="163"/>
      <c r="EA1989" s="163"/>
      <c r="EB1989" s="163"/>
      <c r="EC1989" s="163"/>
      <c r="ED1989" s="163"/>
      <c r="EE1989" s="163"/>
      <c r="EF1989" s="163"/>
      <c r="EG1989" s="163"/>
      <c r="EH1989" s="163"/>
      <c r="EI1989" s="163"/>
      <c r="EJ1989" s="163"/>
      <c r="EK1989" s="163"/>
      <c r="EL1989" s="163"/>
      <c r="EM1989" s="163"/>
      <c r="EN1989" s="163"/>
      <c r="EO1989" s="163"/>
      <c r="EP1989" s="163"/>
      <c r="EQ1989" s="163"/>
      <c r="ER1989" s="163"/>
      <c r="ES1989" s="163"/>
      <c r="ET1989" s="163"/>
      <c r="EU1989" s="163"/>
      <c r="EV1989" s="163"/>
      <c r="EW1989" s="163"/>
      <c r="EX1989" s="163"/>
      <c r="EY1989" s="163"/>
      <c r="EZ1989" s="163"/>
      <c r="FA1989" s="163"/>
      <c r="FB1989" s="163"/>
      <c r="FC1989" s="163"/>
      <c r="FD1989" s="163"/>
      <c r="FE1989" s="163"/>
      <c r="FF1989" s="163"/>
      <c r="FG1989" s="163"/>
      <c r="FH1989" s="163"/>
      <c r="FI1989" s="163"/>
      <c r="FJ1989" s="163"/>
      <c r="FK1989" s="163"/>
      <c r="FL1989" s="163"/>
      <c r="FM1989" s="163"/>
      <c r="FN1989" s="163"/>
      <c r="FO1989" s="163"/>
      <c r="FP1989" s="163"/>
      <c r="FQ1989" s="163"/>
      <c r="FR1989" s="163"/>
      <c r="FS1989" s="163"/>
      <c r="FT1989" s="163"/>
      <c r="FU1989" s="163"/>
      <c r="FV1989" s="163"/>
      <c r="FW1989" s="163"/>
      <c r="FX1989" s="163"/>
      <c r="FY1989" s="163"/>
      <c r="FZ1989" s="163"/>
      <c r="GA1989" s="163"/>
      <c r="GB1989" s="163"/>
      <c r="GC1989" s="163"/>
      <c r="GD1989" s="163"/>
      <c r="GE1989" s="163"/>
      <c r="GF1989" s="163"/>
      <c r="GG1989" s="163"/>
      <c r="GH1989" s="163"/>
      <c r="GI1989" s="163"/>
      <c r="GJ1989" s="163"/>
      <c r="GK1989" s="163"/>
      <c r="GL1989" s="163"/>
      <c r="GM1989" s="163"/>
      <c r="GN1989" s="163"/>
      <c r="GO1989" s="163"/>
      <c r="GP1989" s="163"/>
      <c r="GQ1989" s="163"/>
      <c r="GR1989" s="163"/>
      <c r="GS1989" s="163"/>
      <c r="GT1989" s="163"/>
      <c r="GU1989" s="163"/>
      <c r="GV1989" s="163"/>
      <c r="GW1989" s="163"/>
      <c r="GX1989" s="163"/>
      <c r="GY1989" s="163"/>
      <c r="GZ1989" s="163"/>
      <c r="HA1989" s="163"/>
      <c r="HB1989" s="163"/>
      <c r="HC1989" s="163"/>
      <c r="HD1989" s="163"/>
      <c r="HE1989" s="163"/>
      <c r="HF1989" s="163"/>
      <c r="HG1989" s="163"/>
      <c r="HH1989" s="163"/>
      <c r="HI1989" s="163"/>
      <c r="HJ1989" s="163"/>
      <c r="HK1989" s="163"/>
      <c r="HL1989" s="163"/>
      <c r="HM1989" s="163"/>
      <c r="HN1989" s="163"/>
      <c r="HO1989" s="163"/>
      <c r="HP1989" s="163"/>
      <c r="HQ1989" s="163"/>
      <c r="HR1989" s="163"/>
      <c r="HS1989" s="163"/>
      <c r="HT1989" s="163"/>
      <c r="HU1989" s="163"/>
      <c r="HV1989" s="163"/>
      <c r="HW1989" s="163"/>
      <c r="HX1989" s="163"/>
      <c r="HY1989" s="163"/>
      <c r="HZ1989" s="163"/>
      <c r="IA1989" s="163"/>
      <c r="IB1989" s="163"/>
      <c r="IC1989" s="163"/>
      <c r="ID1989" s="163"/>
      <c r="IE1989" s="163"/>
      <c r="IF1989" s="163"/>
      <c r="IG1989" s="163"/>
      <c r="IH1989" s="163"/>
      <c r="II1989" s="163"/>
      <c r="IJ1989" s="163"/>
      <c r="IK1989" s="163"/>
      <c r="IL1989" s="163"/>
      <c r="IM1989" s="163"/>
      <c r="IN1989" s="163"/>
      <c r="IO1989" s="163"/>
      <c r="IP1989" s="163"/>
      <c r="IQ1989" s="163"/>
      <c r="IR1989" s="163"/>
      <c r="IS1989" s="163"/>
      <c r="IT1989" s="163"/>
      <c r="IU1989" s="163"/>
      <c r="IV1989" s="163"/>
      <c r="IW1989" s="163"/>
      <c r="IX1989" s="163"/>
      <c r="IY1989" s="163"/>
      <c r="IZ1989" s="163"/>
      <c r="JA1989" s="163"/>
      <c r="JB1989" s="163"/>
      <c r="JC1989" s="163"/>
      <c r="JD1989" s="163"/>
      <c r="JE1989" s="163"/>
      <c r="JF1989" s="163"/>
      <c r="JG1989" s="163"/>
      <c r="JH1989" s="163"/>
      <c r="JI1989" s="163"/>
      <c r="JJ1989" s="163"/>
      <c r="JK1989" s="163"/>
      <c r="JL1989" s="163"/>
      <c r="JM1989" s="163"/>
      <c r="JN1989" s="163"/>
      <c r="JO1989" s="163"/>
      <c r="JP1989" s="163"/>
      <c r="JQ1989" s="163"/>
      <c r="JR1989" s="163"/>
      <c r="JS1989" s="163"/>
      <c r="JT1989" s="163"/>
      <c r="JU1989" s="163"/>
      <c r="JV1989" s="163"/>
      <c r="JW1989" s="163"/>
      <c r="JX1989" s="163"/>
      <c r="JY1989" s="163"/>
      <c r="JZ1989" s="163"/>
      <c r="KA1989" s="163"/>
      <c r="KB1989" s="163"/>
      <c r="KC1989" s="163"/>
      <c r="KD1989" s="163"/>
      <c r="KE1989" s="163"/>
      <c r="KF1989" s="163"/>
      <c r="KG1989" s="163"/>
      <c r="KH1989" s="163"/>
      <c r="KI1989" s="163"/>
      <c r="KJ1989" s="163"/>
      <c r="KK1989" s="163"/>
      <c r="KL1989" s="163"/>
      <c r="KM1989" s="163"/>
      <c r="KN1989" s="163"/>
      <c r="KO1989" s="163"/>
      <c r="KP1989" s="163"/>
      <c r="KQ1989" s="163"/>
      <c r="KR1989" s="163"/>
      <c r="KS1989" s="163"/>
      <c r="KT1989" s="163"/>
      <c r="KU1989" s="163"/>
      <c r="KV1989" s="163"/>
      <c r="KW1989" s="163"/>
      <c r="KX1989" s="163"/>
      <c r="KY1989" s="163"/>
      <c r="KZ1989" s="163"/>
      <c r="LA1989" s="163"/>
      <c r="LB1989" s="163"/>
      <c r="LC1989" s="163"/>
      <c r="LD1989" s="163"/>
      <c r="LE1989" s="163"/>
      <c r="LF1989" s="163"/>
      <c r="LG1989" s="163"/>
      <c r="LH1989" s="163"/>
      <c r="LI1989" s="163"/>
      <c r="LJ1989" s="163"/>
      <c r="LK1989" s="163"/>
      <c r="LL1989" s="163"/>
      <c r="LM1989" s="163"/>
      <c r="LN1989" s="163"/>
      <c r="LO1989" s="163"/>
      <c r="LP1989" s="163"/>
      <c r="LQ1989" s="163"/>
      <c r="LR1989" s="163"/>
      <c r="LS1989" s="163"/>
      <c r="LT1989" s="163"/>
      <c r="LU1989" s="163"/>
      <c r="LV1989" s="163"/>
      <c r="LW1989" s="163"/>
      <c r="LX1989" s="163"/>
      <c r="LY1989" s="163"/>
      <c r="LZ1989" s="163"/>
      <c r="MA1989" s="163"/>
      <c r="MB1989" s="163"/>
      <c r="MC1989" s="163"/>
      <c r="MD1989" s="163"/>
      <c r="ME1989" s="163"/>
      <c r="MF1989" s="163"/>
      <c r="MG1989" s="163"/>
      <c r="MH1989" s="163"/>
      <c r="MI1989" s="163"/>
      <c r="MJ1989" s="163"/>
      <c r="MK1989" s="163"/>
      <c r="ML1989" s="163"/>
      <c r="MM1989" s="163"/>
      <c r="MN1989" s="163"/>
      <c r="MO1989" s="163"/>
      <c r="MP1989" s="163"/>
      <c r="MQ1989" s="163"/>
      <c r="MR1989" s="163"/>
      <c r="MS1989" s="163"/>
      <c r="MT1989" s="163"/>
      <c r="MU1989" s="163"/>
      <c r="MV1989" s="163"/>
      <c r="MW1989" s="163"/>
      <c r="MX1989" s="163"/>
      <c r="MY1989" s="163"/>
      <c r="MZ1989" s="163"/>
      <c r="NA1989" s="163"/>
      <c r="NB1989" s="163"/>
      <c r="NC1989" s="163"/>
      <c r="ND1989" s="163"/>
      <c r="NE1989" s="163"/>
      <c r="NF1989" s="163"/>
      <c r="NG1989" s="163"/>
      <c r="NH1989" s="163"/>
      <c r="NI1989" s="163"/>
      <c r="NJ1989" s="163"/>
      <c r="NK1989" s="163"/>
      <c r="NL1989" s="163"/>
      <c r="NM1989" s="163"/>
      <c r="NN1989" s="163"/>
      <c r="NO1989" s="163"/>
      <c r="NP1989" s="163"/>
      <c r="NQ1989" s="163"/>
      <c r="NR1989" s="163"/>
      <c r="NS1989" s="163"/>
      <c r="NT1989" s="163"/>
      <c r="NU1989" s="163"/>
      <c r="NV1989" s="163"/>
      <c r="NW1989" s="163"/>
      <c r="NX1989" s="163"/>
      <c r="NY1989" s="163"/>
      <c r="NZ1989" s="163"/>
      <c r="OA1989" s="163"/>
      <c r="OB1989" s="163"/>
      <c r="OC1989" s="163"/>
      <c r="OD1989" s="163"/>
      <c r="OE1989" s="163"/>
      <c r="OF1989" s="163"/>
      <c r="OG1989" s="163"/>
      <c r="OH1989" s="163"/>
      <c r="OI1989" s="163"/>
      <c r="OJ1989" s="163"/>
      <c r="OK1989" s="163"/>
      <c r="OL1989" s="163"/>
      <c r="OM1989" s="163"/>
      <c r="ON1989" s="163"/>
      <c r="OO1989" s="163"/>
      <c r="OP1989" s="163"/>
      <c r="OQ1989" s="163"/>
      <c r="OR1989" s="163"/>
      <c r="OS1989" s="163"/>
      <c r="OT1989" s="163"/>
      <c r="OU1989" s="163"/>
      <c r="OV1989" s="163"/>
      <c r="OW1989" s="163"/>
      <c r="OX1989" s="163"/>
      <c r="OY1989" s="163"/>
      <c r="OZ1989" s="163"/>
      <c r="PA1989" s="163"/>
      <c r="PB1989" s="163"/>
      <c r="PC1989" s="163"/>
      <c r="PD1989" s="163"/>
      <c r="PE1989" s="163"/>
      <c r="PF1989" s="163"/>
      <c r="PG1989" s="163"/>
      <c r="PH1989" s="163"/>
      <c r="PI1989" s="163"/>
      <c r="PJ1989" s="163"/>
      <c r="PK1989" s="163"/>
      <c r="PL1989" s="163"/>
      <c r="PM1989" s="163"/>
      <c r="PN1989" s="163"/>
      <c r="PO1989" s="163"/>
      <c r="PP1989" s="163"/>
      <c r="PQ1989" s="163"/>
      <c r="PR1989" s="163"/>
      <c r="PS1989" s="163"/>
      <c r="PT1989" s="163"/>
      <c r="PU1989" s="163"/>
      <c r="PV1989" s="163"/>
      <c r="PW1989" s="163"/>
      <c r="PX1989" s="163"/>
      <c r="PY1989" s="163"/>
      <c r="PZ1989" s="163"/>
      <c r="QA1989" s="163"/>
      <c r="QB1989" s="163"/>
      <c r="QC1989" s="163"/>
      <c r="QD1989" s="163"/>
      <c r="QE1989" s="163"/>
      <c r="QF1989" s="163"/>
      <c r="QG1989" s="163"/>
      <c r="QH1989" s="163"/>
      <c r="QI1989" s="163"/>
      <c r="QJ1989" s="163"/>
      <c r="QK1989" s="163"/>
      <c r="QL1989" s="163"/>
      <c r="QM1989" s="163"/>
      <c r="QN1989" s="163"/>
      <c r="QO1989" s="163"/>
      <c r="QP1989" s="163"/>
      <c r="QQ1989" s="163"/>
      <c r="QR1989" s="163"/>
      <c r="QS1989" s="163"/>
      <c r="QT1989" s="163"/>
      <c r="QU1989" s="163"/>
      <c r="QV1989" s="163"/>
      <c r="QW1989" s="163"/>
      <c r="QX1989" s="163"/>
      <c r="QY1989" s="163"/>
      <c r="QZ1989" s="163"/>
      <c r="RA1989" s="163"/>
      <c r="RB1989" s="163"/>
      <c r="RC1989" s="163"/>
      <c r="RD1989" s="163"/>
      <c r="RE1989" s="163"/>
      <c r="RF1989" s="163"/>
      <c r="RG1989" s="163"/>
      <c r="RH1989" s="163"/>
      <c r="RI1989" s="163"/>
      <c r="RJ1989" s="163"/>
      <c r="RK1989" s="163"/>
      <c r="RL1989" s="163"/>
      <c r="RM1989" s="163"/>
      <c r="RN1989" s="163"/>
      <c r="RO1989" s="163"/>
      <c r="RP1989" s="163"/>
      <c r="RQ1989" s="163"/>
      <c r="RR1989" s="163"/>
      <c r="RS1989" s="163"/>
      <c r="RT1989" s="163"/>
      <c r="RU1989" s="163"/>
      <c r="RV1989" s="163"/>
      <c r="RW1989" s="163"/>
      <c r="RX1989" s="163"/>
      <c r="RY1989" s="163"/>
      <c r="RZ1989" s="163"/>
      <c r="SA1989" s="163"/>
      <c r="SB1989" s="163"/>
      <c r="SC1989" s="163"/>
      <c r="SD1989" s="163"/>
      <c r="SE1989" s="163"/>
      <c r="SF1989" s="163"/>
      <c r="SG1989" s="163"/>
      <c r="SH1989" s="163"/>
      <c r="SI1989" s="163"/>
      <c r="SJ1989" s="163"/>
      <c r="SK1989" s="163"/>
      <c r="SL1989" s="163"/>
      <c r="SM1989" s="163"/>
      <c r="SN1989" s="163"/>
      <c r="SO1989" s="163"/>
      <c r="SP1989" s="163"/>
      <c r="SQ1989" s="163"/>
      <c r="SR1989" s="163"/>
      <c r="SS1989" s="163"/>
      <c r="ST1989" s="163"/>
      <c r="SU1989" s="163"/>
      <c r="SV1989" s="163"/>
      <c r="SW1989" s="163"/>
      <c r="SX1989" s="163"/>
      <c r="SY1989" s="163"/>
      <c r="SZ1989" s="163"/>
      <c r="TA1989" s="163"/>
      <c r="TB1989" s="163"/>
      <c r="TC1989" s="163"/>
      <c r="TD1989" s="163"/>
      <c r="TE1989" s="163"/>
      <c r="TF1989" s="163"/>
      <c r="TG1989" s="163"/>
      <c r="TH1989" s="163"/>
      <c r="TI1989" s="163"/>
      <c r="TJ1989" s="163"/>
      <c r="TK1989" s="163"/>
      <c r="TL1989" s="163"/>
      <c r="TM1989" s="163"/>
      <c r="TN1989" s="163"/>
      <c r="TO1989" s="163"/>
      <c r="TP1989" s="163"/>
      <c r="TQ1989" s="163"/>
      <c r="TR1989" s="163"/>
      <c r="TS1989" s="163"/>
      <c r="TT1989" s="163"/>
      <c r="TU1989" s="163"/>
      <c r="TV1989" s="163"/>
      <c r="TW1989" s="163"/>
      <c r="TX1989" s="163"/>
      <c r="TY1989" s="163"/>
      <c r="TZ1989" s="163"/>
      <c r="UA1989" s="163"/>
      <c r="UB1989" s="163"/>
      <c r="UC1989" s="163"/>
      <c r="UD1989" s="163"/>
      <c r="UE1989" s="163"/>
      <c r="UF1989" s="163"/>
      <c r="UG1989" s="163"/>
      <c r="UH1989" s="163"/>
      <c r="UI1989" s="163"/>
      <c r="UJ1989" s="163"/>
      <c r="UK1989" s="163"/>
      <c r="UL1989" s="163"/>
      <c r="UM1989" s="163"/>
      <c r="UN1989" s="163"/>
      <c r="UO1989" s="163"/>
      <c r="UP1989" s="163"/>
      <c r="UQ1989" s="163"/>
      <c r="UR1989" s="163"/>
      <c r="US1989" s="163"/>
      <c r="UT1989" s="163"/>
      <c r="UU1989" s="163"/>
      <c r="UV1989" s="163"/>
      <c r="UW1989" s="163"/>
      <c r="UX1989" s="163"/>
      <c r="UY1989" s="163"/>
      <c r="UZ1989" s="163"/>
      <c r="VA1989" s="163"/>
      <c r="VB1989" s="163"/>
      <c r="VC1989" s="163"/>
      <c r="VD1989" s="163"/>
      <c r="VE1989" s="163"/>
      <c r="VF1989" s="163"/>
      <c r="VG1989" s="163"/>
      <c r="VH1989" s="163"/>
      <c r="VI1989" s="163"/>
      <c r="VJ1989" s="163"/>
      <c r="VK1989" s="163"/>
      <c r="VL1989" s="163"/>
      <c r="VM1989" s="163"/>
      <c r="VN1989" s="163"/>
      <c r="VO1989" s="163"/>
      <c r="VP1989" s="163"/>
      <c r="VQ1989" s="163"/>
      <c r="VR1989" s="163"/>
      <c r="VS1989" s="163"/>
      <c r="VT1989" s="163"/>
      <c r="VU1989" s="163"/>
      <c r="VV1989" s="163"/>
      <c r="VW1989" s="163"/>
      <c r="VX1989" s="163"/>
      <c r="VY1989" s="163"/>
      <c r="VZ1989" s="163"/>
      <c r="WA1989" s="163"/>
      <c r="WB1989" s="163"/>
      <c r="WC1989" s="163"/>
      <c r="WD1989" s="163"/>
      <c r="WE1989" s="163"/>
      <c r="WF1989" s="163"/>
      <c r="WG1989" s="163"/>
      <c r="WH1989" s="163"/>
      <c r="WI1989" s="163"/>
      <c r="WJ1989" s="163"/>
      <c r="WK1989" s="163"/>
      <c r="WL1989" s="163"/>
      <c r="WM1989" s="163"/>
      <c r="WN1989" s="163"/>
      <c r="WO1989" s="163"/>
      <c r="WP1989" s="163"/>
      <c r="WQ1989" s="163"/>
      <c r="WR1989" s="163"/>
      <c r="WS1989" s="163"/>
      <c r="WT1989" s="163"/>
      <c r="WU1989" s="163"/>
      <c r="WV1989" s="163"/>
      <c r="WW1989" s="163"/>
      <c r="WX1989" s="163"/>
      <c r="WY1989" s="163"/>
      <c r="WZ1989" s="163"/>
      <c r="XA1989" s="163"/>
      <c r="XB1989" s="163"/>
      <c r="XC1989" s="163"/>
      <c r="XD1989" s="163"/>
      <c r="XE1989" s="163"/>
      <c r="XF1989" s="163"/>
      <c r="XG1989" s="163"/>
      <c r="XH1989" s="163"/>
      <c r="XI1989" s="163"/>
      <c r="XJ1989" s="163"/>
      <c r="XK1989" s="163"/>
      <c r="XL1989" s="163"/>
      <c r="XM1989" s="163"/>
      <c r="XN1989" s="163"/>
      <c r="XO1989" s="163"/>
      <c r="XP1989" s="163"/>
      <c r="XQ1989" s="163"/>
      <c r="XR1989" s="163"/>
      <c r="XS1989" s="163"/>
      <c r="XT1989" s="163"/>
      <c r="XU1989" s="163"/>
      <c r="XV1989" s="163"/>
      <c r="XW1989" s="163"/>
      <c r="XX1989" s="163"/>
      <c r="XY1989" s="163"/>
      <c r="XZ1989" s="163"/>
      <c r="YA1989" s="163"/>
      <c r="YB1989" s="163"/>
      <c r="YC1989" s="163"/>
      <c r="YD1989" s="163"/>
      <c r="YE1989" s="163"/>
      <c r="YF1989" s="163"/>
      <c r="YG1989" s="163"/>
      <c r="YH1989" s="163"/>
      <c r="YI1989" s="163"/>
      <c r="YJ1989" s="163"/>
      <c r="YK1989" s="163"/>
      <c r="YL1989" s="163"/>
      <c r="YM1989" s="163"/>
      <c r="YN1989" s="163"/>
      <c r="YO1989" s="163"/>
      <c r="YP1989" s="163"/>
      <c r="YQ1989" s="163"/>
      <c r="YR1989" s="163"/>
      <c r="YS1989" s="163"/>
      <c r="YT1989" s="163"/>
      <c r="YU1989" s="163"/>
      <c r="YV1989" s="163"/>
      <c r="YW1989" s="163"/>
      <c r="YX1989" s="163"/>
      <c r="YY1989" s="163"/>
      <c r="YZ1989" s="163"/>
      <c r="ZA1989" s="163"/>
      <c r="ZB1989" s="163"/>
      <c r="ZC1989" s="163"/>
      <c r="ZD1989" s="163"/>
      <c r="ZE1989" s="163"/>
      <c r="ZF1989" s="163"/>
      <c r="ZG1989" s="163"/>
      <c r="ZH1989" s="163"/>
      <c r="ZI1989" s="163"/>
      <c r="ZJ1989" s="163"/>
      <c r="ZK1989" s="163"/>
      <c r="ZL1989" s="163"/>
      <c r="ZM1989" s="163"/>
      <c r="ZN1989" s="163"/>
      <c r="ZO1989" s="163"/>
      <c r="ZP1989" s="163"/>
      <c r="ZQ1989" s="163"/>
      <c r="ZR1989" s="163"/>
      <c r="ZS1989" s="163"/>
      <c r="ZT1989" s="163"/>
      <c r="ZU1989" s="163"/>
      <c r="ZV1989" s="163"/>
      <c r="ZW1989" s="163"/>
      <c r="ZX1989" s="163"/>
      <c r="ZY1989" s="163"/>
      <c r="ZZ1989" s="163"/>
      <c r="AAA1989" s="163"/>
      <c r="AAB1989" s="163"/>
      <c r="AAC1989" s="163"/>
      <c r="AAD1989" s="163"/>
      <c r="AAE1989" s="163"/>
      <c r="AAF1989" s="163"/>
      <c r="AAG1989" s="163"/>
      <c r="AAH1989" s="163"/>
      <c r="AAI1989" s="163"/>
      <c r="AAJ1989" s="163"/>
      <c r="AAK1989" s="163"/>
      <c r="AAL1989" s="163"/>
      <c r="AAM1989" s="163"/>
      <c r="AAN1989" s="163"/>
      <c r="AAO1989" s="163"/>
      <c r="AAP1989" s="163"/>
      <c r="AAQ1989" s="163"/>
      <c r="AAR1989" s="163"/>
      <c r="AAS1989" s="163"/>
      <c r="AAT1989" s="163"/>
      <c r="AAU1989" s="163"/>
      <c r="AAV1989" s="163"/>
      <c r="AAW1989" s="163"/>
      <c r="AAX1989" s="163"/>
      <c r="AAY1989" s="163"/>
      <c r="AAZ1989" s="163"/>
      <c r="ABA1989" s="163"/>
      <c r="ABB1989" s="163"/>
      <c r="ABC1989" s="163"/>
      <c r="ABD1989" s="163"/>
      <c r="ABE1989" s="163"/>
      <c r="ABF1989" s="163"/>
      <c r="ABG1989" s="163"/>
      <c r="ABH1989" s="163"/>
      <c r="ABI1989" s="163"/>
      <c r="ABJ1989" s="163"/>
      <c r="ABK1989" s="163"/>
      <c r="ABL1989" s="163"/>
      <c r="ABM1989" s="163"/>
      <c r="ABN1989" s="163"/>
      <c r="ABO1989" s="163"/>
      <c r="ABP1989" s="163"/>
      <c r="ABQ1989" s="163"/>
      <c r="ABR1989" s="163"/>
      <c r="ABS1989" s="163"/>
      <c r="ABT1989" s="163"/>
      <c r="ABU1989" s="163"/>
      <c r="ABV1989" s="163"/>
      <c r="ABW1989" s="163"/>
      <c r="ABX1989" s="163"/>
      <c r="ABY1989" s="163"/>
      <c r="ABZ1989" s="163"/>
      <c r="ACA1989" s="163"/>
      <c r="ACB1989" s="163"/>
      <c r="ACC1989" s="163"/>
      <c r="ACD1989" s="163"/>
      <c r="ACE1989" s="163"/>
      <c r="ACF1989" s="163"/>
      <c r="ACG1989" s="163"/>
      <c r="ACH1989" s="163"/>
      <c r="ACI1989" s="163"/>
      <c r="ACJ1989" s="163"/>
      <c r="ACK1989" s="163"/>
      <c r="ACL1989" s="163"/>
      <c r="ACM1989" s="163"/>
      <c r="ACN1989" s="163"/>
      <c r="ACO1989" s="163"/>
      <c r="ACP1989" s="163"/>
      <c r="ACQ1989" s="163"/>
      <c r="ACR1989" s="163"/>
      <c r="ACS1989" s="163"/>
      <c r="ACT1989" s="163"/>
      <c r="ACU1989" s="163"/>
      <c r="ACV1989" s="163"/>
      <c r="ACW1989" s="163"/>
      <c r="ACX1989" s="163"/>
      <c r="ACY1989" s="163"/>
      <c r="ACZ1989" s="163"/>
      <c r="ADA1989" s="163"/>
      <c r="ADB1989" s="163"/>
      <c r="ADC1989" s="163"/>
      <c r="ADD1989" s="163"/>
      <c r="ADE1989" s="163"/>
      <c r="ADF1989" s="163"/>
      <c r="ADG1989" s="163"/>
      <c r="ADH1989" s="163"/>
      <c r="ADI1989" s="163"/>
      <c r="ADJ1989" s="163"/>
      <c r="ADK1989" s="163"/>
      <c r="ADL1989" s="163"/>
      <c r="ADM1989" s="163"/>
      <c r="ADN1989" s="163"/>
      <c r="ADO1989" s="163"/>
      <c r="ADP1989" s="163"/>
      <c r="ADQ1989" s="163"/>
      <c r="ADR1989" s="163"/>
      <c r="ADS1989" s="163"/>
      <c r="ADT1989" s="163"/>
      <c r="ADU1989" s="163"/>
      <c r="ADV1989" s="163"/>
      <c r="ADW1989" s="163"/>
      <c r="ADX1989" s="163"/>
      <c r="ADY1989" s="163"/>
      <c r="ADZ1989" s="163"/>
      <c r="AEA1989" s="163"/>
      <c r="AEB1989" s="163"/>
      <c r="AEC1989" s="163"/>
      <c r="AED1989" s="163"/>
      <c r="AEE1989" s="163"/>
      <c r="AEF1989" s="163"/>
      <c r="AEG1989" s="163"/>
      <c r="AEH1989" s="163"/>
      <c r="AEI1989" s="163"/>
      <c r="AEJ1989" s="163"/>
      <c r="AEK1989" s="163"/>
      <c r="AEL1989" s="163"/>
      <c r="AEM1989" s="163"/>
      <c r="AEN1989" s="163"/>
      <c r="AEO1989" s="163"/>
      <c r="AEP1989" s="163"/>
      <c r="AEQ1989" s="163"/>
      <c r="AER1989" s="163"/>
      <c r="AES1989" s="163"/>
      <c r="AET1989" s="163"/>
      <c r="AEU1989" s="163"/>
      <c r="AEV1989" s="163"/>
      <c r="AEW1989" s="163"/>
      <c r="AEX1989" s="163"/>
      <c r="AEY1989" s="163"/>
      <c r="AEZ1989" s="163"/>
      <c r="AFA1989" s="163"/>
      <c r="AFB1989" s="163"/>
      <c r="AFC1989" s="163"/>
      <c r="AFD1989" s="163"/>
      <c r="AFE1989" s="163"/>
      <c r="AFF1989" s="163"/>
      <c r="AFG1989" s="163"/>
      <c r="AFH1989" s="163"/>
      <c r="AFI1989" s="163"/>
      <c r="AFJ1989" s="163"/>
      <c r="AFK1989" s="163"/>
      <c r="AFL1989" s="163"/>
      <c r="AFM1989" s="163"/>
      <c r="AFN1989" s="163"/>
      <c r="AFO1989" s="163"/>
      <c r="AFP1989" s="163"/>
      <c r="AFQ1989" s="163"/>
      <c r="AFR1989" s="163"/>
      <c r="AFS1989" s="163"/>
      <c r="AFT1989" s="163"/>
      <c r="AFU1989" s="163"/>
      <c r="AFV1989" s="163"/>
      <c r="AFW1989" s="163"/>
      <c r="AFX1989" s="163"/>
      <c r="AFY1989" s="163"/>
      <c r="AFZ1989" s="163"/>
      <c r="AGA1989" s="163"/>
      <c r="AGB1989" s="163"/>
      <c r="AGC1989" s="163"/>
      <c r="AGD1989" s="163"/>
      <c r="AGE1989" s="163"/>
      <c r="AGF1989" s="163"/>
      <c r="AGG1989" s="163"/>
      <c r="AGH1989" s="163"/>
      <c r="AGI1989" s="163"/>
      <c r="AGJ1989" s="163"/>
      <c r="AGK1989" s="163"/>
      <c r="AGL1989" s="163"/>
      <c r="AGM1989" s="163"/>
      <c r="AGN1989" s="163"/>
      <c r="AGO1989" s="163"/>
      <c r="AGP1989" s="163"/>
      <c r="AGQ1989" s="163"/>
      <c r="AGR1989" s="163"/>
      <c r="AGS1989" s="163"/>
      <c r="AGT1989" s="163"/>
      <c r="AGU1989" s="163"/>
      <c r="AGV1989" s="163"/>
      <c r="AGW1989" s="163"/>
      <c r="AGX1989" s="163"/>
      <c r="AGY1989" s="163"/>
      <c r="AGZ1989" s="163"/>
      <c r="AHA1989" s="163"/>
      <c r="AHB1989" s="163"/>
      <c r="AHC1989" s="163"/>
      <c r="AHD1989" s="163"/>
      <c r="AHE1989" s="163"/>
      <c r="AHF1989" s="163"/>
      <c r="AHG1989" s="163"/>
      <c r="AHH1989" s="163"/>
      <c r="AHI1989" s="163"/>
      <c r="AHJ1989" s="163"/>
      <c r="AHK1989" s="163"/>
      <c r="AHL1989" s="163"/>
      <c r="AHM1989" s="163"/>
      <c r="AHN1989" s="163"/>
      <c r="AHO1989" s="163"/>
      <c r="AHP1989" s="163"/>
      <c r="AHQ1989" s="163"/>
      <c r="AHR1989" s="163"/>
      <c r="AHS1989" s="163"/>
      <c r="AHT1989" s="163"/>
      <c r="AHU1989" s="163"/>
      <c r="AHV1989" s="163"/>
      <c r="AHW1989" s="163"/>
      <c r="AHX1989" s="163"/>
      <c r="AHY1989" s="163"/>
      <c r="AHZ1989" s="163"/>
      <c r="AIA1989" s="163"/>
      <c r="AIB1989" s="163"/>
      <c r="AIC1989" s="163"/>
      <c r="AID1989" s="163"/>
      <c r="AIE1989" s="163"/>
      <c r="AIF1989" s="163"/>
      <c r="AIG1989" s="163"/>
      <c r="AIH1989" s="163"/>
      <c r="AII1989" s="163"/>
      <c r="AIJ1989" s="163"/>
      <c r="AIK1989" s="163"/>
      <c r="AIL1989" s="163"/>
      <c r="AIM1989" s="163"/>
      <c r="AIN1989" s="163"/>
      <c r="AIO1989" s="163"/>
      <c r="AIP1989" s="163"/>
      <c r="AIQ1989" s="163"/>
      <c r="AIR1989" s="163"/>
      <c r="AIS1989" s="163"/>
      <c r="AIT1989" s="163"/>
      <c r="AIU1989" s="163"/>
      <c r="AIV1989" s="163"/>
      <c r="AIW1989" s="163"/>
      <c r="AIX1989" s="163"/>
      <c r="AIY1989" s="163"/>
      <c r="AIZ1989" s="163"/>
      <c r="AJA1989" s="163"/>
      <c r="AJB1989" s="163"/>
      <c r="AJC1989" s="163"/>
      <c r="AJD1989" s="163"/>
      <c r="AJE1989" s="163"/>
      <c r="AJF1989" s="163"/>
      <c r="AJG1989" s="163"/>
      <c r="AJH1989" s="163"/>
      <c r="AJI1989" s="163"/>
      <c r="AJJ1989" s="163"/>
      <c r="AJK1989" s="163"/>
      <c r="AJL1989" s="163"/>
      <c r="AJM1989" s="163"/>
      <c r="AJN1989" s="163"/>
      <c r="AJO1989" s="163"/>
      <c r="AJP1989" s="163"/>
      <c r="AJQ1989" s="163"/>
      <c r="AJR1989" s="163"/>
      <c r="AJS1989" s="163"/>
      <c r="AJT1989" s="163"/>
      <c r="AJU1989" s="163"/>
      <c r="AJV1989" s="163"/>
      <c r="AJW1989" s="163"/>
      <c r="AJX1989" s="163"/>
      <c r="AJY1989" s="163"/>
      <c r="AJZ1989" s="163"/>
      <c r="AKA1989" s="163"/>
      <c r="AKB1989" s="163"/>
      <c r="AKC1989" s="163"/>
      <c r="AKD1989" s="163"/>
      <c r="AKE1989" s="163"/>
      <c r="AKF1989" s="163"/>
      <c r="AKG1989" s="163"/>
      <c r="AKH1989" s="163"/>
      <c r="AKI1989" s="163"/>
      <c r="AKJ1989" s="163"/>
      <c r="AKK1989" s="163"/>
      <c r="AKL1989" s="163"/>
      <c r="AKM1989" s="163"/>
      <c r="AKN1989" s="163"/>
      <c r="AKO1989" s="163"/>
      <c r="AKP1989" s="163"/>
      <c r="AKQ1989" s="163"/>
      <c r="AKR1989" s="163"/>
      <c r="AKS1989" s="163"/>
      <c r="AKT1989" s="163"/>
      <c r="AKU1989" s="163"/>
      <c r="AKV1989" s="163"/>
      <c r="AKW1989" s="163"/>
      <c r="AKX1989" s="163"/>
      <c r="AKY1989" s="163"/>
      <c r="AKZ1989" s="163"/>
      <c r="ALA1989" s="163"/>
      <c r="ALB1989" s="163"/>
      <c r="ALC1989" s="163"/>
      <c r="ALD1989" s="163"/>
      <c r="ALE1989" s="163"/>
      <c r="ALF1989" s="163"/>
      <c r="ALG1989" s="163"/>
      <c r="ALH1989" s="163"/>
      <c r="ALI1989" s="163"/>
      <c r="ALJ1989" s="163"/>
      <c r="ALK1989" s="163"/>
      <c r="ALL1989" s="163"/>
    </row>
    <row r="1990" spans="1:1000" s="165" customFormat="1" ht="15">
      <c r="A1990" s="2">
        <v>1989</v>
      </c>
      <c r="B1990" s="86">
        <v>45150</v>
      </c>
      <c r="C1990" s="85" t="s">
        <v>1994</v>
      </c>
      <c r="D1990" s="162"/>
      <c r="E1990" s="162"/>
      <c r="F1990" s="163"/>
      <c r="G1990" s="163"/>
      <c r="H1990" s="163"/>
      <c r="I1990" s="163"/>
      <c r="J1990" s="163"/>
      <c r="K1990" s="163"/>
      <c r="L1990" s="163"/>
      <c r="M1990" s="163"/>
      <c r="N1990" s="163"/>
      <c r="O1990" s="163"/>
      <c r="P1990" s="163"/>
      <c r="Q1990" s="163"/>
      <c r="R1990" s="163"/>
      <c r="S1990" s="163"/>
      <c r="T1990" s="163"/>
      <c r="U1990" s="163"/>
      <c r="V1990" s="163"/>
      <c r="W1990" s="163"/>
      <c r="X1990" s="163"/>
      <c r="Y1990" s="163"/>
      <c r="Z1990" s="163"/>
      <c r="AA1990" s="163"/>
      <c r="AB1990" s="163"/>
      <c r="AC1990" s="163"/>
      <c r="AD1990" s="163"/>
      <c r="AE1990" s="163"/>
      <c r="AF1990" s="163"/>
      <c r="AG1990" s="163"/>
      <c r="AH1990" s="163"/>
      <c r="AI1990" s="163"/>
      <c r="AJ1990" s="163"/>
      <c r="AK1990" s="163"/>
      <c r="AL1990" s="163"/>
      <c r="AM1990" s="163"/>
      <c r="AN1990" s="163"/>
      <c r="AO1990" s="163"/>
      <c r="AP1990" s="163"/>
      <c r="AQ1990" s="163"/>
      <c r="AR1990" s="163"/>
      <c r="AS1990" s="163"/>
      <c r="AT1990" s="163"/>
      <c r="AU1990" s="163"/>
      <c r="AV1990" s="163"/>
      <c r="AW1990" s="163"/>
      <c r="AX1990" s="163"/>
      <c r="AY1990" s="163"/>
      <c r="AZ1990" s="163"/>
      <c r="BA1990" s="163"/>
      <c r="BB1990" s="163"/>
      <c r="BC1990" s="163"/>
      <c r="BD1990" s="163"/>
      <c r="BE1990" s="163"/>
      <c r="BF1990" s="163"/>
      <c r="BG1990" s="163"/>
      <c r="BH1990" s="163"/>
      <c r="BI1990" s="163"/>
      <c r="BJ1990" s="163"/>
      <c r="BK1990" s="163"/>
      <c r="BL1990" s="163"/>
      <c r="BM1990" s="163"/>
      <c r="BN1990" s="163"/>
      <c r="BO1990" s="163"/>
      <c r="BP1990" s="163"/>
      <c r="BQ1990" s="163"/>
      <c r="BR1990" s="163"/>
      <c r="BS1990" s="163"/>
      <c r="BT1990" s="163"/>
      <c r="BU1990" s="163"/>
      <c r="BV1990" s="163"/>
      <c r="BW1990" s="163"/>
      <c r="BX1990" s="163"/>
      <c r="BY1990" s="163"/>
      <c r="BZ1990" s="163"/>
      <c r="CA1990" s="163"/>
      <c r="CB1990" s="163"/>
      <c r="CC1990" s="163"/>
      <c r="CD1990" s="163"/>
      <c r="CE1990" s="163"/>
      <c r="CF1990" s="163"/>
      <c r="CG1990" s="163"/>
      <c r="CH1990" s="163"/>
      <c r="CI1990" s="163"/>
      <c r="CJ1990" s="163"/>
      <c r="CK1990" s="163"/>
      <c r="CL1990" s="163"/>
      <c r="CM1990" s="163"/>
      <c r="CN1990" s="163"/>
      <c r="CO1990" s="163"/>
      <c r="CP1990" s="163"/>
      <c r="CQ1990" s="163"/>
      <c r="CR1990" s="163"/>
      <c r="CS1990" s="163"/>
      <c r="CT1990" s="163"/>
      <c r="CU1990" s="163"/>
      <c r="CV1990" s="163"/>
      <c r="CW1990" s="163"/>
      <c r="CX1990" s="163"/>
      <c r="CY1990" s="163"/>
      <c r="CZ1990" s="163"/>
      <c r="DA1990" s="163"/>
      <c r="DB1990" s="163"/>
      <c r="DC1990" s="163"/>
      <c r="DD1990" s="163"/>
      <c r="DE1990" s="163"/>
      <c r="DF1990" s="163"/>
      <c r="DG1990" s="163"/>
      <c r="DH1990" s="163"/>
      <c r="DI1990" s="163"/>
      <c r="DJ1990" s="163"/>
      <c r="DK1990" s="163"/>
      <c r="DL1990" s="163"/>
      <c r="DM1990" s="163"/>
      <c r="DN1990" s="163"/>
      <c r="DO1990" s="163"/>
      <c r="DP1990" s="163"/>
      <c r="DQ1990" s="163"/>
      <c r="DR1990" s="163"/>
      <c r="DS1990" s="163"/>
      <c r="DT1990" s="163"/>
      <c r="DU1990" s="163"/>
      <c r="DV1990" s="163"/>
      <c r="DW1990" s="163"/>
      <c r="DX1990" s="163"/>
      <c r="DY1990" s="163"/>
      <c r="DZ1990" s="163"/>
      <c r="EA1990" s="163"/>
      <c r="EB1990" s="163"/>
      <c r="EC1990" s="163"/>
      <c r="ED1990" s="163"/>
      <c r="EE1990" s="163"/>
      <c r="EF1990" s="163"/>
      <c r="EG1990" s="163"/>
      <c r="EH1990" s="163"/>
      <c r="EI1990" s="163"/>
      <c r="EJ1990" s="163"/>
      <c r="EK1990" s="163"/>
      <c r="EL1990" s="163"/>
      <c r="EM1990" s="163"/>
      <c r="EN1990" s="163"/>
      <c r="EO1990" s="163"/>
      <c r="EP1990" s="163"/>
      <c r="EQ1990" s="163"/>
      <c r="ER1990" s="163"/>
      <c r="ES1990" s="163"/>
      <c r="ET1990" s="163"/>
      <c r="EU1990" s="163"/>
      <c r="EV1990" s="163"/>
      <c r="EW1990" s="163"/>
      <c r="EX1990" s="163"/>
      <c r="EY1990" s="163"/>
      <c r="EZ1990" s="163"/>
      <c r="FA1990" s="163"/>
      <c r="FB1990" s="163"/>
      <c r="FC1990" s="163"/>
      <c r="FD1990" s="163"/>
      <c r="FE1990" s="163"/>
      <c r="FF1990" s="163"/>
      <c r="FG1990" s="163"/>
      <c r="FH1990" s="163"/>
      <c r="FI1990" s="163"/>
      <c r="FJ1990" s="163"/>
      <c r="FK1990" s="163"/>
      <c r="FL1990" s="163"/>
      <c r="FM1990" s="163"/>
      <c r="FN1990" s="163"/>
      <c r="FO1990" s="163"/>
      <c r="FP1990" s="163"/>
      <c r="FQ1990" s="163"/>
      <c r="FR1990" s="163"/>
      <c r="FS1990" s="163"/>
      <c r="FT1990" s="163"/>
      <c r="FU1990" s="163"/>
      <c r="FV1990" s="163"/>
      <c r="FW1990" s="163"/>
      <c r="FX1990" s="163"/>
      <c r="FY1990" s="163"/>
      <c r="FZ1990" s="163"/>
      <c r="GA1990" s="163"/>
      <c r="GB1990" s="163"/>
      <c r="GC1990" s="163"/>
      <c r="GD1990" s="163"/>
      <c r="GE1990" s="163"/>
      <c r="GF1990" s="163"/>
      <c r="GG1990" s="163"/>
      <c r="GH1990" s="163"/>
      <c r="GI1990" s="163"/>
      <c r="GJ1990" s="163"/>
      <c r="GK1990" s="163"/>
      <c r="GL1990" s="163"/>
      <c r="GM1990" s="163"/>
      <c r="GN1990" s="163"/>
      <c r="GO1990" s="163"/>
      <c r="GP1990" s="163"/>
      <c r="GQ1990" s="163"/>
      <c r="GR1990" s="163"/>
      <c r="GS1990" s="163"/>
      <c r="GT1990" s="163"/>
      <c r="GU1990" s="163"/>
      <c r="GV1990" s="163"/>
      <c r="GW1990" s="163"/>
      <c r="GX1990" s="163"/>
      <c r="GY1990" s="163"/>
      <c r="GZ1990" s="163"/>
      <c r="HA1990" s="163"/>
      <c r="HB1990" s="163"/>
      <c r="HC1990" s="163"/>
      <c r="HD1990" s="163"/>
      <c r="HE1990" s="163"/>
      <c r="HF1990" s="163"/>
      <c r="HG1990" s="163"/>
      <c r="HH1990" s="163"/>
      <c r="HI1990" s="163"/>
      <c r="HJ1990" s="163"/>
      <c r="HK1990" s="163"/>
      <c r="HL1990" s="163"/>
      <c r="HM1990" s="163"/>
      <c r="HN1990" s="163"/>
      <c r="HO1990" s="163"/>
      <c r="HP1990" s="163"/>
      <c r="HQ1990" s="163"/>
      <c r="HR1990" s="163"/>
      <c r="HS1990" s="163"/>
      <c r="HT1990" s="163"/>
      <c r="HU1990" s="163"/>
      <c r="HV1990" s="163"/>
      <c r="HW1990" s="163"/>
      <c r="HX1990" s="163"/>
      <c r="HY1990" s="163"/>
      <c r="HZ1990" s="163"/>
      <c r="IA1990" s="163"/>
      <c r="IB1990" s="163"/>
      <c r="IC1990" s="163"/>
      <c r="ID1990" s="163"/>
      <c r="IE1990" s="163"/>
      <c r="IF1990" s="163"/>
      <c r="IG1990" s="163"/>
      <c r="IH1990" s="163"/>
      <c r="II1990" s="163"/>
      <c r="IJ1990" s="163"/>
      <c r="IK1990" s="163"/>
      <c r="IL1990" s="163"/>
      <c r="IM1990" s="163"/>
      <c r="IN1990" s="163"/>
      <c r="IO1990" s="163"/>
      <c r="IP1990" s="163"/>
      <c r="IQ1990" s="163"/>
      <c r="IR1990" s="163"/>
      <c r="IS1990" s="163"/>
      <c r="IT1990" s="163"/>
      <c r="IU1990" s="163"/>
      <c r="IV1990" s="163"/>
      <c r="IW1990" s="163"/>
      <c r="IX1990" s="163"/>
      <c r="IY1990" s="163"/>
      <c r="IZ1990" s="163"/>
      <c r="JA1990" s="163"/>
      <c r="JB1990" s="163"/>
      <c r="JC1990" s="163"/>
      <c r="JD1990" s="163"/>
      <c r="JE1990" s="163"/>
      <c r="JF1990" s="163"/>
      <c r="JG1990" s="163"/>
      <c r="JH1990" s="163"/>
      <c r="JI1990" s="163"/>
      <c r="JJ1990" s="163"/>
      <c r="JK1990" s="163"/>
      <c r="JL1990" s="163"/>
      <c r="JM1990" s="163"/>
      <c r="JN1990" s="163"/>
      <c r="JO1990" s="163"/>
      <c r="JP1990" s="163"/>
      <c r="JQ1990" s="163"/>
      <c r="JR1990" s="163"/>
      <c r="JS1990" s="163"/>
      <c r="JT1990" s="163"/>
      <c r="JU1990" s="163"/>
      <c r="JV1990" s="163"/>
      <c r="JW1990" s="163"/>
      <c r="JX1990" s="163"/>
      <c r="JY1990" s="163"/>
      <c r="JZ1990" s="163"/>
      <c r="KA1990" s="163"/>
      <c r="KB1990" s="163"/>
      <c r="KC1990" s="163"/>
      <c r="KD1990" s="163"/>
      <c r="KE1990" s="163"/>
      <c r="KF1990" s="163"/>
      <c r="KG1990" s="163"/>
      <c r="KH1990" s="163"/>
      <c r="KI1990" s="163"/>
      <c r="KJ1990" s="163"/>
      <c r="KK1990" s="163"/>
      <c r="KL1990" s="163"/>
      <c r="KM1990" s="163"/>
      <c r="KN1990" s="163"/>
      <c r="KO1990" s="163"/>
      <c r="KP1990" s="163"/>
      <c r="KQ1990" s="163"/>
      <c r="KR1990" s="163"/>
      <c r="KS1990" s="163"/>
      <c r="KT1990" s="163"/>
      <c r="KU1990" s="163"/>
      <c r="KV1990" s="163"/>
      <c r="KW1990" s="163"/>
      <c r="KX1990" s="163"/>
      <c r="KY1990" s="163"/>
      <c r="KZ1990" s="163"/>
      <c r="LA1990" s="163"/>
      <c r="LB1990" s="163"/>
      <c r="LC1990" s="163"/>
      <c r="LD1990" s="163"/>
      <c r="LE1990" s="163"/>
      <c r="LF1990" s="163"/>
      <c r="LG1990" s="163"/>
      <c r="LH1990" s="163"/>
      <c r="LI1990" s="163"/>
      <c r="LJ1990" s="163"/>
      <c r="LK1990" s="163"/>
      <c r="LL1990" s="163"/>
      <c r="LM1990" s="163"/>
      <c r="LN1990" s="163"/>
      <c r="LO1990" s="163"/>
      <c r="LP1990" s="163"/>
      <c r="LQ1990" s="163"/>
      <c r="LR1990" s="163"/>
      <c r="LS1990" s="163"/>
      <c r="LT1990" s="163"/>
      <c r="LU1990" s="163"/>
      <c r="LV1990" s="163"/>
      <c r="LW1990" s="163"/>
      <c r="LX1990" s="163"/>
      <c r="LY1990" s="163"/>
      <c r="LZ1990" s="163"/>
      <c r="MA1990" s="163"/>
      <c r="MB1990" s="163"/>
      <c r="MC1990" s="163"/>
      <c r="MD1990" s="163"/>
      <c r="ME1990" s="163"/>
      <c r="MF1990" s="163"/>
      <c r="MG1990" s="163"/>
      <c r="MH1990" s="163"/>
      <c r="MI1990" s="163"/>
      <c r="MJ1990" s="163"/>
      <c r="MK1990" s="163"/>
      <c r="ML1990" s="163"/>
      <c r="MM1990" s="163"/>
      <c r="MN1990" s="163"/>
      <c r="MO1990" s="163"/>
      <c r="MP1990" s="163"/>
      <c r="MQ1990" s="163"/>
      <c r="MR1990" s="163"/>
      <c r="MS1990" s="163"/>
      <c r="MT1990" s="163"/>
      <c r="MU1990" s="163"/>
      <c r="MV1990" s="163"/>
      <c r="MW1990" s="163"/>
      <c r="MX1990" s="163"/>
      <c r="MY1990" s="163"/>
      <c r="MZ1990" s="163"/>
      <c r="NA1990" s="163"/>
      <c r="NB1990" s="163"/>
      <c r="NC1990" s="163"/>
      <c r="ND1990" s="163"/>
      <c r="NE1990" s="163"/>
      <c r="NF1990" s="163"/>
      <c r="NG1990" s="163"/>
      <c r="NH1990" s="163"/>
      <c r="NI1990" s="163"/>
      <c r="NJ1990" s="163"/>
      <c r="NK1990" s="163"/>
      <c r="NL1990" s="163"/>
      <c r="NM1990" s="163"/>
      <c r="NN1990" s="163"/>
      <c r="NO1990" s="163"/>
      <c r="NP1990" s="163"/>
      <c r="NQ1990" s="163"/>
      <c r="NR1990" s="163"/>
      <c r="NS1990" s="163"/>
      <c r="NT1990" s="163"/>
      <c r="NU1990" s="163"/>
      <c r="NV1990" s="163"/>
      <c r="NW1990" s="163"/>
      <c r="NX1990" s="163"/>
      <c r="NY1990" s="163"/>
      <c r="NZ1990" s="163"/>
      <c r="OA1990" s="163"/>
      <c r="OB1990" s="163"/>
      <c r="OC1990" s="163"/>
      <c r="OD1990" s="163"/>
      <c r="OE1990" s="163"/>
      <c r="OF1990" s="163"/>
      <c r="OG1990" s="163"/>
      <c r="OH1990" s="163"/>
      <c r="OI1990" s="163"/>
      <c r="OJ1990" s="163"/>
      <c r="OK1990" s="163"/>
      <c r="OL1990" s="163"/>
      <c r="OM1990" s="163"/>
      <c r="ON1990" s="163"/>
      <c r="OO1990" s="163"/>
      <c r="OP1990" s="163"/>
      <c r="OQ1990" s="163"/>
      <c r="OR1990" s="163"/>
      <c r="OS1990" s="163"/>
      <c r="OT1990" s="163"/>
      <c r="OU1990" s="163"/>
      <c r="OV1990" s="163"/>
      <c r="OW1990" s="163"/>
      <c r="OX1990" s="163"/>
      <c r="OY1990" s="163"/>
      <c r="OZ1990" s="163"/>
      <c r="PA1990" s="163"/>
      <c r="PB1990" s="163"/>
      <c r="PC1990" s="163"/>
      <c r="PD1990" s="163"/>
      <c r="PE1990" s="163"/>
      <c r="PF1990" s="163"/>
      <c r="PG1990" s="163"/>
      <c r="PH1990" s="163"/>
      <c r="PI1990" s="163"/>
      <c r="PJ1990" s="163"/>
      <c r="PK1990" s="163"/>
      <c r="PL1990" s="163"/>
      <c r="PM1990" s="163"/>
      <c r="PN1990" s="163"/>
      <c r="PO1990" s="163"/>
      <c r="PP1990" s="163"/>
      <c r="PQ1990" s="163"/>
      <c r="PR1990" s="163"/>
      <c r="PS1990" s="163"/>
      <c r="PT1990" s="163"/>
      <c r="PU1990" s="163"/>
      <c r="PV1990" s="163"/>
      <c r="PW1990" s="163"/>
      <c r="PX1990" s="163"/>
      <c r="PY1990" s="163"/>
      <c r="PZ1990" s="163"/>
      <c r="QA1990" s="163"/>
      <c r="QB1990" s="163"/>
      <c r="QC1990" s="163"/>
      <c r="QD1990" s="163"/>
      <c r="QE1990" s="163"/>
      <c r="QF1990" s="163"/>
      <c r="QG1990" s="163"/>
      <c r="QH1990" s="163"/>
      <c r="QI1990" s="163"/>
      <c r="QJ1990" s="163"/>
      <c r="QK1990" s="163"/>
      <c r="QL1990" s="163"/>
      <c r="QM1990" s="163"/>
      <c r="QN1990" s="163"/>
      <c r="QO1990" s="163"/>
      <c r="QP1990" s="163"/>
      <c r="QQ1990" s="163"/>
      <c r="QR1990" s="163"/>
      <c r="QS1990" s="163"/>
      <c r="QT1990" s="163"/>
      <c r="QU1990" s="163"/>
      <c r="QV1990" s="163"/>
      <c r="QW1990" s="163"/>
      <c r="QX1990" s="163"/>
      <c r="QY1990" s="163"/>
      <c r="QZ1990" s="163"/>
      <c r="RA1990" s="163"/>
      <c r="RB1990" s="163"/>
      <c r="RC1990" s="163"/>
      <c r="RD1990" s="163"/>
      <c r="RE1990" s="163"/>
      <c r="RF1990" s="163"/>
      <c r="RG1990" s="163"/>
      <c r="RH1990" s="163"/>
      <c r="RI1990" s="163"/>
      <c r="RJ1990" s="163"/>
      <c r="RK1990" s="163"/>
      <c r="RL1990" s="163"/>
      <c r="RM1990" s="163"/>
      <c r="RN1990" s="163"/>
      <c r="RO1990" s="163"/>
      <c r="RP1990" s="163"/>
      <c r="RQ1990" s="163"/>
      <c r="RR1990" s="163"/>
      <c r="RS1990" s="163"/>
      <c r="RT1990" s="163"/>
      <c r="RU1990" s="163"/>
      <c r="RV1990" s="163"/>
      <c r="RW1990" s="163"/>
      <c r="RX1990" s="163"/>
      <c r="RY1990" s="163"/>
      <c r="RZ1990" s="163"/>
      <c r="SA1990" s="163"/>
      <c r="SB1990" s="163"/>
      <c r="SC1990" s="163"/>
      <c r="SD1990" s="163"/>
      <c r="SE1990" s="163"/>
      <c r="SF1990" s="163"/>
      <c r="SG1990" s="163"/>
      <c r="SH1990" s="163"/>
      <c r="SI1990" s="163"/>
      <c r="SJ1990" s="163"/>
      <c r="SK1990" s="163"/>
      <c r="SL1990" s="163"/>
      <c r="SM1990" s="163"/>
      <c r="SN1990" s="163"/>
      <c r="SO1990" s="163"/>
      <c r="SP1990" s="163"/>
      <c r="SQ1990" s="163"/>
      <c r="SR1990" s="163"/>
      <c r="SS1990" s="163"/>
      <c r="ST1990" s="163"/>
      <c r="SU1990" s="163"/>
      <c r="SV1990" s="163"/>
      <c r="SW1990" s="163"/>
      <c r="SX1990" s="163"/>
      <c r="SY1990" s="163"/>
      <c r="SZ1990" s="163"/>
      <c r="TA1990" s="163"/>
      <c r="TB1990" s="163"/>
      <c r="TC1990" s="163"/>
      <c r="TD1990" s="163"/>
      <c r="TE1990" s="163"/>
      <c r="TF1990" s="163"/>
      <c r="TG1990" s="163"/>
      <c r="TH1990" s="163"/>
      <c r="TI1990" s="163"/>
      <c r="TJ1990" s="163"/>
      <c r="TK1990" s="163"/>
      <c r="TL1990" s="163"/>
      <c r="TM1990" s="163"/>
      <c r="TN1990" s="163"/>
      <c r="TO1990" s="163"/>
      <c r="TP1990" s="163"/>
      <c r="TQ1990" s="163"/>
      <c r="TR1990" s="163"/>
      <c r="TS1990" s="163"/>
      <c r="TT1990" s="163"/>
      <c r="TU1990" s="163"/>
      <c r="TV1990" s="163"/>
      <c r="TW1990" s="163"/>
      <c r="TX1990" s="163"/>
      <c r="TY1990" s="163"/>
      <c r="TZ1990" s="163"/>
      <c r="UA1990" s="163"/>
      <c r="UB1990" s="163"/>
      <c r="UC1990" s="163"/>
      <c r="UD1990" s="163"/>
      <c r="UE1990" s="163"/>
      <c r="UF1990" s="163"/>
      <c r="UG1990" s="163"/>
      <c r="UH1990" s="163"/>
      <c r="UI1990" s="163"/>
      <c r="UJ1990" s="163"/>
      <c r="UK1990" s="163"/>
      <c r="UL1990" s="163"/>
      <c r="UM1990" s="163"/>
      <c r="UN1990" s="163"/>
      <c r="UO1990" s="163"/>
      <c r="UP1990" s="163"/>
      <c r="UQ1990" s="163"/>
      <c r="UR1990" s="163"/>
      <c r="US1990" s="163"/>
      <c r="UT1990" s="163"/>
      <c r="UU1990" s="163"/>
      <c r="UV1990" s="163"/>
      <c r="UW1990" s="163"/>
      <c r="UX1990" s="163"/>
      <c r="UY1990" s="163"/>
      <c r="UZ1990" s="163"/>
      <c r="VA1990" s="163"/>
      <c r="VB1990" s="163"/>
      <c r="VC1990" s="163"/>
      <c r="VD1990" s="163"/>
      <c r="VE1990" s="163"/>
      <c r="VF1990" s="163"/>
      <c r="VG1990" s="163"/>
      <c r="VH1990" s="163"/>
      <c r="VI1990" s="163"/>
      <c r="VJ1990" s="163"/>
      <c r="VK1990" s="163"/>
      <c r="VL1990" s="163"/>
      <c r="VM1990" s="163"/>
      <c r="VN1990" s="163"/>
      <c r="VO1990" s="163"/>
      <c r="VP1990" s="163"/>
      <c r="VQ1990" s="163"/>
      <c r="VR1990" s="163"/>
      <c r="VS1990" s="163"/>
      <c r="VT1990" s="163"/>
      <c r="VU1990" s="163"/>
      <c r="VV1990" s="163"/>
      <c r="VW1990" s="163"/>
      <c r="VX1990" s="163"/>
      <c r="VY1990" s="163"/>
      <c r="VZ1990" s="163"/>
      <c r="WA1990" s="163"/>
      <c r="WB1990" s="163"/>
      <c r="WC1990" s="163"/>
      <c r="WD1990" s="163"/>
      <c r="WE1990" s="163"/>
      <c r="WF1990" s="163"/>
      <c r="WG1990" s="163"/>
      <c r="WH1990" s="163"/>
      <c r="WI1990" s="163"/>
      <c r="WJ1990" s="163"/>
      <c r="WK1990" s="163"/>
      <c r="WL1990" s="163"/>
      <c r="WM1990" s="163"/>
      <c r="WN1990" s="163"/>
      <c r="WO1990" s="163"/>
      <c r="WP1990" s="163"/>
      <c r="WQ1990" s="163"/>
      <c r="WR1990" s="163"/>
      <c r="WS1990" s="163"/>
      <c r="WT1990" s="163"/>
      <c r="WU1990" s="163"/>
      <c r="WV1990" s="163"/>
      <c r="WW1990" s="163"/>
      <c r="WX1990" s="163"/>
      <c r="WY1990" s="163"/>
      <c r="WZ1990" s="163"/>
      <c r="XA1990" s="163"/>
      <c r="XB1990" s="163"/>
      <c r="XC1990" s="163"/>
      <c r="XD1990" s="163"/>
      <c r="XE1990" s="163"/>
      <c r="XF1990" s="163"/>
      <c r="XG1990" s="163"/>
      <c r="XH1990" s="163"/>
      <c r="XI1990" s="163"/>
      <c r="XJ1990" s="163"/>
      <c r="XK1990" s="163"/>
      <c r="XL1990" s="163"/>
      <c r="XM1990" s="163"/>
      <c r="XN1990" s="163"/>
      <c r="XO1990" s="163"/>
      <c r="XP1990" s="163"/>
      <c r="XQ1990" s="163"/>
      <c r="XR1990" s="163"/>
      <c r="XS1990" s="163"/>
      <c r="XT1990" s="163"/>
      <c r="XU1990" s="163"/>
      <c r="XV1990" s="163"/>
      <c r="XW1990" s="163"/>
      <c r="XX1990" s="163"/>
      <c r="XY1990" s="163"/>
      <c r="XZ1990" s="163"/>
      <c r="YA1990" s="163"/>
      <c r="YB1990" s="163"/>
      <c r="YC1990" s="163"/>
      <c r="YD1990" s="163"/>
      <c r="YE1990" s="163"/>
      <c r="YF1990" s="163"/>
      <c r="YG1990" s="163"/>
      <c r="YH1990" s="163"/>
      <c r="YI1990" s="163"/>
      <c r="YJ1990" s="163"/>
      <c r="YK1990" s="163"/>
      <c r="YL1990" s="163"/>
      <c r="YM1990" s="163"/>
      <c r="YN1990" s="163"/>
      <c r="YO1990" s="163"/>
      <c r="YP1990" s="163"/>
      <c r="YQ1990" s="163"/>
      <c r="YR1990" s="163"/>
      <c r="YS1990" s="163"/>
      <c r="YT1990" s="163"/>
      <c r="YU1990" s="163"/>
      <c r="YV1990" s="163"/>
      <c r="YW1990" s="163"/>
      <c r="YX1990" s="163"/>
      <c r="YY1990" s="163"/>
      <c r="YZ1990" s="163"/>
      <c r="ZA1990" s="163"/>
      <c r="ZB1990" s="163"/>
      <c r="ZC1990" s="163"/>
      <c r="ZD1990" s="163"/>
      <c r="ZE1990" s="163"/>
      <c r="ZF1990" s="163"/>
      <c r="ZG1990" s="163"/>
      <c r="ZH1990" s="163"/>
      <c r="ZI1990" s="163"/>
      <c r="ZJ1990" s="163"/>
      <c r="ZK1990" s="163"/>
      <c r="ZL1990" s="163"/>
      <c r="ZM1990" s="163"/>
      <c r="ZN1990" s="163"/>
      <c r="ZO1990" s="163"/>
      <c r="ZP1990" s="163"/>
      <c r="ZQ1990" s="163"/>
      <c r="ZR1990" s="163"/>
      <c r="ZS1990" s="163"/>
      <c r="ZT1990" s="163"/>
      <c r="ZU1990" s="163"/>
      <c r="ZV1990" s="163"/>
      <c r="ZW1990" s="163"/>
      <c r="ZX1990" s="163"/>
      <c r="ZY1990" s="163"/>
      <c r="ZZ1990" s="163"/>
      <c r="AAA1990" s="163"/>
      <c r="AAB1990" s="163"/>
      <c r="AAC1990" s="163"/>
      <c r="AAD1990" s="163"/>
      <c r="AAE1990" s="163"/>
      <c r="AAF1990" s="163"/>
      <c r="AAG1990" s="163"/>
      <c r="AAH1990" s="163"/>
      <c r="AAI1990" s="163"/>
      <c r="AAJ1990" s="163"/>
      <c r="AAK1990" s="163"/>
      <c r="AAL1990" s="163"/>
      <c r="AAM1990" s="163"/>
      <c r="AAN1990" s="163"/>
      <c r="AAO1990" s="163"/>
      <c r="AAP1990" s="163"/>
      <c r="AAQ1990" s="163"/>
      <c r="AAR1990" s="163"/>
      <c r="AAS1990" s="163"/>
      <c r="AAT1990" s="163"/>
      <c r="AAU1990" s="163"/>
      <c r="AAV1990" s="163"/>
      <c r="AAW1990" s="163"/>
      <c r="AAX1990" s="163"/>
      <c r="AAY1990" s="163"/>
      <c r="AAZ1990" s="163"/>
      <c r="ABA1990" s="163"/>
      <c r="ABB1990" s="163"/>
      <c r="ABC1990" s="163"/>
      <c r="ABD1990" s="163"/>
      <c r="ABE1990" s="163"/>
      <c r="ABF1990" s="163"/>
      <c r="ABG1990" s="163"/>
      <c r="ABH1990" s="163"/>
      <c r="ABI1990" s="163"/>
      <c r="ABJ1990" s="163"/>
      <c r="ABK1990" s="163"/>
      <c r="ABL1990" s="163"/>
      <c r="ABM1990" s="163"/>
      <c r="ABN1990" s="163"/>
      <c r="ABO1990" s="163"/>
      <c r="ABP1990" s="163"/>
      <c r="ABQ1990" s="163"/>
      <c r="ABR1990" s="163"/>
      <c r="ABS1990" s="163"/>
      <c r="ABT1990" s="163"/>
      <c r="ABU1990" s="163"/>
      <c r="ABV1990" s="163"/>
      <c r="ABW1990" s="163"/>
      <c r="ABX1990" s="163"/>
      <c r="ABY1990" s="163"/>
      <c r="ABZ1990" s="163"/>
      <c r="ACA1990" s="163"/>
      <c r="ACB1990" s="163"/>
      <c r="ACC1990" s="163"/>
      <c r="ACD1990" s="163"/>
      <c r="ACE1990" s="163"/>
      <c r="ACF1990" s="163"/>
      <c r="ACG1990" s="163"/>
      <c r="ACH1990" s="163"/>
      <c r="ACI1990" s="163"/>
      <c r="ACJ1990" s="163"/>
      <c r="ACK1990" s="163"/>
      <c r="ACL1990" s="163"/>
      <c r="ACM1990" s="163"/>
      <c r="ACN1990" s="163"/>
      <c r="ACO1990" s="163"/>
      <c r="ACP1990" s="163"/>
      <c r="ACQ1990" s="163"/>
      <c r="ACR1990" s="163"/>
      <c r="ACS1990" s="163"/>
      <c r="ACT1990" s="163"/>
      <c r="ACU1990" s="163"/>
      <c r="ACV1990" s="163"/>
      <c r="ACW1990" s="163"/>
      <c r="ACX1990" s="163"/>
      <c r="ACY1990" s="163"/>
      <c r="ACZ1990" s="163"/>
      <c r="ADA1990" s="163"/>
      <c r="ADB1990" s="163"/>
      <c r="ADC1990" s="163"/>
      <c r="ADD1990" s="163"/>
      <c r="ADE1990" s="163"/>
      <c r="ADF1990" s="163"/>
      <c r="ADG1990" s="163"/>
      <c r="ADH1990" s="163"/>
      <c r="ADI1990" s="163"/>
      <c r="ADJ1990" s="163"/>
      <c r="ADK1990" s="163"/>
      <c r="ADL1990" s="163"/>
      <c r="ADM1990" s="163"/>
      <c r="ADN1990" s="163"/>
      <c r="ADO1990" s="163"/>
      <c r="ADP1990" s="163"/>
      <c r="ADQ1990" s="163"/>
      <c r="ADR1990" s="163"/>
      <c r="ADS1990" s="163"/>
      <c r="ADT1990" s="163"/>
      <c r="ADU1990" s="163"/>
      <c r="ADV1990" s="163"/>
      <c r="ADW1990" s="163"/>
      <c r="ADX1990" s="163"/>
      <c r="ADY1990" s="163"/>
      <c r="ADZ1990" s="163"/>
      <c r="AEA1990" s="163"/>
      <c r="AEB1990" s="163"/>
      <c r="AEC1990" s="163"/>
      <c r="AED1990" s="163"/>
      <c r="AEE1990" s="163"/>
      <c r="AEF1990" s="163"/>
      <c r="AEG1990" s="163"/>
      <c r="AEH1990" s="163"/>
      <c r="AEI1990" s="163"/>
      <c r="AEJ1990" s="163"/>
      <c r="AEK1990" s="163"/>
      <c r="AEL1990" s="163"/>
      <c r="AEM1990" s="163"/>
      <c r="AEN1990" s="163"/>
      <c r="AEO1990" s="163"/>
      <c r="AEP1990" s="163"/>
      <c r="AEQ1990" s="163"/>
      <c r="AER1990" s="163"/>
      <c r="AES1990" s="163"/>
      <c r="AET1990" s="163"/>
      <c r="AEU1990" s="163"/>
      <c r="AEV1990" s="163"/>
      <c r="AEW1990" s="163"/>
      <c r="AEX1990" s="163"/>
      <c r="AEY1990" s="163"/>
      <c r="AEZ1990" s="163"/>
      <c r="AFA1990" s="163"/>
      <c r="AFB1990" s="163"/>
      <c r="AFC1990" s="163"/>
      <c r="AFD1990" s="163"/>
      <c r="AFE1990" s="163"/>
      <c r="AFF1990" s="163"/>
      <c r="AFG1990" s="163"/>
      <c r="AFH1990" s="163"/>
      <c r="AFI1990" s="163"/>
      <c r="AFJ1990" s="163"/>
      <c r="AFK1990" s="163"/>
      <c r="AFL1990" s="163"/>
      <c r="AFM1990" s="163"/>
      <c r="AFN1990" s="163"/>
      <c r="AFO1990" s="163"/>
      <c r="AFP1990" s="163"/>
      <c r="AFQ1990" s="163"/>
      <c r="AFR1990" s="163"/>
      <c r="AFS1990" s="163"/>
      <c r="AFT1990" s="163"/>
      <c r="AFU1990" s="163"/>
      <c r="AFV1990" s="163"/>
      <c r="AFW1990" s="163"/>
      <c r="AFX1990" s="163"/>
      <c r="AFY1990" s="163"/>
      <c r="AFZ1990" s="163"/>
      <c r="AGA1990" s="163"/>
      <c r="AGB1990" s="163"/>
      <c r="AGC1990" s="163"/>
      <c r="AGD1990" s="163"/>
      <c r="AGE1990" s="163"/>
      <c r="AGF1990" s="163"/>
      <c r="AGG1990" s="163"/>
      <c r="AGH1990" s="163"/>
      <c r="AGI1990" s="163"/>
      <c r="AGJ1990" s="163"/>
      <c r="AGK1990" s="163"/>
      <c r="AGL1990" s="163"/>
      <c r="AGM1990" s="163"/>
      <c r="AGN1990" s="163"/>
      <c r="AGO1990" s="163"/>
      <c r="AGP1990" s="163"/>
      <c r="AGQ1990" s="163"/>
      <c r="AGR1990" s="163"/>
      <c r="AGS1990" s="163"/>
      <c r="AGT1990" s="163"/>
      <c r="AGU1990" s="163"/>
      <c r="AGV1990" s="163"/>
      <c r="AGW1990" s="163"/>
      <c r="AGX1990" s="163"/>
      <c r="AGY1990" s="163"/>
      <c r="AGZ1990" s="163"/>
      <c r="AHA1990" s="163"/>
      <c r="AHB1990" s="163"/>
      <c r="AHC1990" s="163"/>
      <c r="AHD1990" s="163"/>
      <c r="AHE1990" s="163"/>
      <c r="AHF1990" s="163"/>
      <c r="AHG1990" s="163"/>
      <c r="AHH1990" s="163"/>
      <c r="AHI1990" s="163"/>
      <c r="AHJ1990" s="163"/>
      <c r="AHK1990" s="163"/>
      <c r="AHL1990" s="163"/>
      <c r="AHM1990" s="163"/>
      <c r="AHN1990" s="163"/>
      <c r="AHO1990" s="163"/>
      <c r="AHP1990" s="163"/>
      <c r="AHQ1990" s="163"/>
      <c r="AHR1990" s="163"/>
      <c r="AHS1990" s="163"/>
      <c r="AHT1990" s="163"/>
      <c r="AHU1990" s="163"/>
      <c r="AHV1990" s="163"/>
      <c r="AHW1990" s="163"/>
      <c r="AHX1990" s="163"/>
      <c r="AHY1990" s="163"/>
      <c r="AHZ1990" s="163"/>
      <c r="AIA1990" s="163"/>
      <c r="AIB1990" s="163"/>
      <c r="AIC1990" s="163"/>
      <c r="AID1990" s="163"/>
      <c r="AIE1990" s="163"/>
      <c r="AIF1990" s="163"/>
      <c r="AIG1990" s="163"/>
      <c r="AIH1990" s="163"/>
      <c r="AII1990" s="163"/>
      <c r="AIJ1990" s="163"/>
      <c r="AIK1990" s="163"/>
      <c r="AIL1990" s="163"/>
      <c r="AIM1990" s="163"/>
      <c r="AIN1990" s="163"/>
      <c r="AIO1990" s="163"/>
      <c r="AIP1990" s="163"/>
      <c r="AIQ1990" s="163"/>
      <c r="AIR1990" s="163"/>
      <c r="AIS1990" s="163"/>
      <c r="AIT1990" s="163"/>
      <c r="AIU1990" s="163"/>
      <c r="AIV1990" s="163"/>
      <c r="AIW1990" s="163"/>
      <c r="AIX1990" s="163"/>
      <c r="AIY1990" s="163"/>
      <c r="AIZ1990" s="163"/>
      <c r="AJA1990" s="163"/>
      <c r="AJB1990" s="163"/>
      <c r="AJC1990" s="163"/>
      <c r="AJD1990" s="163"/>
      <c r="AJE1990" s="163"/>
      <c r="AJF1990" s="163"/>
      <c r="AJG1990" s="163"/>
      <c r="AJH1990" s="163"/>
      <c r="AJI1990" s="163"/>
      <c r="AJJ1990" s="163"/>
      <c r="AJK1990" s="163"/>
      <c r="AJL1990" s="163"/>
      <c r="AJM1990" s="163"/>
      <c r="AJN1990" s="163"/>
      <c r="AJO1990" s="163"/>
      <c r="AJP1990" s="163"/>
      <c r="AJQ1990" s="163"/>
      <c r="AJR1990" s="163"/>
      <c r="AJS1990" s="163"/>
      <c r="AJT1990" s="163"/>
      <c r="AJU1990" s="163"/>
      <c r="AJV1990" s="163"/>
      <c r="AJW1990" s="163"/>
      <c r="AJX1990" s="163"/>
      <c r="AJY1990" s="163"/>
      <c r="AJZ1990" s="163"/>
      <c r="AKA1990" s="163"/>
      <c r="AKB1990" s="163"/>
      <c r="AKC1990" s="163"/>
      <c r="AKD1990" s="163"/>
      <c r="AKE1990" s="163"/>
      <c r="AKF1990" s="163"/>
      <c r="AKG1990" s="163"/>
      <c r="AKH1990" s="163"/>
      <c r="AKI1990" s="163"/>
      <c r="AKJ1990" s="163"/>
      <c r="AKK1990" s="163"/>
      <c r="AKL1990" s="163"/>
      <c r="AKM1990" s="163"/>
      <c r="AKN1990" s="163"/>
      <c r="AKO1990" s="163"/>
      <c r="AKP1990" s="163"/>
      <c r="AKQ1990" s="163"/>
      <c r="AKR1990" s="163"/>
      <c r="AKS1990" s="163"/>
      <c r="AKT1990" s="163"/>
      <c r="AKU1990" s="163"/>
      <c r="AKV1990" s="163"/>
      <c r="AKW1990" s="163"/>
      <c r="AKX1990" s="163"/>
      <c r="AKY1990" s="163"/>
      <c r="AKZ1990" s="163"/>
      <c r="ALA1990" s="163"/>
      <c r="ALB1990" s="163"/>
      <c r="ALC1990" s="163"/>
      <c r="ALD1990" s="163"/>
      <c r="ALE1990" s="163"/>
      <c r="ALF1990" s="163"/>
      <c r="ALG1990" s="163"/>
      <c r="ALH1990" s="163"/>
      <c r="ALI1990" s="163"/>
      <c r="ALJ1990" s="163"/>
      <c r="ALK1990" s="163"/>
      <c r="ALL1990" s="163"/>
    </row>
    <row r="1991" spans="1:1000" s="165" customFormat="1" ht="15">
      <c r="A1991" s="2">
        <v>1990</v>
      </c>
      <c r="B1991" s="86">
        <v>45150</v>
      </c>
      <c r="C1991" s="85" t="s">
        <v>1995</v>
      </c>
      <c r="D1991" s="162"/>
      <c r="E1991" s="162"/>
      <c r="F1991" s="163"/>
      <c r="G1991" s="163"/>
      <c r="H1991" s="163"/>
      <c r="I1991" s="163"/>
      <c r="J1991" s="163"/>
      <c r="K1991" s="163"/>
      <c r="L1991" s="163"/>
      <c r="M1991" s="163"/>
      <c r="N1991" s="163"/>
      <c r="O1991" s="163"/>
      <c r="P1991" s="163"/>
      <c r="Q1991" s="163"/>
      <c r="R1991" s="163"/>
      <c r="S1991" s="163"/>
      <c r="T1991" s="163"/>
      <c r="U1991" s="163"/>
      <c r="V1991" s="163"/>
      <c r="W1991" s="163"/>
      <c r="X1991" s="163"/>
      <c r="Y1991" s="163"/>
      <c r="Z1991" s="163"/>
      <c r="AA1991" s="163"/>
      <c r="AB1991" s="163"/>
      <c r="AC1991" s="163"/>
      <c r="AD1991" s="163"/>
      <c r="AE1991" s="163"/>
      <c r="AF1991" s="163"/>
      <c r="AG1991" s="163"/>
      <c r="AH1991" s="163"/>
      <c r="AI1991" s="163"/>
      <c r="AJ1991" s="163"/>
      <c r="AK1991" s="163"/>
      <c r="AL1991" s="163"/>
      <c r="AM1991" s="163"/>
      <c r="AN1991" s="163"/>
      <c r="AO1991" s="163"/>
      <c r="AP1991" s="163"/>
      <c r="AQ1991" s="163"/>
      <c r="AR1991" s="163"/>
      <c r="AS1991" s="163"/>
      <c r="AT1991" s="163"/>
      <c r="AU1991" s="163"/>
      <c r="AV1991" s="163"/>
      <c r="AW1991" s="163"/>
      <c r="AX1991" s="163"/>
      <c r="AY1991" s="163"/>
      <c r="AZ1991" s="163"/>
      <c r="BA1991" s="163"/>
      <c r="BB1991" s="163"/>
      <c r="BC1991" s="163"/>
      <c r="BD1991" s="163"/>
      <c r="BE1991" s="163"/>
      <c r="BF1991" s="163"/>
      <c r="BG1991" s="163"/>
      <c r="BH1991" s="163"/>
      <c r="BI1991" s="163"/>
      <c r="BJ1991" s="163"/>
      <c r="BK1991" s="163"/>
      <c r="BL1991" s="163"/>
      <c r="BM1991" s="163"/>
      <c r="BN1991" s="163"/>
      <c r="BO1991" s="163"/>
      <c r="BP1991" s="163"/>
      <c r="BQ1991" s="163"/>
      <c r="BR1991" s="163"/>
      <c r="BS1991" s="163"/>
      <c r="BT1991" s="163"/>
      <c r="BU1991" s="163"/>
      <c r="BV1991" s="163"/>
      <c r="BW1991" s="163"/>
      <c r="BX1991" s="163"/>
      <c r="BY1991" s="163"/>
      <c r="BZ1991" s="163"/>
      <c r="CA1991" s="163"/>
      <c r="CB1991" s="163"/>
      <c r="CC1991" s="163"/>
      <c r="CD1991" s="163"/>
      <c r="CE1991" s="163"/>
      <c r="CF1991" s="163"/>
      <c r="CG1991" s="163"/>
      <c r="CH1991" s="163"/>
      <c r="CI1991" s="163"/>
      <c r="CJ1991" s="163"/>
      <c r="CK1991" s="163"/>
      <c r="CL1991" s="163"/>
      <c r="CM1991" s="163"/>
      <c r="CN1991" s="163"/>
      <c r="CO1991" s="163"/>
      <c r="CP1991" s="163"/>
      <c r="CQ1991" s="163"/>
      <c r="CR1991" s="163"/>
      <c r="CS1991" s="163"/>
      <c r="CT1991" s="163"/>
      <c r="CU1991" s="163"/>
      <c r="CV1991" s="163"/>
      <c r="CW1991" s="163"/>
      <c r="CX1991" s="163"/>
      <c r="CY1991" s="163"/>
      <c r="CZ1991" s="163"/>
      <c r="DA1991" s="163"/>
      <c r="DB1991" s="163"/>
      <c r="DC1991" s="163"/>
      <c r="DD1991" s="163"/>
      <c r="DE1991" s="163"/>
      <c r="DF1991" s="163"/>
      <c r="DG1991" s="163"/>
      <c r="DH1991" s="163"/>
      <c r="DI1991" s="163"/>
      <c r="DJ1991" s="163"/>
      <c r="DK1991" s="163"/>
      <c r="DL1991" s="163"/>
      <c r="DM1991" s="163"/>
      <c r="DN1991" s="163"/>
      <c r="DO1991" s="163"/>
      <c r="DP1991" s="163"/>
      <c r="DQ1991" s="163"/>
      <c r="DR1991" s="163"/>
      <c r="DS1991" s="163"/>
      <c r="DT1991" s="163"/>
      <c r="DU1991" s="163"/>
      <c r="DV1991" s="163"/>
      <c r="DW1991" s="163"/>
      <c r="DX1991" s="163"/>
      <c r="DY1991" s="163"/>
      <c r="DZ1991" s="163"/>
      <c r="EA1991" s="163"/>
      <c r="EB1991" s="163"/>
      <c r="EC1991" s="163"/>
      <c r="ED1991" s="163"/>
      <c r="EE1991" s="163"/>
      <c r="EF1991" s="163"/>
      <c r="EG1991" s="163"/>
      <c r="EH1991" s="163"/>
      <c r="EI1991" s="163"/>
      <c r="EJ1991" s="163"/>
      <c r="EK1991" s="163"/>
      <c r="EL1991" s="163"/>
      <c r="EM1991" s="163"/>
      <c r="EN1991" s="163"/>
      <c r="EO1991" s="163"/>
      <c r="EP1991" s="163"/>
      <c r="EQ1991" s="163"/>
      <c r="ER1991" s="163"/>
      <c r="ES1991" s="163"/>
      <c r="ET1991" s="163"/>
      <c r="EU1991" s="163"/>
      <c r="EV1991" s="163"/>
      <c r="EW1991" s="163"/>
      <c r="EX1991" s="163"/>
      <c r="EY1991" s="163"/>
      <c r="EZ1991" s="163"/>
      <c r="FA1991" s="163"/>
      <c r="FB1991" s="163"/>
      <c r="FC1991" s="163"/>
      <c r="FD1991" s="163"/>
      <c r="FE1991" s="163"/>
      <c r="FF1991" s="163"/>
      <c r="FG1991" s="163"/>
      <c r="FH1991" s="163"/>
      <c r="FI1991" s="163"/>
      <c r="FJ1991" s="163"/>
      <c r="FK1991" s="163"/>
      <c r="FL1991" s="163"/>
      <c r="FM1991" s="163"/>
      <c r="FN1991" s="163"/>
      <c r="FO1991" s="163"/>
      <c r="FP1991" s="163"/>
      <c r="FQ1991" s="163"/>
      <c r="FR1991" s="163"/>
      <c r="FS1991" s="163"/>
      <c r="FT1991" s="163"/>
      <c r="FU1991" s="163"/>
      <c r="FV1991" s="163"/>
      <c r="FW1991" s="163"/>
      <c r="FX1991" s="163"/>
      <c r="FY1991" s="163"/>
      <c r="FZ1991" s="163"/>
      <c r="GA1991" s="163"/>
      <c r="GB1991" s="163"/>
      <c r="GC1991" s="163"/>
      <c r="GD1991" s="163"/>
      <c r="GE1991" s="163"/>
      <c r="GF1991" s="163"/>
      <c r="GG1991" s="163"/>
      <c r="GH1991" s="163"/>
      <c r="GI1991" s="163"/>
      <c r="GJ1991" s="163"/>
      <c r="GK1991" s="163"/>
      <c r="GL1991" s="163"/>
      <c r="GM1991" s="163"/>
      <c r="GN1991" s="163"/>
      <c r="GO1991" s="163"/>
      <c r="GP1991" s="163"/>
      <c r="GQ1991" s="163"/>
      <c r="GR1991" s="163"/>
      <c r="GS1991" s="163"/>
      <c r="GT1991" s="163"/>
      <c r="GU1991" s="163"/>
      <c r="GV1991" s="163"/>
      <c r="GW1991" s="163"/>
      <c r="GX1991" s="163"/>
      <c r="GY1991" s="163"/>
      <c r="GZ1991" s="163"/>
      <c r="HA1991" s="163"/>
      <c r="HB1991" s="163"/>
      <c r="HC1991" s="163"/>
      <c r="HD1991" s="163"/>
      <c r="HE1991" s="163"/>
      <c r="HF1991" s="163"/>
      <c r="HG1991" s="163"/>
      <c r="HH1991" s="163"/>
      <c r="HI1991" s="163"/>
      <c r="HJ1991" s="163"/>
      <c r="HK1991" s="163"/>
      <c r="HL1991" s="163"/>
      <c r="HM1991" s="163"/>
      <c r="HN1991" s="163"/>
      <c r="HO1991" s="163"/>
      <c r="HP1991" s="163"/>
      <c r="HQ1991" s="163"/>
      <c r="HR1991" s="163"/>
      <c r="HS1991" s="163"/>
      <c r="HT1991" s="163"/>
      <c r="HU1991" s="163"/>
      <c r="HV1991" s="163"/>
      <c r="HW1991" s="163"/>
      <c r="HX1991" s="163"/>
      <c r="HY1991" s="163"/>
      <c r="HZ1991" s="163"/>
      <c r="IA1991" s="163"/>
      <c r="IB1991" s="163"/>
      <c r="IC1991" s="163"/>
      <c r="ID1991" s="163"/>
      <c r="IE1991" s="163"/>
      <c r="IF1991" s="163"/>
      <c r="IG1991" s="163"/>
      <c r="IH1991" s="163"/>
      <c r="II1991" s="163"/>
      <c r="IJ1991" s="163"/>
      <c r="IK1991" s="163"/>
      <c r="IL1991" s="163"/>
      <c r="IM1991" s="163"/>
      <c r="IN1991" s="163"/>
      <c r="IO1991" s="163"/>
      <c r="IP1991" s="163"/>
      <c r="IQ1991" s="163"/>
      <c r="IR1991" s="163"/>
      <c r="IS1991" s="163"/>
      <c r="IT1991" s="163"/>
      <c r="IU1991" s="163"/>
      <c r="IV1991" s="163"/>
      <c r="IW1991" s="163"/>
      <c r="IX1991" s="163"/>
      <c r="IY1991" s="163"/>
      <c r="IZ1991" s="163"/>
      <c r="JA1991" s="163"/>
      <c r="JB1991" s="163"/>
      <c r="JC1991" s="163"/>
      <c r="JD1991" s="163"/>
      <c r="JE1991" s="163"/>
      <c r="JF1991" s="163"/>
      <c r="JG1991" s="163"/>
      <c r="JH1991" s="163"/>
      <c r="JI1991" s="163"/>
      <c r="JJ1991" s="163"/>
      <c r="JK1991" s="163"/>
      <c r="JL1991" s="163"/>
      <c r="JM1991" s="163"/>
      <c r="JN1991" s="163"/>
      <c r="JO1991" s="163"/>
      <c r="JP1991" s="163"/>
      <c r="JQ1991" s="163"/>
      <c r="JR1991" s="163"/>
      <c r="JS1991" s="163"/>
      <c r="JT1991" s="163"/>
      <c r="JU1991" s="163"/>
      <c r="JV1991" s="163"/>
      <c r="JW1991" s="163"/>
      <c r="JX1991" s="163"/>
      <c r="JY1991" s="163"/>
      <c r="JZ1991" s="163"/>
      <c r="KA1991" s="163"/>
      <c r="KB1991" s="163"/>
      <c r="KC1991" s="163"/>
      <c r="KD1991" s="163"/>
      <c r="KE1991" s="163"/>
      <c r="KF1991" s="163"/>
      <c r="KG1991" s="163"/>
      <c r="KH1991" s="163"/>
      <c r="KI1991" s="163"/>
      <c r="KJ1991" s="163"/>
      <c r="KK1991" s="163"/>
      <c r="KL1991" s="163"/>
      <c r="KM1991" s="163"/>
      <c r="KN1991" s="163"/>
      <c r="KO1991" s="163"/>
      <c r="KP1991" s="163"/>
      <c r="KQ1991" s="163"/>
      <c r="KR1991" s="163"/>
      <c r="KS1991" s="163"/>
      <c r="KT1991" s="163"/>
      <c r="KU1991" s="163"/>
      <c r="KV1991" s="163"/>
      <c r="KW1991" s="163"/>
      <c r="KX1991" s="163"/>
      <c r="KY1991" s="163"/>
      <c r="KZ1991" s="163"/>
      <c r="LA1991" s="163"/>
      <c r="LB1991" s="163"/>
      <c r="LC1991" s="163"/>
      <c r="LD1991" s="163"/>
      <c r="LE1991" s="163"/>
      <c r="LF1991" s="163"/>
      <c r="LG1991" s="163"/>
      <c r="LH1991" s="163"/>
      <c r="LI1991" s="163"/>
      <c r="LJ1991" s="163"/>
      <c r="LK1991" s="163"/>
      <c r="LL1991" s="163"/>
      <c r="LM1991" s="163"/>
      <c r="LN1991" s="163"/>
      <c r="LO1991" s="163"/>
      <c r="LP1991" s="163"/>
      <c r="LQ1991" s="163"/>
      <c r="LR1991" s="163"/>
      <c r="LS1991" s="163"/>
      <c r="LT1991" s="163"/>
      <c r="LU1991" s="163"/>
      <c r="LV1991" s="163"/>
      <c r="LW1991" s="163"/>
      <c r="LX1991" s="163"/>
      <c r="LY1991" s="163"/>
      <c r="LZ1991" s="163"/>
      <c r="MA1991" s="163"/>
      <c r="MB1991" s="163"/>
      <c r="MC1991" s="163"/>
      <c r="MD1991" s="163"/>
      <c r="ME1991" s="163"/>
      <c r="MF1991" s="163"/>
      <c r="MG1991" s="163"/>
      <c r="MH1991" s="163"/>
      <c r="MI1991" s="163"/>
      <c r="MJ1991" s="163"/>
      <c r="MK1991" s="163"/>
      <c r="ML1991" s="163"/>
      <c r="MM1991" s="163"/>
      <c r="MN1991" s="163"/>
      <c r="MO1991" s="163"/>
      <c r="MP1991" s="163"/>
      <c r="MQ1991" s="163"/>
      <c r="MR1991" s="163"/>
      <c r="MS1991" s="163"/>
      <c r="MT1991" s="163"/>
      <c r="MU1991" s="163"/>
      <c r="MV1991" s="163"/>
      <c r="MW1991" s="163"/>
      <c r="MX1991" s="163"/>
      <c r="MY1991" s="163"/>
      <c r="MZ1991" s="163"/>
      <c r="NA1991" s="163"/>
      <c r="NB1991" s="163"/>
      <c r="NC1991" s="163"/>
      <c r="ND1991" s="163"/>
      <c r="NE1991" s="163"/>
      <c r="NF1991" s="163"/>
      <c r="NG1991" s="163"/>
      <c r="NH1991" s="163"/>
      <c r="NI1991" s="163"/>
      <c r="NJ1991" s="163"/>
      <c r="NK1991" s="163"/>
      <c r="NL1991" s="163"/>
      <c r="NM1991" s="163"/>
      <c r="NN1991" s="163"/>
      <c r="NO1991" s="163"/>
      <c r="NP1991" s="163"/>
      <c r="NQ1991" s="163"/>
      <c r="NR1991" s="163"/>
      <c r="NS1991" s="163"/>
      <c r="NT1991" s="163"/>
      <c r="NU1991" s="163"/>
      <c r="NV1991" s="163"/>
      <c r="NW1991" s="163"/>
      <c r="NX1991" s="163"/>
      <c r="NY1991" s="163"/>
      <c r="NZ1991" s="163"/>
      <c r="OA1991" s="163"/>
      <c r="OB1991" s="163"/>
      <c r="OC1991" s="163"/>
      <c r="OD1991" s="163"/>
      <c r="OE1991" s="163"/>
      <c r="OF1991" s="163"/>
      <c r="OG1991" s="163"/>
      <c r="OH1991" s="163"/>
      <c r="OI1991" s="163"/>
      <c r="OJ1991" s="163"/>
      <c r="OK1991" s="163"/>
      <c r="OL1991" s="163"/>
      <c r="OM1991" s="163"/>
      <c r="ON1991" s="163"/>
      <c r="OO1991" s="163"/>
      <c r="OP1991" s="163"/>
      <c r="OQ1991" s="163"/>
      <c r="OR1991" s="163"/>
      <c r="OS1991" s="163"/>
      <c r="OT1991" s="163"/>
      <c r="OU1991" s="163"/>
      <c r="OV1991" s="163"/>
      <c r="OW1991" s="163"/>
      <c r="OX1991" s="163"/>
      <c r="OY1991" s="163"/>
      <c r="OZ1991" s="163"/>
      <c r="PA1991" s="163"/>
      <c r="PB1991" s="163"/>
      <c r="PC1991" s="163"/>
      <c r="PD1991" s="163"/>
      <c r="PE1991" s="163"/>
      <c r="PF1991" s="163"/>
      <c r="PG1991" s="163"/>
      <c r="PH1991" s="163"/>
      <c r="PI1991" s="163"/>
      <c r="PJ1991" s="163"/>
      <c r="PK1991" s="163"/>
      <c r="PL1991" s="163"/>
      <c r="PM1991" s="163"/>
      <c r="PN1991" s="163"/>
      <c r="PO1991" s="163"/>
      <c r="PP1991" s="163"/>
      <c r="PQ1991" s="163"/>
      <c r="PR1991" s="163"/>
      <c r="PS1991" s="163"/>
      <c r="PT1991" s="163"/>
      <c r="PU1991" s="163"/>
      <c r="PV1991" s="163"/>
      <c r="PW1991" s="163"/>
      <c r="PX1991" s="163"/>
      <c r="PY1991" s="163"/>
      <c r="PZ1991" s="163"/>
      <c r="QA1991" s="163"/>
      <c r="QB1991" s="163"/>
      <c r="QC1991" s="163"/>
      <c r="QD1991" s="163"/>
      <c r="QE1991" s="163"/>
      <c r="QF1991" s="163"/>
      <c r="QG1991" s="163"/>
      <c r="QH1991" s="163"/>
      <c r="QI1991" s="163"/>
      <c r="QJ1991" s="163"/>
      <c r="QK1991" s="163"/>
      <c r="QL1991" s="163"/>
      <c r="QM1991" s="163"/>
      <c r="QN1991" s="163"/>
      <c r="QO1991" s="163"/>
      <c r="QP1991" s="163"/>
      <c r="QQ1991" s="163"/>
      <c r="QR1991" s="163"/>
      <c r="QS1991" s="163"/>
      <c r="QT1991" s="163"/>
      <c r="QU1991" s="163"/>
      <c r="QV1991" s="163"/>
      <c r="QW1991" s="163"/>
      <c r="QX1991" s="163"/>
      <c r="QY1991" s="163"/>
      <c r="QZ1991" s="163"/>
      <c r="RA1991" s="163"/>
      <c r="RB1991" s="163"/>
      <c r="RC1991" s="163"/>
      <c r="RD1991" s="163"/>
      <c r="RE1991" s="163"/>
      <c r="RF1991" s="163"/>
      <c r="RG1991" s="163"/>
      <c r="RH1991" s="163"/>
      <c r="RI1991" s="163"/>
      <c r="RJ1991" s="163"/>
      <c r="RK1991" s="163"/>
      <c r="RL1991" s="163"/>
      <c r="RM1991" s="163"/>
      <c r="RN1991" s="163"/>
      <c r="RO1991" s="163"/>
      <c r="RP1991" s="163"/>
      <c r="RQ1991" s="163"/>
      <c r="RR1991" s="163"/>
      <c r="RS1991" s="163"/>
      <c r="RT1991" s="163"/>
      <c r="RU1991" s="163"/>
      <c r="RV1991" s="163"/>
      <c r="RW1991" s="163"/>
      <c r="RX1991" s="163"/>
      <c r="RY1991" s="163"/>
      <c r="RZ1991" s="163"/>
      <c r="SA1991" s="163"/>
      <c r="SB1991" s="163"/>
      <c r="SC1991" s="163"/>
      <c r="SD1991" s="163"/>
      <c r="SE1991" s="163"/>
      <c r="SF1991" s="163"/>
      <c r="SG1991" s="163"/>
      <c r="SH1991" s="163"/>
      <c r="SI1991" s="163"/>
      <c r="SJ1991" s="163"/>
      <c r="SK1991" s="163"/>
      <c r="SL1991" s="163"/>
      <c r="SM1991" s="163"/>
      <c r="SN1991" s="163"/>
      <c r="SO1991" s="163"/>
      <c r="SP1991" s="163"/>
      <c r="SQ1991" s="163"/>
      <c r="SR1991" s="163"/>
      <c r="SS1991" s="163"/>
      <c r="ST1991" s="163"/>
      <c r="SU1991" s="163"/>
      <c r="SV1991" s="163"/>
      <c r="SW1991" s="163"/>
      <c r="SX1991" s="163"/>
      <c r="SY1991" s="163"/>
      <c r="SZ1991" s="163"/>
      <c r="TA1991" s="163"/>
      <c r="TB1991" s="163"/>
      <c r="TC1991" s="163"/>
      <c r="TD1991" s="163"/>
      <c r="TE1991" s="163"/>
      <c r="TF1991" s="163"/>
      <c r="TG1991" s="163"/>
      <c r="TH1991" s="163"/>
      <c r="TI1991" s="163"/>
      <c r="TJ1991" s="163"/>
      <c r="TK1991" s="163"/>
      <c r="TL1991" s="163"/>
      <c r="TM1991" s="163"/>
      <c r="TN1991" s="163"/>
      <c r="TO1991" s="163"/>
      <c r="TP1991" s="163"/>
      <c r="TQ1991" s="163"/>
      <c r="TR1991" s="163"/>
      <c r="TS1991" s="163"/>
      <c r="TT1991" s="163"/>
      <c r="TU1991" s="163"/>
      <c r="TV1991" s="163"/>
      <c r="TW1991" s="163"/>
      <c r="TX1991" s="163"/>
      <c r="TY1991" s="163"/>
      <c r="TZ1991" s="163"/>
      <c r="UA1991" s="163"/>
      <c r="UB1991" s="163"/>
      <c r="UC1991" s="163"/>
      <c r="UD1991" s="163"/>
      <c r="UE1991" s="163"/>
      <c r="UF1991" s="163"/>
      <c r="UG1991" s="163"/>
      <c r="UH1991" s="163"/>
      <c r="UI1991" s="163"/>
      <c r="UJ1991" s="163"/>
      <c r="UK1991" s="163"/>
      <c r="UL1991" s="163"/>
      <c r="UM1991" s="163"/>
      <c r="UN1991" s="163"/>
      <c r="UO1991" s="163"/>
      <c r="UP1991" s="163"/>
      <c r="UQ1991" s="163"/>
      <c r="UR1991" s="163"/>
      <c r="US1991" s="163"/>
      <c r="UT1991" s="163"/>
      <c r="UU1991" s="163"/>
      <c r="UV1991" s="163"/>
      <c r="UW1991" s="163"/>
      <c r="UX1991" s="163"/>
      <c r="UY1991" s="163"/>
      <c r="UZ1991" s="163"/>
      <c r="VA1991" s="163"/>
      <c r="VB1991" s="163"/>
      <c r="VC1991" s="163"/>
      <c r="VD1991" s="163"/>
      <c r="VE1991" s="163"/>
      <c r="VF1991" s="163"/>
      <c r="VG1991" s="163"/>
      <c r="VH1991" s="163"/>
      <c r="VI1991" s="163"/>
      <c r="VJ1991" s="163"/>
      <c r="VK1991" s="163"/>
      <c r="VL1991" s="163"/>
      <c r="VM1991" s="163"/>
      <c r="VN1991" s="163"/>
      <c r="VO1991" s="163"/>
      <c r="VP1991" s="163"/>
      <c r="VQ1991" s="163"/>
      <c r="VR1991" s="163"/>
      <c r="VS1991" s="163"/>
      <c r="VT1991" s="163"/>
      <c r="VU1991" s="163"/>
      <c r="VV1991" s="163"/>
      <c r="VW1991" s="163"/>
      <c r="VX1991" s="163"/>
      <c r="VY1991" s="163"/>
      <c r="VZ1991" s="163"/>
      <c r="WA1991" s="163"/>
      <c r="WB1991" s="163"/>
      <c r="WC1991" s="163"/>
      <c r="WD1991" s="163"/>
      <c r="WE1991" s="163"/>
      <c r="WF1991" s="163"/>
      <c r="WG1991" s="163"/>
      <c r="WH1991" s="163"/>
      <c r="WI1991" s="163"/>
      <c r="WJ1991" s="163"/>
      <c r="WK1991" s="163"/>
      <c r="WL1991" s="163"/>
      <c r="WM1991" s="163"/>
      <c r="WN1991" s="163"/>
      <c r="WO1991" s="163"/>
      <c r="WP1991" s="163"/>
      <c r="WQ1991" s="163"/>
      <c r="WR1991" s="163"/>
      <c r="WS1991" s="163"/>
      <c r="WT1991" s="163"/>
      <c r="WU1991" s="163"/>
      <c r="WV1991" s="163"/>
      <c r="WW1991" s="163"/>
      <c r="WX1991" s="163"/>
      <c r="WY1991" s="163"/>
      <c r="WZ1991" s="163"/>
      <c r="XA1991" s="163"/>
      <c r="XB1991" s="163"/>
      <c r="XC1991" s="163"/>
      <c r="XD1991" s="163"/>
      <c r="XE1991" s="163"/>
      <c r="XF1991" s="163"/>
      <c r="XG1991" s="163"/>
      <c r="XH1991" s="163"/>
      <c r="XI1991" s="163"/>
      <c r="XJ1991" s="163"/>
      <c r="XK1991" s="163"/>
      <c r="XL1991" s="163"/>
      <c r="XM1991" s="163"/>
      <c r="XN1991" s="163"/>
      <c r="XO1991" s="163"/>
      <c r="XP1991" s="163"/>
      <c r="XQ1991" s="163"/>
      <c r="XR1991" s="163"/>
      <c r="XS1991" s="163"/>
      <c r="XT1991" s="163"/>
      <c r="XU1991" s="163"/>
      <c r="XV1991" s="163"/>
      <c r="XW1991" s="163"/>
      <c r="XX1991" s="163"/>
      <c r="XY1991" s="163"/>
      <c r="XZ1991" s="163"/>
      <c r="YA1991" s="163"/>
      <c r="YB1991" s="163"/>
      <c r="YC1991" s="163"/>
      <c r="YD1991" s="163"/>
      <c r="YE1991" s="163"/>
      <c r="YF1991" s="163"/>
      <c r="YG1991" s="163"/>
      <c r="YH1991" s="163"/>
      <c r="YI1991" s="163"/>
      <c r="YJ1991" s="163"/>
      <c r="YK1991" s="163"/>
      <c r="YL1991" s="163"/>
      <c r="YM1991" s="163"/>
      <c r="YN1991" s="163"/>
      <c r="YO1991" s="163"/>
      <c r="YP1991" s="163"/>
      <c r="YQ1991" s="163"/>
      <c r="YR1991" s="163"/>
      <c r="YS1991" s="163"/>
      <c r="YT1991" s="163"/>
      <c r="YU1991" s="163"/>
      <c r="YV1991" s="163"/>
      <c r="YW1991" s="163"/>
      <c r="YX1991" s="163"/>
      <c r="YY1991" s="163"/>
      <c r="YZ1991" s="163"/>
      <c r="ZA1991" s="163"/>
      <c r="ZB1991" s="163"/>
      <c r="ZC1991" s="163"/>
      <c r="ZD1991" s="163"/>
      <c r="ZE1991" s="163"/>
      <c r="ZF1991" s="163"/>
      <c r="ZG1991" s="163"/>
      <c r="ZH1991" s="163"/>
      <c r="ZI1991" s="163"/>
      <c r="ZJ1991" s="163"/>
      <c r="ZK1991" s="163"/>
      <c r="ZL1991" s="163"/>
      <c r="ZM1991" s="163"/>
      <c r="ZN1991" s="163"/>
      <c r="ZO1991" s="163"/>
      <c r="ZP1991" s="163"/>
      <c r="ZQ1991" s="163"/>
      <c r="ZR1991" s="163"/>
      <c r="ZS1991" s="163"/>
      <c r="ZT1991" s="163"/>
      <c r="ZU1991" s="163"/>
      <c r="ZV1991" s="163"/>
      <c r="ZW1991" s="163"/>
      <c r="ZX1991" s="163"/>
      <c r="ZY1991" s="163"/>
      <c r="ZZ1991" s="163"/>
      <c r="AAA1991" s="163"/>
      <c r="AAB1991" s="163"/>
      <c r="AAC1991" s="163"/>
      <c r="AAD1991" s="163"/>
      <c r="AAE1991" s="163"/>
      <c r="AAF1991" s="163"/>
      <c r="AAG1991" s="163"/>
      <c r="AAH1991" s="163"/>
      <c r="AAI1991" s="163"/>
      <c r="AAJ1991" s="163"/>
      <c r="AAK1991" s="163"/>
      <c r="AAL1991" s="163"/>
      <c r="AAM1991" s="163"/>
      <c r="AAN1991" s="163"/>
      <c r="AAO1991" s="163"/>
      <c r="AAP1991" s="163"/>
      <c r="AAQ1991" s="163"/>
      <c r="AAR1991" s="163"/>
      <c r="AAS1991" s="163"/>
      <c r="AAT1991" s="163"/>
      <c r="AAU1991" s="163"/>
      <c r="AAV1991" s="163"/>
      <c r="AAW1991" s="163"/>
      <c r="AAX1991" s="163"/>
      <c r="AAY1991" s="163"/>
      <c r="AAZ1991" s="163"/>
      <c r="ABA1991" s="163"/>
      <c r="ABB1991" s="163"/>
      <c r="ABC1991" s="163"/>
      <c r="ABD1991" s="163"/>
      <c r="ABE1991" s="163"/>
      <c r="ABF1991" s="163"/>
      <c r="ABG1991" s="163"/>
      <c r="ABH1991" s="163"/>
      <c r="ABI1991" s="163"/>
      <c r="ABJ1991" s="163"/>
      <c r="ABK1991" s="163"/>
      <c r="ABL1991" s="163"/>
      <c r="ABM1991" s="163"/>
      <c r="ABN1991" s="163"/>
      <c r="ABO1991" s="163"/>
      <c r="ABP1991" s="163"/>
      <c r="ABQ1991" s="163"/>
      <c r="ABR1991" s="163"/>
      <c r="ABS1991" s="163"/>
      <c r="ABT1991" s="163"/>
      <c r="ABU1991" s="163"/>
      <c r="ABV1991" s="163"/>
      <c r="ABW1991" s="163"/>
      <c r="ABX1991" s="163"/>
      <c r="ABY1991" s="163"/>
      <c r="ABZ1991" s="163"/>
      <c r="ACA1991" s="163"/>
      <c r="ACB1991" s="163"/>
      <c r="ACC1991" s="163"/>
      <c r="ACD1991" s="163"/>
      <c r="ACE1991" s="163"/>
      <c r="ACF1991" s="163"/>
      <c r="ACG1991" s="163"/>
      <c r="ACH1991" s="163"/>
      <c r="ACI1991" s="163"/>
      <c r="ACJ1991" s="163"/>
      <c r="ACK1991" s="163"/>
      <c r="ACL1991" s="163"/>
      <c r="ACM1991" s="163"/>
      <c r="ACN1991" s="163"/>
      <c r="ACO1991" s="163"/>
      <c r="ACP1991" s="163"/>
      <c r="ACQ1991" s="163"/>
      <c r="ACR1991" s="163"/>
      <c r="ACS1991" s="163"/>
      <c r="ACT1991" s="163"/>
      <c r="ACU1991" s="163"/>
      <c r="ACV1991" s="163"/>
      <c r="ACW1991" s="163"/>
      <c r="ACX1991" s="163"/>
      <c r="ACY1991" s="163"/>
      <c r="ACZ1991" s="163"/>
      <c r="ADA1991" s="163"/>
      <c r="ADB1991" s="163"/>
      <c r="ADC1991" s="163"/>
      <c r="ADD1991" s="163"/>
      <c r="ADE1991" s="163"/>
      <c r="ADF1991" s="163"/>
      <c r="ADG1991" s="163"/>
      <c r="ADH1991" s="163"/>
      <c r="ADI1991" s="163"/>
      <c r="ADJ1991" s="163"/>
      <c r="ADK1991" s="163"/>
      <c r="ADL1991" s="163"/>
      <c r="ADM1991" s="163"/>
      <c r="ADN1991" s="163"/>
      <c r="ADO1991" s="163"/>
      <c r="ADP1991" s="163"/>
      <c r="ADQ1991" s="163"/>
      <c r="ADR1991" s="163"/>
      <c r="ADS1991" s="163"/>
      <c r="ADT1991" s="163"/>
      <c r="ADU1991" s="163"/>
      <c r="ADV1991" s="163"/>
      <c r="ADW1991" s="163"/>
      <c r="ADX1991" s="163"/>
      <c r="ADY1991" s="163"/>
      <c r="ADZ1991" s="163"/>
      <c r="AEA1991" s="163"/>
      <c r="AEB1991" s="163"/>
      <c r="AEC1991" s="163"/>
      <c r="AED1991" s="163"/>
      <c r="AEE1991" s="163"/>
      <c r="AEF1991" s="163"/>
      <c r="AEG1991" s="163"/>
      <c r="AEH1991" s="163"/>
      <c r="AEI1991" s="163"/>
      <c r="AEJ1991" s="163"/>
      <c r="AEK1991" s="163"/>
      <c r="AEL1991" s="163"/>
      <c r="AEM1991" s="163"/>
      <c r="AEN1991" s="163"/>
      <c r="AEO1991" s="163"/>
      <c r="AEP1991" s="163"/>
      <c r="AEQ1991" s="163"/>
      <c r="AER1991" s="163"/>
      <c r="AES1991" s="163"/>
      <c r="AET1991" s="163"/>
      <c r="AEU1991" s="163"/>
      <c r="AEV1991" s="163"/>
      <c r="AEW1991" s="163"/>
      <c r="AEX1991" s="163"/>
      <c r="AEY1991" s="163"/>
      <c r="AEZ1991" s="163"/>
      <c r="AFA1991" s="163"/>
      <c r="AFB1991" s="163"/>
      <c r="AFC1991" s="163"/>
      <c r="AFD1991" s="163"/>
      <c r="AFE1991" s="163"/>
      <c r="AFF1991" s="163"/>
      <c r="AFG1991" s="163"/>
      <c r="AFH1991" s="163"/>
      <c r="AFI1991" s="163"/>
      <c r="AFJ1991" s="163"/>
      <c r="AFK1991" s="163"/>
      <c r="AFL1991" s="163"/>
      <c r="AFM1991" s="163"/>
      <c r="AFN1991" s="163"/>
      <c r="AFO1991" s="163"/>
      <c r="AFP1991" s="163"/>
      <c r="AFQ1991" s="163"/>
      <c r="AFR1991" s="163"/>
      <c r="AFS1991" s="163"/>
      <c r="AFT1991" s="163"/>
      <c r="AFU1991" s="163"/>
      <c r="AFV1991" s="163"/>
      <c r="AFW1991" s="163"/>
      <c r="AFX1991" s="163"/>
      <c r="AFY1991" s="163"/>
      <c r="AFZ1991" s="163"/>
      <c r="AGA1991" s="163"/>
      <c r="AGB1991" s="163"/>
      <c r="AGC1991" s="163"/>
      <c r="AGD1991" s="163"/>
      <c r="AGE1991" s="163"/>
      <c r="AGF1991" s="163"/>
      <c r="AGG1991" s="163"/>
      <c r="AGH1991" s="163"/>
      <c r="AGI1991" s="163"/>
      <c r="AGJ1991" s="163"/>
      <c r="AGK1991" s="163"/>
      <c r="AGL1991" s="163"/>
      <c r="AGM1991" s="163"/>
      <c r="AGN1991" s="163"/>
      <c r="AGO1991" s="163"/>
      <c r="AGP1991" s="163"/>
      <c r="AGQ1991" s="163"/>
      <c r="AGR1991" s="163"/>
      <c r="AGS1991" s="163"/>
      <c r="AGT1991" s="163"/>
      <c r="AGU1991" s="163"/>
      <c r="AGV1991" s="163"/>
      <c r="AGW1991" s="163"/>
      <c r="AGX1991" s="163"/>
      <c r="AGY1991" s="163"/>
      <c r="AGZ1991" s="163"/>
      <c r="AHA1991" s="163"/>
      <c r="AHB1991" s="163"/>
      <c r="AHC1991" s="163"/>
      <c r="AHD1991" s="163"/>
      <c r="AHE1991" s="163"/>
      <c r="AHF1991" s="163"/>
      <c r="AHG1991" s="163"/>
      <c r="AHH1991" s="163"/>
      <c r="AHI1991" s="163"/>
      <c r="AHJ1991" s="163"/>
      <c r="AHK1991" s="163"/>
      <c r="AHL1991" s="163"/>
      <c r="AHM1991" s="163"/>
      <c r="AHN1991" s="163"/>
      <c r="AHO1991" s="163"/>
      <c r="AHP1991" s="163"/>
      <c r="AHQ1991" s="163"/>
      <c r="AHR1991" s="163"/>
      <c r="AHS1991" s="163"/>
      <c r="AHT1991" s="163"/>
      <c r="AHU1991" s="163"/>
      <c r="AHV1991" s="163"/>
      <c r="AHW1991" s="163"/>
      <c r="AHX1991" s="163"/>
      <c r="AHY1991" s="163"/>
      <c r="AHZ1991" s="163"/>
      <c r="AIA1991" s="163"/>
      <c r="AIB1991" s="163"/>
      <c r="AIC1991" s="163"/>
      <c r="AID1991" s="163"/>
      <c r="AIE1991" s="163"/>
      <c r="AIF1991" s="163"/>
      <c r="AIG1991" s="163"/>
      <c r="AIH1991" s="163"/>
      <c r="AII1991" s="163"/>
      <c r="AIJ1991" s="163"/>
      <c r="AIK1991" s="163"/>
      <c r="AIL1991" s="163"/>
      <c r="AIM1991" s="163"/>
      <c r="AIN1991" s="163"/>
      <c r="AIO1991" s="163"/>
      <c r="AIP1991" s="163"/>
      <c r="AIQ1991" s="163"/>
      <c r="AIR1991" s="163"/>
      <c r="AIS1991" s="163"/>
      <c r="AIT1991" s="163"/>
      <c r="AIU1991" s="163"/>
      <c r="AIV1991" s="163"/>
      <c r="AIW1991" s="163"/>
      <c r="AIX1991" s="163"/>
      <c r="AIY1991" s="163"/>
      <c r="AIZ1991" s="163"/>
      <c r="AJA1991" s="163"/>
      <c r="AJB1991" s="163"/>
      <c r="AJC1991" s="163"/>
      <c r="AJD1991" s="163"/>
      <c r="AJE1991" s="163"/>
      <c r="AJF1991" s="163"/>
      <c r="AJG1991" s="163"/>
      <c r="AJH1991" s="163"/>
      <c r="AJI1991" s="163"/>
      <c r="AJJ1991" s="163"/>
      <c r="AJK1991" s="163"/>
      <c r="AJL1991" s="163"/>
      <c r="AJM1991" s="163"/>
      <c r="AJN1991" s="163"/>
      <c r="AJO1991" s="163"/>
      <c r="AJP1991" s="163"/>
      <c r="AJQ1991" s="163"/>
      <c r="AJR1991" s="163"/>
      <c r="AJS1991" s="163"/>
      <c r="AJT1991" s="163"/>
      <c r="AJU1991" s="163"/>
      <c r="AJV1991" s="163"/>
      <c r="AJW1991" s="163"/>
      <c r="AJX1991" s="163"/>
      <c r="AJY1991" s="163"/>
      <c r="AJZ1991" s="163"/>
      <c r="AKA1991" s="163"/>
      <c r="AKB1991" s="163"/>
      <c r="AKC1991" s="163"/>
      <c r="AKD1991" s="163"/>
      <c r="AKE1991" s="163"/>
      <c r="AKF1991" s="163"/>
      <c r="AKG1991" s="163"/>
      <c r="AKH1991" s="163"/>
      <c r="AKI1991" s="163"/>
      <c r="AKJ1991" s="163"/>
      <c r="AKK1991" s="163"/>
      <c r="AKL1991" s="163"/>
      <c r="AKM1991" s="163"/>
      <c r="AKN1991" s="163"/>
      <c r="AKO1991" s="163"/>
      <c r="AKP1991" s="163"/>
      <c r="AKQ1991" s="163"/>
      <c r="AKR1991" s="163"/>
      <c r="AKS1991" s="163"/>
      <c r="AKT1991" s="163"/>
      <c r="AKU1991" s="163"/>
      <c r="AKV1991" s="163"/>
      <c r="AKW1991" s="163"/>
      <c r="AKX1991" s="163"/>
      <c r="AKY1991" s="163"/>
      <c r="AKZ1991" s="163"/>
      <c r="ALA1991" s="163"/>
      <c r="ALB1991" s="163"/>
      <c r="ALC1991" s="163"/>
      <c r="ALD1991" s="163"/>
      <c r="ALE1991" s="163"/>
      <c r="ALF1991" s="163"/>
      <c r="ALG1991" s="163"/>
      <c r="ALH1991" s="163"/>
      <c r="ALI1991" s="163"/>
      <c r="ALJ1991" s="163"/>
      <c r="ALK1991" s="163"/>
      <c r="ALL1991" s="163"/>
    </row>
    <row r="1992" spans="1:1000" s="165" customFormat="1" ht="15">
      <c r="A1992" s="2">
        <v>1991</v>
      </c>
      <c r="B1992" s="86">
        <v>45150</v>
      </c>
      <c r="C1992" s="85" t="s">
        <v>1996</v>
      </c>
      <c r="D1992" s="162"/>
      <c r="E1992" s="162"/>
      <c r="F1992" s="163"/>
      <c r="G1992" s="163"/>
      <c r="H1992" s="163"/>
      <c r="I1992" s="163"/>
      <c r="J1992" s="163"/>
      <c r="K1992" s="163"/>
      <c r="L1992" s="163"/>
      <c r="M1992" s="163"/>
      <c r="N1992" s="163"/>
      <c r="O1992" s="163"/>
      <c r="P1992" s="163"/>
      <c r="Q1992" s="163"/>
      <c r="R1992" s="163"/>
      <c r="S1992" s="163"/>
      <c r="T1992" s="163"/>
      <c r="U1992" s="163"/>
      <c r="V1992" s="163"/>
      <c r="W1992" s="163"/>
      <c r="X1992" s="163"/>
      <c r="Y1992" s="163"/>
      <c r="Z1992" s="163"/>
      <c r="AA1992" s="163"/>
      <c r="AB1992" s="163"/>
      <c r="AC1992" s="163"/>
      <c r="AD1992" s="163"/>
      <c r="AE1992" s="163"/>
      <c r="AF1992" s="163"/>
      <c r="AG1992" s="163"/>
      <c r="AH1992" s="163"/>
      <c r="AI1992" s="163"/>
      <c r="AJ1992" s="163"/>
      <c r="AK1992" s="163"/>
      <c r="AL1992" s="163"/>
      <c r="AM1992" s="163"/>
      <c r="AN1992" s="163"/>
      <c r="AO1992" s="163"/>
      <c r="AP1992" s="163"/>
      <c r="AQ1992" s="163"/>
      <c r="AR1992" s="163"/>
      <c r="AS1992" s="163"/>
      <c r="AT1992" s="163"/>
      <c r="AU1992" s="163"/>
      <c r="AV1992" s="163"/>
      <c r="AW1992" s="163"/>
      <c r="AX1992" s="163"/>
      <c r="AY1992" s="163"/>
      <c r="AZ1992" s="163"/>
      <c r="BA1992" s="163"/>
      <c r="BB1992" s="163"/>
      <c r="BC1992" s="163"/>
      <c r="BD1992" s="163"/>
      <c r="BE1992" s="163"/>
      <c r="BF1992" s="163"/>
      <c r="BG1992" s="163"/>
      <c r="BH1992" s="163"/>
      <c r="BI1992" s="163"/>
      <c r="BJ1992" s="163"/>
      <c r="BK1992" s="163"/>
      <c r="BL1992" s="163"/>
      <c r="BM1992" s="163"/>
      <c r="BN1992" s="163"/>
      <c r="BO1992" s="163"/>
      <c r="BP1992" s="163"/>
      <c r="BQ1992" s="163"/>
      <c r="BR1992" s="163"/>
      <c r="BS1992" s="163"/>
      <c r="BT1992" s="163"/>
      <c r="BU1992" s="163"/>
      <c r="BV1992" s="163"/>
      <c r="BW1992" s="163"/>
      <c r="BX1992" s="163"/>
      <c r="BY1992" s="163"/>
      <c r="BZ1992" s="163"/>
      <c r="CA1992" s="163"/>
      <c r="CB1992" s="163"/>
      <c r="CC1992" s="163"/>
      <c r="CD1992" s="163"/>
      <c r="CE1992" s="163"/>
      <c r="CF1992" s="163"/>
      <c r="CG1992" s="163"/>
      <c r="CH1992" s="163"/>
      <c r="CI1992" s="163"/>
      <c r="CJ1992" s="163"/>
      <c r="CK1992" s="163"/>
      <c r="CL1992" s="163"/>
      <c r="CM1992" s="163"/>
      <c r="CN1992" s="163"/>
      <c r="CO1992" s="163"/>
      <c r="CP1992" s="163"/>
      <c r="CQ1992" s="163"/>
      <c r="CR1992" s="163"/>
      <c r="CS1992" s="163"/>
      <c r="CT1992" s="163"/>
      <c r="CU1992" s="163"/>
      <c r="CV1992" s="163"/>
      <c r="CW1992" s="163"/>
      <c r="CX1992" s="163"/>
      <c r="CY1992" s="163"/>
      <c r="CZ1992" s="163"/>
      <c r="DA1992" s="163"/>
      <c r="DB1992" s="163"/>
      <c r="DC1992" s="163"/>
      <c r="DD1992" s="163"/>
      <c r="DE1992" s="163"/>
      <c r="DF1992" s="163"/>
      <c r="DG1992" s="163"/>
      <c r="DH1992" s="163"/>
      <c r="DI1992" s="163"/>
      <c r="DJ1992" s="163"/>
      <c r="DK1992" s="163"/>
      <c r="DL1992" s="163"/>
      <c r="DM1992" s="163"/>
      <c r="DN1992" s="163"/>
      <c r="DO1992" s="163"/>
      <c r="DP1992" s="163"/>
      <c r="DQ1992" s="163"/>
      <c r="DR1992" s="163"/>
      <c r="DS1992" s="163"/>
      <c r="DT1992" s="163"/>
      <c r="DU1992" s="163"/>
      <c r="DV1992" s="163"/>
      <c r="DW1992" s="163"/>
      <c r="DX1992" s="163"/>
      <c r="DY1992" s="163"/>
      <c r="DZ1992" s="163"/>
      <c r="EA1992" s="163"/>
      <c r="EB1992" s="163"/>
      <c r="EC1992" s="163"/>
      <c r="ED1992" s="163"/>
      <c r="EE1992" s="163"/>
      <c r="EF1992" s="163"/>
      <c r="EG1992" s="163"/>
      <c r="EH1992" s="163"/>
      <c r="EI1992" s="163"/>
      <c r="EJ1992" s="163"/>
      <c r="EK1992" s="163"/>
      <c r="EL1992" s="163"/>
      <c r="EM1992" s="163"/>
      <c r="EN1992" s="163"/>
      <c r="EO1992" s="163"/>
      <c r="EP1992" s="163"/>
      <c r="EQ1992" s="163"/>
      <c r="ER1992" s="163"/>
      <c r="ES1992" s="163"/>
      <c r="ET1992" s="163"/>
      <c r="EU1992" s="163"/>
      <c r="EV1992" s="163"/>
      <c r="EW1992" s="163"/>
      <c r="EX1992" s="163"/>
      <c r="EY1992" s="163"/>
      <c r="EZ1992" s="163"/>
      <c r="FA1992" s="163"/>
      <c r="FB1992" s="163"/>
      <c r="FC1992" s="163"/>
      <c r="FD1992" s="163"/>
      <c r="FE1992" s="163"/>
      <c r="FF1992" s="163"/>
      <c r="FG1992" s="163"/>
      <c r="FH1992" s="163"/>
      <c r="FI1992" s="163"/>
      <c r="FJ1992" s="163"/>
      <c r="FK1992" s="163"/>
      <c r="FL1992" s="163"/>
      <c r="FM1992" s="163"/>
      <c r="FN1992" s="163"/>
      <c r="FO1992" s="163"/>
      <c r="FP1992" s="163"/>
      <c r="FQ1992" s="163"/>
      <c r="FR1992" s="163"/>
      <c r="FS1992" s="163"/>
      <c r="FT1992" s="163"/>
      <c r="FU1992" s="163"/>
      <c r="FV1992" s="163"/>
      <c r="FW1992" s="163"/>
      <c r="FX1992" s="163"/>
      <c r="FY1992" s="163"/>
      <c r="FZ1992" s="163"/>
      <c r="GA1992" s="163"/>
      <c r="GB1992" s="163"/>
      <c r="GC1992" s="163"/>
      <c r="GD1992" s="163"/>
      <c r="GE1992" s="163"/>
      <c r="GF1992" s="163"/>
      <c r="GG1992" s="163"/>
      <c r="GH1992" s="163"/>
      <c r="GI1992" s="163"/>
      <c r="GJ1992" s="163"/>
      <c r="GK1992" s="163"/>
      <c r="GL1992" s="163"/>
      <c r="GM1992" s="163"/>
      <c r="GN1992" s="163"/>
      <c r="GO1992" s="163"/>
      <c r="GP1992" s="163"/>
      <c r="GQ1992" s="163"/>
      <c r="GR1992" s="163"/>
      <c r="GS1992" s="163"/>
      <c r="GT1992" s="163"/>
      <c r="GU1992" s="163"/>
      <c r="GV1992" s="163"/>
      <c r="GW1992" s="163"/>
      <c r="GX1992" s="163"/>
      <c r="GY1992" s="163"/>
      <c r="GZ1992" s="163"/>
      <c r="HA1992" s="163"/>
      <c r="HB1992" s="163"/>
      <c r="HC1992" s="163"/>
      <c r="HD1992" s="163"/>
      <c r="HE1992" s="163"/>
      <c r="HF1992" s="163"/>
      <c r="HG1992" s="163"/>
      <c r="HH1992" s="163"/>
      <c r="HI1992" s="163"/>
      <c r="HJ1992" s="163"/>
      <c r="HK1992" s="163"/>
      <c r="HL1992" s="163"/>
      <c r="HM1992" s="163"/>
      <c r="HN1992" s="163"/>
      <c r="HO1992" s="163"/>
      <c r="HP1992" s="163"/>
      <c r="HQ1992" s="163"/>
      <c r="HR1992" s="163"/>
      <c r="HS1992" s="163"/>
      <c r="HT1992" s="163"/>
      <c r="HU1992" s="163"/>
      <c r="HV1992" s="163"/>
      <c r="HW1992" s="163"/>
      <c r="HX1992" s="163"/>
      <c r="HY1992" s="163"/>
      <c r="HZ1992" s="163"/>
      <c r="IA1992" s="163"/>
      <c r="IB1992" s="163"/>
      <c r="IC1992" s="163"/>
      <c r="ID1992" s="163"/>
      <c r="IE1992" s="163"/>
      <c r="IF1992" s="163"/>
      <c r="IG1992" s="163"/>
      <c r="IH1992" s="163"/>
      <c r="II1992" s="163"/>
      <c r="IJ1992" s="163"/>
      <c r="IK1992" s="163"/>
      <c r="IL1992" s="163"/>
      <c r="IM1992" s="163"/>
      <c r="IN1992" s="163"/>
      <c r="IO1992" s="163"/>
      <c r="IP1992" s="163"/>
      <c r="IQ1992" s="163"/>
      <c r="IR1992" s="163"/>
      <c r="IS1992" s="163"/>
      <c r="IT1992" s="163"/>
      <c r="IU1992" s="163"/>
      <c r="IV1992" s="163"/>
      <c r="IW1992" s="163"/>
      <c r="IX1992" s="163"/>
      <c r="IY1992" s="163"/>
      <c r="IZ1992" s="163"/>
      <c r="JA1992" s="163"/>
      <c r="JB1992" s="163"/>
      <c r="JC1992" s="163"/>
      <c r="JD1992" s="163"/>
      <c r="JE1992" s="163"/>
      <c r="JF1992" s="163"/>
      <c r="JG1992" s="163"/>
      <c r="JH1992" s="163"/>
      <c r="JI1992" s="163"/>
      <c r="JJ1992" s="163"/>
      <c r="JK1992" s="163"/>
      <c r="JL1992" s="163"/>
      <c r="JM1992" s="163"/>
      <c r="JN1992" s="163"/>
      <c r="JO1992" s="163"/>
      <c r="JP1992" s="163"/>
      <c r="JQ1992" s="163"/>
      <c r="JR1992" s="163"/>
      <c r="JS1992" s="163"/>
      <c r="JT1992" s="163"/>
      <c r="JU1992" s="163"/>
      <c r="JV1992" s="163"/>
      <c r="JW1992" s="163"/>
      <c r="JX1992" s="163"/>
      <c r="JY1992" s="163"/>
      <c r="JZ1992" s="163"/>
      <c r="KA1992" s="163"/>
      <c r="KB1992" s="163"/>
      <c r="KC1992" s="163"/>
      <c r="KD1992" s="163"/>
      <c r="KE1992" s="163"/>
      <c r="KF1992" s="163"/>
      <c r="KG1992" s="163"/>
      <c r="KH1992" s="163"/>
      <c r="KI1992" s="163"/>
      <c r="KJ1992" s="163"/>
      <c r="KK1992" s="163"/>
      <c r="KL1992" s="163"/>
      <c r="KM1992" s="163"/>
      <c r="KN1992" s="163"/>
      <c r="KO1992" s="163"/>
      <c r="KP1992" s="163"/>
      <c r="KQ1992" s="163"/>
      <c r="KR1992" s="163"/>
      <c r="KS1992" s="163"/>
      <c r="KT1992" s="163"/>
      <c r="KU1992" s="163"/>
      <c r="KV1992" s="163"/>
      <c r="KW1992" s="163"/>
      <c r="KX1992" s="163"/>
      <c r="KY1992" s="163"/>
      <c r="KZ1992" s="163"/>
      <c r="LA1992" s="163"/>
      <c r="LB1992" s="163"/>
      <c r="LC1992" s="163"/>
      <c r="LD1992" s="163"/>
      <c r="LE1992" s="163"/>
      <c r="LF1992" s="163"/>
      <c r="LG1992" s="163"/>
      <c r="LH1992" s="163"/>
      <c r="LI1992" s="163"/>
      <c r="LJ1992" s="163"/>
      <c r="LK1992" s="163"/>
      <c r="LL1992" s="163"/>
      <c r="LM1992" s="163"/>
      <c r="LN1992" s="163"/>
      <c r="LO1992" s="163"/>
      <c r="LP1992" s="163"/>
      <c r="LQ1992" s="163"/>
      <c r="LR1992" s="163"/>
      <c r="LS1992" s="163"/>
      <c r="LT1992" s="163"/>
      <c r="LU1992" s="163"/>
      <c r="LV1992" s="163"/>
      <c r="LW1992" s="163"/>
      <c r="LX1992" s="163"/>
      <c r="LY1992" s="163"/>
      <c r="LZ1992" s="163"/>
      <c r="MA1992" s="163"/>
      <c r="MB1992" s="163"/>
      <c r="MC1992" s="163"/>
      <c r="MD1992" s="163"/>
      <c r="ME1992" s="163"/>
      <c r="MF1992" s="163"/>
      <c r="MG1992" s="163"/>
      <c r="MH1992" s="163"/>
      <c r="MI1992" s="163"/>
      <c r="MJ1992" s="163"/>
      <c r="MK1992" s="163"/>
      <c r="ML1992" s="163"/>
      <c r="MM1992" s="163"/>
      <c r="MN1992" s="163"/>
      <c r="MO1992" s="163"/>
      <c r="MP1992" s="163"/>
      <c r="MQ1992" s="163"/>
      <c r="MR1992" s="163"/>
      <c r="MS1992" s="163"/>
      <c r="MT1992" s="163"/>
      <c r="MU1992" s="163"/>
      <c r="MV1992" s="163"/>
      <c r="MW1992" s="163"/>
      <c r="MX1992" s="163"/>
      <c r="MY1992" s="163"/>
      <c r="MZ1992" s="163"/>
      <c r="NA1992" s="163"/>
      <c r="NB1992" s="163"/>
      <c r="NC1992" s="163"/>
      <c r="ND1992" s="163"/>
      <c r="NE1992" s="163"/>
      <c r="NF1992" s="163"/>
      <c r="NG1992" s="163"/>
      <c r="NH1992" s="163"/>
      <c r="NI1992" s="163"/>
      <c r="NJ1992" s="163"/>
      <c r="NK1992" s="163"/>
      <c r="NL1992" s="163"/>
      <c r="NM1992" s="163"/>
      <c r="NN1992" s="163"/>
      <c r="NO1992" s="163"/>
      <c r="NP1992" s="163"/>
      <c r="NQ1992" s="163"/>
      <c r="NR1992" s="163"/>
      <c r="NS1992" s="163"/>
      <c r="NT1992" s="163"/>
      <c r="NU1992" s="163"/>
      <c r="NV1992" s="163"/>
      <c r="NW1992" s="163"/>
      <c r="NX1992" s="163"/>
      <c r="NY1992" s="163"/>
      <c r="NZ1992" s="163"/>
      <c r="OA1992" s="163"/>
      <c r="OB1992" s="163"/>
      <c r="OC1992" s="163"/>
      <c r="OD1992" s="163"/>
      <c r="OE1992" s="163"/>
      <c r="OF1992" s="163"/>
      <c r="OG1992" s="163"/>
      <c r="OH1992" s="163"/>
      <c r="OI1992" s="163"/>
      <c r="OJ1992" s="163"/>
      <c r="OK1992" s="163"/>
      <c r="OL1992" s="163"/>
      <c r="OM1992" s="163"/>
      <c r="ON1992" s="163"/>
      <c r="OO1992" s="163"/>
      <c r="OP1992" s="163"/>
      <c r="OQ1992" s="163"/>
      <c r="OR1992" s="163"/>
      <c r="OS1992" s="163"/>
      <c r="OT1992" s="163"/>
      <c r="OU1992" s="163"/>
      <c r="OV1992" s="163"/>
      <c r="OW1992" s="163"/>
      <c r="OX1992" s="163"/>
      <c r="OY1992" s="163"/>
      <c r="OZ1992" s="163"/>
      <c r="PA1992" s="163"/>
      <c r="PB1992" s="163"/>
      <c r="PC1992" s="163"/>
      <c r="PD1992" s="163"/>
      <c r="PE1992" s="163"/>
      <c r="PF1992" s="163"/>
      <c r="PG1992" s="163"/>
      <c r="PH1992" s="163"/>
      <c r="PI1992" s="163"/>
      <c r="PJ1992" s="163"/>
      <c r="PK1992" s="163"/>
      <c r="PL1992" s="163"/>
      <c r="PM1992" s="163"/>
      <c r="PN1992" s="163"/>
      <c r="PO1992" s="163"/>
      <c r="PP1992" s="163"/>
      <c r="PQ1992" s="163"/>
      <c r="PR1992" s="163"/>
      <c r="PS1992" s="163"/>
      <c r="PT1992" s="163"/>
      <c r="PU1992" s="163"/>
      <c r="PV1992" s="163"/>
      <c r="PW1992" s="163"/>
      <c r="PX1992" s="163"/>
      <c r="PY1992" s="163"/>
      <c r="PZ1992" s="163"/>
      <c r="QA1992" s="163"/>
      <c r="QB1992" s="163"/>
      <c r="QC1992" s="163"/>
      <c r="QD1992" s="163"/>
      <c r="QE1992" s="163"/>
      <c r="QF1992" s="163"/>
      <c r="QG1992" s="163"/>
      <c r="QH1992" s="163"/>
      <c r="QI1992" s="163"/>
      <c r="QJ1992" s="163"/>
      <c r="QK1992" s="163"/>
      <c r="QL1992" s="163"/>
      <c r="QM1992" s="163"/>
      <c r="QN1992" s="163"/>
      <c r="QO1992" s="163"/>
      <c r="QP1992" s="163"/>
      <c r="QQ1992" s="163"/>
      <c r="QR1992" s="163"/>
      <c r="QS1992" s="163"/>
      <c r="QT1992" s="163"/>
      <c r="QU1992" s="163"/>
      <c r="QV1992" s="163"/>
      <c r="QW1992" s="163"/>
      <c r="QX1992" s="163"/>
      <c r="QY1992" s="163"/>
      <c r="QZ1992" s="163"/>
      <c r="RA1992" s="163"/>
      <c r="RB1992" s="163"/>
      <c r="RC1992" s="163"/>
      <c r="RD1992" s="163"/>
      <c r="RE1992" s="163"/>
      <c r="RF1992" s="163"/>
      <c r="RG1992" s="163"/>
      <c r="RH1992" s="163"/>
      <c r="RI1992" s="163"/>
      <c r="RJ1992" s="163"/>
      <c r="RK1992" s="163"/>
      <c r="RL1992" s="163"/>
      <c r="RM1992" s="163"/>
      <c r="RN1992" s="163"/>
      <c r="RO1992" s="163"/>
      <c r="RP1992" s="163"/>
      <c r="RQ1992" s="163"/>
      <c r="RR1992" s="163"/>
      <c r="RS1992" s="163"/>
      <c r="RT1992" s="163"/>
      <c r="RU1992" s="163"/>
      <c r="RV1992" s="163"/>
      <c r="RW1992" s="163"/>
      <c r="RX1992" s="163"/>
      <c r="RY1992" s="163"/>
      <c r="RZ1992" s="163"/>
      <c r="SA1992" s="163"/>
      <c r="SB1992" s="163"/>
      <c r="SC1992" s="163"/>
      <c r="SD1992" s="163"/>
      <c r="SE1992" s="163"/>
      <c r="SF1992" s="163"/>
      <c r="SG1992" s="163"/>
      <c r="SH1992" s="163"/>
      <c r="SI1992" s="163"/>
      <c r="SJ1992" s="163"/>
      <c r="SK1992" s="163"/>
      <c r="SL1992" s="163"/>
      <c r="SM1992" s="163"/>
      <c r="SN1992" s="163"/>
      <c r="SO1992" s="163"/>
      <c r="SP1992" s="163"/>
      <c r="SQ1992" s="163"/>
      <c r="SR1992" s="163"/>
      <c r="SS1992" s="163"/>
      <c r="ST1992" s="163"/>
      <c r="SU1992" s="163"/>
      <c r="SV1992" s="163"/>
      <c r="SW1992" s="163"/>
      <c r="SX1992" s="163"/>
      <c r="SY1992" s="163"/>
      <c r="SZ1992" s="163"/>
      <c r="TA1992" s="163"/>
      <c r="TB1992" s="163"/>
      <c r="TC1992" s="163"/>
      <c r="TD1992" s="163"/>
      <c r="TE1992" s="163"/>
      <c r="TF1992" s="163"/>
      <c r="TG1992" s="163"/>
      <c r="TH1992" s="163"/>
      <c r="TI1992" s="163"/>
      <c r="TJ1992" s="163"/>
      <c r="TK1992" s="163"/>
      <c r="TL1992" s="163"/>
      <c r="TM1992" s="163"/>
      <c r="TN1992" s="163"/>
      <c r="TO1992" s="163"/>
      <c r="TP1992" s="163"/>
      <c r="TQ1992" s="163"/>
      <c r="TR1992" s="163"/>
      <c r="TS1992" s="163"/>
      <c r="TT1992" s="163"/>
      <c r="TU1992" s="163"/>
      <c r="TV1992" s="163"/>
      <c r="TW1992" s="163"/>
      <c r="TX1992" s="163"/>
      <c r="TY1992" s="163"/>
      <c r="TZ1992" s="163"/>
      <c r="UA1992" s="163"/>
      <c r="UB1992" s="163"/>
      <c r="UC1992" s="163"/>
      <c r="UD1992" s="163"/>
      <c r="UE1992" s="163"/>
      <c r="UF1992" s="163"/>
      <c r="UG1992" s="163"/>
      <c r="UH1992" s="163"/>
      <c r="UI1992" s="163"/>
      <c r="UJ1992" s="163"/>
      <c r="UK1992" s="163"/>
      <c r="UL1992" s="163"/>
      <c r="UM1992" s="163"/>
      <c r="UN1992" s="163"/>
      <c r="UO1992" s="163"/>
      <c r="UP1992" s="163"/>
      <c r="UQ1992" s="163"/>
      <c r="UR1992" s="163"/>
      <c r="US1992" s="163"/>
      <c r="UT1992" s="163"/>
      <c r="UU1992" s="163"/>
      <c r="UV1992" s="163"/>
      <c r="UW1992" s="163"/>
      <c r="UX1992" s="163"/>
      <c r="UY1992" s="163"/>
      <c r="UZ1992" s="163"/>
      <c r="VA1992" s="163"/>
      <c r="VB1992" s="163"/>
      <c r="VC1992" s="163"/>
      <c r="VD1992" s="163"/>
      <c r="VE1992" s="163"/>
      <c r="VF1992" s="163"/>
      <c r="VG1992" s="163"/>
      <c r="VH1992" s="163"/>
      <c r="VI1992" s="163"/>
      <c r="VJ1992" s="163"/>
      <c r="VK1992" s="163"/>
      <c r="VL1992" s="163"/>
      <c r="VM1992" s="163"/>
      <c r="VN1992" s="163"/>
      <c r="VO1992" s="163"/>
      <c r="VP1992" s="163"/>
      <c r="VQ1992" s="163"/>
      <c r="VR1992" s="163"/>
      <c r="VS1992" s="163"/>
      <c r="VT1992" s="163"/>
      <c r="VU1992" s="163"/>
      <c r="VV1992" s="163"/>
      <c r="VW1992" s="163"/>
      <c r="VX1992" s="163"/>
      <c r="VY1992" s="163"/>
      <c r="VZ1992" s="163"/>
      <c r="WA1992" s="163"/>
      <c r="WB1992" s="163"/>
      <c r="WC1992" s="163"/>
      <c r="WD1992" s="163"/>
      <c r="WE1992" s="163"/>
      <c r="WF1992" s="163"/>
      <c r="WG1992" s="163"/>
      <c r="WH1992" s="163"/>
      <c r="WI1992" s="163"/>
      <c r="WJ1992" s="163"/>
      <c r="WK1992" s="163"/>
      <c r="WL1992" s="163"/>
      <c r="WM1992" s="163"/>
      <c r="WN1992" s="163"/>
      <c r="WO1992" s="163"/>
      <c r="WP1992" s="163"/>
      <c r="WQ1992" s="163"/>
      <c r="WR1992" s="163"/>
      <c r="WS1992" s="163"/>
      <c r="WT1992" s="163"/>
      <c r="WU1992" s="163"/>
      <c r="WV1992" s="163"/>
      <c r="WW1992" s="163"/>
      <c r="WX1992" s="163"/>
      <c r="WY1992" s="163"/>
      <c r="WZ1992" s="163"/>
      <c r="XA1992" s="163"/>
      <c r="XB1992" s="163"/>
      <c r="XC1992" s="163"/>
      <c r="XD1992" s="163"/>
      <c r="XE1992" s="163"/>
      <c r="XF1992" s="163"/>
      <c r="XG1992" s="163"/>
      <c r="XH1992" s="163"/>
      <c r="XI1992" s="163"/>
      <c r="XJ1992" s="163"/>
      <c r="XK1992" s="163"/>
      <c r="XL1992" s="163"/>
      <c r="XM1992" s="163"/>
      <c r="XN1992" s="163"/>
      <c r="XO1992" s="163"/>
      <c r="XP1992" s="163"/>
      <c r="XQ1992" s="163"/>
      <c r="XR1992" s="163"/>
      <c r="XS1992" s="163"/>
      <c r="XT1992" s="163"/>
      <c r="XU1992" s="163"/>
      <c r="XV1992" s="163"/>
      <c r="XW1992" s="163"/>
      <c r="XX1992" s="163"/>
      <c r="XY1992" s="163"/>
      <c r="XZ1992" s="163"/>
      <c r="YA1992" s="163"/>
      <c r="YB1992" s="163"/>
      <c r="YC1992" s="163"/>
      <c r="YD1992" s="163"/>
      <c r="YE1992" s="163"/>
      <c r="YF1992" s="163"/>
      <c r="YG1992" s="163"/>
      <c r="YH1992" s="163"/>
      <c r="YI1992" s="163"/>
      <c r="YJ1992" s="163"/>
      <c r="YK1992" s="163"/>
      <c r="YL1992" s="163"/>
      <c r="YM1992" s="163"/>
      <c r="YN1992" s="163"/>
      <c r="YO1992" s="163"/>
      <c r="YP1992" s="163"/>
      <c r="YQ1992" s="163"/>
      <c r="YR1992" s="163"/>
      <c r="YS1992" s="163"/>
      <c r="YT1992" s="163"/>
      <c r="YU1992" s="163"/>
      <c r="YV1992" s="163"/>
      <c r="YW1992" s="163"/>
      <c r="YX1992" s="163"/>
      <c r="YY1992" s="163"/>
      <c r="YZ1992" s="163"/>
      <c r="ZA1992" s="163"/>
      <c r="ZB1992" s="163"/>
      <c r="ZC1992" s="163"/>
      <c r="ZD1992" s="163"/>
      <c r="ZE1992" s="163"/>
      <c r="ZF1992" s="163"/>
      <c r="ZG1992" s="163"/>
      <c r="ZH1992" s="163"/>
      <c r="ZI1992" s="163"/>
      <c r="ZJ1992" s="163"/>
      <c r="ZK1992" s="163"/>
      <c r="ZL1992" s="163"/>
      <c r="ZM1992" s="163"/>
      <c r="ZN1992" s="163"/>
      <c r="ZO1992" s="163"/>
      <c r="ZP1992" s="163"/>
      <c r="ZQ1992" s="163"/>
      <c r="ZR1992" s="163"/>
      <c r="ZS1992" s="163"/>
      <c r="ZT1992" s="163"/>
      <c r="ZU1992" s="163"/>
      <c r="ZV1992" s="163"/>
      <c r="ZW1992" s="163"/>
      <c r="ZX1992" s="163"/>
      <c r="ZY1992" s="163"/>
      <c r="ZZ1992" s="163"/>
      <c r="AAA1992" s="163"/>
      <c r="AAB1992" s="163"/>
      <c r="AAC1992" s="163"/>
      <c r="AAD1992" s="163"/>
      <c r="AAE1992" s="163"/>
      <c r="AAF1992" s="163"/>
      <c r="AAG1992" s="163"/>
      <c r="AAH1992" s="163"/>
      <c r="AAI1992" s="163"/>
      <c r="AAJ1992" s="163"/>
      <c r="AAK1992" s="163"/>
      <c r="AAL1992" s="163"/>
      <c r="AAM1992" s="163"/>
      <c r="AAN1992" s="163"/>
      <c r="AAO1992" s="163"/>
      <c r="AAP1992" s="163"/>
      <c r="AAQ1992" s="163"/>
      <c r="AAR1992" s="163"/>
      <c r="AAS1992" s="163"/>
      <c r="AAT1992" s="163"/>
      <c r="AAU1992" s="163"/>
      <c r="AAV1992" s="163"/>
      <c r="AAW1992" s="163"/>
      <c r="AAX1992" s="163"/>
      <c r="AAY1992" s="163"/>
      <c r="AAZ1992" s="163"/>
      <c r="ABA1992" s="163"/>
      <c r="ABB1992" s="163"/>
      <c r="ABC1992" s="163"/>
      <c r="ABD1992" s="163"/>
      <c r="ABE1992" s="163"/>
      <c r="ABF1992" s="163"/>
      <c r="ABG1992" s="163"/>
      <c r="ABH1992" s="163"/>
      <c r="ABI1992" s="163"/>
      <c r="ABJ1992" s="163"/>
      <c r="ABK1992" s="163"/>
      <c r="ABL1992" s="163"/>
      <c r="ABM1992" s="163"/>
      <c r="ABN1992" s="163"/>
      <c r="ABO1992" s="163"/>
      <c r="ABP1992" s="163"/>
      <c r="ABQ1992" s="163"/>
      <c r="ABR1992" s="163"/>
      <c r="ABS1992" s="163"/>
      <c r="ABT1992" s="163"/>
      <c r="ABU1992" s="163"/>
      <c r="ABV1992" s="163"/>
      <c r="ABW1992" s="163"/>
      <c r="ABX1992" s="163"/>
      <c r="ABY1992" s="163"/>
      <c r="ABZ1992" s="163"/>
      <c r="ACA1992" s="163"/>
      <c r="ACB1992" s="163"/>
      <c r="ACC1992" s="163"/>
      <c r="ACD1992" s="163"/>
      <c r="ACE1992" s="163"/>
      <c r="ACF1992" s="163"/>
      <c r="ACG1992" s="163"/>
      <c r="ACH1992" s="163"/>
      <c r="ACI1992" s="163"/>
      <c r="ACJ1992" s="163"/>
      <c r="ACK1992" s="163"/>
      <c r="ACL1992" s="163"/>
      <c r="ACM1992" s="163"/>
      <c r="ACN1992" s="163"/>
      <c r="ACO1992" s="163"/>
      <c r="ACP1992" s="163"/>
      <c r="ACQ1992" s="163"/>
      <c r="ACR1992" s="163"/>
      <c r="ACS1992" s="163"/>
      <c r="ACT1992" s="163"/>
      <c r="ACU1992" s="163"/>
      <c r="ACV1992" s="163"/>
      <c r="ACW1992" s="163"/>
      <c r="ACX1992" s="163"/>
      <c r="ACY1992" s="163"/>
      <c r="ACZ1992" s="163"/>
      <c r="ADA1992" s="163"/>
      <c r="ADB1992" s="163"/>
      <c r="ADC1992" s="163"/>
      <c r="ADD1992" s="163"/>
      <c r="ADE1992" s="163"/>
      <c r="ADF1992" s="163"/>
      <c r="ADG1992" s="163"/>
      <c r="ADH1992" s="163"/>
      <c r="ADI1992" s="163"/>
      <c r="ADJ1992" s="163"/>
      <c r="ADK1992" s="163"/>
      <c r="ADL1992" s="163"/>
      <c r="ADM1992" s="163"/>
      <c r="ADN1992" s="163"/>
      <c r="ADO1992" s="163"/>
      <c r="ADP1992" s="163"/>
      <c r="ADQ1992" s="163"/>
      <c r="ADR1992" s="163"/>
      <c r="ADS1992" s="163"/>
      <c r="ADT1992" s="163"/>
      <c r="ADU1992" s="163"/>
      <c r="ADV1992" s="163"/>
      <c r="ADW1992" s="163"/>
      <c r="ADX1992" s="163"/>
      <c r="ADY1992" s="163"/>
      <c r="ADZ1992" s="163"/>
      <c r="AEA1992" s="163"/>
      <c r="AEB1992" s="163"/>
      <c r="AEC1992" s="163"/>
      <c r="AED1992" s="163"/>
      <c r="AEE1992" s="163"/>
      <c r="AEF1992" s="163"/>
      <c r="AEG1992" s="163"/>
      <c r="AEH1992" s="163"/>
      <c r="AEI1992" s="163"/>
      <c r="AEJ1992" s="163"/>
      <c r="AEK1992" s="163"/>
      <c r="AEL1992" s="163"/>
      <c r="AEM1992" s="163"/>
      <c r="AEN1992" s="163"/>
      <c r="AEO1992" s="163"/>
      <c r="AEP1992" s="163"/>
      <c r="AEQ1992" s="163"/>
      <c r="AER1992" s="163"/>
      <c r="AES1992" s="163"/>
      <c r="AET1992" s="163"/>
      <c r="AEU1992" s="163"/>
      <c r="AEV1992" s="163"/>
      <c r="AEW1992" s="163"/>
      <c r="AEX1992" s="163"/>
      <c r="AEY1992" s="163"/>
      <c r="AEZ1992" s="163"/>
      <c r="AFA1992" s="163"/>
      <c r="AFB1992" s="163"/>
      <c r="AFC1992" s="163"/>
      <c r="AFD1992" s="163"/>
      <c r="AFE1992" s="163"/>
      <c r="AFF1992" s="163"/>
      <c r="AFG1992" s="163"/>
      <c r="AFH1992" s="163"/>
      <c r="AFI1992" s="163"/>
      <c r="AFJ1992" s="163"/>
      <c r="AFK1992" s="163"/>
      <c r="AFL1992" s="163"/>
      <c r="AFM1992" s="163"/>
      <c r="AFN1992" s="163"/>
      <c r="AFO1992" s="163"/>
      <c r="AFP1992" s="163"/>
      <c r="AFQ1992" s="163"/>
      <c r="AFR1992" s="163"/>
      <c r="AFS1992" s="163"/>
      <c r="AFT1992" s="163"/>
      <c r="AFU1992" s="163"/>
      <c r="AFV1992" s="163"/>
      <c r="AFW1992" s="163"/>
      <c r="AFX1992" s="163"/>
      <c r="AFY1992" s="163"/>
      <c r="AFZ1992" s="163"/>
      <c r="AGA1992" s="163"/>
      <c r="AGB1992" s="163"/>
      <c r="AGC1992" s="163"/>
      <c r="AGD1992" s="163"/>
      <c r="AGE1992" s="163"/>
      <c r="AGF1992" s="163"/>
      <c r="AGG1992" s="163"/>
      <c r="AGH1992" s="163"/>
      <c r="AGI1992" s="163"/>
      <c r="AGJ1992" s="163"/>
      <c r="AGK1992" s="163"/>
      <c r="AGL1992" s="163"/>
      <c r="AGM1992" s="163"/>
      <c r="AGN1992" s="163"/>
      <c r="AGO1992" s="163"/>
      <c r="AGP1992" s="163"/>
      <c r="AGQ1992" s="163"/>
      <c r="AGR1992" s="163"/>
      <c r="AGS1992" s="163"/>
      <c r="AGT1992" s="163"/>
      <c r="AGU1992" s="163"/>
      <c r="AGV1992" s="163"/>
      <c r="AGW1992" s="163"/>
      <c r="AGX1992" s="163"/>
      <c r="AGY1992" s="163"/>
      <c r="AGZ1992" s="163"/>
      <c r="AHA1992" s="163"/>
      <c r="AHB1992" s="163"/>
      <c r="AHC1992" s="163"/>
      <c r="AHD1992" s="163"/>
      <c r="AHE1992" s="163"/>
      <c r="AHF1992" s="163"/>
      <c r="AHG1992" s="163"/>
      <c r="AHH1992" s="163"/>
      <c r="AHI1992" s="163"/>
      <c r="AHJ1992" s="163"/>
      <c r="AHK1992" s="163"/>
      <c r="AHL1992" s="163"/>
      <c r="AHM1992" s="163"/>
      <c r="AHN1992" s="163"/>
      <c r="AHO1992" s="163"/>
      <c r="AHP1992" s="163"/>
      <c r="AHQ1992" s="163"/>
      <c r="AHR1992" s="163"/>
      <c r="AHS1992" s="163"/>
      <c r="AHT1992" s="163"/>
      <c r="AHU1992" s="163"/>
      <c r="AHV1992" s="163"/>
      <c r="AHW1992" s="163"/>
      <c r="AHX1992" s="163"/>
      <c r="AHY1992" s="163"/>
      <c r="AHZ1992" s="163"/>
      <c r="AIA1992" s="163"/>
      <c r="AIB1992" s="163"/>
      <c r="AIC1992" s="163"/>
      <c r="AID1992" s="163"/>
      <c r="AIE1992" s="163"/>
      <c r="AIF1992" s="163"/>
      <c r="AIG1992" s="163"/>
      <c r="AIH1992" s="163"/>
      <c r="AII1992" s="163"/>
      <c r="AIJ1992" s="163"/>
      <c r="AIK1992" s="163"/>
      <c r="AIL1992" s="163"/>
      <c r="AIM1992" s="163"/>
      <c r="AIN1992" s="163"/>
      <c r="AIO1992" s="163"/>
      <c r="AIP1992" s="163"/>
      <c r="AIQ1992" s="163"/>
      <c r="AIR1992" s="163"/>
      <c r="AIS1992" s="163"/>
      <c r="AIT1992" s="163"/>
      <c r="AIU1992" s="163"/>
      <c r="AIV1992" s="163"/>
      <c r="AIW1992" s="163"/>
      <c r="AIX1992" s="163"/>
      <c r="AIY1992" s="163"/>
      <c r="AIZ1992" s="163"/>
      <c r="AJA1992" s="163"/>
      <c r="AJB1992" s="163"/>
      <c r="AJC1992" s="163"/>
      <c r="AJD1992" s="163"/>
      <c r="AJE1992" s="163"/>
      <c r="AJF1992" s="163"/>
      <c r="AJG1992" s="163"/>
      <c r="AJH1992" s="163"/>
      <c r="AJI1992" s="163"/>
      <c r="AJJ1992" s="163"/>
      <c r="AJK1992" s="163"/>
      <c r="AJL1992" s="163"/>
      <c r="AJM1992" s="163"/>
      <c r="AJN1992" s="163"/>
      <c r="AJO1992" s="163"/>
      <c r="AJP1992" s="163"/>
      <c r="AJQ1992" s="163"/>
      <c r="AJR1992" s="163"/>
      <c r="AJS1992" s="163"/>
      <c r="AJT1992" s="163"/>
      <c r="AJU1992" s="163"/>
      <c r="AJV1992" s="163"/>
      <c r="AJW1992" s="163"/>
      <c r="AJX1992" s="163"/>
      <c r="AJY1992" s="163"/>
      <c r="AJZ1992" s="163"/>
      <c r="AKA1992" s="163"/>
      <c r="AKB1992" s="163"/>
      <c r="AKC1992" s="163"/>
      <c r="AKD1992" s="163"/>
      <c r="AKE1992" s="163"/>
      <c r="AKF1992" s="163"/>
      <c r="AKG1992" s="163"/>
      <c r="AKH1992" s="163"/>
      <c r="AKI1992" s="163"/>
      <c r="AKJ1992" s="163"/>
      <c r="AKK1992" s="163"/>
      <c r="AKL1992" s="163"/>
      <c r="AKM1992" s="163"/>
      <c r="AKN1992" s="163"/>
      <c r="AKO1992" s="163"/>
      <c r="AKP1992" s="163"/>
      <c r="AKQ1992" s="163"/>
      <c r="AKR1992" s="163"/>
      <c r="AKS1992" s="163"/>
      <c r="AKT1992" s="163"/>
      <c r="AKU1992" s="163"/>
      <c r="AKV1992" s="163"/>
      <c r="AKW1992" s="163"/>
      <c r="AKX1992" s="163"/>
      <c r="AKY1992" s="163"/>
      <c r="AKZ1992" s="163"/>
      <c r="ALA1992" s="163"/>
      <c r="ALB1992" s="163"/>
      <c r="ALC1992" s="163"/>
      <c r="ALD1992" s="163"/>
      <c r="ALE1992" s="163"/>
      <c r="ALF1992" s="163"/>
      <c r="ALG1992" s="163"/>
      <c r="ALH1992" s="163"/>
      <c r="ALI1992" s="163"/>
      <c r="ALJ1992" s="163"/>
      <c r="ALK1992" s="163"/>
      <c r="ALL1992" s="163"/>
    </row>
    <row r="1993" spans="1:1000" s="165" customFormat="1" ht="15">
      <c r="A1993" s="2">
        <v>1992</v>
      </c>
      <c r="B1993" s="86">
        <v>45150</v>
      </c>
      <c r="C1993" s="85" t="s">
        <v>1997</v>
      </c>
      <c r="D1993" s="162"/>
      <c r="E1993" s="162"/>
      <c r="F1993" s="163"/>
      <c r="G1993" s="163"/>
      <c r="H1993" s="163"/>
      <c r="I1993" s="163"/>
      <c r="J1993" s="163"/>
      <c r="K1993" s="163"/>
      <c r="L1993" s="163"/>
      <c r="M1993" s="163"/>
      <c r="N1993" s="163"/>
      <c r="O1993" s="163"/>
      <c r="P1993" s="163"/>
      <c r="Q1993" s="163"/>
      <c r="R1993" s="163"/>
      <c r="S1993" s="163"/>
      <c r="T1993" s="163"/>
      <c r="U1993" s="163"/>
      <c r="V1993" s="163"/>
      <c r="W1993" s="163"/>
      <c r="X1993" s="163"/>
      <c r="Y1993" s="163"/>
      <c r="Z1993" s="163"/>
      <c r="AA1993" s="163"/>
      <c r="AB1993" s="163"/>
      <c r="AC1993" s="163"/>
      <c r="AD1993" s="163"/>
      <c r="AE1993" s="163"/>
      <c r="AF1993" s="163"/>
      <c r="AG1993" s="163"/>
      <c r="AH1993" s="163"/>
      <c r="AI1993" s="163"/>
      <c r="AJ1993" s="163"/>
      <c r="AK1993" s="163"/>
      <c r="AL1993" s="163"/>
      <c r="AM1993" s="163"/>
      <c r="AN1993" s="163"/>
      <c r="AO1993" s="163"/>
      <c r="AP1993" s="163"/>
      <c r="AQ1993" s="163"/>
      <c r="AR1993" s="163"/>
      <c r="AS1993" s="163"/>
      <c r="AT1993" s="163"/>
      <c r="AU1993" s="163"/>
      <c r="AV1993" s="163"/>
      <c r="AW1993" s="163"/>
      <c r="AX1993" s="163"/>
      <c r="AY1993" s="163"/>
      <c r="AZ1993" s="163"/>
      <c r="BA1993" s="163"/>
      <c r="BB1993" s="163"/>
      <c r="BC1993" s="163"/>
      <c r="BD1993" s="163"/>
      <c r="BE1993" s="163"/>
      <c r="BF1993" s="163"/>
      <c r="BG1993" s="163"/>
      <c r="BH1993" s="163"/>
      <c r="BI1993" s="163"/>
      <c r="BJ1993" s="163"/>
      <c r="BK1993" s="163"/>
      <c r="BL1993" s="163"/>
      <c r="BM1993" s="163"/>
      <c r="BN1993" s="163"/>
      <c r="BO1993" s="163"/>
      <c r="BP1993" s="163"/>
      <c r="BQ1993" s="163"/>
      <c r="BR1993" s="163"/>
      <c r="BS1993" s="163"/>
      <c r="BT1993" s="163"/>
      <c r="BU1993" s="163"/>
      <c r="BV1993" s="163"/>
      <c r="BW1993" s="163"/>
      <c r="BX1993" s="163"/>
      <c r="BY1993" s="163"/>
      <c r="BZ1993" s="163"/>
      <c r="CA1993" s="163"/>
      <c r="CB1993" s="163"/>
      <c r="CC1993" s="163"/>
      <c r="CD1993" s="163"/>
      <c r="CE1993" s="163"/>
      <c r="CF1993" s="163"/>
      <c r="CG1993" s="163"/>
      <c r="CH1993" s="163"/>
      <c r="CI1993" s="163"/>
      <c r="CJ1993" s="163"/>
      <c r="CK1993" s="163"/>
      <c r="CL1993" s="163"/>
      <c r="CM1993" s="163"/>
      <c r="CN1993" s="163"/>
      <c r="CO1993" s="163"/>
      <c r="CP1993" s="163"/>
      <c r="CQ1993" s="163"/>
      <c r="CR1993" s="163"/>
      <c r="CS1993" s="163"/>
      <c r="CT1993" s="163"/>
      <c r="CU1993" s="163"/>
      <c r="CV1993" s="163"/>
      <c r="CW1993" s="163"/>
      <c r="CX1993" s="163"/>
      <c r="CY1993" s="163"/>
      <c r="CZ1993" s="163"/>
      <c r="DA1993" s="163"/>
      <c r="DB1993" s="163"/>
      <c r="DC1993" s="163"/>
      <c r="DD1993" s="163"/>
      <c r="DE1993" s="163"/>
      <c r="DF1993" s="163"/>
      <c r="DG1993" s="163"/>
      <c r="DH1993" s="163"/>
      <c r="DI1993" s="163"/>
      <c r="DJ1993" s="163"/>
      <c r="DK1993" s="163"/>
      <c r="DL1993" s="163"/>
      <c r="DM1993" s="163"/>
      <c r="DN1993" s="163"/>
      <c r="DO1993" s="163"/>
      <c r="DP1993" s="163"/>
      <c r="DQ1993" s="163"/>
      <c r="DR1993" s="163"/>
      <c r="DS1993" s="163"/>
      <c r="DT1993" s="163"/>
      <c r="DU1993" s="163"/>
      <c r="DV1993" s="163"/>
      <c r="DW1993" s="163"/>
      <c r="DX1993" s="163"/>
      <c r="DY1993" s="163"/>
      <c r="DZ1993" s="163"/>
      <c r="EA1993" s="163"/>
      <c r="EB1993" s="163"/>
      <c r="EC1993" s="163"/>
      <c r="ED1993" s="163"/>
      <c r="EE1993" s="163"/>
      <c r="EF1993" s="163"/>
      <c r="EG1993" s="163"/>
      <c r="EH1993" s="163"/>
      <c r="EI1993" s="163"/>
      <c r="EJ1993" s="163"/>
      <c r="EK1993" s="163"/>
      <c r="EL1993" s="163"/>
      <c r="EM1993" s="163"/>
      <c r="EN1993" s="163"/>
      <c r="EO1993" s="163"/>
      <c r="EP1993" s="163"/>
      <c r="EQ1993" s="163"/>
      <c r="ER1993" s="163"/>
      <c r="ES1993" s="163"/>
      <c r="ET1993" s="163"/>
      <c r="EU1993" s="163"/>
      <c r="EV1993" s="163"/>
      <c r="EW1993" s="163"/>
      <c r="EX1993" s="163"/>
      <c r="EY1993" s="163"/>
      <c r="EZ1993" s="163"/>
      <c r="FA1993" s="163"/>
      <c r="FB1993" s="163"/>
      <c r="FC1993" s="163"/>
      <c r="FD1993" s="163"/>
      <c r="FE1993" s="163"/>
      <c r="FF1993" s="163"/>
      <c r="FG1993" s="163"/>
      <c r="FH1993" s="163"/>
      <c r="FI1993" s="163"/>
      <c r="FJ1993" s="163"/>
      <c r="FK1993" s="163"/>
      <c r="FL1993" s="163"/>
      <c r="FM1993" s="163"/>
      <c r="FN1993" s="163"/>
      <c r="FO1993" s="163"/>
      <c r="FP1993" s="163"/>
      <c r="FQ1993" s="163"/>
      <c r="FR1993" s="163"/>
      <c r="FS1993" s="163"/>
      <c r="FT1993" s="163"/>
      <c r="FU1993" s="163"/>
      <c r="FV1993" s="163"/>
      <c r="FW1993" s="163"/>
      <c r="FX1993" s="163"/>
      <c r="FY1993" s="163"/>
      <c r="FZ1993" s="163"/>
      <c r="GA1993" s="163"/>
      <c r="GB1993" s="163"/>
      <c r="GC1993" s="163"/>
      <c r="GD1993" s="163"/>
      <c r="GE1993" s="163"/>
      <c r="GF1993" s="163"/>
      <c r="GG1993" s="163"/>
      <c r="GH1993" s="163"/>
      <c r="GI1993" s="163"/>
      <c r="GJ1993" s="163"/>
      <c r="GK1993" s="163"/>
      <c r="GL1993" s="163"/>
      <c r="GM1993" s="163"/>
      <c r="GN1993" s="163"/>
      <c r="GO1993" s="163"/>
      <c r="GP1993" s="163"/>
      <c r="GQ1993" s="163"/>
      <c r="GR1993" s="163"/>
      <c r="GS1993" s="163"/>
      <c r="GT1993" s="163"/>
      <c r="GU1993" s="163"/>
      <c r="GV1993" s="163"/>
      <c r="GW1993" s="163"/>
      <c r="GX1993" s="163"/>
      <c r="GY1993" s="163"/>
      <c r="GZ1993" s="163"/>
      <c r="HA1993" s="163"/>
      <c r="HB1993" s="163"/>
      <c r="HC1993" s="163"/>
      <c r="HD1993" s="163"/>
      <c r="HE1993" s="163"/>
      <c r="HF1993" s="163"/>
      <c r="HG1993" s="163"/>
      <c r="HH1993" s="163"/>
      <c r="HI1993" s="163"/>
      <c r="HJ1993" s="163"/>
      <c r="HK1993" s="163"/>
      <c r="HL1993" s="163"/>
      <c r="HM1993" s="163"/>
      <c r="HN1993" s="163"/>
      <c r="HO1993" s="163"/>
      <c r="HP1993" s="163"/>
      <c r="HQ1993" s="163"/>
      <c r="HR1993" s="163"/>
      <c r="HS1993" s="163"/>
      <c r="HT1993" s="163"/>
      <c r="HU1993" s="163"/>
      <c r="HV1993" s="163"/>
      <c r="HW1993" s="163"/>
      <c r="HX1993" s="163"/>
      <c r="HY1993" s="163"/>
      <c r="HZ1993" s="163"/>
      <c r="IA1993" s="163"/>
      <c r="IB1993" s="163"/>
      <c r="IC1993" s="163"/>
      <c r="ID1993" s="163"/>
      <c r="IE1993" s="163"/>
      <c r="IF1993" s="163"/>
      <c r="IG1993" s="163"/>
      <c r="IH1993" s="163"/>
      <c r="II1993" s="163"/>
      <c r="IJ1993" s="163"/>
      <c r="IK1993" s="163"/>
      <c r="IL1993" s="163"/>
      <c r="IM1993" s="163"/>
      <c r="IN1993" s="163"/>
      <c r="IO1993" s="163"/>
      <c r="IP1993" s="163"/>
      <c r="IQ1993" s="163"/>
      <c r="IR1993" s="163"/>
      <c r="IS1993" s="163"/>
      <c r="IT1993" s="163"/>
      <c r="IU1993" s="163"/>
      <c r="IV1993" s="163"/>
      <c r="IW1993" s="163"/>
      <c r="IX1993" s="163"/>
      <c r="IY1993" s="163"/>
      <c r="IZ1993" s="163"/>
      <c r="JA1993" s="163"/>
      <c r="JB1993" s="163"/>
      <c r="JC1993" s="163"/>
      <c r="JD1993" s="163"/>
      <c r="JE1993" s="163"/>
      <c r="JF1993" s="163"/>
      <c r="JG1993" s="163"/>
      <c r="JH1993" s="163"/>
      <c r="JI1993" s="163"/>
      <c r="JJ1993" s="163"/>
      <c r="JK1993" s="163"/>
      <c r="JL1993" s="163"/>
      <c r="JM1993" s="163"/>
      <c r="JN1993" s="163"/>
      <c r="JO1993" s="163"/>
      <c r="JP1993" s="163"/>
      <c r="JQ1993" s="163"/>
      <c r="JR1993" s="163"/>
      <c r="JS1993" s="163"/>
      <c r="JT1993" s="163"/>
      <c r="JU1993" s="163"/>
      <c r="JV1993" s="163"/>
      <c r="JW1993" s="163"/>
      <c r="JX1993" s="163"/>
      <c r="JY1993" s="163"/>
      <c r="JZ1993" s="163"/>
      <c r="KA1993" s="163"/>
      <c r="KB1993" s="163"/>
      <c r="KC1993" s="163"/>
      <c r="KD1993" s="163"/>
      <c r="KE1993" s="163"/>
      <c r="KF1993" s="163"/>
      <c r="KG1993" s="163"/>
      <c r="KH1993" s="163"/>
      <c r="KI1993" s="163"/>
      <c r="KJ1993" s="163"/>
      <c r="KK1993" s="163"/>
      <c r="KL1993" s="163"/>
      <c r="KM1993" s="163"/>
      <c r="KN1993" s="163"/>
      <c r="KO1993" s="163"/>
      <c r="KP1993" s="163"/>
      <c r="KQ1993" s="163"/>
      <c r="KR1993" s="163"/>
      <c r="KS1993" s="163"/>
      <c r="KT1993" s="163"/>
      <c r="KU1993" s="163"/>
      <c r="KV1993" s="163"/>
      <c r="KW1993" s="163"/>
      <c r="KX1993" s="163"/>
      <c r="KY1993" s="163"/>
      <c r="KZ1993" s="163"/>
      <c r="LA1993" s="163"/>
      <c r="LB1993" s="163"/>
      <c r="LC1993" s="163"/>
      <c r="LD1993" s="163"/>
      <c r="LE1993" s="163"/>
      <c r="LF1993" s="163"/>
      <c r="LG1993" s="163"/>
      <c r="LH1993" s="163"/>
      <c r="LI1993" s="163"/>
      <c r="LJ1993" s="163"/>
      <c r="LK1993" s="163"/>
      <c r="LL1993" s="163"/>
      <c r="LM1993" s="163"/>
      <c r="LN1993" s="163"/>
      <c r="LO1993" s="163"/>
      <c r="LP1993" s="163"/>
      <c r="LQ1993" s="163"/>
      <c r="LR1993" s="163"/>
      <c r="LS1993" s="163"/>
      <c r="LT1993" s="163"/>
      <c r="LU1993" s="163"/>
      <c r="LV1993" s="163"/>
      <c r="LW1993" s="163"/>
      <c r="LX1993" s="163"/>
      <c r="LY1993" s="163"/>
      <c r="LZ1993" s="163"/>
      <c r="MA1993" s="163"/>
      <c r="MB1993" s="163"/>
      <c r="MC1993" s="163"/>
      <c r="MD1993" s="163"/>
      <c r="ME1993" s="163"/>
      <c r="MF1993" s="163"/>
      <c r="MG1993" s="163"/>
      <c r="MH1993" s="163"/>
      <c r="MI1993" s="163"/>
      <c r="MJ1993" s="163"/>
      <c r="MK1993" s="163"/>
      <c r="ML1993" s="163"/>
      <c r="MM1993" s="163"/>
      <c r="MN1993" s="163"/>
      <c r="MO1993" s="163"/>
      <c r="MP1993" s="163"/>
      <c r="MQ1993" s="163"/>
      <c r="MR1993" s="163"/>
      <c r="MS1993" s="163"/>
      <c r="MT1993" s="163"/>
      <c r="MU1993" s="163"/>
      <c r="MV1993" s="163"/>
      <c r="MW1993" s="163"/>
      <c r="MX1993" s="163"/>
      <c r="MY1993" s="163"/>
      <c r="MZ1993" s="163"/>
      <c r="NA1993" s="163"/>
      <c r="NB1993" s="163"/>
      <c r="NC1993" s="163"/>
      <c r="ND1993" s="163"/>
      <c r="NE1993" s="163"/>
      <c r="NF1993" s="163"/>
      <c r="NG1993" s="163"/>
      <c r="NH1993" s="163"/>
      <c r="NI1993" s="163"/>
      <c r="NJ1993" s="163"/>
      <c r="NK1993" s="163"/>
      <c r="NL1993" s="163"/>
      <c r="NM1993" s="163"/>
      <c r="NN1993" s="163"/>
      <c r="NO1993" s="163"/>
      <c r="NP1993" s="163"/>
      <c r="NQ1993" s="163"/>
      <c r="NR1993" s="163"/>
      <c r="NS1993" s="163"/>
      <c r="NT1993" s="163"/>
      <c r="NU1993" s="163"/>
      <c r="NV1993" s="163"/>
      <c r="NW1993" s="163"/>
      <c r="NX1993" s="163"/>
      <c r="NY1993" s="163"/>
      <c r="NZ1993" s="163"/>
      <c r="OA1993" s="163"/>
      <c r="OB1993" s="163"/>
      <c r="OC1993" s="163"/>
      <c r="OD1993" s="163"/>
      <c r="OE1993" s="163"/>
      <c r="OF1993" s="163"/>
      <c r="OG1993" s="163"/>
      <c r="OH1993" s="163"/>
      <c r="OI1993" s="163"/>
      <c r="OJ1993" s="163"/>
      <c r="OK1993" s="163"/>
      <c r="OL1993" s="163"/>
      <c r="OM1993" s="163"/>
      <c r="ON1993" s="163"/>
      <c r="OO1993" s="163"/>
      <c r="OP1993" s="163"/>
      <c r="OQ1993" s="163"/>
      <c r="OR1993" s="163"/>
      <c r="OS1993" s="163"/>
      <c r="OT1993" s="163"/>
      <c r="OU1993" s="163"/>
      <c r="OV1993" s="163"/>
      <c r="OW1993" s="163"/>
      <c r="OX1993" s="163"/>
      <c r="OY1993" s="163"/>
      <c r="OZ1993" s="163"/>
      <c r="PA1993" s="163"/>
      <c r="PB1993" s="163"/>
      <c r="PC1993" s="163"/>
      <c r="PD1993" s="163"/>
      <c r="PE1993" s="163"/>
      <c r="PF1993" s="163"/>
      <c r="PG1993" s="163"/>
      <c r="PH1993" s="163"/>
      <c r="PI1993" s="163"/>
      <c r="PJ1993" s="163"/>
      <c r="PK1993" s="163"/>
      <c r="PL1993" s="163"/>
      <c r="PM1993" s="163"/>
      <c r="PN1993" s="163"/>
      <c r="PO1993" s="163"/>
      <c r="PP1993" s="163"/>
      <c r="PQ1993" s="163"/>
      <c r="PR1993" s="163"/>
      <c r="PS1993" s="163"/>
      <c r="PT1993" s="163"/>
      <c r="PU1993" s="163"/>
      <c r="PV1993" s="163"/>
      <c r="PW1993" s="163"/>
      <c r="PX1993" s="163"/>
      <c r="PY1993" s="163"/>
      <c r="PZ1993" s="163"/>
      <c r="QA1993" s="163"/>
      <c r="QB1993" s="163"/>
      <c r="QC1993" s="163"/>
      <c r="QD1993" s="163"/>
      <c r="QE1993" s="163"/>
      <c r="QF1993" s="163"/>
      <c r="QG1993" s="163"/>
      <c r="QH1993" s="163"/>
      <c r="QI1993" s="163"/>
      <c r="QJ1993" s="163"/>
      <c r="QK1993" s="163"/>
      <c r="QL1993" s="163"/>
      <c r="QM1993" s="163"/>
      <c r="QN1993" s="163"/>
      <c r="QO1993" s="163"/>
      <c r="QP1993" s="163"/>
      <c r="QQ1993" s="163"/>
      <c r="QR1993" s="163"/>
      <c r="QS1993" s="163"/>
      <c r="QT1993" s="163"/>
      <c r="QU1993" s="163"/>
      <c r="QV1993" s="163"/>
      <c r="QW1993" s="163"/>
      <c r="QX1993" s="163"/>
      <c r="QY1993" s="163"/>
      <c r="QZ1993" s="163"/>
      <c r="RA1993" s="163"/>
      <c r="RB1993" s="163"/>
      <c r="RC1993" s="163"/>
      <c r="RD1993" s="163"/>
      <c r="RE1993" s="163"/>
      <c r="RF1993" s="163"/>
      <c r="RG1993" s="163"/>
      <c r="RH1993" s="163"/>
      <c r="RI1993" s="163"/>
      <c r="RJ1993" s="163"/>
      <c r="RK1993" s="163"/>
      <c r="RL1993" s="163"/>
      <c r="RM1993" s="163"/>
      <c r="RN1993" s="163"/>
      <c r="RO1993" s="163"/>
      <c r="RP1993" s="163"/>
      <c r="RQ1993" s="163"/>
      <c r="RR1993" s="163"/>
      <c r="RS1993" s="163"/>
      <c r="RT1993" s="163"/>
      <c r="RU1993" s="163"/>
      <c r="RV1993" s="163"/>
      <c r="RW1993" s="163"/>
      <c r="RX1993" s="163"/>
      <c r="RY1993" s="163"/>
      <c r="RZ1993" s="163"/>
      <c r="SA1993" s="163"/>
      <c r="SB1993" s="163"/>
      <c r="SC1993" s="163"/>
      <c r="SD1993" s="163"/>
      <c r="SE1993" s="163"/>
      <c r="SF1993" s="163"/>
      <c r="SG1993" s="163"/>
      <c r="SH1993" s="163"/>
      <c r="SI1993" s="163"/>
      <c r="SJ1993" s="163"/>
      <c r="SK1993" s="163"/>
      <c r="SL1993" s="163"/>
      <c r="SM1993" s="163"/>
      <c r="SN1993" s="163"/>
      <c r="SO1993" s="163"/>
      <c r="SP1993" s="163"/>
      <c r="SQ1993" s="163"/>
      <c r="SR1993" s="163"/>
      <c r="SS1993" s="163"/>
      <c r="ST1993" s="163"/>
      <c r="SU1993" s="163"/>
      <c r="SV1993" s="163"/>
      <c r="SW1993" s="163"/>
      <c r="SX1993" s="163"/>
      <c r="SY1993" s="163"/>
      <c r="SZ1993" s="163"/>
      <c r="TA1993" s="163"/>
      <c r="TB1993" s="163"/>
      <c r="TC1993" s="163"/>
      <c r="TD1993" s="163"/>
      <c r="TE1993" s="163"/>
      <c r="TF1993" s="163"/>
      <c r="TG1993" s="163"/>
      <c r="TH1993" s="163"/>
      <c r="TI1993" s="163"/>
      <c r="TJ1993" s="163"/>
      <c r="TK1993" s="163"/>
      <c r="TL1993" s="163"/>
      <c r="TM1993" s="163"/>
      <c r="TN1993" s="163"/>
      <c r="TO1993" s="163"/>
      <c r="TP1993" s="163"/>
      <c r="TQ1993" s="163"/>
      <c r="TR1993" s="163"/>
      <c r="TS1993" s="163"/>
      <c r="TT1993" s="163"/>
      <c r="TU1993" s="163"/>
      <c r="TV1993" s="163"/>
      <c r="TW1993" s="163"/>
      <c r="TX1993" s="163"/>
      <c r="TY1993" s="163"/>
      <c r="TZ1993" s="163"/>
      <c r="UA1993" s="163"/>
      <c r="UB1993" s="163"/>
      <c r="UC1993" s="163"/>
      <c r="UD1993" s="163"/>
      <c r="UE1993" s="163"/>
      <c r="UF1993" s="163"/>
      <c r="UG1993" s="163"/>
      <c r="UH1993" s="163"/>
      <c r="UI1993" s="163"/>
      <c r="UJ1993" s="163"/>
      <c r="UK1993" s="163"/>
      <c r="UL1993" s="163"/>
      <c r="UM1993" s="163"/>
      <c r="UN1993" s="163"/>
      <c r="UO1993" s="163"/>
      <c r="UP1993" s="163"/>
      <c r="UQ1993" s="163"/>
      <c r="UR1993" s="163"/>
      <c r="US1993" s="163"/>
      <c r="UT1993" s="163"/>
      <c r="UU1993" s="163"/>
      <c r="UV1993" s="163"/>
      <c r="UW1993" s="163"/>
      <c r="UX1993" s="163"/>
      <c r="UY1993" s="163"/>
      <c r="UZ1993" s="163"/>
      <c r="VA1993" s="163"/>
      <c r="VB1993" s="163"/>
      <c r="VC1993" s="163"/>
      <c r="VD1993" s="163"/>
      <c r="VE1993" s="163"/>
      <c r="VF1993" s="163"/>
      <c r="VG1993" s="163"/>
      <c r="VH1993" s="163"/>
      <c r="VI1993" s="163"/>
      <c r="VJ1993" s="163"/>
      <c r="VK1993" s="163"/>
      <c r="VL1993" s="163"/>
      <c r="VM1993" s="163"/>
      <c r="VN1993" s="163"/>
      <c r="VO1993" s="163"/>
      <c r="VP1993" s="163"/>
      <c r="VQ1993" s="163"/>
      <c r="VR1993" s="163"/>
      <c r="VS1993" s="163"/>
      <c r="VT1993" s="163"/>
      <c r="VU1993" s="163"/>
      <c r="VV1993" s="163"/>
      <c r="VW1993" s="163"/>
      <c r="VX1993" s="163"/>
      <c r="VY1993" s="163"/>
      <c r="VZ1993" s="163"/>
      <c r="WA1993" s="163"/>
      <c r="WB1993" s="163"/>
      <c r="WC1993" s="163"/>
      <c r="WD1993" s="163"/>
      <c r="WE1993" s="163"/>
      <c r="WF1993" s="163"/>
      <c r="WG1993" s="163"/>
      <c r="WH1993" s="163"/>
      <c r="WI1993" s="163"/>
      <c r="WJ1993" s="163"/>
      <c r="WK1993" s="163"/>
      <c r="WL1993" s="163"/>
      <c r="WM1993" s="163"/>
      <c r="WN1993" s="163"/>
      <c r="WO1993" s="163"/>
      <c r="WP1993" s="163"/>
      <c r="WQ1993" s="163"/>
      <c r="WR1993" s="163"/>
      <c r="WS1993" s="163"/>
      <c r="WT1993" s="163"/>
      <c r="WU1993" s="163"/>
      <c r="WV1993" s="163"/>
      <c r="WW1993" s="163"/>
      <c r="WX1993" s="163"/>
      <c r="WY1993" s="163"/>
      <c r="WZ1993" s="163"/>
      <c r="XA1993" s="163"/>
      <c r="XB1993" s="163"/>
      <c r="XC1993" s="163"/>
      <c r="XD1993" s="163"/>
      <c r="XE1993" s="163"/>
      <c r="XF1993" s="163"/>
      <c r="XG1993" s="163"/>
      <c r="XH1993" s="163"/>
      <c r="XI1993" s="163"/>
      <c r="XJ1993" s="163"/>
      <c r="XK1993" s="163"/>
      <c r="XL1993" s="163"/>
      <c r="XM1993" s="163"/>
      <c r="XN1993" s="163"/>
      <c r="XO1993" s="163"/>
      <c r="XP1993" s="163"/>
      <c r="XQ1993" s="163"/>
      <c r="XR1993" s="163"/>
      <c r="XS1993" s="163"/>
      <c r="XT1993" s="163"/>
      <c r="XU1993" s="163"/>
      <c r="XV1993" s="163"/>
      <c r="XW1993" s="163"/>
      <c r="XX1993" s="163"/>
      <c r="XY1993" s="163"/>
      <c r="XZ1993" s="163"/>
      <c r="YA1993" s="163"/>
      <c r="YB1993" s="163"/>
      <c r="YC1993" s="163"/>
      <c r="YD1993" s="163"/>
      <c r="YE1993" s="163"/>
      <c r="YF1993" s="163"/>
      <c r="YG1993" s="163"/>
      <c r="YH1993" s="163"/>
      <c r="YI1993" s="163"/>
      <c r="YJ1993" s="163"/>
      <c r="YK1993" s="163"/>
      <c r="YL1993" s="163"/>
      <c r="YM1993" s="163"/>
      <c r="YN1993" s="163"/>
      <c r="YO1993" s="163"/>
      <c r="YP1993" s="163"/>
      <c r="YQ1993" s="163"/>
      <c r="YR1993" s="163"/>
      <c r="YS1993" s="163"/>
      <c r="YT1993" s="163"/>
      <c r="YU1993" s="163"/>
      <c r="YV1993" s="163"/>
      <c r="YW1993" s="163"/>
      <c r="YX1993" s="163"/>
      <c r="YY1993" s="163"/>
      <c r="YZ1993" s="163"/>
      <c r="ZA1993" s="163"/>
      <c r="ZB1993" s="163"/>
      <c r="ZC1993" s="163"/>
      <c r="ZD1993" s="163"/>
      <c r="ZE1993" s="163"/>
      <c r="ZF1993" s="163"/>
      <c r="ZG1993" s="163"/>
      <c r="ZH1993" s="163"/>
      <c r="ZI1993" s="163"/>
      <c r="ZJ1993" s="163"/>
      <c r="ZK1993" s="163"/>
      <c r="ZL1993" s="163"/>
      <c r="ZM1993" s="163"/>
      <c r="ZN1993" s="163"/>
      <c r="ZO1993" s="163"/>
      <c r="ZP1993" s="163"/>
      <c r="ZQ1993" s="163"/>
      <c r="ZR1993" s="163"/>
      <c r="ZS1993" s="163"/>
      <c r="ZT1993" s="163"/>
      <c r="ZU1993" s="163"/>
      <c r="ZV1993" s="163"/>
      <c r="ZW1993" s="163"/>
      <c r="ZX1993" s="163"/>
      <c r="ZY1993" s="163"/>
      <c r="ZZ1993" s="163"/>
      <c r="AAA1993" s="163"/>
      <c r="AAB1993" s="163"/>
      <c r="AAC1993" s="163"/>
      <c r="AAD1993" s="163"/>
      <c r="AAE1993" s="163"/>
      <c r="AAF1993" s="163"/>
      <c r="AAG1993" s="163"/>
      <c r="AAH1993" s="163"/>
      <c r="AAI1993" s="163"/>
      <c r="AAJ1993" s="163"/>
      <c r="AAK1993" s="163"/>
      <c r="AAL1993" s="163"/>
      <c r="AAM1993" s="163"/>
      <c r="AAN1993" s="163"/>
      <c r="AAO1993" s="163"/>
      <c r="AAP1993" s="163"/>
      <c r="AAQ1993" s="163"/>
      <c r="AAR1993" s="163"/>
      <c r="AAS1993" s="163"/>
      <c r="AAT1993" s="163"/>
      <c r="AAU1993" s="163"/>
      <c r="AAV1993" s="163"/>
      <c r="AAW1993" s="163"/>
      <c r="AAX1993" s="163"/>
      <c r="AAY1993" s="163"/>
      <c r="AAZ1993" s="163"/>
      <c r="ABA1993" s="163"/>
      <c r="ABB1993" s="163"/>
      <c r="ABC1993" s="163"/>
      <c r="ABD1993" s="163"/>
      <c r="ABE1993" s="163"/>
      <c r="ABF1993" s="163"/>
      <c r="ABG1993" s="163"/>
      <c r="ABH1993" s="163"/>
      <c r="ABI1993" s="163"/>
      <c r="ABJ1993" s="163"/>
      <c r="ABK1993" s="163"/>
      <c r="ABL1993" s="163"/>
      <c r="ABM1993" s="163"/>
      <c r="ABN1993" s="163"/>
      <c r="ABO1993" s="163"/>
      <c r="ABP1993" s="163"/>
      <c r="ABQ1993" s="163"/>
      <c r="ABR1993" s="163"/>
      <c r="ABS1993" s="163"/>
      <c r="ABT1993" s="163"/>
      <c r="ABU1993" s="163"/>
      <c r="ABV1993" s="163"/>
      <c r="ABW1993" s="163"/>
      <c r="ABX1993" s="163"/>
      <c r="ABY1993" s="163"/>
      <c r="ABZ1993" s="163"/>
      <c r="ACA1993" s="163"/>
      <c r="ACB1993" s="163"/>
      <c r="ACC1993" s="163"/>
      <c r="ACD1993" s="163"/>
      <c r="ACE1993" s="163"/>
      <c r="ACF1993" s="163"/>
      <c r="ACG1993" s="163"/>
      <c r="ACH1993" s="163"/>
      <c r="ACI1993" s="163"/>
      <c r="ACJ1993" s="163"/>
      <c r="ACK1993" s="163"/>
      <c r="ACL1993" s="163"/>
      <c r="ACM1993" s="163"/>
      <c r="ACN1993" s="163"/>
      <c r="ACO1993" s="163"/>
      <c r="ACP1993" s="163"/>
      <c r="ACQ1993" s="163"/>
      <c r="ACR1993" s="163"/>
      <c r="ACS1993" s="163"/>
      <c r="ACT1993" s="163"/>
      <c r="ACU1993" s="163"/>
      <c r="ACV1993" s="163"/>
      <c r="ACW1993" s="163"/>
      <c r="ACX1993" s="163"/>
      <c r="ACY1993" s="163"/>
      <c r="ACZ1993" s="163"/>
      <c r="ADA1993" s="163"/>
      <c r="ADB1993" s="163"/>
      <c r="ADC1993" s="163"/>
      <c r="ADD1993" s="163"/>
      <c r="ADE1993" s="163"/>
      <c r="ADF1993" s="163"/>
      <c r="ADG1993" s="163"/>
      <c r="ADH1993" s="163"/>
      <c r="ADI1993" s="163"/>
      <c r="ADJ1993" s="163"/>
      <c r="ADK1993" s="163"/>
      <c r="ADL1993" s="163"/>
      <c r="ADM1993" s="163"/>
      <c r="ADN1993" s="163"/>
      <c r="ADO1993" s="163"/>
      <c r="ADP1993" s="163"/>
      <c r="ADQ1993" s="163"/>
      <c r="ADR1993" s="163"/>
      <c r="ADS1993" s="163"/>
      <c r="ADT1993" s="163"/>
      <c r="ADU1993" s="163"/>
      <c r="ADV1993" s="163"/>
      <c r="ADW1993" s="163"/>
      <c r="ADX1993" s="163"/>
      <c r="ADY1993" s="163"/>
      <c r="ADZ1993" s="163"/>
      <c r="AEA1993" s="163"/>
      <c r="AEB1993" s="163"/>
      <c r="AEC1993" s="163"/>
      <c r="AED1993" s="163"/>
      <c r="AEE1993" s="163"/>
      <c r="AEF1993" s="163"/>
      <c r="AEG1993" s="163"/>
      <c r="AEH1993" s="163"/>
      <c r="AEI1993" s="163"/>
      <c r="AEJ1993" s="163"/>
      <c r="AEK1993" s="163"/>
      <c r="AEL1993" s="163"/>
      <c r="AEM1993" s="163"/>
      <c r="AEN1993" s="163"/>
      <c r="AEO1993" s="163"/>
      <c r="AEP1993" s="163"/>
      <c r="AEQ1993" s="163"/>
      <c r="AER1993" s="163"/>
      <c r="AES1993" s="163"/>
      <c r="AET1993" s="163"/>
      <c r="AEU1993" s="163"/>
      <c r="AEV1993" s="163"/>
      <c r="AEW1993" s="163"/>
      <c r="AEX1993" s="163"/>
      <c r="AEY1993" s="163"/>
      <c r="AEZ1993" s="163"/>
      <c r="AFA1993" s="163"/>
      <c r="AFB1993" s="163"/>
      <c r="AFC1993" s="163"/>
      <c r="AFD1993" s="163"/>
      <c r="AFE1993" s="163"/>
      <c r="AFF1993" s="163"/>
      <c r="AFG1993" s="163"/>
      <c r="AFH1993" s="163"/>
      <c r="AFI1993" s="163"/>
      <c r="AFJ1993" s="163"/>
      <c r="AFK1993" s="163"/>
      <c r="AFL1993" s="163"/>
      <c r="AFM1993" s="163"/>
      <c r="AFN1993" s="163"/>
      <c r="AFO1993" s="163"/>
      <c r="AFP1993" s="163"/>
      <c r="AFQ1993" s="163"/>
      <c r="AFR1993" s="163"/>
      <c r="AFS1993" s="163"/>
      <c r="AFT1993" s="163"/>
      <c r="AFU1993" s="163"/>
      <c r="AFV1993" s="163"/>
      <c r="AFW1993" s="163"/>
      <c r="AFX1993" s="163"/>
      <c r="AFY1993" s="163"/>
      <c r="AFZ1993" s="163"/>
      <c r="AGA1993" s="163"/>
      <c r="AGB1993" s="163"/>
      <c r="AGC1993" s="163"/>
      <c r="AGD1993" s="163"/>
      <c r="AGE1993" s="163"/>
      <c r="AGF1993" s="163"/>
      <c r="AGG1993" s="163"/>
      <c r="AGH1993" s="163"/>
      <c r="AGI1993" s="163"/>
      <c r="AGJ1993" s="163"/>
      <c r="AGK1993" s="163"/>
      <c r="AGL1993" s="163"/>
      <c r="AGM1993" s="163"/>
      <c r="AGN1993" s="163"/>
      <c r="AGO1993" s="163"/>
      <c r="AGP1993" s="163"/>
      <c r="AGQ1993" s="163"/>
      <c r="AGR1993" s="163"/>
      <c r="AGS1993" s="163"/>
      <c r="AGT1993" s="163"/>
      <c r="AGU1993" s="163"/>
      <c r="AGV1993" s="163"/>
      <c r="AGW1993" s="163"/>
      <c r="AGX1993" s="163"/>
      <c r="AGY1993" s="163"/>
      <c r="AGZ1993" s="163"/>
      <c r="AHA1993" s="163"/>
      <c r="AHB1993" s="163"/>
      <c r="AHC1993" s="163"/>
      <c r="AHD1993" s="163"/>
      <c r="AHE1993" s="163"/>
      <c r="AHF1993" s="163"/>
      <c r="AHG1993" s="163"/>
      <c r="AHH1993" s="163"/>
      <c r="AHI1993" s="163"/>
      <c r="AHJ1993" s="163"/>
      <c r="AHK1993" s="163"/>
      <c r="AHL1993" s="163"/>
      <c r="AHM1993" s="163"/>
      <c r="AHN1993" s="163"/>
      <c r="AHO1993" s="163"/>
      <c r="AHP1993" s="163"/>
      <c r="AHQ1993" s="163"/>
      <c r="AHR1993" s="163"/>
      <c r="AHS1993" s="163"/>
      <c r="AHT1993" s="163"/>
      <c r="AHU1993" s="163"/>
      <c r="AHV1993" s="163"/>
      <c r="AHW1993" s="163"/>
      <c r="AHX1993" s="163"/>
      <c r="AHY1993" s="163"/>
      <c r="AHZ1993" s="163"/>
      <c r="AIA1993" s="163"/>
      <c r="AIB1993" s="163"/>
      <c r="AIC1993" s="163"/>
      <c r="AID1993" s="163"/>
      <c r="AIE1993" s="163"/>
      <c r="AIF1993" s="163"/>
      <c r="AIG1993" s="163"/>
      <c r="AIH1993" s="163"/>
      <c r="AII1993" s="163"/>
      <c r="AIJ1993" s="163"/>
      <c r="AIK1993" s="163"/>
      <c r="AIL1993" s="163"/>
      <c r="AIM1993" s="163"/>
      <c r="AIN1993" s="163"/>
      <c r="AIO1993" s="163"/>
      <c r="AIP1993" s="163"/>
      <c r="AIQ1993" s="163"/>
      <c r="AIR1993" s="163"/>
      <c r="AIS1993" s="163"/>
      <c r="AIT1993" s="163"/>
      <c r="AIU1993" s="163"/>
      <c r="AIV1993" s="163"/>
      <c r="AIW1993" s="163"/>
      <c r="AIX1993" s="163"/>
      <c r="AIY1993" s="163"/>
      <c r="AIZ1993" s="163"/>
      <c r="AJA1993" s="163"/>
      <c r="AJB1993" s="163"/>
      <c r="AJC1993" s="163"/>
      <c r="AJD1993" s="163"/>
      <c r="AJE1993" s="163"/>
      <c r="AJF1993" s="163"/>
      <c r="AJG1993" s="163"/>
      <c r="AJH1993" s="163"/>
      <c r="AJI1993" s="163"/>
      <c r="AJJ1993" s="163"/>
      <c r="AJK1993" s="163"/>
      <c r="AJL1993" s="163"/>
      <c r="AJM1993" s="163"/>
      <c r="AJN1993" s="163"/>
      <c r="AJO1993" s="163"/>
      <c r="AJP1993" s="163"/>
      <c r="AJQ1993" s="163"/>
      <c r="AJR1993" s="163"/>
      <c r="AJS1993" s="163"/>
      <c r="AJT1993" s="163"/>
      <c r="AJU1993" s="163"/>
      <c r="AJV1993" s="163"/>
      <c r="AJW1993" s="163"/>
      <c r="AJX1993" s="163"/>
      <c r="AJY1993" s="163"/>
      <c r="AJZ1993" s="163"/>
      <c r="AKA1993" s="163"/>
      <c r="AKB1993" s="163"/>
      <c r="AKC1993" s="163"/>
      <c r="AKD1993" s="163"/>
      <c r="AKE1993" s="163"/>
      <c r="AKF1993" s="163"/>
      <c r="AKG1993" s="163"/>
      <c r="AKH1993" s="163"/>
      <c r="AKI1993" s="163"/>
      <c r="AKJ1993" s="163"/>
      <c r="AKK1993" s="163"/>
      <c r="AKL1993" s="163"/>
      <c r="AKM1993" s="163"/>
      <c r="AKN1993" s="163"/>
      <c r="AKO1993" s="163"/>
      <c r="AKP1993" s="163"/>
      <c r="AKQ1993" s="163"/>
      <c r="AKR1993" s="163"/>
      <c r="AKS1993" s="163"/>
      <c r="AKT1993" s="163"/>
      <c r="AKU1993" s="163"/>
      <c r="AKV1993" s="163"/>
      <c r="AKW1993" s="163"/>
      <c r="AKX1993" s="163"/>
      <c r="AKY1993" s="163"/>
      <c r="AKZ1993" s="163"/>
      <c r="ALA1993" s="163"/>
      <c r="ALB1993" s="163"/>
      <c r="ALC1993" s="163"/>
      <c r="ALD1993" s="163"/>
      <c r="ALE1993" s="163"/>
      <c r="ALF1993" s="163"/>
      <c r="ALG1993" s="163"/>
      <c r="ALH1993" s="163"/>
      <c r="ALI1993" s="163"/>
      <c r="ALJ1993" s="163"/>
      <c r="ALK1993" s="163"/>
      <c r="ALL1993" s="163"/>
    </row>
    <row r="1994" spans="1:1000" s="165" customFormat="1" ht="15">
      <c r="A1994" s="2">
        <v>1993</v>
      </c>
      <c r="B1994" s="86">
        <v>45150</v>
      </c>
      <c r="C1994" s="85" t="s">
        <v>1998</v>
      </c>
      <c r="D1994" s="162"/>
      <c r="E1994" s="162"/>
      <c r="F1994" s="163"/>
      <c r="G1994" s="163"/>
      <c r="H1994" s="163"/>
      <c r="I1994" s="163"/>
      <c r="J1994" s="163"/>
      <c r="K1994" s="163"/>
      <c r="L1994" s="163"/>
      <c r="M1994" s="163"/>
      <c r="N1994" s="163"/>
      <c r="O1994" s="163"/>
      <c r="P1994" s="163"/>
      <c r="Q1994" s="163"/>
      <c r="R1994" s="163"/>
      <c r="S1994" s="163"/>
      <c r="T1994" s="163"/>
      <c r="U1994" s="163"/>
      <c r="V1994" s="163"/>
      <c r="W1994" s="163"/>
      <c r="X1994" s="163"/>
      <c r="Y1994" s="163"/>
      <c r="Z1994" s="163"/>
      <c r="AA1994" s="163"/>
      <c r="AB1994" s="163"/>
      <c r="AC1994" s="163"/>
      <c r="AD1994" s="163"/>
      <c r="AE1994" s="163"/>
      <c r="AF1994" s="163"/>
      <c r="AG1994" s="163"/>
      <c r="AH1994" s="163"/>
      <c r="AI1994" s="163"/>
      <c r="AJ1994" s="163"/>
      <c r="AK1994" s="163"/>
      <c r="AL1994" s="163"/>
      <c r="AM1994" s="163"/>
      <c r="AN1994" s="163"/>
      <c r="AO1994" s="163"/>
      <c r="AP1994" s="163"/>
      <c r="AQ1994" s="163"/>
      <c r="AR1994" s="163"/>
      <c r="AS1994" s="163"/>
      <c r="AT1994" s="163"/>
      <c r="AU1994" s="163"/>
      <c r="AV1994" s="163"/>
      <c r="AW1994" s="163"/>
      <c r="AX1994" s="163"/>
      <c r="AY1994" s="163"/>
      <c r="AZ1994" s="163"/>
      <c r="BA1994" s="163"/>
      <c r="BB1994" s="163"/>
      <c r="BC1994" s="163"/>
      <c r="BD1994" s="163"/>
      <c r="BE1994" s="163"/>
      <c r="BF1994" s="163"/>
      <c r="BG1994" s="163"/>
      <c r="BH1994" s="163"/>
      <c r="BI1994" s="163"/>
      <c r="BJ1994" s="163"/>
      <c r="BK1994" s="163"/>
      <c r="BL1994" s="163"/>
      <c r="BM1994" s="163"/>
      <c r="BN1994" s="163"/>
      <c r="BO1994" s="163"/>
      <c r="BP1994" s="163"/>
      <c r="BQ1994" s="163"/>
      <c r="BR1994" s="163"/>
      <c r="BS1994" s="163"/>
      <c r="BT1994" s="163"/>
      <c r="BU1994" s="163"/>
      <c r="BV1994" s="163"/>
      <c r="BW1994" s="163"/>
      <c r="BX1994" s="163"/>
      <c r="BY1994" s="163"/>
      <c r="BZ1994" s="163"/>
      <c r="CA1994" s="163"/>
      <c r="CB1994" s="163"/>
      <c r="CC1994" s="163"/>
      <c r="CD1994" s="163"/>
      <c r="CE1994" s="163"/>
      <c r="CF1994" s="163"/>
      <c r="CG1994" s="163"/>
      <c r="CH1994" s="163"/>
      <c r="CI1994" s="163"/>
      <c r="CJ1994" s="163"/>
      <c r="CK1994" s="163"/>
      <c r="CL1994" s="163"/>
      <c r="CM1994" s="163"/>
      <c r="CN1994" s="163"/>
      <c r="CO1994" s="163"/>
      <c r="CP1994" s="163"/>
      <c r="CQ1994" s="163"/>
      <c r="CR1994" s="163"/>
      <c r="CS1994" s="163"/>
      <c r="CT1994" s="163"/>
      <c r="CU1994" s="163"/>
      <c r="CV1994" s="163"/>
      <c r="CW1994" s="163"/>
      <c r="CX1994" s="163"/>
      <c r="CY1994" s="163"/>
      <c r="CZ1994" s="163"/>
      <c r="DA1994" s="163"/>
      <c r="DB1994" s="163"/>
      <c r="DC1994" s="163"/>
      <c r="DD1994" s="163"/>
      <c r="DE1994" s="163"/>
      <c r="DF1994" s="163"/>
      <c r="DG1994" s="163"/>
      <c r="DH1994" s="163"/>
      <c r="DI1994" s="163"/>
      <c r="DJ1994" s="163"/>
      <c r="DK1994" s="163"/>
      <c r="DL1994" s="163"/>
      <c r="DM1994" s="163"/>
      <c r="DN1994" s="163"/>
      <c r="DO1994" s="163"/>
      <c r="DP1994" s="163"/>
      <c r="DQ1994" s="163"/>
      <c r="DR1994" s="163"/>
      <c r="DS1994" s="163"/>
      <c r="DT1994" s="163"/>
      <c r="DU1994" s="163"/>
      <c r="DV1994" s="163"/>
      <c r="DW1994" s="163"/>
      <c r="DX1994" s="163"/>
      <c r="DY1994" s="163"/>
      <c r="DZ1994" s="163"/>
      <c r="EA1994" s="163"/>
      <c r="EB1994" s="163"/>
      <c r="EC1994" s="163"/>
      <c r="ED1994" s="163"/>
      <c r="EE1994" s="163"/>
      <c r="EF1994" s="163"/>
      <c r="EG1994" s="163"/>
      <c r="EH1994" s="163"/>
      <c r="EI1994" s="163"/>
      <c r="EJ1994" s="163"/>
      <c r="EK1994" s="163"/>
      <c r="EL1994" s="163"/>
      <c r="EM1994" s="163"/>
      <c r="EN1994" s="163"/>
      <c r="EO1994" s="163"/>
      <c r="EP1994" s="163"/>
      <c r="EQ1994" s="163"/>
      <c r="ER1994" s="163"/>
      <c r="ES1994" s="163"/>
      <c r="ET1994" s="163"/>
      <c r="EU1994" s="163"/>
      <c r="EV1994" s="163"/>
      <c r="EW1994" s="163"/>
      <c r="EX1994" s="163"/>
      <c r="EY1994" s="163"/>
      <c r="EZ1994" s="163"/>
      <c r="FA1994" s="163"/>
      <c r="FB1994" s="163"/>
      <c r="FC1994" s="163"/>
      <c r="FD1994" s="163"/>
      <c r="FE1994" s="163"/>
      <c r="FF1994" s="163"/>
      <c r="FG1994" s="163"/>
      <c r="FH1994" s="163"/>
      <c r="FI1994" s="163"/>
      <c r="FJ1994" s="163"/>
      <c r="FK1994" s="163"/>
      <c r="FL1994" s="163"/>
      <c r="FM1994" s="163"/>
      <c r="FN1994" s="163"/>
      <c r="FO1994" s="163"/>
      <c r="FP1994" s="163"/>
      <c r="FQ1994" s="163"/>
      <c r="FR1994" s="163"/>
      <c r="FS1994" s="163"/>
      <c r="FT1994" s="163"/>
      <c r="FU1994" s="163"/>
      <c r="FV1994" s="163"/>
      <c r="FW1994" s="163"/>
      <c r="FX1994" s="163"/>
      <c r="FY1994" s="163"/>
      <c r="FZ1994" s="163"/>
      <c r="GA1994" s="163"/>
      <c r="GB1994" s="163"/>
      <c r="GC1994" s="163"/>
      <c r="GD1994" s="163"/>
      <c r="GE1994" s="163"/>
      <c r="GF1994" s="163"/>
      <c r="GG1994" s="163"/>
      <c r="GH1994" s="163"/>
      <c r="GI1994" s="163"/>
      <c r="GJ1994" s="163"/>
      <c r="GK1994" s="163"/>
      <c r="GL1994" s="163"/>
      <c r="GM1994" s="163"/>
      <c r="GN1994" s="163"/>
      <c r="GO1994" s="163"/>
      <c r="GP1994" s="163"/>
      <c r="GQ1994" s="163"/>
      <c r="GR1994" s="163"/>
      <c r="GS1994" s="163"/>
      <c r="GT1994" s="163"/>
      <c r="GU1994" s="163"/>
      <c r="GV1994" s="163"/>
      <c r="GW1994" s="163"/>
      <c r="GX1994" s="163"/>
      <c r="GY1994" s="163"/>
      <c r="GZ1994" s="163"/>
      <c r="HA1994" s="163"/>
      <c r="HB1994" s="163"/>
      <c r="HC1994" s="163"/>
      <c r="HD1994" s="163"/>
      <c r="HE1994" s="163"/>
      <c r="HF1994" s="163"/>
      <c r="HG1994" s="163"/>
      <c r="HH1994" s="163"/>
      <c r="HI1994" s="163"/>
      <c r="HJ1994" s="163"/>
      <c r="HK1994" s="163"/>
      <c r="HL1994" s="163"/>
      <c r="HM1994" s="163"/>
      <c r="HN1994" s="163"/>
      <c r="HO1994" s="163"/>
      <c r="HP1994" s="163"/>
      <c r="HQ1994" s="163"/>
      <c r="HR1994" s="163"/>
      <c r="HS1994" s="163"/>
      <c r="HT1994" s="163"/>
      <c r="HU1994" s="163"/>
      <c r="HV1994" s="163"/>
      <c r="HW1994" s="163"/>
      <c r="HX1994" s="163"/>
      <c r="HY1994" s="163"/>
      <c r="HZ1994" s="163"/>
      <c r="IA1994" s="163"/>
      <c r="IB1994" s="163"/>
      <c r="IC1994" s="163"/>
      <c r="ID1994" s="163"/>
      <c r="IE1994" s="163"/>
      <c r="IF1994" s="163"/>
      <c r="IG1994" s="163"/>
      <c r="IH1994" s="163"/>
      <c r="II1994" s="163"/>
      <c r="IJ1994" s="163"/>
      <c r="IK1994" s="163"/>
      <c r="IL1994" s="163"/>
      <c r="IM1994" s="163"/>
      <c r="IN1994" s="163"/>
      <c r="IO1994" s="163"/>
      <c r="IP1994" s="163"/>
      <c r="IQ1994" s="163"/>
      <c r="IR1994" s="163"/>
      <c r="IS1994" s="163"/>
      <c r="IT1994" s="163"/>
      <c r="IU1994" s="163"/>
      <c r="IV1994" s="163"/>
      <c r="IW1994" s="163"/>
      <c r="IX1994" s="163"/>
      <c r="IY1994" s="163"/>
      <c r="IZ1994" s="163"/>
      <c r="JA1994" s="163"/>
      <c r="JB1994" s="163"/>
      <c r="JC1994" s="163"/>
      <c r="JD1994" s="163"/>
      <c r="JE1994" s="163"/>
      <c r="JF1994" s="163"/>
      <c r="JG1994" s="163"/>
      <c r="JH1994" s="163"/>
      <c r="JI1994" s="163"/>
      <c r="JJ1994" s="163"/>
      <c r="JK1994" s="163"/>
      <c r="JL1994" s="163"/>
      <c r="JM1994" s="163"/>
      <c r="JN1994" s="163"/>
      <c r="JO1994" s="163"/>
      <c r="JP1994" s="163"/>
      <c r="JQ1994" s="163"/>
      <c r="JR1994" s="163"/>
      <c r="JS1994" s="163"/>
      <c r="JT1994" s="163"/>
      <c r="JU1994" s="163"/>
      <c r="JV1994" s="163"/>
      <c r="JW1994" s="163"/>
      <c r="JX1994" s="163"/>
      <c r="JY1994" s="163"/>
      <c r="JZ1994" s="163"/>
      <c r="KA1994" s="163"/>
      <c r="KB1994" s="163"/>
      <c r="KC1994" s="163"/>
      <c r="KD1994" s="163"/>
      <c r="KE1994" s="163"/>
      <c r="KF1994" s="163"/>
      <c r="KG1994" s="163"/>
      <c r="KH1994" s="163"/>
      <c r="KI1994" s="163"/>
      <c r="KJ1994" s="163"/>
      <c r="KK1994" s="163"/>
      <c r="KL1994" s="163"/>
      <c r="KM1994" s="163"/>
      <c r="KN1994" s="163"/>
      <c r="KO1994" s="163"/>
      <c r="KP1994" s="163"/>
      <c r="KQ1994" s="163"/>
      <c r="KR1994" s="163"/>
      <c r="KS1994" s="163"/>
      <c r="KT1994" s="163"/>
      <c r="KU1994" s="163"/>
      <c r="KV1994" s="163"/>
      <c r="KW1994" s="163"/>
      <c r="KX1994" s="163"/>
      <c r="KY1994" s="163"/>
      <c r="KZ1994" s="163"/>
      <c r="LA1994" s="163"/>
      <c r="LB1994" s="163"/>
      <c r="LC1994" s="163"/>
      <c r="LD1994" s="163"/>
      <c r="LE1994" s="163"/>
      <c r="LF1994" s="163"/>
      <c r="LG1994" s="163"/>
      <c r="LH1994" s="163"/>
      <c r="LI1994" s="163"/>
      <c r="LJ1994" s="163"/>
      <c r="LK1994" s="163"/>
      <c r="LL1994" s="163"/>
      <c r="LM1994" s="163"/>
      <c r="LN1994" s="163"/>
      <c r="LO1994" s="163"/>
      <c r="LP1994" s="163"/>
      <c r="LQ1994" s="163"/>
      <c r="LR1994" s="163"/>
      <c r="LS1994" s="163"/>
      <c r="LT1994" s="163"/>
      <c r="LU1994" s="163"/>
      <c r="LV1994" s="163"/>
      <c r="LW1994" s="163"/>
      <c r="LX1994" s="163"/>
      <c r="LY1994" s="163"/>
      <c r="LZ1994" s="163"/>
      <c r="MA1994" s="163"/>
      <c r="MB1994" s="163"/>
      <c r="MC1994" s="163"/>
      <c r="MD1994" s="163"/>
      <c r="ME1994" s="163"/>
      <c r="MF1994" s="163"/>
      <c r="MG1994" s="163"/>
      <c r="MH1994" s="163"/>
      <c r="MI1994" s="163"/>
      <c r="MJ1994" s="163"/>
      <c r="MK1994" s="163"/>
      <c r="ML1994" s="163"/>
      <c r="MM1994" s="163"/>
      <c r="MN1994" s="163"/>
      <c r="MO1994" s="163"/>
      <c r="MP1994" s="163"/>
      <c r="MQ1994" s="163"/>
      <c r="MR1994" s="163"/>
      <c r="MS1994" s="163"/>
      <c r="MT1994" s="163"/>
      <c r="MU1994" s="163"/>
      <c r="MV1994" s="163"/>
      <c r="MW1994" s="163"/>
      <c r="MX1994" s="163"/>
      <c r="MY1994" s="163"/>
      <c r="MZ1994" s="163"/>
      <c r="NA1994" s="163"/>
      <c r="NB1994" s="163"/>
      <c r="NC1994" s="163"/>
      <c r="ND1994" s="163"/>
      <c r="NE1994" s="163"/>
      <c r="NF1994" s="163"/>
      <c r="NG1994" s="163"/>
      <c r="NH1994" s="163"/>
      <c r="NI1994" s="163"/>
      <c r="NJ1994" s="163"/>
      <c r="NK1994" s="163"/>
      <c r="NL1994" s="163"/>
      <c r="NM1994" s="163"/>
      <c r="NN1994" s="163"/>
      <c r="NO1994" s="163"/>
      <c r="NP1994" s="163"/>
      <c r="NQ1994" s="163"/>
      <c r="NR1994" s="163"/>
      <c r="NS1994" s="163"/>
      <c r="NT1994" s="163"/>
      <c r="NU1994" s="163"/>
      <c r="NV1994" s="163"/>
      <c r="NW1994" s="163"/>
      <c r="NX1994" s="163"/>
      <c r="NY1994" s="163"/>
      <c r="NZ1994" s="163"/>
      <c r="OA1994" s="163"/>
      <c r="OB1994" s="163"/>
      <c r="OC1994" s="163"/>
      <c r="OD1994" s="163"/>
      <c r="OE1994" s="163"/>
      <c r="OF1994" s="163"/>
      <c r="OG1994" s="163"/>
      <c r="OH1994" s="163"/>
      <c r="OI1994" s="163"/>
      <c r="OJ1994" s="163"/>
      <c r="OK1994" s="163"/>
      <c r="OL1994" s="163"/>
      <c r="OM1994" s="163"/>
      <c r="ON1994" s="163"/>
      <c r="OO1994" s="163"/>
      <c r="OP1994" s="163"/>
      <c r="OQ1994" s="163"/>
      <c r="OR1994" s="163"/>
      <c r="OS1994" s="163"/>
      <c r="OT1994" s="163"/>
      <c r="OU1994" s="163"/>
      <c r="OV1994" s="163"/>
      <c r="OW1994" s="163"/>
      <c r="OX1994" s="163"/>
      <c r="OY1994" s="163"/>
      <c r="OZ1994" s="163"/>
      <c r="PA1994" s="163"/>
      <c r="PB1994" s="163"/>
      <c r="PC1994" s="163"/>
      <c r="PD1994" s="163"/>
      <c r="PE1994" s="163"/>
      <c r="PF1994" s="163"/>
      <c r="PG1994" s="163"/>
      <c r="PH1994" s="163"/>
      <c r="PI1994" s="163"/>
      <c r="PJ1994" s="163"/>
      <c r="PK1994" s="163"/>
      <c r="PL1994" s="163"/>
      <c r="PM1994" s="163"/>
      <c r="PN1994" s="163"/>
      <c r="PO1994" s="163"/>
      <c r="PP1994" s="163"/>
      <c r="PQ1994" s="163"/>
      <c r="PR1994" s="163"/>
      <c r="PS1994" s="163"/>
      <c r="PT1994" s="163"/>
      <c r="PU1994" s="163"/>
      <c r="PV1994" s="163"/>
      <c r="PW1994" s="163"/>
      <c r="PX1994" s="163"/>
      <c r="PY1994" s="163"/>
      <c r="PZ1994" s="163"/>
      <c r="QA1994" s="163"/>
      <c r="QB1994" s="163"/>
      <c r="QC1994" s="163"/>
      <c r="QD1994" s="163"/>
      <c r="QE1994" s="163"/>
      <c r="QF1994" s="163"/>
      <c r="QG1994" s="163"/>
      <c r="QH1994" s="163"/>
      <c r="QI1994" s="163"/>
      <c r="QJ1994" s="163"/>
      <c r="QK1994" s="163"/>
      <c r="QL1994" s="163"/>
      <c r="QM1994" s="163"/>
      <c r="QN1994" s="163"/>
      <c r="QO1994" s="163"/>
      <c r="QP1994" s="163"/>
      <c r="QQ1994" s="163"/>
      <c r="QR1994" s="163"/>
      <c r="QS1994" s="163"/>
      <c r="QT1994" s="163"/>
      <c r="QU1994" s="163"/>
      <c r="QV1994" s="163"/>
      <c r="QW1994" s="163"/>
      <c r="QX1994" s="163"/>
      <c r="QY1994" s="163"/>
      <c r="QZ1994" s="163"/>
      <c r="RA1994" s="163"/>
      <c r="RB1994" s="163"/>
      <c r="RC1994" s="163"/>
      <c r="RD1994" s="163"/>
      <c r="RE1994" s="163"/>
      <c r="RF1994" s="163"/>
      <c r="RG1994" s="163"/>
      <c r="RH1994" s="163"/>
      <c r="RI1994" s="163"/>
      <c r="RJ1994" s="163"/>
      <c r="RK1994" s="163"/>
      <c r="RL1994" s="163"/>
      <c r="RM1994" s="163"/>
      <c r="RN1994" s="163"/>
      <c r="RO1994" s="163"/>
      <c r="RP1994" s="163"/>
      <c r="RQ1994" s="163"/>
      <c r="RR1994" s="163"/>
      <c r="RS1994" s="163"/>
      <c r="RT1994" s="163"/>
      <c r="RU1994" s="163"/>
      <c r="RV1994" s="163"/>
      <c r="RW1994" s="163"/>
      <c r="RX1994" s="163"/>
      <c r="RY1994" s="163"/>
      <c r="RZ1994" s="163"/>
      <c r="SA1994" s="163"/>
      <c r="SB1994" s="163"/>
      <c r="SC1994" s="163"/>
      <c r="SD1994" s="163"/>
      <c r="SE1994" s="163"/>
      <c r="SF1994" s="163"/>
      <c r="SG1994" s="163"/>
      <c r="SH1994" s="163"/>
      <c r="SI1994" s="163"/>
      <c r="SJ1994" s="163"/>
      <c r="SK1994" s="163"/>
      <c r="SL1994" s="163"/>
      <c r="SM1994" s="163"/>
      <c r="SN1994" s="163"/>
      <c r="SO1994" s="163"/>
      <c r="SP1994" s="163"/>
      <c r="SQ1994" s="163"/>
      <c r="SR1994" s="163"/>
      <c r="SS1994" s="163"/>
      <c r="ST1994" s="163"/>
      <c r="SU1994" s="163"/>
      <c r="SV1994" s="163"/>
      <c r="SW1994" s="163"/>
      <c r="SX1994" s="163"/>
      <c r="SY1994" s="163"/>
      <c r="SZ1994" s="163"/>
      <c r="TA1994" s="163"/>
      <c r="TB1994" s="163"/>
      <c r="TC1994" s="163"/>
      <c r="TD1994" s="163"/>
      <c r="TE1994" s="163"/>
      <c r="TF1994" s="163"/>
      <c r="TG1994" s="163"/>
      <c r="TH1994" s="163"/>
      <c r="TI1994" s="163"/>
      <c r="TJ1994" s="163"/>
      <c r="TK1994" s="163"/>
      <c r="TL1994" s="163"/>
      <c r="TM1994" s="163"/>
      <c r="TN1994" s="163"/>
      <c r="TO1994" s="163"/>
      <c r="TP1994" s="163"/>
      <c r="TQ1994" s="163"/>
      <c r="TR1994" s="163"/>
      <c r="TS1994" s="163"/>
      <c r="TT1994" s="163"/>
      <c r="TU1994" s="163"/>
      <c r="TV1994" s="163"/>
      <c r="TW1994" s="163"/>
      <c r="TX1994" s="163"/>
      <c r="TY1994" s="163"/>
      <c r="TZ1994" s="163"/>
      <c r="UA1994" s="163"/>
      <c r="UB1994" s="163"/>
      <c r="UC1994" s="163"/>
      <c r="UD1994" s="163"/>
      <c r="UE1994" s="163"/>
      <c r="UF1994" s="163"/>
      <c r="UG1994" s="163"/>
      <c r="UH1994" s="163"/>
      <c r="UI1994" s="163"/>
      <c r="UJ1994" s="163"/>
      <c r="UK1994" s="163"/>
      <c r="UL1994" s="163"/>
      <c r="UM1994" s="163"/>
      <c r="UN1994" s="163"/>
      <c r="UO1994" s="163"/>
      <c r="UP1994" s="163"/>
      <c r="UQ1994" s="163"/>
      <c r="UR1994" s="163"/>
      <c r="US1994" s="163"/>
      <c r="UT1994" s="163"/>
      <c r="UU1994" s="163"/>
      <c r="UV1994" s="163"/>
      <c r="UW1994" s="163"/>
      <c r="UX1994" s="163"/>
      <c r="UY1994" s="163"/>
      <c r="UZ1994" s="163"/>
      <c r="VA1994" s="163"/>
      <c r="VB1994" s="163"/>
      <c r="VC1994" s="163"/>
      <c r="VD1994" s="163"/>
      <c r="VE1994" s="163"/>
      <c r="VF1994" s="163"/>
      <c r="VG1994" s="163"/>
      <c r="VH1994" s="163"/>
      <c r="VI1994" s="163"/>
      <c r="VJ1994" s="163"/>
      <c r="VK1994" s="163"/>
      <c r="VL1994" s="163"/>
      <c r="VM1994" s="163"/>
      <c r="VN1994" s="163"/>
      <c r="VO1994" s="163"/>
      <c r="VP1994" s="163"/>
      <c r="VQ1994" s="163"/>
      <c r="VR1994" s="163"/>
      <c r="VS1994" s="163"/>
      <c r="VT1994" s="163"/>
      <c r="VU1994" s="163"/>
      <c r="VV1994" s="163"/>
      <c r="VW1994" s="163"/>
      <c r="VX1994" s="163"/>
      <c r="VY1994" s="163"/>
      <c r="VZ1994" s="163"/>
      <c r="WA1994" s="163"/>
      <c r="WB1994" s="163"/>
      <c r="WC1994" s="163"/>
      <c r="WD1994" s="163"/>
      <c r="WE1994" s="163"/>
      <c r="WF1994" s="163"/>
      <c r="WG1994" s="163"/>
      <c r="WH1994" s="163"/>
      <c r="WI1994" s="163"/>
      <c r="WJ1994" s="163"/>
      <c r="WK1994" s="163"/>
      <c r="WL1994" s="163"/>
      <c r="WM1994" s="163"/>
      <c r="WN1994" s="163"/>
      <c r="WO1994" s="163"/>
      <c r="WP1994" s="163"/>
      <c r="WQ1994" s="163"/>
      <c r="WR1994" s="163"/>
      <c r="WS1994" s="163"/>
      <c r="WT1994" s="163"/>
      <c r="WU1994" s="163"/>
      <c r="WV1994" s="163"/>
      <c r="WW1994" s="163"/>
      <c r="WX1994" s="163"/>
      <c r="WY1994" s="163"/>
      <c r="WZ1994" s="163"/>
      <c r="XA1994" s="163"/>
      <c r="XB1994" s="163"/>
      <c r="XC1994" s="163"/>
      <c r="XD1994" s="163"/>
      <c r="XE1994" s="163"/>
      <c r="XF1994" s="163"/>
      <c r="XG1994" s="163"/>
      <c r="XH1994" s="163"/>
      <c r="XI1994" s="163"/>
      <c r="XJ1994" s="163"/>
      <c r="XK1994" s="163"/>
      <c r="XL1994" s="163"/>
      <c r="XM1994" s="163"/>
      <c r="XN1994" s="163"/>
      <c r="XO1994" s="163"/>
      <c r="XP1994" s="163"/>
      <c r="XQ1994" s="163"/>
      <c r="XR1994" s="163"/>
      <c r="XS1994" s="163"/>
      <c r="XT1994" s="163"/>
      <c r="XU1994" s="163"/>
      <c r="XV1994" s="163"/>
      <c r="XW1994" s="163"/>
      <c r="XX1994" s="163"/>
      <c r="XY1994" s="163"/>
      <c r="XZ1994" s="163"/>
      <c r="YA1994" s="163"/>
      <c r="YB1994" s="163"/>
      <c r="YC1994" s="163"/>
      <c r="YD1994" s="163"/>
      <c r="YE1994" s="163"/>
      <c r="YF1994" s="163"/>
      <c r="YG1994" s="163"/>
      <c r="YH1994" s="163"/>
      <c r="YI1994" s="163"/>
      <c r="YJ1994" s="163"/>
      <c r="YK1994" s="163"/>
      <c r="YL1994" s="163"/>
      <c r="YM1994" s="163"/>
      <c r="YN1994" s="163"/>
      <c r="YO1994" s="163"/>
      <c r="YP1994" s="163"/>
      <c r="YQ1994" s="163"/>
      <c r="YR1994" s="163"/>
      <c r="YS1994" s="163"/>
      <c r="YT1994" s="163"/>
      <c r="YU1994" s="163"/>
      <c r="YV1994" s="163"/>
      <c r="YW1994" s="163"/>
      <c r="YX1994" s="163"/>
      <c r="YY1994" s="163"/>
      <c r="YZ1994" s="163"/>
      <c r="ZA1994" s="163"/>
      <c r="ZB1994" s="163"/>
      <c r="ZC1994" s="163"/>
      <c r="ZD1994" s="163"/>
      <c r="ZE1994" s="163"/>
      <c r="ZF1994" s="163"/>
      <c r="ZG1994" s="163"/>
      <c r="ZH1994" s="163"/>
      <c r="ZI1994" s="163"/>
      <c r="ZJ1994" s="163"/>
      <c r="ZK1994" s="163"/>
      <c r="ZL1994" s="163"/>
      <c r="ZM1994" s="163"/>
      <c r="ZN1994" s="163"/>
      <c r="ZO1994" s="163"/>
      <c r="ZP1994" s="163"/>
      <c r="ZQ1994" s="163"/>
      <c r="ZR1994" s="163"/>
      <c r="ZS1994" s="163"/>
      <c r="ZT1994" s="163"/>
      <c r="ZU1994" s="163"/>
      <c r="ZV1994" s="163"/>
      <c r="ZW1994" s="163"/>
      <c r="ZX1994" s="163"/>
      <c r="ZY1994" s="163"/>
      <c r="ZZ1994" s="163"/>
      <c r="AAA1994" s="163"/>
      <c r="AAB1994" s="163"/>
      <c r="AAC1994" s="163"/>
      <c r="AAD1994" s="163"/>
      <c r="AAE1994" s="163"/>
      <c r="AAF1994" s="163"/>
      <c r="AAG1994" s="163"/>
      <c r="AAH1994" s="163"/>
      <c r="AAI1994" s="163"/>
      <c r="AAJ1994" s="163"/>
      <c r="AAK1994" s="163"/>
      <c r="AAL1994" s="163"/>
      <c r="AAM1994" s="163"/>
      <c r="AAN1994" s="163"/>
      <c r="AAO1994" s="163"/>
      <c r="AAP1994" s="163"/>
      <c r="AAQ1994" s="163"/>
      <c r="AAR1994" s="163"/>
      <c r="AAS1994" s="163"/>
      <c r="AAT1994" s="163"/>
      <c r="AAU1994" s="163"/>
      <c r="AAV1994" s="163"/>
      <c r="AAW1994" s="163"/>
      <c r="AAX1994" s="163"/>
      <c r="AAY1994" s="163"/>
      <c r="AAZ1994" s="163"/>
      <c r="ABA1994" s="163"/>
      <c r="ABB1994" s="163"/>
      <c r="ABC1994" s="163"/>
      <c r="ABD1994" s="163"/>
      <c r="ABE1994" s="163"/>
      <c r="ABF1994" s="163"/>
      <c r="ABG1994" s="163"/>
      <c r="ABH1994" s="163"/>
      <c r="ABI1994" s="163"/>
      <c r="ABJ1994" s="163"/>
      <c r="ABK1994" s="163"/>
      <c r="ABL1994" s="163"/>
      <c r="ABM1994" s="163"/>
      <c r="ABN1994" s="163"/>
      <c r="ABO1994" s="163"/>
      <c r="ABP1994" s="163"/>
      <c r="ABQ1994" s="163"/>
      <c r="ABR1994" s="163"/>
      <c r="ABS1994" s="163"/>
      <c r="ABT1994" s="163"/>
      <c r="ABU1994" s="163"/>
      <c r="ABV1994" s="163"/>
      <c r="ABW1994" s="163"/>
      <c r="ABX1994" s="163"/>
      <c r="ABY1994" s="163"/>
      <c r="ABZ1994" s="163"/>
      <c r="ACA1994" s="163"/>
      <c r="ACB1994" s="163"/>
      <c r="ACC1994" s="163"/>
      <c r="ACD1994" s="163"/>
      <c r="ACE1994" s="163"/>
      <c r="ACF1994" s="163"/>
      <c r="ACG1994" s="163"/>
      <c r="ACH1994" s="163"/>
      <c r="ACI1994" s="163"/>
      <c r="ACJ1994" s="163"/>
      <c r="ACK1994" s="163"/>
      <c r="ACL1994" s="163"/>
      <c r="ACM1994" s="163"/>
      <c r="ACN1994" s="163"/>
      <c r="ACO1994" s="163"/>
      <c r="ACP1994" s="163"/>
      <c r="ACQ1994" s="163"/>
      <c r="ACR1994" s="163"/>
      <c r="ACS1994" s="163"/>
      <c r="ACT1994" s="163"/>
      <c r="ACU1994" s="163"/>
      <c r="ACV1994" s="163"/>
      <c r="ACW1994" s="163"/>
      <c r="ACX1994" s="163"/>
      <c r="ACY1994" s="163"/>
      <c r="ACZ1994" s="163"/>
      <c r="ADA1994" s="163"/>
      <c r="ADB1994" s="163"/>
      <c r="ADC1994" s="163"/>
      <c r="ADD1994" s="163"/>
      <c r="ADE1994" s="163"/>
      <c r="ADF1994" s="163"/>
      <c r="ADG1994" s="163"/>
      <c r="ADH1994" s="163"/>
      <c r="ADI1994" s="163"/>
      <c r="ADJ1994" s="163"/>
      <c r="ADK1994" s="163"/>
      <c r="ADL1994" s="163"/>
      <c r="ADM1994" s="163"/>
      <c r="ADN1994" s="163"/>
      <c r="ADO1994" s="163"/>
      <c r="ADP1994" s="163"/>
      <c r="ADQ1994" s="163"/>
      <c r="ADR1994" s="163"/>
      <c r="ADS1994" s="163"/>
      <c r="ADT1994" s="163"/>
      <c r="ADU1994" s="163"/>
      <c r="ADV1994" s="163"/>
      <c r="ADW1994" s="163"/>
      <c r="ADX1994" s="163"/>
      <c r="ADY1994" s="163"/>
      <c r="ADZ1994" s="163"/>
      <c r="AEA1994" s="163"/>
      <c r="AEB1994" s="163"/>
      <c r="AEC1994" s="163"/>
      <c r="AED1994" s="163"/>
      <c r="AEE1994" s="163"/>
      <c r="AEF1994" s="163"/>
      <c r="AEG1994" s="163"/>
      <c r="AEH1994" s="163"/>
      <c r="AEI1994" s="163"/>
      <c r="AEJ1994" s="163"/>
      <c r="AEK1994" s="163"/>
      <c r="AEL1994" s="163"/>
      <c r="AEM1994" s="163"/>
      <c r="AEN1994" s="163"/>
      <c r="AEO1994" s="163"/>
      <c r="AEP1994" s="163"/>
      <c r="AEQ1994" s="163"/>
      <c r="AER1994" s="163"/>
      <c r="AES1994" s="163"/>
      <c r="AET1994" s="163"/>
      <c r="AEU1994" s="163"/>
      <c r="AEV1994" s="163"/>
      <c r="AEW1994" s="163"/>
      <c r="AEX1994" s="163"/>
      <c r="AEY1994" s="163"/>
      <c r="AEZ1994" s="163"/>
      <c r="AFA1994" s="163"/>
      <c r="AFB1994" s="163"/>
      <c r="AFC1994" s="163"/>
      <c r="AFD1994" s="163"/>
      <c r="AFE1994" s="163"/>
      <c r="AFF1994" s="163"/>
      <c r="AFG1994" s="163"/>
      <c r="AFH1994" s="163"/>
      <c r="AFI1994" s="163"/>
      <c r="AFJ1994" s="163"/>
      <c r="AFK1994" s="163"/>
      <c r="AFL1994" s="163"/>
      <c r="AFM1994" s="163"/>
      <c r="AFN1994" s="163"/>
      <c r="AFO1994" s="163"/>
      <c r="AFP1994" s="163"/>
      <c r="AFQ1994" s="163"/>
      <c r="AFR1994" s="163"/>
      <c r="AFS1994" s="163"/>
      <c r="AFT1994" s="163"/>
      <c r="AFU1994" s="163"/>
      <c r="AFV1994" s="163"/>
      <c r="AFW1994" s="163"/>
      <c r="AFX1994" s="163"/>
      <c r="AFY1994" s="163"/>
      <c r="AFZ1994" s="163"/>
      <c r="AGA1994" s="163"/>
      <c r="AGB1994" s="163"/>
      <c r="AGC1994" s="163"/>
      <c r="AGD1994" s="163"/>
      <c r="AGE1994" s="163"/>
      <c r="AGF1994" s="163"/>
      <c r="AGG1994" s="163"/>
      <c r="AGH1994" s="163"/>
      <c r="AGI1994" s="163"/>
      <c r="AGJ1994" s="163"/>
      <c r="AGK1994" s="163"/>
      <c r="AGL1994" s="163"/>
      <c r="AGM1994" s="163"/>
      <c r="AGN1994" s="163"/>
      <c r="AGO1994" s="163"/>
      <c r="AGP1994" s="163"/>
      <c r="AGQ1994" s="163"/>
      <c r="AGR1994" s="163"/>
      <c r="AGS1994" s="163"/>
      <c r="AGT1994" s="163"/>
      <c r="AGU1994" s="163"/>
      <c r="AGV1994" s="163"/>
      <c r="AGW1994" s="163"/>
      <c r="AGX1994" s="163"/>
      <c r="AGY1994" s="163"/>
      <c r="AGZ1994" s="163"/>
      <c r="AHA1994" s="163"/>
      <c r="AHB1994" s="163"/>
      <c r="AHC1994" s="163"/>
      <c r="AHD1994" s="163"/>
      <c r="AHE1994" s="163"/>
      <c r="AHF1994" s="163"/>
      <c r="AHG1994" s="163"/>
      <c r="AHH1994" s="163"/>
      <c r="AHI1994" s="163"/>
      <c r="AHJ1994" s="163"/>
      <c r="AHK1994" s="163"/>
      <c r="AHL1994" s="163"/>
      <c r="AHM1994" s="163"/>
      <c r="AHN1994" s="163"/>
      <c r="AHO1994" s="163"/>
      <c r="AHP1994" s="163"/>
      <c r="AHQ1994" s="163"/>
      <c r="AHR1994" s="163"/>
      <c r="AHS1994" s="163"/>
      <c r="AHT1994" s="163"/>
      <c r="AHU1994" s="163"/>
      <c r="AHV1994" s="163"/>
      <c r="AHW1994" s="163"/>
      <c r="AHX1994" s="163"/>
      <c r="AHY1994" s="163"/>
      <c r="AHZ1994" s="163"/>
      <c r="AIA1994" s="163"/>
      <c r="AIB1994" s="163"/>
      <c r="AIC1994" s="163"/>
      <c r="AID1994" s="163"/>
      <c r="AIE1994" s="163"/>
      <c r="AIF1994" s="163"/>
      <c r="AIG1994" s="163"/>
      <c r="AIH1994" s="163"/>
      <c r="AII1994" s="163"/>
      <c r="AIJ1994" s="163"/>
      <c r="AIK1994" s="163"/>
      <c r="AIL1994" s="163"/>
      <c r="AIM1994" s="163"/>
      <c r="AIN1994" s="163"/>
      <c r="AIO1994" s="163"/>
      <c r="AIP1994" s="163"/>
      <c r="AIQ1994" s="163"/>
      <c r="AIR1994" s="163"/>
      <c r="AIS1994" s="163"/>
      <c r="AIT1994" s="163"/>
      <c r="AIU1994" s="163"/>
      <c r="AIV1994" s="163"/>
      <c r="AIW1994" s="163"/>
      <c r="AIX1994" s="163"/>
      <c r="AIY1994" s="163"/>
      <c r="AIZ1994" s="163"/>
      <c r="AJA1994" s="163"/>
      <c r="AJB1994" s="163"/>
      <c r="AJC1994" s="163"/>
      <c r="AJD1994" s="163"/>
      <c r="AJE1994" s="163"/>
      <c r="AJF1994" s="163"/>
      <c r="AJG1994" s="163"/>
      <c r="AJH1994" s="163"/>
      <c r="AJI1994" s="163"/>
      <c r="AJJ1994" s="163"/>
      <c r="AJK1994" s="163"/>
      <c r="AJL1994" s="163"/>
      <c r="AJM1994" s="163"/>
      <c r="AJN1994" s="163"/>
      <c r="AJO1994" s="163"/>
      <c r="AJP1994" s="163"/>
      <c r="AJQ1994" s="163"/>
      <c r="AJR1994" s="163"/>
      <c r="AJS1994" s="163"/>
      <c r="AJT1994" s="163"/>
      <c r="AJU1994" s="163"/>
      <c r="AJV1994" s="163"/>
      <c r="AJW1994" s="163"/>
      <c r="AJX1994" s="163"/>
      <c r="AJY1994" s="163"/>
      <c r="AJZ1994" s="163"/>
      <c r="AKA1994" s="163"/>
      <c r="AKB1994" s="163"/>
      <c r="AKC1994" s="163"/>
      <c r="AKD1994" s="163"/>
      <c r="AKE1994" s="163"/>
      <c r="AKF1994" s="163"/>
      <c r="AKG1994" s="163"/>
      <c r="AKH1994" s="163"/>
      <c r="AKI1994" s="163"/>
      <c r="AKJ1994" s="163"/>
      <c r="AKK1994" s="163"/>
      <c r="AKL1994" s="163"/>
      <c r="AKM1994" s="163"/>
      <c r="AKN1994" s="163"/>
      <c r="AKO1994" s="163"/>
      <c r="AKP1994" s="163"/>
      <c r="AKQ1994" s="163"/>
      <c r="AKR1994" s="163"/>
      <c r="AKS1994" s="163"/>
      <c r="AKT1994" s="163"/>
      <c r="AKU1994" s="163"/>
      <c r="AKV1994" s="163"/>
      <c r="AKW1994" s="163"/>
      <c r="AKX1994" s="163"/>
      <c r="AKY1994" s="163"/>
      <c r="AKZ1994" s="163"/>
      <c r="ALA1994" s="163"/>
      <c r="ALB1994" s="163"/>
      <c r="ALC1994" s="163"/>
      <c r="ALD1994" s="163"/>
      <c r="ALE1994" s="163"/>
      <c r="ALF1994" s="163"/>
      <c r="ALG1994" s="163"/>
      <c r="ALH1994" s="163"/>
      <c r="ALI1994" s="163"/>
      <c r="ALJ1994" s="163"/>
      <c r="ALK1994" s="163"/>
      <c r="ALL1994" s="163"/>
    </row>
    <row r="1995" spans="1:1000" s="165" customFormat="1" ht="15">
      <c r="A1995" s="2">
        <v>1994</v>
      </c>
      <c r="B1995" s="86">
        <v>45150</v>
      </c>
      <c r="C1995" s="85" t="s">
        <v>1999</v>
      </c>
      <c r="D1995" s="162"/>
      <c r="E1995" s="162"/>
      <c r="F1995" s="163"/>
      <c r="G1995" s="163"/>
      <c r="H1995" s="163"/>
      <c r="I1995" s="163"/>
      <c r="J1995" s="163"/>
      <c r="K1995" s="163"/>
      <c r="L1995" s="163"/>
      <c r="M1995" s="163"/>
      <c r="N1995" s="163"/>
      <c r="O1995" s="163"/>
      <c r="P1995" s="163"/>
      <c r="Q1995" s="163"/>
      <c r="R1995" s="163"/>
      <c r="S1995" s="163"/>
      <c r="T1995" s="163"/>
      <c r="U1995" s="163"/>
      <c r="V1995" s="163"/>
      <c r="W1995" s="163"/>
      <c r="X1995" s="163"/>
      <c r="Y1995" s="163"/>
      <c r="Z1995" s="163"/>
      <c r="AA1995" s="163"/>
      <c r="AB1995" s="163"/>
      <c r="AC1995" s="163"/>
      <c r="AD1995" s="163"/>
      <c r="AE1995" s="163"/>
      <c r="AF1995" s="163"/>
      <c r="AG1995" s="163"/>
      <c r="AH1995" s="163"/>
      <c r="AI1995" s="163"/>
      <c r="AJ1995" s="163"/>
      <c r="AK1995" s="163"/>
      <c r="AL1995" s="163"/>
      <c r="AM1995" s="163"/>
      <c r="AN1995" s="163"/>
      <c r="AO1995" s="163"/>
      <c r="AP1995" s="163"/>
      <c r="AQ1995" s="163"/>
      <c r="AR1995" s="163"/>
      <c r="AS1995" s="163"/>
      <c r="AT1995" s="163"/>
      <c r="AU1995" s="163"/>
      <c r="AV1995" s="163"/>
      <c r="AW1995" s="163"/>
      <c r="AX1995" s="163"/>
      <c r="AY1995" s="163"/>
      <c r="AZ1995" s="163"/>
      <c r="BA1995" s="163"/>
      <c r="BB1995" s="163"/>
      <c r="BC1995" s="163"/>
      <c r="BD1995" s="163"/>
      <c r="BE1995" s="163"/>
      <c r="BF1995" s="163"/>
      <c r="BG1995" s="163"/>
      <c r="BH1995" s="163"/>
      <c r="BI1995" s="163"/>
      <c r="BJ1995" s="163"/>
      <c r="BK1995" s="163"/>
      <c r="BL1995" s="163"/>
      <c r="BM1995" s="163"/>
      <c r="BN1995" s="163"/>
      <c r="BO1995" s="163"/>
      <c r="BP1995" s="163"/>
      <c r="BQ1995" s="163"/>
      <c r="BR1995" s="163"/>
      <c r="BS1995" s="163"/>
      <c r="BT1995" s="163"/>
      <c r="BU1995" s="163"/>
      <c r="BV1995" s="163"/>
      <c r="BW1995" s="163"/>
      <c r="BX1995" s="163"/>
      <c r="BY1995" s="163"/>
      <c r="BZ1995" s="163"/>
      <c r="CA1995" s="163"/>
      <c r="CB1995" s="163"/>
      <c r="CC1995" s="163"/>
      <c r="CD1995" s="163"/>
      <c r="CE1995" s="163"/>
      <c r="CF1995" s="163"/>
      <c r="CG1995" s="163"/>
      <c r="CH1995" s="163"/>
      <c r="CI1995" s="163"/>
      <c r="CJ1995" s="163"/>
      <c r="CK1995" s="163"/>
      <c r="CL1995" s="163"/>
      <c r="CM1995" s="163"/>
      <c r="CN1995" s="163"/>
      <c r="CO1995" s="163"/>
      <c r="CP1995" s="163"/>
      <c r="CQ1995" s="163"/>
      <c r="CR1995" s="163"/>
      <c r="CS1995" s="163"/>
      <c r="CT1995" s="163"/>
      <c r="CU1995" s="163"/>
      <c r="CV1995" s="163"/>
      <c r="CW1995" s="163"/>
      <c r="CX1995" s="163"/>
      <c r="CY1995" s="163"/>
      <c r="CZ1995" s="163"/>
      <c r="DA1995" s="163"/>
      <c r="DB1995" s="163"/>
      <c r="DC1995" s="163"/>
      <c r="DD1995" s="163"/>
      <c r="DE1995" s="163"/>
      <c r="DF1995" s="163"/>
      <c r="DG1995" s="163"/>
      <c r="DH1995" s="163"/>
      <c r="DI1995" s="163"/>
      <c r="DJ1995" s="163"/>
      <c r="DK1995" s="163"/>
      <c r="DL1995" s="163"/>
      <c r="DM1995" s="163"/>
      <c r="DN1995" s="163"/>
      <c r="DO1995" s="163"/>
      <c r="DP1995" s="163"/>
      <c r="DQ1995" s="163"/>
      <c r="DR1995" s="163"/>
      <c r="DS1995" s="163"/>
      <c r="DT1995" s="163"/>
      <c r="DU1995" s="163"/>
      <c r="DV1995" s="163"/>
      <c r="DW1995" s="163"/>
      <c r="DX1995" s="163"/>
      <c r="DY1995" s="163"/>
      <c r="DZ1995" s="163"/>
      <c r="EA1995" s="163"/>
      <c r="EB1995" s="163"/>
      <c r="EC1995" s="163"/>
      <c r="ED1995" s="163"/>
      <c r="EE1995" s="163"/>
      <c r="EF1995" s="163"/>
      <c r="EG1995" s="163"/>
      <c r="EH1995" s="163"/>
      <c r="EI1995" s="163"/>
      <c r="EJ1995" s="163"/>
      <c r="EK1995" s="163"/>
      <c r="EL1995" s="163"/>
      <c r="EM1995" s="163"/>
      <c r="EN1995" s="163"/>
      <c r="EO1995" s="163"/>
      <c r="EP1995" s="163"/>
      <c r="EQ1995" s="163"/>
      <c r="ER1995" s="163"/>
      <c r="ES1995" s="163"/>
      <c r="ET1995" s="163"/>
      <c r="EU1995" s="163"/>
      <c r="EV1995" s="163"/>
      <c r="EW1995" s="163"/>
      <c r="EX1995" s="163"/>
      <c r="EY1995" s="163"/>
      <c r="EZ1995" s="163"/>
      <c r="FA1995" s="163"/>
      <c r="FB1995" s="163"/>
      <c r="FC1995" s="163"/>
      <c r="FD1995" s="163"/>
      <c r="FE1995" s="163"/>
      <c r="FF1995" s="163"/>
      <c r="FG1995" s="163"/>
      <c r="FH1995" s="163"/>
      <c r="FI1995" s="163"/>
      <c r="FJ1995" s="163"/>
      <c r="FK1995" s="163"/>
      <c r="FL1995" s="163"/>
      <c r="FM1995" s="163"/>
      <c r="FN1995" s="163"/>
      <c r="FO1995" s="163"/>
      <c r="FP1995" s="163"/>
      <c r="FQ1995" s="163"/>
      <c r="FR1995" s="163"/>
      <c r="FS1995" s="163"/>
      <c r="FT1995" s="163"/>
      <c r="FU1995" s="163"/>
      <c r="FV1995" s="163"/>
      <c r="FW1995" s="163"/>
      <c r="FX1995" s="163"/>
      <c r="FY1995" s="163"/>
      <c r="FZ1995" s="163"/>
      <c r="GA1995" s="163"/>
      <c r="GB1995" s="163"/>
      <c r="GC1995" s="163"/>
      <c r="GD1995" s="163"/>
      <c r="GE1995" s="163"/>
      <c r="GF1995" s="163"/>
      <c r="GG1995" s="163"/>
      <c r="GH1995" s="163"/>
      <c r="GI1995" s="163"/>
      <c r="GJ1995" s="163"/>
      <c r="GK1995" s="163"/>
      <c r="GL1995" s="163"/>
      <c r="GM1995" s="163"/>
      <c r="GN1995" s="163"/>
      <c r="GO1995" s="163"/>
      <c r="GP1995" s="163"/>
      <c r="GQ1995" s="163"/>
      <c r="GR1995" s="163"/>
      <c r="GS1995" s="163"/>
      <c r="GT1995" s="163"/>
      <c r="GU1995" s="163"/>
      <c r="GV1995" s="163"/>
      <c r="GW1995" s="163"/>
      <c r="GX1995" s="163"/>
      <c r="GY1995" s="163"/>
      <c r="GZ1995" s="163"/>
      <c r="HA1995" s="163"/>
      <c r="HB1995" s="163"/>
      <c r="HC1995" s="163"/>
      <c r="HD1995" s="163"/>
      <c r="HE1995" s="163"/>
      <c r="HF1995" s="163"/>
      <c r="HG1995" s="163"/>
      <c r="HH1995" s="163"/>
      <c r="HI1995" s="163"/>
      <c r="HJ1995" s="163"/>
      <c r="HK1995" s="163"/>
      <c r="HL1995" s="163"/>
      <c r="HM1995" s="163"/>
      <c r="HN1995" s="163"/>
      <c r="HO1995" s="163"/>
      <c r="HP1995" s="163"/>
      <c r="HQ1995" s="163"/>
      <c r="HR1995" s="163"/>
      <c r="HS1995" s="163"/>
      <c r="HT1995" s="163"/>
      <c r="HU1995" s="163"/>
      <c r="HV1995" s="163"/>
      <c r="HW1995" s="163"/>
      <c r="HX1995" s="163"/>
      <c r="HY1995" s="163"/>
      <c r="HZ1995" s="163"/>
      <c r="IA1995" s="163"/>
      <c r="IB1995" s="163"/>
      <c r="IC1995" s="163"/>
      <c r="ID1995" s="163"/>
      <c r="IE1995" s="163"/>
      <c r="IF1995" s="163"/>
      <c r="IG1995" s="163"/>
      <c r="IH1995" s="163"/>
      <c r="II1995" s="163"/>
      <c r="IJ1995" s="163"/>
      <c r="IK1995" s="163"/>
      <c r="IL1995" s="163"/>
      <c r="IM1995" s="163"/>
      <c r="IN1995" s="163"/>
      <c r="IO1995" s="163"/>
      <c r="IP1995" s="163"/>
      <c r="IQ1995" s="163"/>
      <c r="IR1995" s="163"/>
      <c r="IS1995" s="163"/>
      <c r="IT1995" s="163"/>
      <c r="IU1995" s="163"/>
      <c r="IV1995" s="163"/>
      <c r="IW1995" s="163"/>
      <c r="IX1995" s="163"/>
      <c r="IY1995" s="163"/>
      <c r="IZ1995" s="163"/>
      <c r="JA1995" s="163"/>
      <c r="JB1995" s="163"/>
      <c r="JC1995" s="163"/>
      <c r="JD1995" s="163"/>
      <c r="JE1995" s="163"/>
      <c r="JF1995" s="163"/>
      <c r="JG1995" s="163"/>
      <c r="JH1995" s="163"/>
      <c r="JI1995" s="163"/>
      <c r="JJ1995" s="163"/>
      <c r="JK1995" s="163"/>
      <c r="JL1995" s="163"/>
      <c r="JM1995" s="163"/>
      <c r="JN1995" s="163"/>
      <c r="JO1995" s="163"/>
      <c r="JP1995" s="163"/>
      <c r="JQ1995" s="163"/>
      <c r="JR1995" s="163"/>
      <c r="JS1995" s="163"/>
      <c r="JT1995" s="163"/>
      <c r="JU1995" s="163"/>
      <c r="JV1995" s="163"/>
      <c r="JW1995" s="163"/>
      <c r="JX1995" s="163"/>
      <c r="JY1995" s="163"/>
      <c r="JZ1995" s="163"/>
      <c r="KA1995" s="163"/>
      <c r="KB1995" s="163"/>
      <c r="KC1995" s="163"/>
      <c r="KD1995" s="163"/>
      <c r="KE1995" s="163"/>
      <c r="KF1995" s="163"/>
      <c r="KG1995" s="163"/>
      <c r="KH1995" s="163"/>
      <c r="KI1995" s="163"/>
      <c r="KJ1995" s="163"/>
      <c r="KK1995" s="163"/>
      <c r="KL1995" s="163"/>
      <c r="KM1995" s="163"/>
      <c r="KN1995" s="163"/>
      <c r="KO1995" s="163"/>
      <c r="KP1995" s="163"/>
      <c r="KQ1995" s="163"/>
      <c r="KR1995" s="163"/>
      <c r="KS1995" s="163"/>
      <c r="KT1995" s="163"/>
      <c r="KU1995" s="163"/>
      <c r="KV1995" s="163"/>
      <c r="KW1995" s="163"/>
      <c r="KX1995" s="163"/>
      <c r="KY1995" s="163"/>
      <c r="KZ1995" s="163"/>
      <c r="LA1995" s="163"/>
      <c r="LB1995" s="163"/>
      <c r="LC1995" s="163"/>
      <c r="LD1995" s="163"/>
      <c r="LE1995" s="163"/>
      <c r="LF1995" s="163"/>
      <c r="LG1995" s="163"/>
      <c r="LH1995" s="163"/>
      <c r="LI1995" s="163"/>
      <c r="LJ1995" s="163"/>
      <c r="LK1995" s="163"/>
      <c r="LL1995" s="163"/>
      <c r="LM1995" s="163"/>
      <c r="LN1995" s="163"/>
      <c r="LO1995" s="163"/>
      <c r="LP1995" s="163"/>
      <c r="LQ1995" s="163"/>
      <c r="LR1995" s="163"/>
      <c r="LS1995" s="163"/>
      <c r="LT1995" s="163"/>
      <c r="LU1995" s="163"/>
      <c r="LV1995" s="163"/>
      <c r="LW1995" s="163"/>
      <c r="LX1995" s="163"/>
      <c r="LY1995" s="163"/>
      <c r="LZ1995" s="163"/>
      <c r="MA1995" s="163"/>
      <c r="MB1995" s="163"/>
      <c r="MC1995" s="163"/>
      <c r="MD1995" s="163"/>
      <c r="ME1995" s="163"/>
      <c r="MF1995" s="163"/>
      <c r="MG1995" s="163"/>
      <c r="MH1995" s="163"/>
      <c r="MI1995" s="163"/>
      <c r="MJ1995" s="163"/>
      <c r="MK1995" s="163"/>
      <c r="ML1995" s="163"/>
      <c r="MM1995" s="163"/>
      <c r="MN1995" s="163"/>
      <c r="MO1995" s="163"/>
      <c r="MP1995" s="163"/>
      <c r="MQ1995" s="163"/>
      <c r="MR1995" s="163"/>
      <c r="MS1995" s="163"/>
      <c r="MT1995" s="163"/>
      <c r="MU1995" s="163"/>
      <c r="MV1995" s="163"/>
      <c r="MW1995" s="163"/>
      <c r="MX1995" s="163"/>
      <c r="MY1995" s="163"/>
      <c r="MZ1995" s="163"/>
      <c r="NA1995" s="163"/>
      <c r="NB1995" s="163"/>
      <c r="NC1995" s="163"/>
      <c r="ND1995" s="163"/>
      <c r="NE1995" s="163"/>
      <c r="NF1995" s="163"/>
      <c r="NG1995" s="163"/>
      <c r="NH1995" s="163"/>
      <c r="NI1995" s="163"/>
      <c r="NJ1995" s="163"/>
      <c r="NK1995" s="163"/>
      <c r="NL1995" s="163"/>
      <c r="NM1995" s="163"/>
      <c r="NN1995" s="163"/>
      <c r="NO1995" s="163"/>
      <c r="NP1995" s="163"/>
      <c r="NQ1995" s="163"/>
      <c r="NR1995" s="163"/>
      <c r="NS1995" s="163"/>
      <c r="NT1995" s="163"/>
      <c r="NU1995" s="163"/>
      <c r="NV1995" s="163"/>
      <c r="NW1995" s="163"/>
      <c r="NX1995" s="163"/>
      <c r="NY1995" s="163"/>
      <c r="NZ1995" s="163"/>
      <c r="OA1995" s="163"/>
      <c r="OB1995" s="163"/>
      <c r="OC1995" s="163"/>
      <c r="OD1995" s="163"/>
      <c r="OE1995" s="163"/>
      <c r="OF1995" s="163"/>
      <c r="OG1995" s="163"/>
      <c r="OH1995" s="163"/>
      <c r="OI1995" s="163"/>
      <c r="OJ1995" s="163"/>
      <c r="OK1995" s="163"/>
      <c r="OL1995" s="163"/>
      <c r="OM1995" s="163"/>
      <c r="ON1995" s="163"/>
      <c r="OO1995" s="163"/>
      <c r="OP1995" s="163"/>
      <c r="OQ1995" s="163"/>
      <c r="OR1995" s="163"/>
      <c r="OS1995" s="163"/>
      <c r="OT1995" s="163"/>
      <c r="OU1995" s="163"/>
      <c r="OV1995" s="163"/>
      <c r="OW1995" s="163"/>
      <c r="OX1995" s="163"/>
      <c r="OY1995" s="163"/>
      <c r="OZ1995" s="163"/>
      <c r="PA1995" s="163"/>
      <c r="PB1995" s="163"/>
      <c r="PC1995" s="163"/>
      <c r="PD1995" s="163"/>
      <c r="PE1995" s="163"/>
      <c r="PF1995" s="163"/>
      <c r="PG1995" s="163"/>
      <c r="PH1995" s="163"/>
      <c r="PI1995" s="163"/>
      <c r="PJ1995" s="163"/>
      <c r="PK1995" s="163"/>
      <c r="PL1995" s="163"/>
      <c r="PM1995" s="163"/>
      <c r="PN1995" s="163"/>
      <c r="PO1995" s="163"/>
      <c r="PP1995" s="163"/>
      <c r="PQ1995" s="163"/>
      <c r="PR1995" s="163"/>
      <c r="PS1995" s="163"/>
      <c r="PT1995" s="163"/>
      <c r="PU1995" s="163"/>
      <c r="PV1995" s="163"/>
      <c r="PW1995" s="163"/>
      <c r="PX1995" s="163"/>
      <c r="PY1995" s="163"/>
      <c r="PZ1995" s="163"/>
      <c r="QA1995" s="163"/>
      <c r="QB1995" s="163"/>
      <c r="QC1995" s="163"/>
      <c r="QD1995" s="163"/>
      <c r="QE1995" s="163"/>
      <c r="QF1995" s="163"/>
      <c r="QG1995" s="163"/>
      <c r="QH1995" s="163"/>
      <c r="QI1995" s="163"/>
      <c r="QJ1995" s="163"/>
      <c r="QK1995" s="163"/>
      <c r="QL1995" s="163"/>
      <c r="QM1995" s="163"/>
      <c r="QN1995" s="163"/>
      <c r="QO1995" s="163"/>
      <c r="QP1995" s="163"/>
      <c r="QQ1995" s="163"/>
      <c r="QR1995" s="163"/>
      <c r="QS1995" s="163"/>
      <c r="QT1995" s="163"/>
      <c r="QU1995" s="163"/>
      <c r="QV1995" s="163"/>
      <c r="QW1995" s="163"/>
      <c r="QX1995" s="163"/>
      <c r="QY1995" s="163"/>
      <c r="QZ1995" s="163"/>
      <c r="RA1995" s="163"/>
      <c r="RB1995" s="163"/>
      <c r="RC1995" s="163"/>
      <c r="RD1995" s="163"/>
      <c r="RE1995" s="163"/>
      <c r="RF1995" s="163"/>
      <c r="RG1995" s="163"/>
      <c r="RH1995" s="163"/>
      <c r="RI1995" s="163"/>
      <c r="RJ1995" s="163"/>
      <c r="RK1995" s="163"/>
      <c r="RL1995" s="163"/>
      <c r="RM1995" s="163"/>
      <c r="RN1995" s="163"/>
      <c r="RO1995" s="163"/>
      <c r="RP1995" s="163"/>
      <c r="RQ1995" s="163"/>
      <c r="RR1995" s="163"/>
      <c r="RS1995" s="163"/>
      <c r="RT1995" s="163"/>
      <c r="RU1995" s="163"/>
      <c r="RV1995" s="163"/>
      <c r="RW1995" s="163"/>
      <c r="RX1995" s="163"/>
      <c r="RY1995" s="163"/>
      <c r="RZ1995" s="163"/>
      <c r="SA1995" s="163"/>
      <c r="SB1995" s="163"/>
      <c r="SC1995" s="163"/>
      <c r="SD1995" s="163"/>
      <c r="SE1995" s="163"/>
      <c r="SF1995" s="163"/>
      <c r="SG1995" s="163"/>
      <c r="SH1995" s="163"/>
      <c r="SI1995" s="163"/>
      <c r="SJ1995" s="163"/>
      <c r="SK1995" s="163"/>
      <c r="SL1995" s="163"/>
      <c r="SM1995" s="163"/>
      <c r="SN1995" s="163"/>
      <c r="SO1995" s="163"/>
      <c r="SP1995" s="163"/>
      <c r="SQ1995" s="163"/>
      <c r="SR1995" s="163"/>
      <c r="SS1995" s="163"/>
      <c r="ST1995" s="163"/>
      <c r="SU1995" s="163"/>
      <c r="SV1995" s="163"/>
      <c r="SW1995" s="163"/>
      <c r="SX1995" s="163"/>
      <c r="SY1995" s="163"/>
      <c r="SZ1995" s="163"/>
      <c r="TA1995" s="163"/>
      <c r="TB1995" s="163"/>
      <c r="TC1995" s="163"/>
      <c r="TD1995" s="163"/>
      <c r="TE1995" s="163"/>
      <c r="TF1995" s="163"/>
      <c r="TG1995" s="163"/>
      <c r="TH1995" s="163"/>
      <c r="TI1995" s="163"/>
      <c r="TJ1995" s="163"/>
      <c r="TK1995" s="163"/>
      <c r="TL1995" s="163"/>
      <c r="TM1995" s="163"/>
      <c r="TN1995" s="163"/>
      <c r="TO1995" s="163"/>
      <c r="TP1995" s="163"/>
      <c r="TQ1995" s="163"/>
      <c r="TR1995" s="163"/>
      <c r="TS1995" s="163"/>
      <c r="TT1995" s="163"/>
      <c r="TU1995" s="163"/>
      <c r="TV1995" s="163"/>
      <c r="TW1995" s="163"/>
      <c r="TX1995" s="163"/>
      <c r="TY1995" s="163"/>
      <c r="TZ1995" s="163"/>
      <c r="UA1995" s="163"/>
      <c r="UB1995" s="163"/>
      <c r="UC1995" s="163"/>
      <c r="UD1995" s="163"/>
      <c r="UE1995" s="163"/>
      <c r="UF1995" s="163"/>
      <c r="UG1995" s="163"/>
      <c r="UH1995" s="163"/>
      <c r="UI1995" s="163"/>
      <c r="UJ1995" s="163"/>
      <c r="UK1995" s="163"/>
      <c r="UL1995" s="163"/>
      <c r="UM1995" s="163"/>
      <c r="UN1995" s="163"/>
      <c r="UO1995" s="163"/>
      <c r="UP1995" s="163"/>
      <c r="UQ1995" s="163"/>
      <c r="UR1995" s="163"/>
      <c r="US1995" s="163"/>
      <c r="UT1995" s="163"/>
      <c r="UU1995" s="163"/>
      <c r="UV1995" s="163"/>
      <c r="UW1995" s="163"/>
      <c r="UX1995" s="163"/>
      <c r="UY1995" s="163"/>
      <c r="UZ1995" s="163"/>
      <c r="VA1995" s="163"/>
      <c r="VB1995" s="163"/>
      <c r="VC1995" s="163"/>
      <c r="VD1995" s="163"/>
      <c r="VE1995" s="163"/>
      <c r="VF1995" s="163"/>
      <c r="VG1995" s="163"/>
      <c r="VH1995" s="163"/>
      <c r="VI1995" s="163"/>
      <c r="VJ1995" s="163"/>
      <c r="VK1995" s="163"/>
      <c r="VL1995" s="163"/>
      <c r="VM1995" s="163"/>
      <c r="VN1995" s="163"/>
      <c r="VO1995" s="163"/>
      <c r="VP1995" s="163"/>
      <c r="VQ1995" s="163"/>
      <c r="VR1995" s="163"/>
      <c r="VS1995" s="163"/>
      <c r="VT1995" s="163"/>
      <c r="VU1995" s="163"/>
      <c r="VV1995" s="163"/>
      <c r="VW1995" s="163"/>
      <c r="VX1995" s="163"/>
      <c r="VY1995" s="163"/>
      <c r="VZ1995" s="163"/>
      <c r="WA1995" s="163"/>
      <c r="WB1995" s="163"/>
      <c r="WC1995" s="163"/>
      <c r="WD1995" s="163"/>
      <c r="WE1995" s="163"/>
      <c r="WF1995" s="163"/>
      <c r="WG1995" s="163"/>
      <c r="WH1995" s="163"/>
      <c r="WI1995" s="163"/>
      <c r="WJ1995" s="163"/>
      <c r="WK1995" s="163"/>
      <c r="WL1995" s="163"/>
      <c r="WM1995" s="163"/>
      <c r="WN1995" s="163"/>
      <c r="WO1995" s="163"/>
      <c r="WP1995" s="163"/>
      <c r="WQ1995" s="163"/>
      <c r="WR1995" s="163"/>
      <c r="WS1995" s="163"/>
      <c r="WT1995" s="163"/>
      <c r="WU1995" s="163"/>
      <c r="WV1995" s="163"/>
      <c r="WW1995" s="163"/>
      <c r="WX1995" s="163"/>
      <c r="WY1995" s="163"/>
      <c r="WZ1995" s="163"/>
      <c r="XA1995" s="163"/>
      <c r="XB1995" s="163"/>
      <c r="XC1995" s="163"/>
      <c r="XD1995" s="163"/>
      <c r="XE1995" s="163"/>
      <c r="XF1995" s="163"/>
      <c r="XG1995" s="163"/>
      <c r="XH1995" s="163"/>
      <c r="XI1995" s="163"/>
      <c r="XJ1995" s="163"/>
      <c r="XK1995" s="163"/>
      <c r="XL1995" s="163"/>
      <c r="XM1995" s="163"/>
      <c r="XN1995" s="163"/>
      <c r="XO1995" s="163"/>
      <c r="XP1995" s="163"/>
      <c r="XQ1995" s="163"/>
      <c r="XR1995" s="163"/>
      <c r="XS1995" s="163"/>
      <c r="XT1995" s="163"/>
      <c r="XU1995" s="163"/>
      <c r="XV1995" s="163"/>
      <c r="XW1995" s="163"/>
      <c r="XX1995" s="163"/>
      <c r="XY1995" s="163"/>
      <c r="XZ1995" s="163"/>
      <c r="YA1995" s="163"/>
      <c r="YB1995" s="163"/>
      <c r="YC1995" s="163"/>
      <c r="YD1995" s="163"/>
      <c r="YE1995" s="163"/>
      <c r="YF1995" s="163"/>
      <c r="YG1995" s="163"/>
      <c r="YH1995" s="163"/>
      <c r="YI1995" s="163"/>
      <c r="YJ1995" s="163"/>
      <c r="YK1995" s="163"/>
      <c r="YL1995" s="163"/>
      <c r="YM1995" s="163"/>
      <c r="YN1995" s="163"/>
      <c r="YO1995" s="163"/>
      <c r="YP1995" s="163"/>
      <c r="YQ1995" s="163"/>
      <c r="YR1995" s="163"/>
      <c r="YS1995" s="163"/>
      <c r="YT1995" s="163"/>
      <c r="YU1995" s="163"/>
      <c r="YV1995" s="163"/>
      <c r="YW1995" s="163"/>
      <c r="YX1995" s="163"/>
      <c r="YY1995" s="163"/>
      <c r="YZ1995" s="163"/>
      <c r="ZA1995" s="163"/>
      <c r="ZB1995" s="163"/>
      <c r="ZC1995" s="163"/>
      <c r="ZD1995" s="163"/>
      <c r="ZE1995" s="163"/>
      <c r="ZF1995" s="163"/>
      <c r="ZG1995" s="163"/>
      <c r="ZH1995" s="163"/>
      <c r="ZI1995" s="163"/>
      <c r="ZJ1995" s="163"/>
      <c r="ZK1995" s="163"/>
      <c r="ZL1995" s="163"/>
      <c r="ZM1995" s="163"/>
      <c r="ZN1995" s="163"/>
      <c r="ZO1995" s="163"/>
      <c r="ZP1995" s="163"/>
      <c r="ZQ1995" s="163"/>
      <c r="ZR1995" s="163"/>
      <c r="ZS1995" s="163"/>
      <c r="ZT1995" s="163"/>
      <c r="ZU1995" s="163"/>
      <c r="ZV1995" s="163"/>
      <c r="ZW1995" s="163"/>
      <c r="ZX1995" s="163"/>
      <c r="ZY1995" s="163"/>
      <c r="ZZ1995" s="163"/>
      <c r="AAA1995" s="163"/>
      <c r="AAB1995" s="163"/>
      <c r="AAC1995" s="163"/>
      <c r="AAD1995" s="163"/>
      <c r="AAE1995" s="163"/>
      <c r="AAF1995" s="163"/>
      <c r="AAG1995" s="163"/>
      <c r="AAH1995" s="163"/>
      <c r="AAI1995" s="163"/>
      <c r="AAJ1995" s="163"/>
      <c r="AAK1995" s="163"/>
      <c r="AAL1995" s="163"/>
      <c r="AAM1995" s="163"/>
      <c r="AAN1995" s="163"/>
      <c r="AAO1995" s="163"/>
      <c r="AAP1995" s="163"/>
      <c r="AAQ1995" s="163"/>
      <c r="AAR1995" s="163"/>
      <c r="AAS1995" s="163"/>
      <c r="AAT1995" s="163"/>
      <c r="AAU1995" s="163"/>
      <c r="AAV1995" s="163"/>
      <c r="AAW1995" s="163"/>
      <c r="AAX1995" s="163"/>
      <c r="AAY1995" s="163"/>
      <c r="AAZ1995" s="163"/>
      <c r="ABA1995" s="163"/>
      <c r="ABB1995" s="163"/>
      <c r="ABC1995" s="163"/>
      <c r="ABD1995" s="163"/>
      <c r="ABE1995" s="163"/>
      <c r="ABF1995" s="163"/>
      <c r="ABG1995" s="163"/>
      <c r="ABH1995" s="163"/>
      <c r="ABI1995" s="163"/>
      <c r="ABJ1995" s="163"/>
      <c r="ABK1995" s="163"/>
      <c r="ABL1995" s="163"/>
      <c r="ABM1995" s="163"/>
      <c r="ABN1995" s="163"/>
      <c r="ABO1995" s="163"/>
      <c r="ABP1995" s="163"/>
      <c r="ABQ1995" s="163"/>
      <c r="ABR1995" s="163"/>
      <c r="ABS1995" s="163"/>
      <c r="ABT1995" s="163"/>
      <c r="ABU1995" s="163"/>
      <c r="ABV1995" s="163"/>
      <c r="ABW1995" s="163"/>
      <c r="ABX1995" s="163"/>
      <c r="ABY1995" s="163"/>
      <c r="ABZ1995" s="163"/>
      <c r="ACA1995" s="163"/>
      <c r="ACB1995" s="163"/>
      <c r="ACC1995" s="163"/>
      <c r="ACD1995" s="163"/>
      <c r="ACE1995" s="163"/>
      <c r="ACF1995" s="163"/>
      <c r="ACG1995" s="163"/>
      <c r="ACH1995" s="163"/>
      <c r="ACI1995" s="163"/>
      <c r="ACJ1995" s="163"/>
      <c r="ACK1995" s="163"/>
      <c r="ACL1995" s="163"/>
      <c r="ACM1995" s="163"/>
      <c r="ACN1995" s="163"/>
      <c r="ACO1995" s="163"/>
      <c r="ACP1995" s="163"/>
      <c r="ACQ1995" s="163"/>
      <c r="ACR1995" s="163"/>
      <c r="ACS1995" s="163"/>
      <c r="ACT1995" s="163"/>
      <c r="ACU1995" s="163"/>
      <c r="ACV1995" s="163"/>
      <c r="ACW1995" s="163"/>
      <c r="ACX1995" s="163"/>
      <c r="ACY1995" s="163"/>
      <c r="ACZ1995" s="163"/>
      <c r="ADA1995" s="163"/>
      <c r="ADB1995" s="163"/>
      <c r="ADC1995" s="163"/>
      <c r="ADD1995" s="163"/>
      <c r="ADE1995" s="163"/>
      <c r="ADF1995" s="163"/>
      <c r="ADG1995" s="163"/>
      <c r="ADH1995" s="163"/>
      <c r="ADI1995" s="163"/>
      <c r="ADJ1995" s="163"/>
      <c r="ADK1995" s="163"/>
      <c r="ADL1995" s="163"/>
      <c r="ADM1995" s="163"/>
      <c r="ADN1995" s="163"/>
      <c r="ADO1995" s="163"/>
      <c r="ADP1995" s="163"/>
      <c r="ADQ1995" s="163"/>
      <c r="ADR1995" s="163"/>
      <c r="ADS1995" s="163"/>
      <c r="ADT1995" s="163"/>
      <c r="ADU1995" s="163"/>
      <c r="ADV1995" s="163"/>
      <c r="ADW1995" s="163"/>
      <c r="ADX1995" s="163"/>
      <c r="ADY1995" s="163"/>
      <c r="ADZ1995" s="163"/>
      <c r="AEA1995" s="163"/>
      <c r="AEB1995" s="163"/>
      <c r="AEC1995" s="163"/>
      <c r="AED1995" s="163"/>
      <c r="AEE1995" s="163"/>
      <c r="AEF1995" s="163"/>
      <c r="AEG1995" s="163"/>
      <c r="AEH1995" s="163"/>
      <c r="AEI1995" s="163"/>
      <c r="AEJ1995" s="163"/>
      <c r="AEK1995" s="163"/>
      <c r="AEL1995" s="163"/>
      <c r="AEM1995" s="163"/>
      <c r="AEN1995" s="163"/>
      <c r="AEO1995" s="163"/>
      <c r="AEP1995" s="163"/>
      <c r="AEQ1995" s="163"/>
      <c r="AER1995" s="163"/>
      <c r="AES1995" s="163"/>
      <c r="AET1995" s="163"/>
      <c r="AEU1995" s="163"/>
      <c r="AEV1995" s="163"/>
      <c r="AEW1995" s="163"/>
      <c r="AEX1995" s="163"/>
      <c r="AEY1995" s="163"/>
      <c r="AEZ1995" s="163"/>
      <c r="AFA1995" s="163"/>
      <c r="AFB1995" s="163"/>
      <c r="AFC1995" s="163"/>
      <c r="AFD1995" s="163"/>
      <c r="AFE1995" s="163"/>
      <c r="AFF1995" s="163"/>
      <c r="AFG1995" s="163"/>
      <c r="AFH1995" s="163"/>
      <c r="AFI1995" s="163"/>
      <c r="AFJ1995" s="163"/>
      <c r="AFK1995" s="163"/>
      <c r="AFL1995" s="163"/>
      <c r="AFM1995" s="163"/>
      <c r="AFN1995" s="163"/>
      <c r="AFO1995" s="163"/>
      <c r="AFP1995" s="163"/>
      <c r="AFQ1995" s="163"/>
      <c r="AFR1995" s="163"/>
      <c r="AFS1995" s="163"/>
      <c r="AFT1995" s="163"/>
      <c r="AFU1995" s="163"/>
      <c r="AFV1995" s="163"/>
      <c r="AFW1995" s="163"/>
      <c r="AFX1995" s="163"/>
      <c r="AFY1995" s="163"/>
      <c r="AFZ1995" s="163"/>
      <c r="AGA1995" s="163"/>
      <c r="AGB1995" s="163"/>
      <c r="AGC1995" s="163"/>
      <c r="AGD1995" s="163"/>
      <c r="AGE1995" s="163"/>
      <c r="AGF1995" s="163"/>
      <c r="AGG1995" s="163"/>
      <c r="AGH1995" s="163"/>
      <c r="AGI1995" s="163"/>
      <c r="AGJ1995" s="163"/>
      <c r="AGK1995" s="163"/>
      <c r="AGL1995" s="163"/>
      <c r="AGM1995" s="163"/>
      <c r="AGN1995" s="163"/>
      <c r="AGO1995" s="163"/>
      <c r="AGP1995" s="163"/>
      <c r="AGQ1995" s="163"/>
      <c r="AGR1995" s="163"/>
      <c r="AGS1995" s="163"/>
      <c r="AGT1995" s="163"/>
      <c r="AGU1995" s="163"/>
      <c r="AGV1995" s="163"/>
      <c r="AGW1995" s="163"/>
      <c r="AGX1995" s="163"/>
      <c r="AGY1995" s="163"/>
      <c r="AGZ1995" s="163"/>
      <c r="AHA1995" s="163"/>
      <c r="AHB1995" s="163"/>
      <c r="AHC1995" s="163"/>
      <c r="AHD1995" s="163"/>
      <c r="AHE1995" s="163"/>
      <c r="AHF1995" s="163"/>
      <c r="AHG1995" s="163"/>
      <c r="AHH1995" s="163"/>
      <c r="AHI1995" s="163"/>
      <c r="AHJ1995" s="163"/>
      <c r="AHK1995" s="163"/>
      <c r="AHL1995" s="163"/>
      <c r="AHM1995" s="163"/>
      <c r="AHN1995" s="163"/>
      <c r="AHO1995" s="163"/>
      <c r="AHP1995" s="163"/>
      <c r="AHQ1995" s="163"/>
      <c r="AHR1995" s="163"/>
      <c r="AHS1995" s="163"/>
      <c r="AHT1995" s="163"/>
      <c r="AHU1995" s="163"/>
      <c r="AHV1995" s="163"/>
      <c r="AHW1995" s="163"/>
      <c r="AHX1995" s="163"/>
      <c r="AHY1995" s="163"/>
      <c r="AHZ1995" s="163"/>
      <c r="AIA1995" s="163"/>
      <c r="AIB1995" s="163"/>
      <c r="AIC1995" s="163"/>
      <c r="AID1995" s="163"/>
      <c r="AIE1995" s="163"/>
      <c r="AIF1995" s="163"/>
      <c r="AIG1995" s="163"/>
      <c r="AIH1995" s="163"/>
      <c r="AII1995" s="163"/>
      <c r="AIJ1995" s="163"/>
      <c r="AIK1995" s="163"/>
      <c r="AIL1995" s="163"/>
      <c r="AIM1995" s="163"/>
      <c r="AIN1995" s="163"/>
      <c r="AIO1995" s="163"/>
      <c r="AIP1995" s="163"/>
      <c r="AIQ1995" s="163"/>
      <c r="AIR1995" s="163"/>
      <c r="AIS1995" s="163"/>
      <c r="AIT1995" s="163"/>
      <c r="AIU1995" s="163"/>
      <c r="AIV1995" s="163"/>
      <c r="AIW1995" s="163"/>
      <c r="AIX1995" s="163"/>
      <c r="AIY1995" s="163"/>
      <c r="AIZ1995" s="163"/>
      <c r="AJA1995" s="163"/>
      <c r="AJB1995" s="163"/>
      <c r="AJC1995" s="163"/>
      <c r="AJD1995" s="163"/>
      <c r="AJE1995" s="163"/>
      <c r="AJF1995" s="163"/>
      <c r="AJG1995" s="163"/>
      <c r="AJH1995" s="163"/>
      <c r="AJI1995" s="163"/>
      <c r="AJJ1995" s="163"/>
      <c r="AJK1995" s="163"/>
      <c r="AJL1995" s="163"/>
      <c r="AJM1995" s="163"/>
      <c r="AJN1995" s="163"/>
      <c r="AJO1995" s="163"/>
      <c r="AJP1995" s="163"/>
      <c r="AJQ1995" s="163"/>
      <c r="AJR1995" s="163"/>
      <c r="AJS1995" s="163"/>
      <c r="AJT1995" s="163"/>
      <c r="AJU1995" s="163"/>
      <c r="AJV1995" s="163"/>
      <c r="AJW1995" s="163"/>
      <c r="AJX1995" s="163"/>
      <c r="AJY1995" s="163"/>
      <c r="AJZ1995" s="163"/>
      <c r="AKA1995" s="163"/>
      <c r="AKB1995" s="163"/>
      <c r="AKC1995" s="163"/>
      <c r="AKD1995" s="163"/>
      <c r="AKE1995" s="163"/>
      <c r="AKF1995" s="163"/>
      <c r="AKG1995" s="163"/>
      <c r="AKH1995" s="163"/>
      <c r="AKI1995" s="163"/>
      <c r="AKJ1995" s="163"/>
      <c r="AKK1995" s="163"/>
      <c r="AKL1995" s="163"/>
      <c r="AKM1995" s="163"/>
      <c r="AKN1995" s="163"/>
      <c r="AKO1995" s="163"/>
      <c r="AKP1995" s="163"/>
      <c r="AKQ1995" s="163"/>
      <c r="AKR1995" s="163"/>
      <c r="AKS1995" s="163"/>
      <c r="AKT1995" s="163"/>
      <c r="AKU1995" s="163"/>
      <c r="AKV1995" s="163"/>
      <c r="AKW1995" s="163"/>
      <c r="AKX1995" s="163"/>
      <c r="AKY1995" s="163"/>
      <c r="AKZ1995" s="163"/>
      <c r="ALA1995" s="163"/>
      <c r="ALB1995" s="163"/>
      <c r="ALC1995" s="163"/>
      <c r="ALD1995" s="163"/>
      <c r="ALE1995" s="163"/>
      <c r="ALF1995" s="163"/>
      <c r="ALG1995" s="163"/>
      <c r="ALH1995" s="163"/>
      <c r="ALI1995" s="163"/>
      <c r="ALJ1995" s="163"/>
      <c r="ALK1995" s="163"/>
      <c r="ALL1995" s="163"/>
    </row>
    <row r="1996" spans="1:1000" s="165" customFormat="1" ht="15">
      <c r="A1996" s="2">
        <v>1995</v>
      </c>
      <c r="B1996" s="86">
        <v>45150</v>
      </c>
      <c r="C1996" s="85" t="s">
        <v>2000</v>
      </c>
      <c r="D1996" s="162"/>
      <c r="E1996" s="162"/>
      <c r="F1996" s="163"/>
      <c r="G1996" s="163"/>
      <c r="H1996" s="163"/>
      <c r="I1996" s="163"/>
      <c r="J1996" s="163"/>
      <c r="K1996" s="163"/>
      <c r="L1996" s="163"/>
      <c r="M1996" s="163"/>
      <c r="N1996" s="163"/>
      <c r="O1996" s="163"/>
      <c r="P1996" s="163"/>
      <c r="Q1996" s="163"/>
      <c r="R1996" s="163"/>
      <c r="S1996" s="163"/>
      <c r="T1996" s="163"/>
      <c r="U1996" s="163"/>
      <c r="V1996" s="163"/>
      <c r="W1996" s="163"/>
      <c r="X1996" s="163"/>
      <c r="Y1996" s="163"/>
      <c r="Z1996" s="163"/>
      <c r="AA1996" s="163"/>
      <c r="AB1996" s="163"/>
      <c r="AC1996" s="163"/>
      <c r="AD1996" s="163"/>
      <c r="AE1996" s="163"/>
      <c r="AF1996" s="163"/>
      <c r="AG1996" s="163"/>
      <c r="AH1996" s="163"/>
      <c r="AI1996" s="163"/>
      <c r="AJ1996" s="163"/>
      <c r="AK1996" s="163"/>
      <c r="AL1996" s="163"/>
      <c r="AM1996" s="163"/>
      <c r="AN1996" s="163"/>
      <c r="AO1996" s="163"/>
      <c r="AP1996" s="163"/>
      <c r="AQ1996" s="163"/>
      <c r="AR1996" s="163"/>
      <c r="AS1996" s="163"/>
      <c r="AT1996" s="163"/>
      <c r="AU1996" s="163"/>
      <c r="AV1996" s="163"/>
      <c r="AW1996" s="163"/>
      <c r="AX1996" s="163"/>
      <c r="AY1996" s="163"/>
      <c r="AZ1996" s="163"/>
      <c r="BA1996" s="163"/>
      <c r="BB1996" s="163"/>
      <c r="BC1996" s="163"/>
      <c r="BD1996" s="163"/>
      <c r="BE1996" s="163"/>
      <c r="BF1996" s="163"/>
      <c r="BG1996" s="163"/>
      <c r="BH1996" s="163"/>
      <c r="BI1996" s="163"/>
      <c r="BJ1996" s="163"/>
      <c r="BK1996" s="163"/>
      <c r="BL1996" s="163"/>
      <c r="BM1996" s="163"/>
      <c r="BN1996" s="163"/>
      <c r="BO1996" s="163"/>
      <c r="BP1996" s="163"/>
      <c r="BQ1996" s="163"/>
      <c r="BR1996" s="163"/>
      <c r="BS1996" s="163"/>
      <c r="BT1996" s="163"/>
      <c r="BU1996" s="163"/>
      <c r="BV1996" s="163"/>
      <c r="BW1996" s="163"/>
      <c r="BX1996" s="163"/>
      <c r="BY1996" s="163"/>
      <c r="BZ1996" s="163"/>
      <c r="CA1996" s="163"/>
      <c r="CB1996" s="163"/>
      <c r="CC1996" s="163"/>
      <c r="CD1996" s="163"/>
      <c r="CE1996" s="163"/>
      <c r="CF1996" s="163"/>
      <c r="CG1996" s="163"/>
      <c r="CH1996" s="163"/>
      <c r="CI1996" s="163"/>
      <c r="CJ1996" s="163"/>
      <c r="CK1996" s="163"/>
      <c r="CL1996" s="163"/>
      <c r="CM1996" s="163"/>
      <c r="CN1996" s="163"/>
      <c r="CO1996" s="163"/>
      <c r="CP1996" s="163"/>
      <c r="CQ1996" s="163"/>
      <c r="CR1996" s="163"/>
      <c r="CS1996" s="163"/>
      <c r="CT1996" s="163"/>
      <c r="CU1996" s="163"/>
      <c r="CV1996" s="163"/>
      <c r="CW1996" s="163"/>
      <c r="CX1996" s="163"/>
      <c r="CY1996" s="163"/>
      <c r="CZ1996" s="163"/>
      <c r="DA1996" s="163"/>
      <c r="DB1996" s="163"/>
      <c r="DC1996" s="163"/>
      <c r="DD1996" s="163"/>
      <c r="DE1996" s="163"/>
      <c r="DF1996" s="163"/>
      <c r="DG1996" s="163"/>
      <c r="DH1996" s="163"/>
      <c r="DI1996" s="163"/>
      <c r="DJ1996" s="163"/>
      <c r="DK1996" s="163"/>
      <c r="DL1996" s="163"/>
      <c r="DM1996" s="163"/>
      <c r="DN1996" s="163"/>
      <c r="DO1996" s="163"/>
      <c r="DP1996" s="163"/>
      <c r="DQ1996" s="163"/>
      <c r="DR1996" s="163"/>
      <c r="DS1996" s="163"/>
      <c r="DT1996" s="163"/>
      <c r="DU1996" s="163"/>
      <c r="DV1996" s="163"/>
      <c r="DW1996" s="163"/>
      <c r="DX1996" s="163"/>
      <c r="DY1996" s="163"/>
      <c r="DZ1996" s="163"/>
      <c r="EA1996" s="163"/>
      <c r="EB1996" s="163"/>
      <c r="EC1996" s="163"/>
      <c r="ED1996" s="163"/>
      <c r="EE1996" s="163"/>
      <c r="EF1996" s="163"/>
      <c r="EG1996" s="163"/>
      <c r="EH1996" s="163"/>
      <c r="EI1996" s="163"/>
      <c r="EJ1996" s="163"/>
      <c r="EK1996" s="163"/>
      <c r="EL1996" s="163"/>
      <c r="EM1996" s="163"/>
      <c r="EN1996" s="163"/>
      <c r="EO1996" s="163"/>
      <c r="EP1996" s="163"/>
      <c r="EQ1996" s="163"/>
      <c r="ER1996" s="163"/>
      <c r="ES1996" s="163"/>
      <c r="ET1996" s="163"/>
      <c r="EU1996" s="163"/>
      <c r="EV1996" s="163"/>
      <c r="EW1996" s="163"/>
      <c r="EX1996" s="163"/>
      <c r="EY1996" s="163"/>
      <c r="EZ1996" s="163"/>
      <c r="FA1996" s="163"/>
      <c r="FB1996" s="163"/>
      <c r="FC1996" s="163"/>
      <c r="FD1996" s="163"/>
      <c r="FE1996" s="163"/>
      <c r="FF1996" s="163"/>
      <c r="FG1996" s="163"/>
      <c r="FH1996" s="163"/>
      <c r="FI1996" s="163"/>
      <c r="FJ1996" s="163"/>
      <c r="FK1996" s="163"/>
      <c r="FL1996" s="163"/>
      <c r="FM1996" s="163"/>
      <c r="FN1996" s="163"/>
      <c r="FO1996" s="163"/>
      <c r="FP1996" s="163"/>
      <c r="FQ1996" s="163"/>
      <c r="FR1996" s="163"/>
      <c r="FS1996" s="163"/>
      <c r="FT1996" s="163"/>
      <c r="FU1996" s="163"/>
      <c r="FV1996" s="163"/>
      <c r="FW1996" s="163"/>
      <c r="FX1996" s="163"/>
      <c r="FY1996" s="163"/>
      <c r="FZ1996" s="163"/>
      <c r="GA1996" s="163"/>
      <c r="GB1996" s="163"/>
      <c r="GC1996" s="163"/>
      <c r="GD1996" s="163"/>
      <c r="GE1996" s="163"/>
      <c r="GF1996" s="163"/>
      <c r="GG1996" s="163"/>
      <c r="GH1996" s="163"/>
      <c r="GI1996" s="163"/>
      <c r="GJ1996" s="163"/>
      <c r="GK1996" s="163"/>
      <c r="GL1996" s="163"/>
      <c r="GM1996" s="163"/>
      <c r="GN1996" s="163"/>
      <c r="GO1996" s="163"/>
      <c r="GP1996" s="163"/>
      <c r="GQ1996" s="163"/>
      <c r="GR1996" s="163"/>
      <c r="GS1996" s="163"/>
      <c r="GT1996" s="163"/>
      <c r="GU1996" s="163"/>
      <c r="GV1996" s="163"/>
      <c r="GW1996" s="163"/>
      <c r="GX1996" s="163"/>
      <c r="GY1996" s="163"/>
      <c r="GZ1996" s="163"/>
      <c r="HA1996" s="163"/>
      <c r="HB1996" s="163"/>
      <c r="HC1996" s="163"/>
      <c r="HD1996" s="163"/>
      <c r="HE1996" s="163"/>
      <c r="HF1996" s="163"/>
      <c r="HG1996" s="163"/>
      <c r="HH1996" s="163"/>
      <c r="HI1996" s="163"/>
      <c r="HJ1996" s="163"/>
      <c r="HK1996" s="163"/>
      <c r="HL1996" s="163"/>
      <c r="HM1996" s="163"/>
      <c r="HN1996" s="163"/>
      <c r="HO1996" s="163"/>
      <c r="HP1996" s="163"/>
      <c r="HQ1996" s="163"/>
      <c r="HR1996" s="163"/>
      <c r="HS1996" s="163"/>
      <c r="HT1996" s="163"/>
      <c r="HU1996" s="163"/>
      <c r="HV1996" s="163"/>
      <c r="HW1996" s="163"/>
      <c r="HX1996" s="163"/>
      <c r="HY1996" s="163"/>
      <c r="HZ1996" s="163"/>
      <c r="IA1996" s="163"/>
      <c r="IB1996" s="163"/>
      <c r="IC1996" s="163"/>
      <c r="ID1996" s="163"/>
      <c r="IE1996" s="163"/>
      <c r="IF1996" s="163"/>
      <c r="IG1996" s="163"/>
      <c r="IH1996" s="163"/>
      <c r="II1996" s="163"/>
      <c r="IJ1996" s="163"/>
      <c r="IK1996" s="163"/>
      <c r="IL1996" s="163"/>
      <c r="IM1996" s="163"/>
      <c r="IN1996" s="163"/>
      <c r="IO1996" s="163"/>
      <c r="IP1996" s="163"/>
      <c r="IQ1996" s="163"/>
      <c r="IR1996" s="163"/>
      <c r="IS1996" s="163"/>
      <c r="IT1996" s="163"/>
      <c r="IU1996" s="163"/>
      <c r="IV1996" s="163"/>
      <c r="IW1996" s="163"/>
      <c r="IX1996" s="163"/>
      <c r="IY1996" s="163"/>
      <c r="IZ1996" s="163"/>
      <c r="JA1996" s="163"/>
      <c r="JB1996" s="163"/>
      <c r="JC1996" s="163"/>
      <c r="JD1996" s="163"/>
      <c r="JE1996" s="163"/>
      <c r="JF1996" s="163"/>
      <c r="JG1996" s="163"/>
      <c r="JH1996" s="163"/>
      <c r="JI1996" s="163"/>
      <c r="JJ1996" s="163"/>
      <c r="JK1996" s="163"/>
      <c r="JL1996" s="163"/>
      <c r="JM1996" s="163"/>
      <c r="JN1996" s="163"/>
      <c r="JO1996" s="163"/>
      <c r="JP1996" s="163"/>
      <c r="JQ1996" s="163"/>
      <c r="JR1996" s="163"/>
      <c r="JS1996" s="163"/>
      <c r="JT1996" s="163"/>
      <c r="JU1996" s="163"/>
      <c r="JV1996" s="163"/>
      <c r="JW1996" s="163"/>
      <c r="JX1996" s="163"/>
      <c r="JY1996" s="163"/>
      <c r="JZ1996" s="163"/>
      <c r="KA1996" s="163"/>
      <c r="KB1996" s="163"/>
      <c r="KC1996" s="163"/>
      <c r="KD1996" s="163"/>
      <c r="KE1996" s="163"/>
      <c r="KF1996" s="163"/>
      <c r="KG1996" s="163"/>
      <c r="KH1996" s="163"/>
      <c r="KI1996" s="163"/>
      <c r="KJ1996" s="163"/>
      <c r="KK1996" s="163"/>
      <c r="KL1996" s="163"/>
      <c r="KM1996" s="163"/>
      <c r="KN1996" s="163"/>
      <c r="KO1996" s="163"/>
      <c r="KP1996" s="163"/>
      <c r="KQ1996" s="163"/>
      <c r="KR1996" s="163"/>
      <c r="KS1996" s="163"/>
      <c r="KT1996" s="163"/>
      <c r="KU1996" s="163"/>
      <c r="KV1996" s="163"/>
      <c r="KW1996" s="163"/>
      <c r="KX1996" s="163"/>
      <c r="KY1996" s="163"/>
      <c r="KZ1996" s="163"/>
      <c r="LA1996" s="163"/>
      <c r="LB1996" s="163"/>
      <c r="LC1996" s="163"/>
      <c r="LD1996" s="163"/>
      <c r="LE1996" s="163"/>
      <c r="LF1996" s="163"/>
      <c r="LG1996" s="163"/>
      <c r="LH1996" s="163"/>
      <c r="LI1996" s="163"/>
      <c r="LJ1996" s="163"/>
      <c r="LK1996" s="163"/>
      <c r="LL1996" s="163"/>
      <c r="LM1996" s="163"/>
      <c r="LN1996" s="163"/>
      <c r="LO1996" s="163"/>
      <c r="LP1996" s="163"/>
      <c r="LQ1996" s="163"/>
      <c r="LR1996" s="163"/>
      <c r="LS1996" s="163"/>
      <c r="LT1996" s="163"/>
      <c r="LU1996" s="163"/>
      <c r="LV1996" s="163"/>
      <c r="LW1996" s="163"/>
      <c r="LX1996" s="163"/>
      <c r="LY1996" s="163"/>
      <c r="LZ1996" s="163"/>
      <c r="MA1996" s="163"/>
      <c r="MB1996" s="163"/>
      <c r="MC1996" s="163"/>
      <c r="MD1996" s="163"/>
      <c r="ME1996" s="163"/>
      <c r="MF1996" s="163"/>
      <c r="MG1996" s="163"/>
      <c r="MH1996" s="163"/>
      <c r="MI1996" s="163"/>
      <c r="MJ1996" s="163"/>
      <c r="MK1996" s="163"/>
      <c r="ML1996" s="163"/>
      <c r="MM1996" s="163"/>
      <c r="MN1996" s="163"/>
      <c r="MO1996" s="163"/>
      <c r="MP1996" s="163"/>
      <c r="MQ1996" s="163"/>
      <c r="MR1996" s="163"/>
      <c r="MS1996" s="163"/>
      <c r="MT1996" s="163"/>
      <c r="MU1996" s="163"/>
      <c r="MV1996" s="163"/>
      <c r="MW1996" s="163"/>
      <c r="MX1996" s="163"/>
      <c r="MY1996" s="163"/>
      <c r="MZ1996" s="163"/>
      <c r="NA1996" s="163"/>
      <c r="NB1996" s="163"/>
      <c r="NC1996" s="163"/>
      <c r="ND1996" s="163"/>
      <c r="NE1996" s="163"/>
      <c r="NF1996" s="163"/>
      <c r="NG1996" s="163"/>
      <c r="NH1996" s="163"/>
      <c r="NI1996" s="163"/>
      <c r="NJ1996" s="163"/>
      <c r="NK1996" s="163"/>
      <c r="NL1996" s="163"/>
      <c r="NM1996" s="163"/>
      <c r="NN1996" s="163"/>
      <c r="NO1996" s="163"/>
      <c r="NP1996" s="163"/>
      <c r="NQ1996" s="163"/>
      <c r="NR1996" s="163"/>
      <c r="NS1996" s="163"/>
      <c r="NT1996" s="163"/>
      <c r="NU1996" s="163"/>
      <c r="NV1996" s="163"/>
      <c r="NW1996" s="163"/>
      <c r="NX1996" s="163"/>
      <c r="NY1996" s="163"/>
      <c r="NZ1996" s="163"/>
      <c r="OA1996" s="163"/>
      <c r="OB1996" s="163"/>
      <c r="OC1996" s="163"/>
      <c r="OD1996" s="163"/>
      <c r="OE1996" s="163"/>
      <c r="OF1996" s="163"/>
      <c r="OG1996" s="163"/>
      <c r="OH1996" s="163"/>
      <c r="OI1996" s="163"/>
      <c r="OJ1996" s="163"/>
      <c r="OK1996" s="163"/>
      <c r="OL1996" s="163"/>
      <c r="OM1996" s="163"/>
      <c r="ON1996" s="163"/>
      <c r="OO1996" s="163"/>
      <c r="OP1996" s="163"/>
      <c r="OQ1996" s="163"/>
      <c r="OR1996" s="163"/>
      <c r="OS1996" s="163"/>
      <c r="OT1996" s="163"/>
      <c r="OU1996" s="163"/>
      <c r="OV1996" s="163"/>
      <c r="OW1996" s="163"/>
      <c r="OX1996" s="163"/>
      <c r="OY1996" s="163"/>
      <c r="OZ1996" s="163"/>
      <c r="PA1996" s="163"/>
      <c r="PB1996" s="163"/>
      <c r="PC1996" s="163"/>
      <c r="PD1996" s="163"/>
      <c r="PE1996" s="163"/>
      <c r="PF1996" s="163"/>
      <c r="PG1996" s="163"/>
      <c r="PH1996" s="163"/>
      <c r="PI1996" s="163"/>
      <c r="PJ1996" s="163"/>
      <c r="PK1996" s="163"/>
      <c r="PL1996" s="163"/>
      <c r="PM1996" s="163"/>
      <c r="PN1996" s="163"/>
      <c r="PO1996" s="163"/>
      <c r="PP1996" s="163"/>
      <c r="PQ1996" s="163"/>
      <c r="PR1996" s="163"/>
      <c r="PS1996" s="163"/>
      <c r="PT1996" s="163"/>
      <c r="PU1996" s="163"/>
      <c r="PV1996" s="163"/>
      <c r="PW1996" s="163"/>
      <c r="PX1996" s="163"/>
      <c r="PY1996" s="163"/>
      <c r="PZ1996" s="163"/>
      <c r="QA1996" s="163"/>
      <c r="QB1996" s="163"/>
      <c r="QC1996" s="163"/>
      <c r="QD1996" s="163"/>
      <c r="QE1996" s="163"/>
      <c r="QF1996" s="163"/>
      <c r="QG1996" s="163"/>
      <c r="QH1996" s="163"/>
      <c r="QI1996" s="163"/>
      <c r="QJ1996" s="163"/>
      <c r="QK1996" s="163"/>
      <c r="QL1996" s="163"/>
      <c r="QM1996" s="163"/>
      <c r="QN1996" s="163"/>
      <c r="QO1996" s="163"/>
      <c r="QP1996" s="163"/>
      <c r="QQ1996" s="163"/>
      <c r="QR1996" s="163"/>
      <c r="QS1996" s="163"/>
      <c r="QT1996" s="163"/>
      <c r="QU1996" s="163"/>
      <c r="QV1996" s="163"/>
      <c r="QW1996" s="163"/>
      <c r="QX1996" s="163"/>
      <c r="QY1996" s="163"/>
      <c r="QZ1996" s="163"/>
      <c r="RA1996" s="163"/>
      <c r="RB1996" s="163"/>
      <c r="RC1996" s="163"/>
      <c r="RD1996" s="163"/>
      <c r="RE1996" s="163"/>
      <c r="RF1996" s="163"/>
      <c r="RG1996" s="163"/>
      <c r="RH1996" s="163"/>
      <c r="RI1996" s="163"/>
      <c r="RJ1996" s="163"/>
      <c r="RK1996" s="163"/>
      <c r="RL1996" s="163"/>
      <c r="RM1996" s="163"/>
      <c r="RN1996" s="163"/>
      <c r="RO1996" s="163"/>
      <c r="RP1996" s="163"/>
      <c r="RQ1996" s="163"/>
      <c r="RR1996" s="163"/>
      <c r="RS1996" s="163"/>
      <c r="RT1996" s="163"/>
      <c r="RU1996" s="163"/>
      <c r="RV1996" s="163"/>
      <c r="RW1996" s="163"/>
      <c r="RX1996" s="163"/>
      <c r="RY1996" s="163"/>
      <c r="RZ1996" s="163"/>
      <c r="SA1996" s="163"/>
      <c r="SB1996" s="163"/>
      <c r="SC1996" s="163"/>
      <c r="SD1996" s="163"/>
      <c r="SE1996" s="163"/>
      <c r="SF1996" s="163"/>
      <c r="SG1996" s="163"/>
      <c r="SH1996" s="163"/>
      <c r="SI1996" s="163"/>
      <c r="SJ1996" s="163"/>
      <c r="SK1996" s="163"/>
      <c r="SL1996" s="163"/>
      <c r="SM1996" s="163"/>
      <c r="SN1996" s="163"/>
      <c r="SO1996" s="163"/>
      <c r="SP1996" s="163"/>
      <c r="SQ1996" s="163"/>
      <c r="SR1996" s="163"/>
      <c r="SS1996" s="163"/>
      <c r="ST1996" s="163"/>
      <c r="SU1996" s="163"/>
      <c r="SV1996" s="163"/>
      <c r="SW1996" s="163"/>
      <c r="SX1996" s="163"/>
      <c r="SY1996" s="163"/>
      <c r="SZ1996" s="163"/>
      <c r="TA1996" s="163"/>
      <c r="TB1996" s="163"/>
      <c r="TC1996" s="163"/>
      <c r="TD1996" s="163"/>
      <c r="TE1996" s="163"/>
      <c r="TF1996" s="163"/>
      <c r="TG1996" s="163"/>
      <c r="TH1996" s="163"/>
      <c r="TI1996" s="163"/>
      <c r="TJ1996" s="163"/>
      <c r="TK1996" s="163"/>
      <c r="TL1996" s="163"/>
      <c r="TM1996" s="163"/>
      <c r="TN1996" s="163"/>
      <c r="TO1996" s="163"/>
      <c r="TP1996" s="163"/>
      <c r="TQ1996" s="163"/>
      <c r="TR1996" s="163"/>
      <c r="TS1996" s="163"/>
      <c r="TT1996" s="163"/>
      <c r="TU1996" s="163"/>
      <c r="TV1996" s="163"/>
      <c r="TW1996" s="163"/>
      <c r="TX1996" s="163"/>
      <c r="TY1996" s="163"/>
      <c r="TZ1996" s="163"/>
      <c r="UA1996" s="163"/>
      <c r="UB1996" s="163"/>
      <c r="UC1996" s="163"/>
      <c r="UD1996" s="163"/>
      <c r="UE1996" s="163"/>
      <c r="UF1996" s="163"/>
      <c r="UG1996" s="163"/>
      <c r="UH1996" s="163"/>
      <c r="UI1996" s="163"/>
      <c r="UJ1996" s="163"/>
      <c r="UK1996" s="163"/>
      <c r="UL1996" s="163"/>
      <c r="UM1996" s="163"/>
      <c r="UN1996" s="163"/>
      <c r="UO1996" s="163"/>
      <c r="UP1996" s="163"/>
      <c r="UQ1996" s="163"/>
      <c r="UR1996" s="163"/>
      <c r="US1996" s="163"/>
      <c r="UT1996" s="163"/>
      <c r="UU1996" s="163"/>
      <c r="UV1996" s="163"/>
      <c r="UW1996" s="163"/>
      <c r="UX1996" s="163"/>
      <c r="UY1996" s="163"/>
      <c r="UZ1996" s="163"/>
      <c r="VA1996" s="163"/>
      <c r="VB1996" s="163"/>
      <c r="VC1996" s="163"/>
      <c r="VD1996" s="163"/>
      <c r="VE1996" s="163"/>
      <c r="VF1996" s="163"/>
      <c r="VG1996" s="163"/>
      <c r="VH1996" s="163"/>
      <c r="VI1996" s="163"/>
      <c r="VJ1996" s="163"/>
      <c r="VK1996" s="163"/>
      <c r="VL1996" s="163"/>
      <c r="VM1996" s="163"/>
      <c r="VN1996" s="163"/>
      <c r="VO1996" s="163"/>
      <c r="VP1996" s="163"/>
      <c r="VQ1996" s="163"/>
      <c r="VR1996" s="163"/>
      <c r="VS1996" s="163"/>
      <c r="VT1996" s="163"/>
      <c r="VU1996" s="163"/>
      <c r="VV1996" s="163"/>
      <c r="VW1996" s="163"/>
      <c r="VX1996" s="163"/>
      <c r="VY1996" s="163"/>
      <c r="VZ1996" s="163"/>
      <c r="WA1996" s="163"/>
      <c r="WB1996" s="163"/>
      <c r="WC1996" s="163"/>
      <c r="WD1996" s="163"/>
      <c r="WE1996" s="163"/>
      <c r="WF1996" s="163"/>
      <c r="WG1996" s="163"/>
      <c r="WH1996" s="163"/>
      <c r="WI1996" s="163"/>
      <c r="WJ1996" s="163"/>
      <c r="WK1996" s="163"/>
      <c r="WL1996" s="163"/>
      <c r="WM1996" s="163"/>
      <c r="WN1996" s="163"/>
      <c r="WO1996" s="163"/>
      <c r="WP1996" s="163"/>
      <c r="WQ1996" s="163"/>
      <c r="WR1996" s="163"/>
      <c r="WS1996" s="163"/>
      <c r="WT1996" s="163"/>
      <c r="WU1996" s="163"/>
      <c r="WV1996" s="163"/>
      <c r="WW1996" s="163"/>
      <c r="WX1996" s="163"/>
      <c r="WY1996" s="163"/>
      <c r="WZ1996" s="163"/>
      <c r="XA1996" s="163"/>
      <c r="XB1996" s="163"/>
      <c r="XC1996" s="163"/>
      <c r="XD1996" s="163"/>
      <c r="XE1996" s="163"/>
      <c r="XF1996" s="163"/>
      <c r="XG1996" s="163"/>
      <c r="XH1996" s="163"/>
      <c r="XI1996" s="163"/>
      <c r="XJ1996" s="163"/>
      <c r="XK1996" s="163"/>
      <c r="XL1996" s="163"/>
      <c r="XM1996" s="163"/>
      <c r="XN1996" s="163"/>
      <c r="XO1996" s="163"/>
      <c r="XP1996" s="163"/>
      <c r="XQ1996" s="163"/>
      <c r="XR1996" s="163"/>
      <c r="XS1996" s="163"/>
      <c r="XT1996" s="163"/>
      <c r="XU1996" s="163"/>
      <c r="XV1996" s="163"/>
      <c r="XW1996" s="163"/>
      <c r="XX1996" s="163"/>
      <c r="XY1996" s="163"/>
      <c r="XZ1996" s="163"/>
      <c r="YA1996" s="163"/>
      <c r="YB1996" s="163"/>
      <c r="YC1996" s="163"/>
      <c r="YD1996" s="163"/>
      <c r="YE1996" s="163"/>
      <c r="YF1996" s="163"/>
      <c r="YG1996" s="163"/>
      <c r="YH1996" s="163"/>
      <c r="YI1996" s="163"/>
      <c r="YJ1996" s="163"/>
      <c r="YK1996" s="163"/>
      <c r="YL1996" s="163"/>
      <c r="YM1996" s="163"/>
      <c r="YN1996" s="163"/>
      <c r="YO1996" s="163"/>
      <c r="YP1996" s="163"/>
      <c r="YQ1996" s="163"/>
      <c r="YR1996" s="163"/>
      <c r="YS1996" s="163"/>
      <c r="YT1996" s="163"/>
      <c r="YU1996" s="163"/>
      <c r="YV1996" s="163"/>
      <c r="YW1996" s="163"/>
      <c r="YX1996" s="163"/>
      <c r="YY1996" s="163"/>
      <c r="YZ1996" s="163"/>
      <c r="ZA1996" s="163"/>
      <c r="ZB1996" s="163"/>
      <c r="ZC1996" s="163"/>
      <c r="ZD1996" s="163"/>
      <c r="ZE1996" s="163"/>
      <c r="ZF1996" s="163"/>
      <c r="ZG1996" s="163"/>
      <c r="ZH1996" s="163"/>
      <c r="ZI1996" s="163"/>
      <c r="ZJ1996" s="163"/>
      <c r="ZK1996" s="163"/>
      <c r="ZL1996" s="163"/>
      <c r="ZM1996" s="163"/>
      <c r="ZN1996" s="163"/>
      <c r="ZO1996" s="163"/>
      <c r="ZP1996" s="163"/>
      <c r="ZQ1996" s="163"/>
      <c r="ZR1996" s="163"/>
      <c r="ZS1996" s="163"/>
      <c r="ZT1996" s="163"/>
      <c r="ZU1996" s="163"/>
      <c r="ZV1996" s="163"/>
      <c r="ZW1996" s="163"/>
      <c r="ZX1996" s="163"/>
      <c r="ZY1996" s="163"/>
      <c r="ZZ1996" s="163"/>
      <c r="AAA1996" s="163"/>
      <c r="AAB1996" s="163"/>
      <c r="AAC1996" s="163"/>
      <c r="AAD1996" s="163"/>
      <c r="AAE1996" s="163"/>
      <c r="AAF1996" s="163"/>
      <c r="AAG1996" s="163"/>
      <c r="AAH1996" s="163"/>
      <c r="AAI1996" s="163"/>
      <c r="AAJ1996" s="163"/>
      <c r="AAK1996" s="163"/>
      <c r="AAL1996" s="163"/>
      <c r="AAM1996" s="163"/>
      <c r="AAN1996" s="163"/>
      <c r="AAO1996" s="163"/>
      <c r="AAP1996" s="163"/>
      <c r="AAQ1996" s="163"/>
      <c r="AAR1996" s="163"/>
      <c r="AAS1996" s="163"/>
      <c r="AAT1996" s="163"/>
      <c r="AAU1996" s="163"/>
      <c r="AAV1996" s="163"/>
      <c r="AAW1996" s="163"/>
      <c r="AAX1996" s="163"/>
      <c r="AAY1996" s="163"/>
      <c r="AAZ1996" s="163"/>
      <c r="ABA1996" s="163"/>
      <c r="ABB1996" s="163"/>
      <c r="ABC1996" s="163"/>
      <c r="ABD1996" s="163"/>
      <c r="ABE1996" s="163"/>
      <c r="ABF1996" s="163"/>
      <c r="ABG1996" s="163"/>
      <c r="ABH1996" s="163"/>
      <c r="ABI1996" s="163"/>
      <c r="ABJ1996" s="163"/>
      <c r="ABK1996" s="163"/>
      <c r="ABL1996" s="163"/>
      <c r="ABM1996" s="163"/>
      <c r="ABN1996" s="163"/>
      <c r="ABO1996" s="163"/>
      <c r="ABP1996" s="163"/>
      <c r="ABQ1996" s="163"/>
      <c r="ABR1996" s="163"/>
      <c r="ABS1996" s="163"/>
      <c r="ABT1996" s="163"/>
      <c r="ABU1996" s="163"/>
      <c r="ABV1996" s="163"/>
      <c r="ABW1996" s="163"/>
      <c r="ABX1996" s="163"/>
      <c r="ABY1996" s="163"/>
      <c r="ABZ1996" s="163"/>
      <c r="ACA1996" s="163"/>
      <c r="ACB1996" s="163"/>
      <c r="ACC1996" s="163"/>
      <c r="ACD1996" s="163"/>
      <c r="ACE1996" s="163"/>
      <c r="ACF1996" s="163"/>
      <c r="ACG1996" s="163"/>
      <c r="ACH1996" s="163"/>
      <c r="ACI1996" s="163"/>
      <c r="ACJ1996" s="163"/>
      <c r="ACK1996" s="163"/>
      <c r="ACL1996" s="163"/>
      <c r="ACM1996" s="163"/>
      <c r="ACN1996" s="163"/>
      <c r="ACO1996" s="163"/>
      <c r="ACP1996" s="163"/>
      <c r="ACQ1996" s="163"/>
      <c r="ACR1996" s="163"/>
      <c r="ACS1996" s="163"/>
      <c r="ACT1996" s="163"/>
      <c r="ACU1996" s="163"/>
      <c r="ACV1996" s="163"/>
      <c r="ACW1996" s="163"/>
      <c r="ACX1996" s="163"/>
      <c r="ACY1996" s="163"/>
      <c r="ACZ1996" s="163"/>
      <c r="ADA1996" s="163"/>
      <c r="ADB1996" s="163"/>
      <c r="ADC1996" s="163"/>
      <c r="ADD1996" s="163"/>
      <c r="ADE1996" s="163"/>
      <c r="ADF1996" s="163"/>
      <c r="ADG1996" s="163"/>
      <c r="ADH1996" s="163"/>
      <c r="ADI1996" s="163"/>
      <c r="ADJ1996" s="163"/>
      <c r="ADK1996" s="163"/>
      <c r="ADL1996" s="163"/>
      <c r="ADM1996" s="163"/>
      <c r="ADN1996" s="163"/>
      <c r="ADO1996" s="163"/>
      <c r="ADP1996" s="163"/>
      <c r="ADQ1996" s="163"/>
      <c r="ADR1996" s="163"/>
      <c r="ADS1996" s="163"/>
      <c r="ADT1996" s="163"/>
      <c r="ADU1996" s="163"/>
      <c r="ADV1996" s="163"/>
      <c r="ADW1996" s="163"/>
      <c r="ADX1996" s="163"/>
      <c r="ADY1996" s="163"/>
      <c r="ADZ1996" s="163"/>
      <c r="AEA1996" s="163"/>
      <c r="AEB1996" s="163"/>
      <c r="AEC1996" s="163"/>
      <c r="AED1996" s="163"/>
      <c r="AEE1996" s="163"/>
      <c r="AEF1996" s="163"/>
      <c r="AEG1996" s="163"/>
      <c r="AEH1996" s="163"/>
      <c r="AEI1996" s="163"/>
      <c r="AEJ1996" s="163"/>
      <c r="AEK1996" s="163"/>
      <c r="AEL1996" s="163"/>
      <c r="AEM1996" s="163"/>
      <c r="AEN1996" s="163"/>
      <c r="AEO1996" s="163"/>
      <c r="AEP1996" s="163"/>
      <c r="AEQ1996" s="163"/>
      <c r="AER1996" s="163"/>
      <c r="AES1996" s="163"/>
      <c r="AET1996" s="163"/>
      <c r="AEU1996" s="163"/>
      <c r="AEV1996" s="163"/>
      <c r="AEW1996" s="163"/>
      <c r="AEX1996" s="163"/>
      <c r="AEY1996" s="163"/>
      <c r="AEZ1996" s="163"/>
      <c r="AFA1996" s="163"/>
      <c r="AFB1996" s="163"/>
      <c r="AFC1996" s="163"/>
      <c r="AFD1996" s="163"/>
      <c r="AFE1996" s="163"/>
      <c r="AFF1996" s="163"/>
      <c r="AFG1996" s="163"/>
      <c r="AFH1996" s="163"/>
      <c r="AFI1996" s="163"/>
      <c r="AFJ1996" s="163"/>
      <c r="AFK1996" s="163"/>
      <c r="AFL1996" s="163"/>
      <c r="AFM1996" s="163"/>
      <c r="AFN1996" s="163"/>
      <c r="AFO1996" s="163"/>
      <c r="AFP1996" s="163"/>
      <c r="AFQ1996" s="163"/>
      <c r="AFR1996" s="163"/>
      <c r="AFS1996" s="163"/>
      <c r="AFT1996" s="163"/>
      <c r="AFU1996" s="163"/>
      <c r="AFV1996" s="163"/>
      <c r="AFW1996" s="163"/>
      <c r="AFX1996" s="163"/>
      <c r="AFY1996" s="163"/>
      <c r="AFZ1996" s="163"/>
      <c r="AGA1996" s="163"/>
      <c r="AGB1996" s="163"/>
      <c r="AGC1996" s="163"/>
      <c r="AGD1996" s="163"/>
      <c r="AGE1996" s="163"/>
      <c r="AGF1996" s="163"/>
      <c r="AGG1996" s="163"/>
      <c r="AGH1996" s="163"/>
      <c r="AGI1996" s="163"/>
      <c r="AGJ1996" s="163"/>
      <c r="AGK1996" s="163"/>
      <c r="AGL1996" s="163"/>
      <c r="AGM1996" s="163"/>
      <c r="AGN1996" s="163"/>
      <c r="AGO1996" s="163"/>
      <c r="AGP1996" s="163"/>
      <c r="AGQ1996" s="163"/>
      <c r="AGR1996" s="163"/>
      <c r="AGS1996" s="163"/>
      <c r="AGT1996" s="163"/>
      <c r="AGU1996" s="163"/>
      <c r="AGV1996" s="163"/>
      <c r="AGW1996" s="163"/>
      <c r="AGX1996" s="163"/>
      <c r="AGY1996" s="163"/>
      <c r="AGZ1996" s="163"/>
      <c r="AHA1996" s="163"/>
      <c r="AHB1996" s="163"/>
      <c r="AHC1996" s="163"/>
      <c r="AHD1996" s="163"/>
      <c r="AHE1996" s="163"/>
      <c r="AHF1996" s="163"/>
      <c r="AHG1996" s="163"/>
      <c r="AHH1996" s="163"/>
      <c r="AHI1996" s="163"/>
      <c r="AHJ1996" s="163"/>
      <c r="AHK1996" s="163"/>
      <c r="AHL1996" s="163"/>
      <c r="AHM1996" s="163"/>
      <c r="AHN1996" s="163"/>
      <c r="AHO1996" s="163"/>
      <c r="AHP1996" s="163"/>
      <c r="AHQ1996" s="163"/>
      <c r="AHR1996" s="163"/>
      <c r="AHS1996" s="163"/>
      <c r="AHT1996" s="163"/>
      <c r="AHU1996" s="163"/>
      <c r="AHV1996" s="163"/>
      <c r="AHW1996" s="163"/>
      <c r="AHX1996" s="163"/>
      <c r="AHY1996" s="163"/>
      <c r="AHZ1996" s="163"/>
      <c r="AIA1996" s="163"/>
      <c r="AIB1996" s="163"/>
      <c r="AIC1996" s="163"/>
      <c r="AID1996" s="163"/>
      <c r="AIE1996" s="163"/>
      <c r="AIF1996" s="163"/>
      <c r="AIG1996" s="163"/>
      <c r="AIH1996" s="163"/>
      <c r="AII1996" s="163"/>
      <c r="AIJ1996" s="163"/>
      <c r="AIK1996" s="163"/>
      <c r="AIL1996" s="163"/>
      <c r="AIM1996" s="163"/>
      <c r="AIN1996" s="163"/>
      <c r="AIO1996" s="163"/>
      <c r="AIP1996" s="163"/>
      <c r="AIQ1996" s="163"/>
      <c r="AIR1996" s="163"/>
      <c r="AIS1996" s="163"/>
      <c r="AIT1996" s="163"/>
      <c r="AIU1996" s="163"/>
      <c r="AIV1996" s="163"/>
      <c r="AIW1996" s="163"/>
      <c r="AIX1996" s="163"/>
      <c r="AIY1996" s="163"/>
      <c r="AIZ1996" s="163"/>
      <c r="AJA1996" s="163"/>
      <c r="AJB1996" s="163"/>
      <c r="AJC1996" s="163"/>
      <c r="AJD1996" s="163"/>
      <c r="AJE1996" s="163"/>
      <c r="AJF1996" s="163"/>
      <c r="AJG1996" s="163"/>
      <c r="AJH1996" s="163"/>
      <c r="AJI1996" s="163"/>
      <c r="AJJ1996" s="163"/>
      <c r="AJK1996" s="163"/>
      <c r="AJL1996" s="163"/>
      <c r="AJM1996" s="163"/>
      <c r="AJN1996" s="163"/>
      <c r="AJO1996" s="163"/>
      <c r="AJP1996" s="163"/>
      <c r="AJQ1996" s="163"/>
      <c r="AJR1996" s="163"/>
      <c r="AJS1996" s="163"/>
      <c r="AJT1996" s="163"/>
      <c r="AJU1996" s="163"/>
      <c r="AJV1996" s="163"/>
      <c r="AJW1996" s="163"/>
      <c r="AJX1996" s="163"/>
      <c r="AJY1996" s="163"/>
      <c r="AJZ1996" s="163"/>
      <c r="AKA1996" s="163"/>
      <c r="AKB1996" s="163"/>
      <c r="AKC1996" s="163"/>
      <c r="AKD1996" s="163"/>
      <c r="AKE1996" s="163"/>
      <c r="AKF1996" s="163"/>
      <c r="AKG1996" s="163"/>
      <c r="AKH1996" s="163"/>
      <c r="AKI1996" s="163"/>
      <c r="AKJ1996" s="163"/>
      <c r="AKK1996" s="163"/>
      <c r="AKL1996" s="163"/>
      <c r="AKM1996" s="163"/>
      <c r="AKN1996" s="163"/>
      <c r="AKO1996" s="163"/>
      <c r="AKP1996" s="163"/>
      <c r="AKQ1996" s="163"/>
      <c r="AKR1996" s="163"/>
      <c r="AKS1996" s="163"/>
      <c r="AKT1996" s="163"/>
      <c r="AKU1996" s="163"/>
      <c r="AKV1996" s="163"/>
      <c r="AKW1996" s="163"/>
      <c r="AKX1996" s="163"/>
      <c r="AKY1996" s="163"/>
      <c r="AKZ1996" s="163"/>
      <c r="ALA1996" s="163"/>
      <c r="ALB1996" s="163"/>
      <c r="ALC1996" s="163"/>
      <c r="ALD1996" s="163"/>
      <c r="ALE1996" s="163"/>
      <c r="ALF1996" s="163"/>
      <c r="ALG1996" s="163"/>
      <c r="ALH1996" s="163"/>
      <c r="ALI1996" s="163"/>
      <c r="ALJ1996" s="163"/>
      <c r="ALK1996" s="163"/>
      <c r="ALL1996" s="163"/>
    </row>
    <row r="1997" spans="1:1000" s="165" customFormat="1" ht="15">
      <c r="A1997" s="2">
        <v>1996</v>
      </c>
      <c r="B1997" s="86">
        <v>45150</v>
      </c>
      <c r="C1997" s="85" t="s">
        <v>2001</v>
      </c>
      <c r="D1997" s="162"/>
      <c r="E1997" s="162"/>
      <c r="F1997" s="163"/>
      <c r="G1997" s="163"/>
      <c r="H1997" s="163"/>
      <c r="I1997" s="163"/>
      <c r="J1997" s="163"/>
      <c r="K1997" s="163"/>
      <c r="L1997" s="163"/>
      <c r="M1997" s="163"/>
      <c r="N1997" s="163"/>
      <c r="O1997" s="163"/>
      <c r="P1997" s="163"/>
      <c r="Q1997" s="163"/>
      <c r="R1997" s="163"/>
      <c r="S1997" s="163"/>
      <c r="T1997" s="163"/>
      <c r="U1997" s="163"/>
      <c r="V1997" s="163"/>
      <c r="W1997" s="163"/>
      <c r="X1997" s="163"/>
      <c r="Y1997" s="163"/>
      <c r="Z1997" s="163"/>
      <c r="AA1997" s="163"/>
      <c r="AB1997" s="163"/>
      <c r="AC1997" s="163"/>
      <c r="AD1997" s="163"/>
      <c r="AE1997" s="163"/>
      <c r="AF1997" s="163"/>
      <c r="AG1997" s="163"/>
      <c r="AH1997" s="163"/>
      <c r="AI1997" s="163"/>
      <c r="AJ1997" s="163"/>
      <c r="AK1997" s="163"/>
      <c r="AL1997" s="163"/>
      <c r="AM1997" s="163"/>
      <c r="AN1997" s="163"/>
      <c r="AO1997" s="163"/>
      <c r="AP1997" s="163"/>
      <c r="AQ1997" s="163"/>
      <c r="AR1997" s="163"/>
      <c r="AS1997" s="163"/>
      <c r="AT1997" s="163"/>
      <c r="AU1997" s="163"/>
      <c r="AV1997" s="163"/>
      <c r="AW1997" s="163"/>
      <c r="AX1997" s="163"/>
      <c r="AY1997" s="163"/>
      <c r="AZ1997" s="163"/>
      <c r="BA1997" s="163"/>
      <c r="BB1997" s="163"/>
      <c r="BC1997" s="163"/>
      <c r="BD1997" s="163"/>
      <c r="BE1997" s="163"/>
      <c r="BF1997" s="163"/>
      <c r="BG1997" s="163"/>
      <c r="BH1997" s="163"/>
      <c r="BI1997" s="163"/>
      <c r="BJ1997" s="163"/>
      <c r="BK1997" s="163"/>
      <c r="BL1997" s="163"/>
      <c r="BM1997" s="163"/>
      <c r="BN1997" s="163"/>
      <c r="BO1997" s="163"/>
      <c r="BP1997" s="163"/>
      <c r="BQ1997" s="163"/>
      <c r="BR1997" s="163"/>
      <c r="BS1997" s="163"/>
      <c r="BT1997" s="163"/>
      <c r="BU1997" s="163"/>
      <c r="BV1997" s="163"/>
      <c r="BW1997" s="163"/>
      <c r="BX1997" s="163"/>
      <c r="BY1997" s="163"/>
      <c r="BZ1997" s="163"/>
      <c r="CA1997" s="163"/>
      <c r="CB1997" s="163"/>
      <c r="CC1997" s="163"/>
      <c r="CD1997" s="163"/>
      <c r="CE1997" s="163"/>
      <c r="CF1997" s="163"/>
      <c r="CG1997" s="163"/>
      <c r="CH1997" s="163"/>
      <c r="CI1997" s="163"/>
      <c r="CJ1997" s="163"/>
      <c r="CK1997" s="163"/>
      <c r="CL1997" s="163"/>
      <c r="CM1997" s="163"/>
      <c r="CN1997" s="163"/>
      <c r="CO1997" s="163"/>
      <c r="CP1997" s="163"/>
      <c r="CQ1997" s="163"/>
      <c r="CR1997" s="163"/>
      <c r="CS1997" s="163"/>
      <c r="CT1997" s="163"/>
      <c r="CU1997" s="163"/>
      <c r="CV1997" s="163"/>
      <c r="CW1997" s="163"/>
      <c r="CX1997" s="163"/>
      <c r="CY1997" s="163"/>
      <c r="CZ1997" s="163"/>
      <c r="DA1997" s="163"/>
      <c r="DB1997" s="163"/>
      <c r="DC1997" s="163"/>
      <c r="DD1997" s="163"/>
      <c r="DE1997" s="163"/>
      <c r="DF1997" s="163"/>
      <c r="DG1997" s="163"/>
      <c r="DH1997" s="163"/>
      <c r="DI1997" s="163"/>
      <c r="DJ1997" s="163"/>
      <c r="DK1997" s="163"/>
      <c r="DL1997" s="163"/>
      <c r="DM1997" s="163"/>
      <c r="DN1997" s="163"/>
      <c r="DO1997" s="163"/>
      <c r="DP1997" s="163"/>
      <c r="DQ1997" s="163"/>
      <c r="DR1997" s="163"/>
      <c r="DS1997" s="163"/>
      <c r="DT1997" s="163"/>
      <c r="DU1997" s="163"/>
      <c r="DV1997" s="163"/>
      <c r="DW1997" s="163"/>
      <c r="DX1997" s="163"/>
      <c r="DY1997" s="163"/>
      <c r="DZ1997" s="163"/>
      <c r="EA1997" s="163"/>
      <c r="EB1997" s="163"/>
      <c r="EC1997" s="163"/>
      <c r="ED1997" s="163"/>
      <c r="EE1997" s="163"/>
      <c r="EF1997" s="163"/>
      <c r="EG1997" s="163"/>
      <c r="EH1997" s="163"/>
      <c r="EI1997" s="163"/>
      <c r="EJ1997" s="163"/>
      <c r="EK1997" s="163"/>
      <c r="EL1997" s="163"/>
      <c r="EM1997" s="163"/>
      <c r="EN1997" s="163"/>
      <c r="EO1997" s="163"/>
      <c r="EP1997" s="163"/>
      <c r="EQ1997" s="163"/>
      <c r="ER1997" s="163"/>
      <c r="ES1997" s="163"/>
      <c r="ET1997" s="163"/>
      <c r="EU1997" s="163"/>
      <c r="EV1997" s="163"/>
      <c r="EW1997" s="163"/>
      <c r="EX1997" s="163"/>
      <c r="EY1997" s="163"/>
      <c r="EZ1997" s="163"/>
      <c r="FA1997" s="163"/>
      <c r="FB1997" s="163"/>
      <c r="FC1997" s="163"/>
      <c r="FD1997" s="163"/>
      <c r="FE1997" s="163"/>
      <c r="FF1997" s="163"/>
      <c r="FG1997" s="163"/>
      <c r="FH1997" s="163"/>
      <c r="FI1997" s="163"/>
      <c r="FJ1997" s="163"/>
      <c r="FK1997" s="163"/>
      <c r="FL1997" s="163"/>
      <c r="FM1997" s="163"/>
      <c r="FN1997" s="163"/>
      <c r="FO1997" s="163"/>
      <c r="FP1997" s="163"/>
      <c r="FQ1997" s="163"/>
      <c r="FR1997" s="163"/>
      <c r="FS1997" s="163"/>
      <c r="FT1997" s="163"/>
      <c r="FU1997" s="163"/>
      <c r="FV1997" s="163"/>
      <c r="FW1997" s="163"/>
      <c r="FX1997" s="163"/>
      <c r="FY1997" s="163"/>
      <c r="FZ1997" s="163"/>
      <c r="GA1997" s="163"/>
      <c r="GB1997" s="163"/>
      <c r="GC1997" s="163"/>
      <c r="GD1997" s="163"/>
      <c r="GE1997" s="163"/>
      <c r="GF1997" s="163"/>
      <c r="GG1997" s="163"/>
      <c r="GH1997" s="163"/>
      <c r="GI1997" s="163"/>
      <c r="GJ1997" s="163"/>
      <c r="GK1997" s="163"/>
      <c r="GL1997" s="163"/>
      <c r="GM1997" s="163"/>
      <c r="GN1997" s="163"/>
      <c r="GO1997" s="163"/>
      <c r="GP1997" s="163"/>
      <c r="GQ1997" s="163"/>
      <c r="GR1997" s="163"/>
      <c r="GS1997" s="163"/>
      <c r="GT1997" s="163"/>
      <c r="GU1997" s="163"/>
      <c r="GV1997" s="163"/>
      <c r="GW1997" s="163"/>
      <c r="GX1997" s="163"/>
      <c r="GY1997" s="163"/>
      <c r="GZ1997" s="163"/>
      <c r="HA1997" s="163"/>
      <c r="HB1997" s="163"/>
      <c r="HC1997" s="163"/>
      <c r="HD1997" s="163"/>
      <c r="HE1997" s="163"/>
      <c r="HF1997" s="163"/>
      <c r="HG1997" s="163"/>
      <c r="HH1997" s="163"/>
      <c r="HI1997" s="163"/>
      <c r="HJ1997" s="163"/>
      <c r="HK1997" s="163"/>
      <c r="HL1997" s="163"/>
      <c r="HM1997" s="163"/>
      <c r="HN1997" s="163"/>
      <c r="HO1997" s="163"/>
      <c r="HP1997" s="163"/>
      <c r="HQ1997" s="163"/>
      <c r="HR1997" s="163"/>
      <c r="HS1997" s="163"/>
      <c r="HT1997" s="163"/>
      <c r="HU1997" s="163"/>
      <c r="HV1997" s="163"/>
      <c r="HW1997" s="163"/>
      <c r="HX1997" s="163"/>
      <c r="HY1997" s="163"/>
      <c r="HZ1997" s="163"/>
      <c r="IA1997" s="163"/>
      <c r="IB1997" s="163"/>
      <c r="IC1997" s="163"/>
      <c r="ID1997" s="163"/>
      <c r="IE1997" s="163"/>
      <c r="IF1997" s="163"/>
      <c r="IG1997" s="163"/>
      <c r="IH1997" s="163"/>
      <c r="II1997" s="163"/>
      <c r="IJ1997" s="163"/>
      <c r="IK1997" s="163"/>
      <c r="IL1997" s="163"/>
      <c r="IM1997" s="163"/>
      <c r="IN1997" s="163"/>
      <c r="IO1997" s="163"/>
      <c r="IP1997" s="163"/>
      <c r="IQ1997" s="163"/>
      <c r="IR1997" s="163"/>
      <c r="IS1997" s="163"/>
      <c r="IT1997" s="163"/>
      <c r="IU1997" s="163"/>
      <c r="IV1997" s="163"/>
      <c r="IW1997" s="163"/>
      <c r="IX1997" s="163"/>
      <c r="IY1997" s="163"/>
      <c r="IZ1997" s="163"/>
      <c r="JA1997" s="163"/>
      <c r="JB1997" s="163"/>
      <c r="JC1997" s="163"/>
      <c r="JD1997" s="163"/>
      <c r="JE1997" s="163"/>
      <c r="JF1997" s="163"/>
      <c r="JG1997" s="163"/>
      <c r="JH1997" s="163"/>
      <c r="JI1997" s="163"/>
      <c r="JJ1997" s="163"/>
      <c r="JK1997" s="163"/>
      <c r="JL1997" s="163"/>
      <c r="JM1997" s="163"/>
      <c r="JN1997" s="163"/>
      <c r="JO1997" s="163"/>
      <c r="JP1997" s="163"/>
      <c r="JQ1997" s="163"/>
      <c r="JR1997" s="163"/>
      <c r="JS1997" s="163"/>
      <c r="JT1997" s="163"/>
      <c r="JU1997" s="163"/>
      <c r="JV1997" s="163"/>
      <c r="JW1997" s="163"/>
      <c r="JX1997" s="163"/>
      <c r="JY1997" s="163"/>
      <c r="JZ1997" s="163"/>
      <c r="KA1997" s="163"/>
      <c r="KB1997" s="163"/>
      <c r="KC1997" s="163"/>
      <c r="KD1997" s="163"/>
      <c r="KE1997" s="163"/>
      <c r="KF1997" s="163"/>
      <c r="KG1997" s="163"/>
      <c r="KH1997" s="163"/>
      <c r="KI1997" s="163"/>
      <c r="KJ1997" s="163"/>
      <c r="KK1997" s="163"/>
      <c r="KL1997" s="163"/>
      <c r="KM1997" s="163"/>
      <c r="KN1997" s="163"/>
      <c r="KO1997" s="163"/>
      <c r="KP1997" s="163"/>
      <c r="KQ1997" s="163"/>
      <c r="KR1997" s="163"/>
      <c r="KS1997" s="163"/>
      <c r="KT1997" s="163"/>
      <c r="KU1997" s="163"/>
      <c r="KV1997" s="163"/>
      <c r="KW1997" s="163"/>
      <c r="KX1997" s="163"/>
      <c r="KY1997" s="163"/>
      <c r="KZ1997" s="163"/>
      <c r="LA1997" s="163"/>
      <c r="LB1997" s="163"/>
      <c r="LC1997" s="163"/>
      <c r="LD1997" s="163"/>
      <c r="LE1997" s="163"/>
      <c r="LF1997" s="163"/>
      <c r="LG1997" s="163"/>
      <c r="LH1997" s="163"/>
      <c r="LI1997" s="163"/>
      <c r="LJ1997" s="163"/>
      <c r="LK1997" s="163"/>
      <c r="LL1997" s="163"/>
      <c r="LM1997" s="163"/>
      <c r="LN1997" s="163"/>
      <c r="LO1997" s="163"/>
      <c r="LP1997" s="163"/>
      <c r="LQ1997" s="163"/>
      <c r="LR1997" s="163"/>
      <c r="LS1997" s="163"/>
      <c r="LT1997" s="163"/>
      <c r="LU1997" s="163"/>
      <c r="LV1997" s="163"/>
      <c r="LW1997" s="163"/>
      <c r="LX1997" s="163"/>
      <c r="LY1997" s="163"/>
      <c r="LZ1997" s="163"/>
      <c r="MA1997" s="163"/>
      <c r="MB1997" s="163"/>
      <c r="MC1997" s="163"/>
      <c r="MD1997" s="163"/>
      <c r="ME1997" s="163"/>
      <c r="MF1997" s="163"/>
      <c r="MG1997" s="163"/>
      <c r="MH1997" s="163"/>
      <c r="MI1997" s="163"/>
      <c r="MJ1997" s="163"/>
      <c r="MK1997" s="163"/>
      <c r="ML1997" s="163"/>
      <c r="MM1997" s="163"/>
      <c r="MN1997" s="163"/>
      <c r="MO1997" s="163"/>
      <c r="MP1997" s="163"/>
      <c r="MQ1997" s="163"/>
      <c r="MR1997" s="163"/>
      <c r="MS1997" s="163"/>
      <c r="MT1997" s="163"/>
      <c r="MU1997" s="163"/>
      <c r="MV1997" s="163"/>
      <c r="MW1997" s="163"/>
      <c r="MX1997" s="163"/>
      <c r="MY1997" s="163"/>
      <c r="MZ1997" s="163"/>
      <c r="NA1997" s="163"/>
      <c r="NB1997" s="163"/>
      <c r="NC1997" s="163"/>
      <c r="ND1997" s="163"/>
      <c r="NE1997" s="163"/>
      <c r="NF1997" s="163"/>
      <c r="NG1997" s="163"/>
      <c r="NH1997" s="163"/>
      <c r="NI1997" s="163"/>
      <c r="NJ1997" s="163"/>
      <c r="NK1997" s="163"/>
      <c r="NL1997" s="163"/>
      <c r="NM1997" s="163"/>
      <c r="NN1997" s="163"/>
      <c r="NO1997" s="163"/>
      <c r="NP1997" s="163"/>
      <c r="NQ1997" s="163"/>
      <c r="NR1997" s="163"/>
      <c r="NS1997" s="163"/>
      <c r="NT1997" s="163"/>
      <c r="NU1997" s="163"/>
      <c r="NV1997" s="163"/>
      <c r="NW1997" s="163"/>
      <c r="NX1997" s="163"/>
      <c r="NY1997" s="163"/>
      <c r="NZ1997" s="163"/>
      <c r="OA1997" s="163"/>
      <c r="OB1997" s="163"/>
      <c r="OC1997" s="163"/>
      <c r="OD1997" s="163"/>
      <c r="OE1997" s="163"/>
      <c r="OF1997" s="163"/>
      <c r="OG1997" s="163"/>
      <c r="OH1997" s="163"/>
      <c r="OI1997" s="163"/>
      <c r="OJ1997" s="163"/>
      <c r="OK1997" s="163"/>
      <c r="OL1997" s="163"/>
      <c r="OM1997" s="163"/>
      <c r="ON1997" s="163"/>
      <c r="OO1997" s="163"/>
      <c r="OP1997" s="163"/>
      <c r="OQ1997" s="163"/>
      <c r="OR1997" s="163"/>
      <c r="OS1997" s="163"/>
      <c r="OT1997" s="163"/>
      <c r="OU1997" s="163"/>
      <c r="OV1997" s="163"/>
      <c r="OW1997" s="163"/>
      <c r="OX1997" s="163"/>
      <c r="OY1997" s="163"/>
      <c r="OZ1997" s="163"/>
      <c r="PA1997" s="163"/>
      <c r="PB1997" s="163"/>
      <c r="PC1997" s="163"/>
      <c r="PD1997" s="163"/>
      <c r="PE1997" s="163"/>
      <c r="PF1997" s="163"/>
      <c r="PG1997" s="163"/>
      <c r="PH1997" s="163"/>
      <c r="PI1997" s="163"/>
      <c r="PJ1997" s="163"/>
      <c r="PK1997" s="163"/>
      <c r="PL1997" s="163"/>
      <c r="PM1997" s="163"/>
      <c r="PN1997" s="163"/>
      <c r="PO1997" s="163"/>
      <c r="PP1997" s="163"/>
      <c r="PQ1997" s="163"/>
      <c r="PR1997" s="163"/>
      <c r="PS1997" s="163"/>
      <c r="PT1997" s="163"/>
      <c r="PU1997" s="163"/>
      <c r="PV1997" s="163"/>
      <c r="PW1997" s="163"/>
      <c r="PX1997" s="163"/>
      <c r="PY1997" s="163"/>
      <c r="PZ1997" s="163"/>
      <c r="QA1997" s="163"/>
      <c r="QB1997" s="163"/>
      <c r="QC1997" s="163"/>
      <c r="QD1997" s="163"/>
      <c r="QE1997" s="163"/>
      <c r="QF1997" s="163"/>
      <c r="QG1997" s="163"/>
      <c r="QH1997" s="163"/>
      <c r="QI1997" s="163"/>
      <c r="QJ1997" s="163"/>
      <c r="QK1997" s="163"/>
      <c r="QL1997" s="163"/>
      <c r="QM1997" s="163"/>
      <c r="QN1997" s="163"/>
      <c r="QO1997" s="163"/>
      <c r="QP1997" s="163"/>
      <c r="QQ1997" s="163"/>
      <c r="QR1997" s="163"/>
      <c r="QS1997" s="163"/>
      <c r="QT1997" s="163"/>
      <c r="QU1997" s="163"/>
      <c r="QV1997" s="163"/>
      <c r="QW1997" s="163"/>
      <c r="QX1997" s="163"/>
      <c r="QY1997" s="163"/>
      <c r="QZ1997" s="163"/>
      <c r="RA1997" s="163"/>
      <c r="RB1997" s="163"/>
      <c r="RC1997" s="163"/>
      <c r="RD1997" s="163"/>
      <c r="RE1997" s="163"/>
      <c r="RF1997" s="163"/>
      <c r="RG1997" s="163"/>
      <c r="RH1997" s="163"/>
      <c r="RI1997" s="163"/>
      <c r="RJ1997" s="163"/>
      <c r="RK1997" s="163"/>
      <c r="RL1997" s="163"/>
      <c r="RM1997" s="163"/>
      <c r="RN1997" s="163"/>
      <c r="RO1997" s="163"/>
      <c r="RP1997" s="163"/>
      <c r="RQ1997" s="163"/>
      <c r="RR1997" s="163"/>
      <c r="RS1997" s="163"/>
      <c r="RT1997" s="163"/>
      <c r="RU1997" s="163"/>
      <c r="RV1997" s="163"/>
      <c r="RW1997" s="163"/>
      <c r="RX1997" s="163"/>
      <c r="RY1997" s="163"/>
      <c r="RZ1997" s="163"/>
      <c r="SA1997" s="163"/>
      <c r="SB1997" s="163"/>
      <c r="SC1997" s="163"/>
      <c r="SD1997" s="163"/>
      <c r="SE1997" s="163"/>
      <c r="SF1997" s="163"/>
      <c r="SG1997" s="163"/>
      <c r="SH1997" s="163"/>
      <c r="SI1997" s="163"/>
      <c r="SJ1997" s="163"/>
      <c r="SK1997" s="163"/>
      <c r="SL1997" s="163"/>
      <c r="SM1997" s="163"/>
      <c r="SN1997" s="163"/>
      <c r="SO1997" s="163"/>
      <c r="SP1997" s="163"/>
      <c r="SQ1997" s="163"/>
      <c r="SR1997" s="163"/>
      <c r="SS1997" s="163"/>
      <c r="ST1997" s="163"/>
      <c r="SU1997" s="163"/>
      <c r="SV1997" s="163"/>
      <c r="SW1997" s="163"/>
      <c r="SX1997" s="163"/>
      <c r="SY1997" s="163"/>
      <c r="SZ1997" s="163"/>
      <c r="TA1997" s="163"/>
      <c r="TB1997" s="163"/>
      <c r="TC1997" s="163"/>
      <c r="TD1997" s="163"/>
      <c r="TE1997" s="163"/>
      <c r="TF1997" s="163"/>
      <c r="TG1997" s="163"/>
      <c r="TH1997" s="163"/>
      <c r="TI1997" s="163"/>
      <c r="TJ1997" s="163"/>
      <c r="TK1997" s="163"/>
      <c r="TL1997" s="163"/>
      <c r="TM1997" s="163"/>
      <c r="TN1997" s="163"/>
      <c r="TO1997" s="163"/>
      <c r="TP1997" s="163"/>
      <c r="TQ1997" s="163"/>
      <c r="TR1997" s="163"/>
      <c r="TS1997" s="163"/>
      <c r="TT1997" s="163"/>
      <c r="TU1997" s="163"/>
      <c r="TV1997" s="163"/>
      <c r="TW1997" s="163"/>
      <c r="TX1997" s="163"/>
      <c r="TY1997" s="163"/>
      <c r="TZ1997" s="163"/>
      <c r="UA1997" s="163"/>
      <c r="UB1997" s="163"/>
      <c r="UC1997" s="163"/>
      <c r="UD1997" s="163"/>
      <c r="UE1997" s="163"/>
      <c r="UF1997" s="163"/>
      <c r="UG1997" s="163"/>
      <c r="UH1997" s="163"/>
      <c r="UI1997" s="163"/>
      <c r="UJ1997" s="163"/>
      <c r="UK1997" s="163"/>
      <c r="UL1997" s="163"/>
      <c r="UM1997" s="163"/>
      <c r="UN1997" s="163"/>
      <c r="UO1997" s="163"/>
      <c r="UP1997" s="163"/>
      <c r="UQ1997" s="163"/>
      <c r="UR1997" s="163"/>
      <c r="US1997" s="163"/>
      <c r="UT1997" s="163"/>
      <c r="UU1997" s="163"/>
      <c r="UV1997" s="163"/>
      <c r="UW1997" s="163"/>
      <c r="UX1997" s="163"/>
      <c r="UY1997" s="163"/>
      <c r="UZ1997" s="163"/>
      <c r="VA1997" s="163"/>
      <c r="VB1997" s="163"/>
      <c r="VC1997" s="163"/>
      <c r="VD1997" s="163"/>
      <c r="VE1997" s="163"/>
      <c r="VF1997" s="163"/>
      <c r="VG1997" s="163"/>
      <c r="VH1997" s="163"/>
      <c r="VI1997" s="163"/>
      <c r="VJ1997" s="163"/>
      <c r="VK1997" s="163"/>
      <c r="VL1997" s="163"/>
      <c r="VM1997" s="163"/>
      <c r="VN1997" s="163"/>
      <c r="VO1997" s="163"/>
      <c r="VP1997" s="163"/>
      <c r="VQ1997" s="163"/>
      <c r="VR1997" s="163"/>
      <c r="VS1997" s="163"/>
      <c r="VT1997" s="163"/>
      <c r="VU1997" s="163"/>
      <c r="VV1997" s="163"/>
      <c r="VW1997" s="163"/>
      <c r="VX1997" s="163"/>
      <c r="VY1997" s="163"/>
      <c r="VZ1997" s="163"/>
      <c r="WA1997" s="163"/>
      <c r="WB1997" s="163"/>
      <c r="WC1997" s="163"/>
      <c r="WD1997" s="163"/>
      <c r="WE1997" s="163"/>
      <c r="WF1997" s="163"/>
      <c r="WG1997" s="163"/>
      <c r="WH1997" s="163"/>
      <c r="WI1997" s="163"/>
      <c r="WJ1997" s="163"/>
      <c r="WK1997" s="163"/>
      <c r="WL1997" s="163"/>
      <c r="WM1997" s="163"/>
      <c r="WN1997" s="163"/>
      <c r="WO1997" s="163"/>
      <c r="WP1997" s="163"/>
      <c r="WQ1997" s="163"/>
      <c r="WR1997" s="163"/>
      <c r="WS1997" s="163"/>
      <c r="WT1997" s="163"/>
      <c r="WU1997" s="163"/>
      <c r="WV1997" s="163"/>
      <c r="WW1997" s="163"/>
      <c r="WX1997" s="163"/>
      <c r="WY1997" s="163"/>
      <c r="WZ1997" s="163"/>
      <c r="XA1997" s="163"/>
      <c r="XB1997" s="163"/>
      <c r="XC1997" s="163"/>
      <c r="XD1997" s="163"/>
      <c r="XE1997" s="163"/>
      <c r="XF1997" s="163"/>
      <c r="XG1997" s="163"/>
      <c r="XH1997" s="163"/>
      <c r="XI1997" s="163"/>
      <c r="XJ1997" s="163"/>
      <c r="XK1997" s="163"/>
      <c r="XL1997" s="163"/>
      <c r="XM1997" s="163"/>
      <c r="XN1997" s="163"/>
      <c r="XO1997" s="163"/>
      <c r="XP1997" s="163"/>
      <c r="XQ1997" s="163"/>
      <c r="XR1997" s="163"/>
      <c r="XS1997" s="163"/>
      <c r="XT1997" s="163"/>
      <c r="XU1997" s="163"/>
      <c r="XV1997" s="163"/>
      <c r="XW1997" s="163"/>
      <c r="XX1997" s="163"/>
      <c r="XY1997" s="163"/>
      <c r="XZ1997" s="163"/>
      <c r="YA1997" s="163"/>
      <c r="YB1997" s="163"/>
      <c r="YC1997" s="163"/>
      <c r="YD1997" s="163"/>
      <c r="YE1997" s="163"/>
      <c r="YF1997" s="163"/>
      <c r="YG1997" s="163"/>
      <c r="YH1997" s="163"/>
      <c r="YI1997" s="163"/>
      <c r="YJ1997" s="163"/>
      <c r="YK1997" s="163"/>
      <c r="YL1997" s="163"/>
      <c r="YM1997" s="163"/>
      <c r="YN1997" s="163"/>
      <c r="YO1997" s="163"/>
      <c r="YP1997" s="163"/>
      <c r="YQ1997" s="163"/>
      <c r="YR1997" s="163"/>
      <c r="YS1997" s="163"/>
      <c r="YT1997" s="163"/>
      <c r="YU1997" s="163"/>
      <c r="YV1997" s="163"/>
      <c r="YW1997" s="163"/>
      <c r="YX1997" s="163"/>
      <c r="YY1997" s="163"/>
      <c r="YZ1997" s="163"/>
      <c r="ZA1997" s="163"/>
      <c r="ZB1997" s="163"/>
      <c r="ZC1997" s="163"/>
      <c r="ZD1997" s="163"/>
      <c r="ZE1997" s="163"/>
      <c r="ZF1997" s="163"/>
      <c r="ZG1997" s="163"/>
      <c r="ZH1997" s="163"/>
      <c r="ZI1997" s="163"/>
      <c r="ZJ1997" s="163"/>
      <c r="ZK1997" s="163"/>
      <c r="ZL1997" s="163"/>
      <c r="ZM1997" s="163"/>
      <c r="ZN1997" s="163"/>
      <c r="ZO1997" s="163"/>
      <c r="ZP1997" s="163"/>
      <c r="ZQ1997" s="163"/>
      <c r="ZR1997" s="163"/>
      <c r="ZS1997" s="163"/>
      <c r="ZT1997" s="163"/>
      <c r="ZU1997" s="163"/>
      <c r="ZV1997" s="163"/>
      <c r="ZW1997" s="163"/>
      <c r="ZX1997" s="163"/>
      <c r="ZY1997" s="163"/>
      <c r="ZZ1997" s="163"/>
      <c r="AAA1997" s="163"/>
      <c r="AAB1997" s="163"/>
      <c r="AAC1997" s="163"/>
      <c r="AAD1997" s="163"/>
      <c r="AAE1997" s="163"/>
      <c r="AAF1997" s="163"/>
      <c r="AAG1997" s="163"/>
      <c r="AAH1997" s="163"/>
      <c r="AAI1997" s="163"/>
      <c r="AAJ1997" s="163"/>
      <c r="AAK1997" s="163"/>
      <c r="AAL1997" s="163"/>
      <c r="AAM1997" s="163"/>
      <c r="AAN1997" s="163"/>
      <c r="AAO1997" s="163"/>
      <c r="AAP1997" s="163"/>
      <c r="AAQ1997" s="163"/>
      <c r="AAR1997" s="163"/>
      <c r="AAS1997" s="163"/>
      <c r="AAT1997" s="163"/>
      <c r="AAU1997" s="163"/>
      <c r="AAV1997" s="163"/>
      <c r="AAW1997" s="163"/>
      <c r="AAX1997" s="163"/>
      <c r="AAY1997" s="163"/>
      <c r="AAZ1997" s="163"/>
      <c r="ABA1997" s="163"/>
      <c r="ABB1997" s="163"/>
      <c r="ABC1997" s="163"/>
      <c r="ABD1997" s="163"/>
      <c r="ABE1997" s="163"/>
      <c r="ABF1997" s="163"/>
      <c r="ABG1997" s="163"/>
      <c r="ABH1997" s="163"/>
      <c r="ABI1997" s="163"/>
      <c r="ABJ1997" s="163"/>
      <c r="ABK1997" s="163"/>
      <c r="ABL1997" s="163"/>
      <c r="ABM1997" s="163"/>
      <c r="ABN1997" s="163"/>
      <c r="ABO1997" s="163"/>
      <c r="ABP1997" s="163"/>
      <c r="ABQ1997" s="163"/>
      <c r="ABR1997" s="163"/>
      <c r="ABS1997" s="163"/>
      <c r="ABT1997" s="163"/>
      <c r="ABU1997" s="163"/>
      <c r="ABV1997" s="163"/>
      <c r="ABW1997" s="163"/>
      <c r="ABX1997" s="163"/>
      <c r="ABY1997" s="163"/>
      <c r="ABZ1997" s="163"/>
      <c r="ACA1997" s="163"/>
      <c r="ACB1997" s="163"/>
      <c r="ACC1997" s="163"/>
      <c r="ACD1997" s="163"/>
      <c r="ACE1997" s="163"/>
      <c r="ACF1997" s="163"/>
      <c r="ACG1997" s="163"/>
      <c r="ACH1997" s="163"/>
      <c r="ACI1997" s="163"/>
      <c r="ACJ1997" s="163"/>
      <c r="ACK1997" s="163"/>
      <c r="ACL1997" s="163"/>
      <c r="ACM1997" s="163"/>
      <c r="ACN1997" s="163"/>
      <c r="ACO1997" s="163"/>
      <c r="ACP1997" s="163"/>
      <c r="ACQ1997" s="163"/>
      <c r="ACR1997" s="163"/>
      <c r="ACS1997" s="163"/>
      <c r="ACT1997" s="163"/>
      <c r="ACU1997" s="163"/>
      <c r="ACV1997" s="163"/>
      <c r="ACW1997" s="163"/>
      <c r="ACX1997" s="163"/>
      <c r="ACY1997" s="163"/>
      <c r="ACZ1997" s="163"/>
      <c r="ADA1997" s="163"/>
      <c r="ADB1997" s="163"/>
      <c r="ADC1997" s="163"/>
      <c r="ADD1997" s="163"/>
      <c r="ADE1997" s="163"/>
      <c r="ADF1997" s="163"/>
      <c r="ADG1997" s="163"/>
      <c r="ADH1997" s="163"/>
      <c r="ADI1997" s="163"/>
      <c r="ADJ1997" s="163"/>
      <c r="ADK1997" s="163"/>
      <c r="ADL1997" s="163"/>
      <c r="ADM1997" s="163"/>
      <c r="ADN1997" s="163"/>
      <c r="ADO1997" s="163"/>
      <c r="ADP1997" s="163"/>
      <c r="ADQ1997" s="163"/>
      <c r="ADR1997" s="163"/>
      <c r="ADS1997" s="163"/>
      <c r="ADT1997" s="163"/>
      <c r="ADU1997" s="163"/>
      <c r="ADV1997" s="163"/>
      <c r="ADW1997" s="163"/>
      <c r="ADX1997" s="163"/>
      <c r="ADY1997" s="163"/>
      <c r="ADZ1997" s="163"/>
      <c r="AEA1997" s="163"/>
      <c r="AEB1997" s="163"/>
      <c r="AEC1997" s="163"/>
      <c r="AED1997" s="163"/>
      <c r="AEE1997" s="163"/>
      <c r="AEF1997" s="163"/>
      <c r="AEG1997" s="163"/>
      <c r="AEH1997" s="163"/>
      <c r="AEI1997" s="163"/>
      <c r="AEJ1997" s="163"/>
      <c r="AEK1997" s="163"/>
      <c r="AEL1997" s="163"/>
      <c r="AEM1997" s="163"/>
      <c r="AEN1997" s="163"/>
      <c r="AEO1997" s="163"/>
      <c r="AEP1997" s="163"/>
      <c r="AEQ1997" s="163"/>
      <c r="AER1997" s="163"/>
      <c r="AES1997" s="163"/>
      <c r="AET1997" s="163"/>
      <c r="AEU1997" s="163"/>
      <c r="AEV1997" s="163"/>
      <c r="AEW1997" s="163"/>
      <c r="AEX1997" s="163"/>
      <c r="AEY1997" s="163"/>
      <c r="AEZ1997" s="163"/>
      <c r="AFA1997" s="163"/>
      <c r="AFB1997" s="163"/>
      <c r="AFC1997" s="163"/>
      <c r="AFD1997" s="163"/>
      <c r="AFE1997" s="163"/>
      <c r="AFF1997" s="163"/>
      <c r="AFG1997" s="163"/>
      <c r="AFH1997" s="163"/>
      <c r="AFI1997" s="163"/>
      <c r="AFJ1997" s="163"/>
      <c r="AFK1997" s="163"/>
      <c r="AFL1997" s="163"/>
      <c r="AFM1997" s="163"/>
      <c r="AFN1997" s="163"/>
      <c r="AFO1997" s="163"/>
      <c r="AFP1997" s="163"/>
      <c r="AFQ1997" s="163"/>
      <c r="AFR1997" s="163"/>
      <c r="AFS1997" s="163"/>
      <c r="AFT1997" s="163"/>
      <c r="AFU1997" s="163"/>
      <c r="AFV1997" s="163"/>
      <c r="AFW1997" s="163"/>
      <c r="AFX1997" s="163"/>
      <c r="AFY1997" s="163"/>
      <c r="AFZ1997" s="163"/>
      <c r="AGA1997" s="163"/>
      <c r="AGB1997" s="163"/>
      <c r="AGC1997" s="163"/>
      <c r="AGD1997" s="163"/>
      <c r="AGE1997" s="163"/>
      <c r="AGF1997" s="163"/>
      <c r="AGG1997" s="163"/>
      <c r="AGH1997" s="163"/>
      <c r="AGI1997" s="163"/>
      <c r="AGJ1997" s="163"/>
      <c r="AGK1997" s="163"/>
      <c r="AGL1997" s="163"/>
      <c r="AGM1997" s="163"/>
      <c r="AGN1997" s="163"/>
      <c r="AGO1997" s="163"/>
      <c r="AGP1997" s="163"/>
      <c r="AGQ1997" s="163"/>
      <c r="AGR1997" s="163"/>
      <c r="AGS1997" s="163"/>
      <c r="AGT1997" s="163"/>
      <c r="AGU1997" s="163"/>
      <c r="AGV1997" s="163"/>
      <c r="AGW1997" s="163"/>
      <c r="AGX1997" s="163"/>
      <c r="AGY1997" s="163"/>
      <c r="AGZ1997" s="163"/>
      <c r="AHA1997" s="163"/>
      <c r="AHB1997" s="163"/>
      <c r="AHC1997" s="163"/>
      <c r="AHD1997" s="163"/>
      <c r="AHE1997" s="163"/>
      <c r="AHF1997" s="163"/>
      <c r="AHG1997" s="163"/>
      <c r="AHH1997" s="163"/>
      <c r="AHI1997" s="163"/>
      <c r="AHJ1997" s="163"/>
      <c r="AHK1997" s="163"/>
      <c r="AHL1997" s="163"/>
      <c r="AHM1997" s="163"/>
      <c r="AHN1997" s="163"/>
      <c r="AHO1997" s="163"/>
      <c r="AHP1997" s="163"/>
      <c r="AHQ1997" s="163"/>
      <c r="AHR1997" s="163"/>
      <c r="AHS1997" s="163"/>
      <c r="AHT1997" s="163"/>
      <c r="AHU1997" s="163"/>
      <c r="AHV1997" s="163"/>
      <c r="AHW1997" s="163"/>
      <c r="AHX1997" s="163"/>
      <c r="AHY1997" s="163"/>
      <c r="AHZ1997" s="163"/>
      <c r="AIA1997" s="163"/>
      <c r="AIB1997" s="163"/>
      <c r="AIC1997" s="163"/>
      <c r="AID1997" s="163"/>
      <c r="AIE1997" s="163"/>
      <c r="AIF1997" s="163"/>
      <c r="AIG1997" s="163"/>
      <c r="AIH1997" s="163"/>
      <c r="AII1997" s="163"/>
      <c r="AIJ1997" s="163"/>
      <c r="AIK1997" s="163"/>
      <c r="AIL1997" s="163"/>
      <c r="AIM1997" s="163"/>
      <c r="AIN1997" s="163"/>
      <c r="AIO1997" s="163"/>
      <c r="AIP1997" s="163"/>
      <c r="AIQ1997" s="163"/>
      <c r="AIR1997" s="163"/>
      <c r="AIS1997" s="163"/>
      <c r="AIT1997" s="163"/>
      <c r="AIU1997" s="163"/>
      <c r="AIV1997" s="163"/>
      <c r="AIW1997" s="163"/>
      <c r="AIX1997" s="163"/>
      <c r="AIY1997" s="163"/>
      <c r="AIZ1997" s="163"/>
      <c r="AJA1997" s="163"/>
      <c r="AJB1997" s="163"/>
      <c r="AJC1997" s="163"/>
      <c r="AJD1997" s="163"/>
      <c r="AJE1997" s="163"/>
      <c r="AJF1997" s="163"/>
      <c r="AJG1997" s="163"/>
      <c r="AJH1997" s="163"/>
      <c r="AJI1997" s="163"/>
      <c r="AJJ1997" s="163"/>
      <c r="AJK1997" s="163"/>
      <c r="AJL1997" s="163"/>
      <c r="AJM1997" s="163"/>
      <c r="AJN1997" s="163"/>
      <c r="AJO1997" s="163"/>
      <c r="AJP1997" s="163"/>
      <c r="AJQ1997" s="163"/>
      <c r="AJR1997" s="163"/>
      <c r="AJS1997" s="163"/>
      <c r="AJT1997" s="163"/>
      <c r="AJU1997" s="163"/>
      <c r="AJV1997" s="163"/>
      <c r="AJW1997" s="163"/>
      <c r="AJX1997" s="163"/>
      <c r="AJY1997" s="163"/>
      <c r="AJZ1997" s="163"/>
      <c r="AKA1997" s="163"/>
      <c r="AKB1997" s="163"/>
      <c r="AKC1997" s="163"/>
      <c r="AKD1997" s="163"/>
      <c r="AKE1997" s="163"/>
      <c r="AKF1997" s="163"/>
      <c r="AKG1997" s="163"/>
      <c r="AKH1997" s="163"/>
      <c r="AKI1997" s="163"/>
      <c r="AKJ1997" s="163"/>
      <c r="AKK1997" s="163"/>
      <c r="AKL1997" s="163"/>
      <c r="AKM1997" s="163"/>
      <c r="AKN1997" s="163"/>
      <c r="AKO1997" s="163"/>
      <c r="AKP1997" s="163"/>
      <c r="AKQ1997" s="163"/>
      <c r="AKR1997" s="163"/>
      <c r="AKS1997" s="163"/>
      <c r="AKT1997" s="163"/>
      <c r="AKU1997" s="163"/>
      <c r="AKV1997" s="163"/>
      <c r="AKW1997" s="163"/>
      <c r="AKX1997" s="163"/>
      <c r="AKY1997" s="163"/>
      <c r="AKZ1997" s="163"/>
      <c r="ALA1997" s="163"/>
      <c r="ALB1997" s="163"/>
      <c r="ALC1997" s="163"/>
      <c r="ALD1997" s="163"/>
      <c r="ALE1997" s="163"/>
      <c r="ALF1997" s="163"/>
      <c r="ALG1997" s="163"/>
      <c r="ALH1997" s="163"/>
      <c r="ALI1997" s="163"/>
      <c r="ALJ1997" s="163"/>
      <c r="ALK1997" s="163"/>
      <c r="ALL1997" s="163"/>
    </row>
    <row r="1998" spans="1:1000" s="165" customFormat="1" ht="15">
      <c r="A1998" s="88">
        <v>1997</v>
      </c>
      <c r="B1998" s="87">
        <v>45122</v>
      </c>
      <c r="C1998" s="85" t="s">
        <v>2002</v>
      </c>
      <c r="D1998" s="162"/>
      <c r="E1998" s="162"/>
      <c r="F1998" s="163"/>
      <c r="G1998" s="163"/>
      <c r="H1998" s="163"/>
      <c r="I1998" s="163"/>
      <c r="J1998" s="163"/>
      <c r="K1998" s="163"/>
      <c r="L1998" s="163"/>
      <c r="M1998" s="163"/>
      <c r="N1998" s="163"/>
      <c r="O1998" s="163"/>
      <c r="P1998" s="163"/>
      <c r="Q1998" s="163"/>
      <c r="R1998" s="163"/>
      <c r="S1998" s="163"/>
      <c r="T1998" s="163"/>
      <c r="U1998" s="163"/>
      <c r="V1998" s="163"/>
      <c r="W1998" s="163"/>
      <c r="X1998" s="163"/>
      <c r="Y1998" s="163"/>
      <c r="Z1998" s="163"/>
      <c r="AA1998" s="163"/>
      <c r="AB1998" s="163"/>
      <c r="AC1998" s="163"/>
      <c r="AD1998" s="163"/>
      <c r="AE1998" s="163"/>
      <c r="AF1998" s="163"/>
      <c r="AG1998" s="163"/>
      <c r="AH1998" s="163"/>
      <c r="AI1998" s="163"/>
      <c r="AJ1998" s="163"/>
      <c r="AK1998" s="163"/>
      <c r="AL1998" s="163"/>
      <c r="AM1998" s="163"/>
      <c r="AN1998" s="163"/>
      <c r="AO1998" s="163"/>
      <c r="AP1998" s="163"/>
      <c r="AQ1998" s="163"/>
      <c r="AR1998" s="163"/>
      <c r="AS1998" s="163"/>
      <c r="AT1998" s="163"/>
      <c r="AU1998" s="163"/>
      <c r="AV1998" s="163"/>
      <c r="AW1998" s="163"/>
      <c r="AX1998" s="163"/>
      <c r="AY1998" s="163"/>
      <c r="AZ1998" s="163"/>
      <c r="BA1998" s="163"/>
      <c r="BB1998" s="163"/>
      <c r="BC1998" s="163"/>
      <c r="BD1998" s="163"/>
      <c r="BE1998" s="163"/>
      <c r="BF1998" s="163"/>
      <c r="BG1998" s="163"/>
      <c r="BH1998" s="163"/>
      <c r="BI1998" s="163"/>
      <c r="BJ1998" s="163"/>
      <c r="BK1998" s="163"/>
      <c r="BL1998" s="163"/>
      <c r="BM1998" s="163"/>
      <c r="BN1998" s="163"/>
      <c r="BO1998" s="163"/>
      <c r="BP1998" s="163"/>
      <c r="BQ1998" s="163"/>
      <c r="BR1998" s="163"/>
      <c r="BS1998" s="163"/>
      <c r="BT1998" s="163"/>
      <c r="BU1998" s="163"/>
      <c r="BV1998" s="163"/>
      <c r="BW1998" s="163"/>
      <c r="BX1998" s="163"/>
      <c r="BY1998" s="163"/>
      <c r="BZ1998" s="163"/>
      <c r="CA1998" s="163"/>
      <c r="CB1998" s="163"/>
      <c r="CC1998" s="163"/>
      <c r="CD1998" s="163"/>
      <c r="CE1998" s="163"/>
      <c r="CF1998" s="163"/>
      <c r="CG1998" s="163"/>
      <c r="CH1998" s="163"/>
      <c r="CI1998" s="163"/>
      <c r="CJ1998" s="163"/>
      <c r="CK1998" s="163"/>
      <c r="CL1998" s="163"/>
      <c r="CM1998" s="163"/>
      <c r="CN1998" s="163"/>
      <c r="CO1998" s="163"/>
      <c r="CP1998" s="163"/>
      <c r="CQ1998" s="163"/>
      <c r="CR1998" s="163"/>
      <c r="CS1998" s="163"/>
      <c r="CT1998" s="163"/>
      <c r="CU1998" s="163"/>
      <c r="CV1998" s="163"/>
      <c r="CW1998" s="163"/>
      <c r="CX1998" s="163"/>
      <c r="CY1998" s="163"/>
      <c r="CZ1998" s="163"/>
      <c r="DA1998" s="163"/>
      <c r="DB1998" s="163"/>
      <c r="DC1998" s="163"/>
      <c r="DD1998" s="163"/>
      <c r="DE1998" s="163"/>
      <c r="DF1998" s="163"/>
      <c r="DG1998" s="163"/>
      <c r="DH1998" s="163"/>
      <c r="DI1998" s="163"/>
      <c r="DJ1998" s="163"/>
      <c r="DK1998" s="163"/>
      <c r="DL1998" s="163"/>
      <c r="DM1998" s="163"/>
      <c r="DN1998" s="163"/>
      <c r="DO1998" s="163"/>
      <c r="DP1998" s="163"/>
      <c r="DQ1998" s="163"/>
      <c r="DR1998" s="163"/>
      <c r="DS1998" s="163"/>
      <c r="DT1998" s="163"/>
      <c r="DU1998" s="163"/>
      <c r="DV1998" s="163"/>
      <c r="DW1998" s="163"/>
      <c r="DX1998" s="163"/>
      <c r="DY1998" s="163"/>
      <c r="DZ1998" s="163"/>
      <c r="EA1998" s="163"/>
      <c r="EB1998" s="163"/>
      <c r="EC1998" s="163"/>
      <c r="ED1998" s="163"/>
      <c r="EE1998" s="163"/>
      <c r="EF1998" s="163"/>
      <c r="EG1998" s="163"/>
      <c r="EH1998" s="163"/>
      <c r="EI1998" s="163"/>
      <c r="EJ1998" s="163"/>
      <c r="EK1998" s="163"/>
      <c r="EL1998" s="163"/>
      <c r="EM1998" s="163"/>
      <c r="EN1998" s="163"/>
      <c r="EO1998" s="163"/>
      <c r="EP1998" s="163"/>
      <c r="EQ1998" s="163"/>
      <c r="ER1998" s="163"/>
      <c r="ES1998" s="163"/>
      <c r="ET1998" s="163"/>
      <c r="EU1998" s="163"/>
      <c r="EV1998" s="163"/>
      <c r="EW1998" s="163"/>
      <c r="EX1998" s="163"/>
      <c r="EY1998" s="163"/>
      <c r="EZ1998" s="163"/>
      <c r="FA1998" s="163"/>
      <c r="FB1998" s="163"/>
      <c r="FC1998" s="163"/>
      <c r="FD1998" s="163"/>
      <c r="FE1998" s="163"/>
      <c r="FF1998" s="163"/>
      <c r="FG1998" s="163"/>
      <c r="FH1998" s="163"/>
      <c r="FI1998" s="163"/>
      <c r="FJ1998" s="163"/>
      <c r="FK1998" s="163"/>
      <c r="FL1998" s="163"/>
      <c r="FM1998" s="163"/>
      <c r="FN1998" s="163"/>
      <c r="FO1998" s="163"/>
      <c r="FP1998" s="163"/>
      <c r="FQ1998" s="163"/>
      <c r="FR1998" s="163"/>
      <c r="FS1998" s="163"/>
      <c r="FT1998" s="163"/>
      <c r="FU1998" s="163"/>
      <c r="FV1998" s="163"/>
      <c r="FW1998" s="163"/>
      <c r="FX1998" s="163"/>
      <c r="FY1998" s="163"/>
      <c r="FZ1998" s="163"/>
      <c r="GA1998" s="163"/>
      <c r="GB1998" s="163"/>
      <c r="GC1998" s="163"/>
      <c r="GD1998" s="163"/>
      <c r="GE1998" s="163"/>
      <c r="GF1998" s="163"/>
      <c r="GG1998" s="163"/>
      <c r="GH1998" s="163"/>
      <c r="GI1998" s="163"/>
      <c r="GJ1998" s="163"/>
      <c r="GK1998" s="163"/>
      <c r="GL1998" s="163"/>
      <c r="GM1998" s="163"/>
      <c r="GN1998" s="163"/>
      <c r="GO1998" s="163"/>
      <c r="GP1998" s="163"/>
      <c r="GQ1998" s="163"/>
      <c r="GR1998" s="163"/>
      <c r="GS1998" s="163"/>
      <c r="GT1998" s="163"/>
      <c r="GU1998" s="163"/>
      <c r="GV1998" s="163"/>
      <c r="GW1998" s="163"/>
      <c r="GX1998" s="163"/>
      <c r="GY1998" s="163"/>
      <c r="GZ1998" s="163"/>
      <c r="HA1998" s="163"/>
      <c r="HB1998" s="163"/>
      <c r="HC1998" s="163"/>
      <c r="HD1998" s="163"/>
      <c r="HE1998" s="163"/>
      <c r="HF1998" s="163"/>
      <c r="HG1998" s="163"/>
      <c r="HH1998" s="163"/>
      <c r="HI1998" s="163"/>
      <c r="HJ1998" s="163"/>
      <c r="HK1998" s="163"/>
      <c r="HL1998" s="163"/>
      <c r="HM1998" s="163"/>
      <c r="HN1998" s="163"/>
      <c r="HO1998" s="163"/>
      <c r="HP1998" s="163"/>
      <c r="HQ1998" s="163"/>
      <c r="HR1998" s="163"/>
      <c r="HS1998" s="163"/>
      <c r="HT1998" s="163"/>
      <c r="HU1998" s="163"/>
      <c r="HV1998" s="163"/>
      <c r="HW1998" s="163"/>
      <c r="HX1998" s="163"/>
      <c r="HY1998" s="163"/>
      <c r="HZ1998" s="163"/>
      <c r="IA1998" s="163"/>
      <c r="IB1998" s="163"/>
      <c r="IC1998" s="163"/>
      <c r="ID1998" s="163"/>
      <c r="IE1998" s="163"/>
      <c r="IF1998" s="163"/>
      <c r="IG1998" s="163"/>
      <c r="IH1998" s="163"/>
      <c r="II1998" s="163"/>
      <c r="IJ1998" s="163"/>
      <c r="IK1998" s="163"/>
      <c r="IL1998" s="163"/>
      <c r="IM1998" s="163"/>
      <c r="IN1998" s="163"/>
      <c r="IO1998" s="163"/>
      <c r="IP1998" s="163"/>
      <c r="IQ1998" s="163"/>
      <c r="IR1998" s="163"/>
      <c r="IS1998" s="163"/>
      <c r="IT1998" s="163"/>
      <c r="IU1998" s="163"/>
      <c r="IV1998" s="163"/>
      <c r="IW1998" s="163"/>
      <c r="IX1998" s="163"/>
      <c r="IY1998" s="163"/>
      <c r="IZ1998" s="163"/>
      <c r="JA1998" s="163"/>
      <c r="JB1998" s="163"/>
      <c r="JC1998" s="163"/>
      <c r="JD1998" s="163"/>
      <c r="JE1998" s="163"/>
      <c r="JF1998" s="163"/>
      <c r="JG1998" s="163"/>
      <c r="JH1998" s="163"/>
      <c r="JI1998" s="163"/>
      <c r="JJ1998" s="163"/>
      <c r="JK1998" s="163"/>
      <c r="JL1998" s="163"/>
      <c r="JM1998" s="163"/>
      <c r="JN1998" s="163"/>
      <c r="JO1998" s="163"/>
      <c r="JP1998" s="163"/>
      <c r="JQ1998" s="163"/>
      <c r="JR1998" s="163"/>
      <c r="JS1998" s="163"/>
      <c r="JT1998" s="163"/>
      <c r="JU1998" s="163"/>
      <c r="JV1998" s="163"/>
      <c r="JW1998" s="163"/>
      <c r="JX1998" s="163"/>
      <c r="JY1998" s="163"/>
      <c r="JZ1998" s="163"/>
      <c r="KA1998" s="163"/>
      <c r="KB1998" s="163"/>
      <c r="KC1998" s="163"/>
      <c r="KD1998" s="163"/>
      <c r="KE1998" s="163"/>
      <c r="KF1998" s="163"/>
      <c r="KG1998" s="163"/>
      <c r="KH1998" s="163"/>
      <c r="KI1998" s="163"/>
      <c r="KJ1998" s="163"/>
      <c r="KK1998" s="163"/>
      <c r="KL1998" s="163"/>
      <c r="KM1998" s="163"/>
      <c r="KN1998" s="163"/>
      <c r="KO1998" s="163"/>
      <c r="KP1998" s="163"/>
      <c r="KQ1998" s="163"/>
      <c r="KR1998" s="163"/>
      <c r="KS1998" s="163"/>
      <c r="KT1998" s="163"/>
      <c r="KU1998" s="163"/>
      <c r="KV1998" s="163"/>
      <c r="KW1998" s="163"/>
      <c r="KX1998" s="163"/>
      <c r="KY1998" s="163"/>
      <c r="KZ1998" s="163"/>
      <c r="LA1998" s="163"/>
      <c r="LB1998" s="163"/>
      <c r="LC1998" s="163"/>
      <c r="LD1998" s="163"/>
      <c r="LE1998" s="163"/>
      <c r="LF1998" s="163"/>
      <c r="LG1998" s="163"/>
      <c r="LH1998" s="163"/>
      <c r="LI1998" s="163"/>
      <c r="LJ1998" s="163"/>
      <c r="LK1998" s="163"/>
      <c r="LL1998" s="163"/>
      <c r="LM1998" s="163"/>
      <c r="LN1998" s="163"/>
      <c r="LO1998" s="163"/>
      <c r="LP1998" s="163"/>
      <c r="LQ1998" s="163"/>
      <c r="LR1998" s="163"/>
      <c r="LS1998" s="163"/>
      <c r="LT1998" s="163"/>
      <c r="LU1998" s="163"/>
      <c r="LV1998" s="163"/>
      <c r="LW1998" s="163"/>
      <c r="LX1998" s="163"/>
      <c r="LY1998" s="163"/>
      <c r="LZ1998" s="163"/>
      <c r="MA1998" s="163"/>
      <c r="MB1998" s="163"/>
      <c r="MC1998" s="163"/>
      <c r="MD1998" s="163"/>
      <c r="ME1998" s="163"/>
      <c r="MF1998" s="163"/>
      <c r="MG1998" s="163"/>
      <c r="MH1998" s="163"/>
      <c r="MI1998" s="163"/>
      <c r="MJ1998" s="163"/>
      <c r="MK1998" s="163"/>
      <c r="ML1998" s="163"/>
      <c r="MM1998" s="163"/>
      <c r="MN1998" s="163"/>
      <c r="MO1998" s="163"/>
      <c r="MP1998" s="163"/>
      <c r="MQ1998" s="163"/>
      <c r="MR1998" s="163"/>
      <c r="MS1998" s="163"/>
      <c r="MT1998" s="163"/>
      <c r="MU1998" s="163"/>
      <c r="MV1998" s="163"/>
      <c r="MW1998" s="163"/>
      <c r="MX1998" s="163"/>
      <c r="MY1998" s="163"/>
      <c r="MZ1998" s="163"/>
      <c r="NA1998" s="163"/>
      <c r="NB1998" s="163"/>
      <c r="NC1998" s="163"/>
      <c r="ND1998" s="163"/>
      <c r="NE1998" s="163"/>
      <c r="NF1998" s="163"/>
      <c r="NG1998" s="163"/>
      <c r="NH1998" s="163"/>
      <c r="NI1998" s="163"/>
      <c r="NJ1998" s="163"/>
      <c r="NK1998" s="163"/>
      <c r="NL1998" s="163"/>
      <c r="NM1998" s="163"/>
      <c r="NN1998" s="163"/>
      <c r="NO1998" s="163"/>
      <c r="NP1998" s="163"/>
      <c r="NQ1998" s="163"/>
      <c r="NR1998" s="163"/>
      <c r="NS1998" s="163"/>
      <c r="NT1998" s="163"/>
      <c r="NU1998" s="163"/>
      <c r="NV1998" s="163"/>
      <c r="NW1998" s="163"/>
      <c r="NX1998" s="163"/>
      <c r="NY1998" s="163"/>
      <c r="NZ1998" s="163"/>
      <c r="OA1998" s="163"/>
      <c r="OB1998" s="163"/>
      <c r="OC1998" s="163"/>
      <c r="OD1998" s="163"/>
      <c r="OE1998" s="163"/>
      <c r="OF1998" s="163"/>
      <c r="OG1998" s="163"/>
      <c r="OH1998" s="163"/>
      <c r="OI1998" s="163"/>
      <c r="OJ1998" s="163"/>
      <c r="OK1998" s="163"/>
      <c r="OL1998" s="163"/>
      <c r="OM1998" s="163"/>
      <c r="ON1998" s="163"/>
      <c r="OO1998" s="163"/>
      <c r="OP1998" s="163"/>
      <c r="OQ1998" s="163"/>
      <c r="OR1998" s="163"/>
      <c r="OS1998" s="163"/>
      <c r="OT1998" s="163"/>
      <c r="OU1998" s="163"/>
      <c r="OV1998" s="163"/>
      <c r="OW1998" s="163"/>
      <c r="OX1998" s="163"/>
      <c r="OY1998" s="163"/>
      <c r="OZ1998" s="163"/>
      <c r="PA1998" s="163"/>
      <c r="PB1998" s="163"/>
      <c r="PC1998" s="163"/>
      <c r="PD1998" s="163"/>
      <c r="PE1998" s="163"/>
      <c r="PF1998" s="163"/>
      <c r="PG1998" s="163"/>
      <c r="PH1998" s="163"/>
      <c r="PI1998" s="163"/>
      <c r="PJ1998" s="163"/>
      <c r="PK1998" s="163"/>
      <c r="PL1998" s="163"/>
      <c r="PM1998" s="163"/>
      <c r="PN1998" s="163"/>
      <c r="PO1998" s="163"/>
      <c r="PP1998" s="163"/>
      <c r="PQ1998" s="163"/>
      <c r="PR1998" s="163"/>
      <c r="PS1998" s="163"/>
      <c r="PT1998" s="163"/>
      <c r="PU1998" s="163"/>
      <c r="PV1998" s="163"/>
      <c r="PW1998" s="163"/>
      <c r="PX1998" s="163"/>
      <c r="PY1998" s="163"/>
      <c r="PZ1998" s="163"/>
      <c r="QA1998" s="163"/>
      <c r="QB1998" s="163"/>
      <c r="QC1998" s="163"/>
      <c r="QD1998" s="163"/>
      <c r="QE1998" s="163"/>
      <c r="QF1998" s="163"/>
      <c r="QG1998" s="163"/>
      <c r="QH1998" s="163"/>
      <c r="QI1998" s="163"/>
      <c r="QJ1998" s="163"/>
      <c r="QK1998" s="163"/>
      <c r="QL1998" s="163"/>
      <c r="QM1998" s="163"/>
      <c r="QN1998" s="163"/>
      <c r="QO1998" s="163"/>
      <c r="QP1998" s="163"/>
      <c r="QQ1998" s="163"/>
      <c r="QR1998" s="163"/>
      <c r="QS1998" s="163"/>
      <c r="QT1998" s="163"/>
      <c r="QU1998" s="163"/>
      <c r="QV1998" s="163"/>
      <c r="QW1998" s="163"/>
      <c r="QX1998" s="163"/>
      <c r="QY1998" s="163"/>
      <c r="QZ1998" s="163"/>
      <c r="RA1998" s="163"/>
      <c r="RB1998" s="163"/>
      <c r="RC1998" s="163"/>
      <c r="RD1998" s="163"/>
      <c r="RE1998" s="163"/>
      <c r="RF1998" s="163"/>
      <c r="RG1998" s="163"/>
      <c r="RH1998" s="163"/>
      <c r="RI1998" s="163"/>
      <c r="RJ1998" s="163"/>
      <c r="RK1998" s="163"/>
      <c r="RL1998" s="163"/>
      <c r="RM1998" s="163"/>
      <c r="RN1998" s="163"/>
      <c r="RO1998" s="163"/>
      <c r="RP1998" s="163"/>
      <c r="RQ1998" s="163"/>
      <c r="RR1998" s="163"/>
      <c r="RS1998" s="163"/>
      <c r="RT1998" s="163"/>
      <c r="RU1998" s="163"/>
      <c r="RV1998" s="163"/>
      <c r="RW1998" s="163"/>
      <c r="RX1998" s="163"/>
      <c r="RY1998" s="163"/>
      <c r="RZ1998" s="163"/>
      <c r="SA1998" s="163"/>
      <c r="SB1998" s="163"/>
      <c r="SC1998" s="163"/>
      <c r="SD1998" s="163"/>
      <c r="SE1998" s="163"/>
      <c r="SF1998" s="163"/>
      <c r="SG1998" s="163"/>
      <c r="SH1998" s="163"/>
      <c r="SI1998" s="163"/>
      <c r="SJ1998" s="163"/>
      <c r="SK1998" s="163"/>
      <c r="SL1998" s="163"/>
      <c r="SM1998" s="163"/>
      <c r="SN1998" s="163"/>
      <c r="SO1998" s="163"/>
      <c r="SP1998" s="163"/>
      <c r="SQ1998" s="163"/>
      <c r="SR1998" s="163"/>
      <c r="SS1998" s="163"/>
      <c r="ST1998" s="163"/>
      <c r="SU1998" s="163"/>
      <c r="SV1998" s="163"/>
      <c r="SW1998" s="163"/>
      <c r="SX1998" s="163"/>
      <c r="SY1998" s="163"/>
      <c r="SZ1998" s="163"/>
      <c r="TA1998" s="163"/>
      <c r="TB1998" s="163"/>
      <c r="TC1998" s="163"/>
      <c r="TD1998" s="163"/>
      <c r="TE1998" s="163"/>
      <c r="TF1998" s="163"/>
      <c r="TG1998" s="163"/>
      <c r="TH1998" s="163"/>
      <c r="TI1998" s="163"/>
      <c r="TJ1998" s="163"/>
      <c r="TK1998" s="163"/>
      <c r="TL1998" s="163"/>
      <c r="TM1998" s="163"/>
      <c r="TN1998" s="163"/>
      <c r="TO1998" s="163"/>
      <c r="TP1998" s="163"/>
      <c r="TQ1998" s="163"/>
      <c r="TR1998" s="163"/>
      <c r="TS1998" s="163"/>
      <c r="TT1998" s="163"/>
      <c r="TU1998" s="163"/>
      <c r="TV1998" s="163"/>
      <c r="TW1998" s="163"/>
      <c r="TX1998" s="163"/>
      <c r="TY1998" s="163"/>
      <c r="TZ1998" s="163"/>
      <c r="UA1998" s="163"/>
      <c r="UB1998" s="163"/>
      <c r="UC1998" s="163"/>
      <c r="UD1998" s="163"/>
      <c r="UE1998" s="163"/>
      <c r="UF1998" s="163"/>
      <c r="UG1998" s="163"/>
      <c r="UH1998" s="163"/>
      <c r="UI1998" s="163"/>
      <c r="UJ1998" s="163"/>
      <c r="UK1998" s="163"/>
      <c r="UL1998" s="163"/>
      <c r="UM1998" s="163"/>
      <c r="UN1998" s="163"/>
      <c r="UO1998" s="163"/>
      <c r="UP1998" s="163"/>
      <c r="UQ1998" s="163"/>
      <c r="UR1998" s="163"/>
      <c r="US1998" s="163"/>
      <c r="UT1998" s="163"/>
      <c r="UU1998" s="163"/>
      <c r="UV1998" s="163"/>
      <c r="UW1998" s="163"/>
      <c r="UX1998" s="163"/>
      <c r="UY1998" s="163"/>
      <c r="UZ1998" s="163"/>
      <c r="VA1998" s="163"/>
      <c r="VB1998" s="163"/>
      <c r="VC1998" s="163"/>
      <c r="VD1998" s="163"/>
      <c r="VE1998" s="163"/>
      <c r="VF1998" s="163"/>
      <c r="VG1998" s="163"/>
      <c r="VH1998" s="163"/>
      <c r="VI1998" s="163"/>
      <c r="VJ1998" s="163"/>
      <c r="VK1998" s="163"/>
      <c r="VL1998" s="163"/>
      <c r="VM1998" s="163"/>
      <c r="VN1998" s="163"/>
      <c r="VO1998" s="163"/>
      <c r="VP1998" s="163"/>
      <c r="VQ1998" s="163"/>
      <c r="VR1998" s="163"/>
      <c r="VS1998" s="163"/>
      <c r="VT1998" s="163"/>
      <c r="VU1998" s="163"/>
      <c r="VV1998" s="163"/>
      <c r="VW1998" s="163"/>
      <c r="VX1998" s="163"/>
      <c r="VY1998" s="163"/>
      <c r="VZ1998" s="163"/>
      <c r="WA1998" s="163"/>
      <c r="WB1998" s="163"/>
      <c r="WC1998" s="163"/>
      <c r="WD1998" s="163"/>
      <c r="WE1998" s="163"/>
      <c r="WF1998" s="163"/>
      <c r="WG1998" s="163"/>
      <c r="WH1998" s="163"/>
      <c r="WI1998" s="163"/>
      <c r="WJ1998" s="163"/>
      <c r="WK1998" s="163"/>
      <c r="WL1998" s="163"/>
      <c r="WM1998" s="163"/>
      <c r="WN1998" s="163"/>
      <c r="WO1998" s="163"/>
      <c r="WP1998" s="163"/>
      <c r="WQ1998" s="163"/>
      <c r="WR1998" s="163"/>
      <c r="WS1998" s="163"/>
      <c r="WT1998" s="163"/>
      <c r="WU1998" s="163"/>
      <c r="WV1998" s="163"/>
      <c r="WW1998" s="163"/>
      <c r="WX1998" s="163"/>
      <c r="WY1998" s="163"/>
      <c r="WZ1998" s="163"/>
      <c r="XA1998" s="163"/>
      <c r="XB1998" s="163"/>
      <c r="XC1998" s="163"/>
      <c r="XD1998" s="163"/>
      <c r="XE1998" s="163"/>
      <c r="XF1998" s="163"/>
      <c r="XG1998" s="163"/>
      <c r="XH1998" s="163"/>
      <c r="XI1998" s="163"/>
      <c r="XJ1998" s="163"/>
      <c r="XK1998" s="163"/>
      <c r="XL1998" s="163"/>
      <c r="XM1998" s="163"/>
      <c r="XN1998" s="163"/>
      <c r="XO1998" s="163"/>
      <c r="XP1998" s="163"/>
      <c r="XQ1998" s="163"/>
      <c r="XR1998" s="163"/>
      <c r="XS1998" s="163"/>
      <c r="XT1998" s="163"/>
      <c r="XU1998" s="163"/>
      <c r="XV1998" s="163"/>
      <c r="XW1998" s="163"/>
      <c r="XX1998" s="163"/>
      <c r="XY1998" s="163"/>
      <c r="XZ1998" s="163"/>
      <c r="YA1998" s="163"/>
      <c r="YB1998" s="163"/>
      <c r="YC1998" s="163"/>
      <c r="YD1998" s="163"/>
      <c r="YE1998" s="163"/>
      <c r="YF1998" s="163"/>
      <c r="YG1998" s="163"/>
      <c r="YH1998" s="163"/>
      <c r="YI1998" s="163"/>
      <c r="YJ1998" s="163"/>
      <c r="YK1998" s="163"/>
      <c r="YL1998" s="163"/>
      <c r="YM1998" s="163"/>
      <c r="YN1998" s="163"/>
      <c r="YO1998" s="163"/>
      <c r="YP1998" s="163"/>
      <c r="YQ1998" s="163"/>
      <c r="YR1998" s="163"/>
      <c r="YS1998" s="163"/>
      <c r="YT1998" s="163"/>
      <c r="YU1998" s="163"/>
      <c r="YV1998" s="163"/>
      <c r="YW1998" s="163"/>
      <c r="YX1998" s="163"/>
      <c r="YY1998" s="163"/>
      <c r="YZ1998" s="163"/>
      <c r="ZA1998" s="163"/>
      <c r="ZB1998" s="163"/>
      <c r="ZC1998" s="163"/>
      <c r="ZD1998" s="163"/>
      <c r="ZE1998" s="163"/>
      <c r="ZF1998" s="163"/>
      <c r="ZG1998" s="163"/>
      <c r="ZH1998" s="163"/>
      <c r="ZI1998" s="163"/>
      <c r="ZJ1998" s="163"/>
      <c r="ZK1998" s="163"/>
      <c r="ZL1998" s="163"/>
      <c r="ZM1998" s="163"/>
      <c r="ZN1998" s="163"/>
      <c r="ZO1998" s="163"/>
      <c r="ZP1998" s="163"/>
      <c r="ZQ1998" s="163"/>
      <c r="ZR1998" s="163"/>
      <c r="ZS1998" s="163"/>
      <c r="ZT1998" s="163"/>
      <c r="ZU1998" s="163"/>
      <c r="ZV1998" s="163"/>
      <c r="ZW1998" s="163"/>
      <c r="ZX1998" s="163"/>
      <c r="ZY1998" s="163"/>
      <c r="ZZ1998" s="163"/>
      <c r="AAA1998" s="163"/>
      <c r="AAB1998" s="163"/>
      <c r="AAC1998" s="163"/>
      <c r="AAD1998" s="163"/>
      <c r="AAE1998" s="163"/>
      <c r="AAF1998" s="163"/>
      <c r="AAG1998" s="163"/>
      <c r="AAH1998" s="163"/>
      <c r="AAI1998" s="163"/>
      <c r="AAJ1998" s="163"/>
      <c r="AAK1998" s="163"/>
      <c r="AAL1998" s="163"/>
      <c r="AAM1998" s="163"/>
      <c r="AAN1998" s="163"/>
      <c r="AAO1998" s="163"/>
      <c r="AAP1998" s="163"/>
      <c r="AAQ1998" s="163"/>
      <c r="AAR1998" s="163"/>
      <c r="AAS1998" s="163"/>
      <c r="AAT1998" s="163"/>
      <c r="AAU1998" s="163"/>
      <c r="AAV1998" s="163"/>
      <c r="AAW1998" s="163"/>
      <c r="AAX1998" s="163"/>
      <c r="AAY1998" s="163"/>
      <c r="AAZ1998" s="163"/>
      <c r="ABA1998" s="163"/>
      <c r="ABB1998" s="163"/>
      <c r="ABC1998" s="163"/>
      <c r="ABD1998" s="163"/>
      <c r="ABE1998" s="163"/>
      <c r="ABF1998" s="163"/>
      <c r="ABG1998" s="163"/>
      <c r="ABH1998" s="163"/>
      <c r="ABI1998" s="163"/>
      <c r="ABJ1998" s="163"/>
      <c r="ABK1998" s="163"/>
      <c r="ABL1998" s="163"/>
      <c r="ABM1998" s="163"/>
      <c r="ABN1998" s="163"/>
      <c r="ABO1998" s="163"/>
      <c r="ABP1998" s="163"/>
      <c r="ABQ1998" s="163"/>
      <c r="ABR1998" s="163"/>
      <c r="ABS1998" s="163"/>
      <c r="ABT1998" s="163"/>
      <c r="ABU1998" s="163"/>
      <c r="ABV1998" s="163"/>
      <c r="ABW1998" s="163"/>
      <c r="ABX1998" s="163"/>
      <c r="ABY1998" s="163"/>
      <c r="ABZ1998" s="163"/>
      <c r="ACA1998" s="163"/>
      <c r="ACB1998" s="163"/>
      <c r="ACC1998" s="163"/>
      <c r="ACD1998" s="163"/>
      <c r="ACE1998" s="163"/>
      <c r="ACF1998" s="163"/>
      <c r="ACG1998" s="163"/>
      <c r="ACH1998" s="163"/>
      <c r="ACI1998" s="163"/>
      <c r="ACJ1998" s="163"/>
      <c r="ACK1998" s="163"/>
      <c r="ACL1998" s="163"/>
      <c r="ACM1998" s="163"/>
      <c r="ACN1998" s="163"/>
      <c r="ACO1998" s="163"/>
      <c r="ACP1998" s="163"/>
      <c r="ACQ1998" s="163"/>
      <c r="ACR1998" s="163"/>
      <c r="ACS1998" s="163"/>
      <c r="ACT1998" s="163"/>
      <c r="ACU1998" s="163"/>
      <c r="ACV1998" s="163"/>
      <c r="ACW1998" s="163"/>
      <c r="ACX1998" s="163"/>
      <c r="ACY1998" s="163"/>
      <c r="ACZ1998" s="163"/>
      <c r="ADA1998" s="163"/>
      <c r="ADB1998" s="163"/>
      <c r="ADC1998" s="163"/>
      <c r="ADD1998" s="163"/>
      <c r="ADE1998" s="163"/>
      <c r="ADF1998" s="163"/>
      <c r="ADG1998" s="163"/>
      <c r="ADH1998" s="163"/>
      <c r="ADI1998" s="163"/>
      <c r="ADJ1998" s="163"/>
      <c r="ADK1998" s="163"/>
      <c r="ADL1998" s="163"/>
      <c r="ADM1998" s="163"/>
      <c r="ADN1998" s="163"/>
      <c r="ADO1998" s="163"/>
      <c r="ADP1998" s="163"/>
      <c r="ADQ1998" s="163"/>
      <c r="ADR1998" s="163"/>
      <c r="ADS1998" s="163"/>
      <c r="ADT1998" s="163"/>
      <c r="ADU1998" s="163"/>
      <c r="ADV1998" s="163"/>
      <c r="ADW1998" s="163"/>
      <c r="ADX1998" s="163"/>
      <c r="ADY1998" s="163"/>
      <c r="ADZ1998" s="163"/>
      <c r="AEA1998" s="163"/>
      <c r="AEB1998" s="163"/>
      <c r="AEC1998" s="163"/>
      <c r="AED1998" s="163"/>
      <c r="AEE1998" s="163"/>
      <c r="AEF1998" s="163"/>
      <c r="AEG1998" s="163"/>
      <c r="AEH1998" s="163"/>
      <c r="AEI1998" s="163"/>
      <c r="AEJ1998" s="163"/>
      <c r="AEK1998" s="163"/>
      <c r="AEL1998" s="163"/>
      <c r="AEM1998" s="163"/>
      <c r="AEN1998" s="163"/>
      <c r="AEO1998" s="163"/>
      <c r="AEP1998" s="163"/>
      <c r="AEQ1998" s="163"/>
      <c r="AER1998" s="163"/>
      <c r="AES1998" s="163"/>
      <c r="AET1998" s="163"/>
      <c r="AEU1998" s="163"/>
      <c r="AEV1998" s="163"/>
      <c r="AEW1998" s="163"/>
      <c r="AEX1998" s="163"/>
      <c r="AEY1998" s="163"/>
      <c r="AEZ1998" s="163"/>
      <c r="AFA1998" s="163"/>
      <c r="AFB1998" s="163"/>
      <c r="AFC1998" s="163"/>
      <c r="AFD1998" s="163"/>
      <c r="AFE1998" s="163"/>
      <c r="AFF1998" s="163"/>
      <c r="AFG1998" s="163"/>
      <c r="AFH1998" s="163"/>
      <c r="AFI1998" s="163"/>
      <c r="AFJ1998" s="163"/>
      <c r="AFK1998" s="163"/>
      <c r="AFL1998" s="163"/>
      <c r="AFM1998" s="163"/>
      <c r="AFN1998" s="163"/>
      <c r="AFO1998" s="163"/>
      <c r="AFP1998" s="163"/>
      <c r="AFQ1998" s="163"/>
      <c r="AFR1998" s="163"/>
      <c r="AFS1998" s="163"/>
      <c r="AFT1998" s="163"/>
      <c r="AFU1998" s="163"/>
      <c r="AFV1998" s="163"/>
      <c r="AFW1998" s="163"/>
      <c r="AFX1998" s="163"/>
      <c r="AFY1998" s="163"/>
      <c r="AFZ1998" s="163"/>
      <c r="AGA1998" s="163"/>
      <c r="AGB1998" s="163"/>
      <c r="AGC1998" s="163"/>
      <c r="AGD1998" s="163"/>
      <c r="AGE1998" s="163"/>
      <c r="AGF1998" s="163"/>
      <c r="AGG1998" s="163"/>
      <c r="AGH1998" s="163"/>
      <c r="AGI1998" s="163"/>
      <c r="AGJ1998" s="163"/>
      <c r="AGK1998" s="163"/>
      <c r="AGL1998" s="163"/>
      <c r="AGM1998" s="163"/>
      <c r="AGN1998" s="163"/>
      <c r="AGO1998" s="163"/>
      <c r="AGP1998" s="163"/>
      <c r="AGQ1998" s="163"/>
      <c r="AGR1998" s="163"/>
      <c r="AGS1998" s="163"/>
      <c r="AGT1998" s="163"/>
      <c r="AGU1998" s="163"/>
      <c r="AGV1998" s="163"/>
      <c r="AGW1998" s="163"/>
      <c r="AGX1998" s="163"/>
      <c r="AGY1998" s="163"/>
      <c r="AGZ1998" s="163"/>
      <c r="AHA1998" s="163"/>
      <c r="AHB1998" s="163"/>
      <c r="AHC1998" s="163"/>
      <c r="AHD1998" s="163"/>
      <c r="AHE1998" s="163"/>
      <c r="AHF1998" s="163"/>
      <c r="AHG1998" s="163"/>
      <c r="AHH1998" s="163"/>
      <c r="AHI1998" s="163"/>
      <c r="AHJ1998" s="163"/>
      <c r="AHK1998" s="163"/>
      <c r="AHL1998" s="163"/>
      <c r="AHM1998" s="163"/>
      <c r="AHN1998" s="163"/>
      <c r="AHO1998" s="163"/>
      <c r="AHP1998" s="163"/>
      <c r="AHQ1998" s="163"/>
      <c r="AHR1998" s="163"/>
      <c r="AHS1998" s="163"/>
      <c r="AHT1998" s="163"/>
      <c r="AHU1998" s="163"/>
      <c r="AHV1998" s="163"/>
      <c r="AHW1998" s="163"/>
      <c r="AHX1998" s="163"/>
      <c r="AHY1998" s="163"/>
      <c r="AHZ1998" s="163"/>
      <c r="AIA1998" s="163"/>
      <c r="AIB1998" s="163"/>
      <c r="AIC1998" s="163"/>
      <c r="AID1998" s="163"/>
      <c r="AIE1998" s="163"/>
      <c r="AIF1998" s="163"/>
      <c r="AIG1998" s="163"/>
      <c r="AIH1998" s="163"/>
      <c r="AII1998" s="163"/>
      <c r="AIJ1998" s="163"/>
      <c r="AIK1998" s="163"/>
      <c r="AIL1998" s="163"/>
      <c r="AIM1998" s="163"/>
      <c r="AIN1998" s="163"/>
      <c r="AIO1998" s="163"/>
      <c r="AIP1998" s="163"/>
      <c r="AIQ1998" s="163"/>
      <c r="AIR1998" s="163"/>
      <c r="AIS1998" s="163"/>
      <c r="AIT1998" s="163"/>
      <c r="AIU1998" s="163"/>
      <c r="AIV1998" s="163"/>
      <c r="AIW1998" s="163"/>
      <c r="AIX1998" s="163"/>
      <c r="AIY1998" s="163"/>
      <c r="AIZ1998" s="163"/>
      <c r="AJA1998" s="163"/>
      <c r="AJB1998" s="163"/>
      <c r="AJC1998" s="163"/>
      <c r="AJD1998" s="163"/>
      <c r="AJE1998" s="163"/>
      <c r="AJF1998" s="163"/>
      <c r="AJG1998" s="163"/>
      <c r="AJH1998" s="163"/>
      <c r="AJI1998" s="163"/>
      <c r="AJJ1998" s="163"/>
      <c r="AJK1998" s="163"/>
      <c r="AJL1998" s="163"/>
      <c r="AJM1998" s="163"/>
      <c r="AJN1998" s="163"/>
      <c r="AJO1998" s="163"/>
      <c r="AJP1998" s="163"/>
      <c r="AJQ1998" s="163"/>
      <c r="AJR1998" s="163"/>
      <c r="AJS1998" s="163"/>
      <c r="AJT1998" s="163"/>
      <c r="AJU1998" s="163"/>
      <c r="AJV1998" s="163"/>
      <c r="AJW1998" s="163"/>
      <c r="AJX1998" s="163"/>
      <c r="AJY1998" s="163"/>
      <c r="AJZ1998" s="163"/>
      <c r="AKA1998" s="163"/>
      <c r="AKB1998" s="163"/>
      <c r="AKC1998" s="163"/>
      <c r="AKD1998" s="163"/>
      <c r="AKE1998" s="163"/>
      <c r="AKF1998" s="163"/>
      <c r="AKG1998" s="163"/>
      <c r="AKH1998" s="163"/>
      <c r="AKI1998" s="163"/>
      <c r="AKJ1998" s="163"/>
      <c r="AKK1998" s="163"/>
      <c r="AKL1998" s="163"/>
      <c r="AKM1998" s="163"/>
      <c r="AKN1998" s="163"/>
      <c r="AKO1998" s="163"/>
      <c r="AKP1998" s="163"/>
      <c r="AKQ1998" s="163"/>
      <c r="AKR1998" s="163"/>
      <c r="AKS1998" s="163"/>
      <c r="AKT1998" s="163"/>
      <c r="AKU1998" s="163"/>
      <c r="AKV1998" s="163"/>
      <c r="AKW1998" s="163"/>
      <c r="AKX1998" s="163"/>
      <c r="AKY1998" s="163"/>
      <c r="AKZ1998" s="163"/>
      <c r="ALA1998" s="163"/>
      <c r="ALB1998" s="163"/>
      <c r="ALC1998" s="163"/>
      <c r="ALD1998" s="163"/>
      <c r="ALE1998" s="163"/>
      <c r="ALF1998" s="163"/>
      <c r="ALG1998" s="163"/>
      <c r="ALH1998" s="163"/>
      <c r="ALI1998" s="163"/>
      <c r="ALJ1998" s="163"/>
      <c r="ALK1998" s="163"/>
      <c r="ALL1998" s="163"/>
    </row>
    <row r="1999" spans="1:1000" s="165" customFormat="1" ht="15">
      <c r="A1999" s="2">
        <v>1998</v>
      </c>
      <c r="B1999" s="86">
        <v>45150</v>
      </c>
      <c r="C1999" s="85" t="s">
        <v>2003</v>
      </c>
      <c r="D1999" s="162"/>
      <c r="E1999" s="162"/>
      <c r="F1999" s="163"/>
      <c r="G1999" s="163"/>
      <c r="H1999" s="163"/>
      <c r="I1999" s="163"/>
      <c r="J1999" s="163"/>
      <c r="K1999" s="163"/>
      <c r="L1999" s="163"/>
      <c r="M1999" s="163"/>
      <c r="N1999" s="163"/>
      <c r="O1999" s="163"/>
      <c r="P1999" s="163"/>
      <c r="Q1999" s="163"/>
      <c r="R1999" s="163"/>
      <c r="S1999" s="163"/>
      <c r="T1999" s="163"/>
      <c r="U1999" s="163"/>
      <c r="V1999" s="163"/>
      <c r="W1999" s="163"/>
      <c r="X1999" s="163"/>
      <c r="Y1999" s="163"/>
      <c r="Z1999" s="163"/>
      <c r="AA1999" s="163"/>
      <c r="AB1999" s="163"/>
      <c r="AC1999" s="163"/>
      <c r="AD1999" s="163"/>
      <c r="AE1999" s="163"/>
      <c r="AF1999" s="163"/>
      <c r="AG1999" s="163"/>
      <c r="AH1999" s="163"/>
      <c r="AI1999" s="163"/>
      <c r="AJ1999" s="163"/>
      <c r="AK1999" s="163"/>
      <c r="AL1999" s="163"/>
      <c r="AM1999" s="163"/>
      <c r="AN1999" s="163"/>
      <c r="AO1999" s="163"/>
      <c r="AP1999" s="163"/>
      <c r="AQ1999" s="163"/>
      <c r="AR1999" s="163"/>
      <c r="AS1999" s="163"/>
      <c r="AT1999" s="163"/>
      <c r="AU1999" s="163"/>
      <c r="AV1999" s="163"/>
      <c r="AW1999" s="163"/>
      <c r="AX1999" s="163"/>
      <c r="AY1999" s="163"/>
      <c r="AZ1999" s="163"/>
      <c r="BA1999" s="163"/>
      <c r="BB1999" s="163"/>
      <c r="BC1999" s="163"/>
      <c r="BD1999" s="163"/>
      <c r="BE1999" s="163"/>
      <c r="BF1999" s="163"/>
      <c r="BG1999" s="163"/>
      <c r="BH1999" s="163"/>
      <c r="BI1999" s="163"/>
      <c r="BJ1999" s="163"/>
      <c r="BK1999" s="163"/>
      <c r="BL1999" s="163"/>
      <c r="BM1999" s="163"/>
      <c r="BN1999" s="163"/>
      <c r="BO1999" s="163"/>
      <c r="BP1999" s="163"/>
      <c r="BQ1999" s="163"/>
      <c r="BR1999" s="163"/>
      <c r="BS1999" s="163"/>
      <c r="BT1999" s="163"/>
      <c r="BU1999" s="163"/>
      <c r="BV1999" s="163"/>
      <c r="BW1999" s="163"/>
      <c r="BX1999" s="163"/>
      <c r="BY1999" s="163"/>
      <c r="BZ1999" s="163"/>
      <c r="CA1999" s="163"/>
      <c r="CB1999" s="163"/>
      <c r="CC1999" s="163"/>
      <c r="CD1999" s="163"/>
      <c r="CE1999" s="163"/>
      <c r="CF1999" s="163"/>
      <c r="CG1999" s="163"/>
      <c r="CH1999" s="163"/>
      <c r="CI1999" s="163"/>
      <c r="CJ1999" s="163"/>
      <c r="CK1999" s="163"/>
      <c r="CL1999" s="163"/>
      <c r="CM1999" s="163"/>
      <c r="CN1999" s="163"/>
      <c r="CO1999" s="163"/>
      <c r="CP1999" s="163"/>
      <c r="CQ1999" s="163"/>
      <c r="CR1999" s="163"/>
      <c r="CS1999" s="163"/>
      <c r="CT1999" s="163"/>
      <c r="CU1999" s="163"/>
      <c r="CV1999" s="163"/>
      <c r="CW1999" s="163"/>
      <c r="CX1999" s="163"/>
      <c r="CY1999" s="163"/>
      <c r="CZ1999" s="163"/>
      <c r="DA1999" s="163"/>
      <c r="DB1999" s="163"/>
      <c r="DC1999" s="163"/>
      <c r="DD1999" s="163"/>
      <c r="DE1999" s="163"/>
      <c r="DF1999" s="163"/>
      <c r="DG1999" s="163"/>
      <c r="DH1999" s="163"/>
      <c r="DI1999" s="163"/>
      <c r="DJ1999" s="163"/>
      <c r="DK1999" s="163"/>
      <c r="DL1999" s="163"/>
      <c r="DM1999" s="163"/>
      <c r="DN1999" s="163"/>
      <c r="DO1999" s="163"/>
      <c r="DP1999" s="163"/>
      <c r="DQ1999" s="163"/>
      <c r="DR1999" s="163"/>
      <c r="DS1999" s="163"/>
      <c r="DT1999" s="163"/>
      <c r="DU1999" s="163"/>
      <c r="DV1999" s="163"/>
      <c r="DW1999" s="163"/>
      <c r="DX1999" s="163"/>
      <c r="DY1999" s="163"/>
      <c r="DZ1999" s="163"/>
      <c r="EA1999" s="163"/>
      <c r="EB1999" s="163"/>
      <c r="EC1999" s="163"/>
      <c r="ED1999" s="163"/>
      <c r="EE1999" s="163"/>
      <c r="EF1999" s="163"/>
      <c r="EG1999" s="163"/>
      <c r="EH1999" s="163"/>
      <c r="EI1999" s="163"/>
      <c r="EJ1999" s="163"/>
      <c r="EK1999" s="163"/>
      <c r="EL1999" s="163"/>
      <c r="EM1999" s="163"/>
      <c r="EN1999" s="163"/>
      <c r="EO1999" s="163"/>
      <c r="EP1999" s="163"/>
      <c r="EQ1999" s="163"/>
      <c r="ER1999" s="163"/>
      <c r="ES1999" s="163"/>
      <c r="ET1999" s="163"/>
      <c r="EU1999" s="163"/>
      <c r="EV1999" s="163"/>
      <c r="EW1999" s="163"/>
      <c r="EX1999" s="163"/>
      <c r="EY1999" s="163"/>
      <c r="EZ1999" s="163"/>
      <c r="FA1999" s="163"/>
      <c r="FB1999" s="163"/>
      <c r="FC1999" s="163"/>
      <c r="FD1999" s="163"/>
      <c r="FE1999" s="163"/>
      <c r="FF1999" s="163"/>
      <c r="FG1999" s="163"/>
      <c r="FH1999" s="163"/>
      <c r="FI1999" s="163"/>
      <c r="FJ1999" s="163"/>
      <c r="FK1999" s="163"/>
      <c r="FL1999" s="163"/>
      <c r="FM1999" s="163"/>
      <c r="FN1999" s="163"/>
      <c r="FO1999" s="163"/>
      <c r="FP1999" s="163"/>
      <c r="FQ1999" s="163"/>
      <c r="FR1999" s="163"/>
      <c r="FS1999" s="163"/>
      <c r="FT1999" s="163"/>
      <c r="FU1999" s="163"/>
      <c r="FV1999" s="163"/>
      <c r="FW1999" s="163"/>
      <c r="FX1999" s="163"/>
      <c r="FY1999" s="163"/>
      <c r="FZ1999" s="163"/>
      <c r="GA1999" s="163"/>
      <c r="GB1999" s="163"/>
      <c r="GC1999" s="163"/>
      <c r="GD1999" s="163"/>
      <c r="GE1999" s="163"/>
      <c r="GF1999" s="163"/>
      <c r="GG1999" s="163"/>
      <c r="GH1999" s="163"/>
      <c r="GI1999" s="163"/>
      <c r="GJ1999" s="163"/>
      <c r="GK1999" s="163"/>
      <c r="GL1999" s="163"/>
      <c r="GM1999" s="163"/>
      <c r="GN1999" s="163"/>
      <c r="GO1999" s="163"/>
      <c r="GP1999" s="163"/>
      <c r="GQ1999" s="163"/>
      <c r="GR1999" s="163"/>
      <c r="GS1999" s="163"/>
      <c r="GT1999" s="163"/>
      <c r="GU1999" s="163"/>
      <c r="GV1999" s="163"/>
      <c r="GW1999" s="163"/>
      <c r="GX1999" s="163"/>
      <c r="GY1999" s="163"/>
      <c r="GZ1999" s="163"/>
      <c r="HA1999" s="163"/>
      <c r="HB1999" s="163"/>
      <c r="HC1999" s="163"/>
      <c r="HD1999" s="163"/>
      <c r="HE1999" s="163"/>
      <c r="HF1999" s="163"/>
      <c r="HG1999" s="163"/>
      <c r="HH1999" s="163"/>
      <c r="HI1999" s="163"/>
      <c r="HJ1999" s="163"/>
      <c r="HK1999" s="163"/>
      <c r="HL1999" s="163"/>
      <c r="HM1999" s="163"/>
      <c r="HN1999" s="163"/>
      <c r="HO1999" s="163"/>
      <c r="HP1999" s="163"/>
      <c r="HQ1999" s="163"/>
      <c r="HR1999" s="163"/>
      <c r="HS1999" s="163"/>
      <c r="HT1999" s="163"/>
      <c r="HU1999" s="163"/>
      <c r="HV1999" s="163"/>
      <c r="HW1999" s="163"/>
      <c r="HX1999" s="163"/>
      <c r="HY1999" s="163"/>
      <c r="HZ1999" s="163"/>
      <c r="IA1999" s="163"/>
      <c r="IB1999" s="163"/>
      <c r="IC1999" s="163"/>
      <c r="ID1999" s="163"/>
      <c r="IE1999" s="163"/>
      <c r="IF1999" s="163"/>
      <c r="IG1999" s="163"/>
      <c r="IH1999" s="163"/>
      <c r="II1999" s="163"/>
      <c r="IJ1999" s="163"/>
      <c r="IK1999" s="163"/>
      <c r="IL1999" s="163"/>
      <c r="IM1999" s="163"/>
      <c r="IN1999" s="163"/>
      <c r="IO1999" s="163"/>
      <c r="IP1999" s="163"/>
      <c r="IQ1999" s="163"/>
      <c r="IR1999" s="163"/>
      <c r="IS1999" s="163"/>
      <c r="IT1999" s="163"/>
      <c r="IU1999" s="163"/>
      <c r="IV1999" s="163"/>
      <c r="IW1999" s="163"/>
      <c r="IX1999" s="163"/>
      <c r="IY1999" s="163"/>
      <c r="IZ1999" s="163"/>
      <c r="JA1999" s="163"/>
      <c r="JB1999" s="163"/>
      <c r="JC1999" s="163"/>
      <c r="JD1999" s="163"/>
      <c r="JE1999" s="163"/>
      <c r="JF1999" s="163"/>
      <c r="JG1999" s="163"/>
      <c r="JH1999" s="163"/>
      <c r="JI1999" s="163"/>
      <c r="JJ1999" s="163"/>
      <c r="JK1999" s="163"/>
      <c r="JL1999" s="163"/>
      <c r="JM1999" s="163"/>
      <c r="JN1999" s="163"/>
      <c r="JO1999" s="163"/>
      <c r="JP1999" s="163"/>
      <c r="JQ1999" s="163"/>
      <c r="JR1999" s="163"/>
      <c r="JS1999" s="163"/>
      <c r="JT1999" s="163"/>
      <c r="JU1999" s="163"/>
      <c r="JV1999" s="163"/>
      <c r="JW1999" s="163"/>
      <c r="JX1999" s="163"/>
      <c r="JY1999" s="163"/>
      <c r="JZ1999" s="163"/>
      <c r="KA1999" s="163"/>
      <c r="KB1999" s="163"/>
      <c r="KC1999" s="163"/>
      <c r="KD1999" s="163"/>
      <c r="KE1999" s="163"/>
      <c r="KF1999" s="163"/>
      <c r="KG1999" s="163"/>
      <c r="KH1999" s="163"/>
      <c r="KI1999" s="163"/>
      <c r="KJ1999" s="163"/>
      <c r="KK1999" s="163"/>
      <c r="KL1999" s="163"/>
      <c r="KM1999" s="163"/>
      <c r="KN1999" s="163"/>
      <c r="KO1999" s="163"/>
      <c r="KP1999" s="163"/>
      <c r="KQ1999" s="163"/>
      <c r="KR1999" s="163"/>
      <c r="KS1999" s="163"/>
      <c r="KT1999" s="163"/>
      <c r="KU1999" s="163"/>
      <c r="KV1999" s="163"/>
      <c r="KW1999" s="163"/>
      <c r="KX1999" s="163"/>
      <c r="KY1999" s="163"/>
      <c r="KZ1999" s="163"/>
      <c r="LA1999" s="163"/>
      <c r="LB1999" s="163"/>
      <c r="LC1999" s="163"/>
      <c r="LD1999" s="163"/>
      <c r="LE1999" s="163"/>
      <c r="LF1999" s="163"/>
      <c r="LG1999" s="163"/>
      <c r="LH1999" s="163"/>
      <c r="LI1999" s="163"/>
      <c r="LJ1999" s="163"/>
      <c r="LK1999" s="163"/>
      <c r="LL1999" s="163"/>
      <c r="LM1999" s="163"/>
      <c r="LN1999" s="163"/>
      <c r="LO1999" s="163"/>
      <c r="LP1999" s="163"/>
      <c r="LQ1999" s="163"/>
      <c r="LR1999" s="163"/>
      <c r="LS1999" s="163"/>
      <c r="LT1999" s="163"/>
      <c r="LU1999" s="163"/>
      <c r="LV1999" s="163"/>
      <c r="LW1999" s="163"/>
      <c r="LX1999" s="163"/>
      <c r="LY1999" s="163"/>
      <c r="LZ1999" s="163"/>
      <c r="MA1999" s="163"/>
      <c r="MB1999" s="163"/>
      <c r="MC1999" s="163"/>
      <c r="MD1999" s="163"/>
      <c r="ME1999" s="163"/>
      <c r="MF1999" s="163"/>
      <c r="MG1999" s="163"/>
      <c r="MH1999" s="163"/>
      <c r="MI1999" s="163"/>
      <c r="MJ1999" s="163"/>
      <c r="MK1999" s="163"/>
      <c r="ML1999" s="163"/>
      <c r="MM1999" s="163"/>
      <c r="MN1999" s="163"/>
      <c r="MO1999" s="163"/>
      <c r="MP1999" s="163"/>
      <c r="MQ1999" s="163"/>
      <c r="MR1999" s="163"/>
      <c r="MS1999" s="163"/>
      <c r="MT1999" s="163"/>
      <c r="MU1999" s="163"/>
      <c r="MV1999" s="163"/>
      <c r="MW1999" s="163"/>
      <c r="MX1999" s="163"/>
      <c r="MY1999" s="163"/>
      <c r="MZ1999" s="163"/>
      <c r="NA1999" s="163"/>
      <c r="NB1999" s="163"/>
      <c r="NC1999" s="163"/>
      <c r="ND1999" s="163"/>
      <c r="NE1999" s="163"/>
      <c r="NF1999" s="163"/>
      <c r="NG1999" s="163"/>
      <c r="NH1999" s="163"/>
      <c r="NI1999" s="163"/>
      <c r="NJ1999" s="163"/>
      <c r="NK1999" s="163"/>
      <c r="NL1999" s="163"/>
      <c r="NM1999" s="163"/>
      <c r="NN1999" s="163"/>
      <c r="NO1999" s="163"/>
      <c r="NP1999" s="163"/>
      <c r="NQ1999" s="163"/>
      <c r="NR1999" s="163"/>
      <c r="NS1999" s="163"/>
      <c r="NT1999" s="163"/>
      <c r="NU1999" s="163"/>
      <c r="NV1999" s="163"/>
      <c r="NW1999" s="163"/>
      <c r="NX1999" s="163"/>
      <c r="NY1999" s="163"/>
      <c r="NZ1999" s="163"/>
      <c r="OA1999" s="163"/>
      <c r="OB1999" s="163"/>
      <c r="OC1999" s="163"/>
      <c r="OD1999" s="163"/>
      <c r="OE1999" s="163"/>
      <c r="OF1999" s="163"/>
      <c r="OG1999" s="163"/>
      <c r="OH1999" s="163"/>
      <c r="OI1999" s="163"/>
      <c r="OJ1999" s="163"/>
      <c r="OK1999" s="163"/>
      <c r="OL1999" s="163"/>
      <c r="OM1999" s="163"/>
      <c r="ON1999" s="163"/>
      <c r="OO1999" s="163"/>
      <c r="OP1999" s="163"/>
      <c r="OQ1999" s="163"/>
      <c r="OR1999" s="163"/>
      <c r="OS1999" s="163"/>
      <c r="OT1999" s="163"/>
      <c r="OU1999" s="163"/>
      <c r="OV1999" s="163"/>
      <c r="OW1999" s="163"/>
      <c r="OX1999" s="163"/>
      <c r="OY1999" s="163"/>
      <c r="OZ1999" s="163"/>
      <c r="PA1999" s="163"/>
      <c r="PB1999" s="163"/>
      <c r="PC1999" s="163"/>
      <c r="PD1999" s="163"/>
      <c r="PE1999" s="163"/>
      <c r="PF1999" s="163"/>
      <c r="PG1999" s="163"/>
      <c r="PH1999" s="163"/>
      <c r="PI1999" s="163"/>
      <c r="PJ1999" s="163"/>
      <c r="PK1999" s="163"/>
      <c r="PL1999" s="163"/>
      <c r="PM1999" s="163"/>
      <c r="PN1999" s="163"/>
      <c r="PO1999" s="163"/>
      <c r="PP1999" s="163"/>
      <c r="PQ1999" s="163"/>
      <c r="PR1999" s="163"/>
      <c r="PS1999" s="163"/>
      <c r="PT1999" s="163"/>
      <c r="PU1999" s="163"/>
      <c r="PV1999" s="163"/>
      <c r="PW1999" s="163"/>
      <c r="PX1999" s="163"/>
      <c r="PY1999" s="163"/>
      <c r="PZ1999" s="163"/>
      <c r="QA1999" s="163"/>
      <c r="QB1999" s="163"/>
      <c r="QC1999" s="163"/>
      <c r="QD1999" s="163"/>
      <c r="QE1999" s="163"/>
      <c r="QF1999" s="163"/>
      <c r="QG1999" s="163"/>
      <c r="QH1999" s="163"/>
      <c r="QI1999" s="163"/>
      <c r="QJ1999" s="163"/>
      <c r="QK1999" s="163"/>
      <c r="QL1999" s="163"/>
      <c r="QM1999" s="163"/>
      <c r="QN1999" s="163"/>
      <c r="QO1999" s="163"/>
      <c r="QP1999" s="163"/>
      <c r="QQ1999" s="163"/>
      <c r="QR1999" s="163"/>
      <c r="QS1999" s="163"/>
      <c r="QT1999" s="163"/>
      <c r="QU1999" s="163"/>
      <c r="QV1999" s="163"/>
      <c r="QW1999" s="163"/>
      <c r="QX1999" s="163"/>
      <c r="QY1999" s="163"/>
      <c r="QZ1999" s="163"/>
      <c r="RA1999" s="163"/>
      <c r="RB1999" s="163"/>
      <c r="RC1999" s="163"/>
      <c r="RD1999" s="163"/>
      <c r="RE1999" s="163"/>
      <c r="RF1999" s="163"/>
      <c r="RG1999" s="163"/>
      <c r="RH1999" s="163"/>
      <c r="RI1999" s="163"/>
      <c r="RJ1999" s="163"/>
      <c r="RK1999" s="163"/>
      <c r="RL1999" s="163"/>
      <c r="RM1999" s="163"/>
      <c r="RN1999" s="163"/>
      <c r="RO1999" s="163"/>
      <c r="RP1999" s="163"/>
      <c r="RQ1999" s="163"/>
      <c r="RR1999" s="163"/>
      <c r="RS1999" s="163"/>
      <c r="RT1999" s="163"/>
      <c r="RU1999" s="163"/>
      <c r="RV1999" s="163"/>
      <c r="RW1999" s="163"/>
      <c r="RX1999" s="163"/>
      <c r="RY1999" s="163"/>
      <c r="RZ1999" s="163"/>
      <c r="SA1999" s="163"/>
      <c r="SB1999" s="163"/>
      <c r="SC1999" s="163"/>
      <c r="SD1999" s="163"/>
      <c r="SE1999" s="163"/>
      <c r="SF1999" s="163"/>
      <c r="SG1999" s="163"/>
      <c r="SH1999" s="163"/>
      <c r="SI1999" s="163"/>
      <c r="SJ1999" s="163"/>
      <c r="SK1999" s="163"/>
      <c r="SL1999" s="163"/>
      <c r="SM1999" s="163"/>
      <c r="SN1999" s="163"/>
      <c r="SO1999" s="163"/>
      <c r="SP1999" s="163"/>
      <c r="SQ1999" s="163"/>
      <c r="SR1999" s="163"/>
      <c r="SS1999" s="163"/>
      <c r="ST1999" s="163"/>
      <c r="SU1999" s="163"/>
      <c r="SV1999" s="163"/>
      <c r="SW1999" s="163"/>
      <c r="SX1999" s="163"/>
      <c r="SY1999" s="163"/>
      <c r="SZ1999" s="163"/>
      <c r="TA1999" s="163"/>
      <c r="TB1999" s="163"/>
      <c r="TC1999" s="163"/>
      <c r="TD1999" s="163"/>
      <c r="TE1999" s="163"/>
      <c r="TF1999" s="163"/>
      <c r="TG1999" s="163"/>
      <c r="TH1999" s="163"/>
      <c r="TI1999" s="163"/>
      <c r="TJ1999" s="163"/>
      <c r="TK1999" s="163"/>
      <c r="TL1999" s="163"/>
      <c r="TM1999" s="163"/>
      <c r="TN1999" s="163"/>
      <c r="TO1999" s="163"/>
      <c r="TP1999" s="163"/>
      <c r="TQ1999" s="163"/>
      <c r="TR1999" s="163"/>
      <c r="TS1999" s="163"/>
      <c r="TT1999" s="163"/>
      <c r="TU1999" s="163"/>
      <c r="TV1999" s="163"/>
      <c r="TW1999" s="163"/>
      <c r="TX1999" s="163"/>
      <c r="TY1999" s="163"/>
      <c r="TZ1999" s="163"/>
      <c r="UA1999" s="163"/>
      <c r="UB1999" s="163"/>
      <c r="UC1999" s="163"/>
      <c r="UD1999" s="163"/>
      <c r="UE1999" s="163"/>
      <c r="UF1999" s="163"/>
      <c r="UG1999" s="163"/>
      <c r="UH1999" s="163"/>
      <c r="UI1999" s="163"/>
      <c r="UJ1999" s="163"/>
      <c r="UK1999" s="163"/>
      <c r="UL1999" s="163"/>
      <c r="UM1999" s="163"/>
      <c r="UN1999" s="163"/>
      <c r="UO1999" s="163"/>
      <c r="UP1999" s="163"/>
      <c r="UQ1999" s="163"/>
      <c r="UR1999" s="163"/>
      <c r="US1999" s="163"/>
      <c r="UT1999" s="163"/>
      <c r="UU1999" s="163"/>
      <c r="UV1999" s="163"/>
      <c r="UW1999" s="163"/>
      <c r="UX1999" s="163"/>
      <c r="UY1999" s="163"/>
      <c r="UZ1999" s="163"/>
      <c r="VA1999" s="163"/>
      <c r="VB1999" s="163"/>
      <c r="VC1999" s="163"/>
      <c r="VD1999" s="163"/>
      <c r="VE1999" s="163"/>
      <c r="VF1999" s="163"/>
      <c r="VG1999" s="163"/>
      <c r="VH1999" s="163"/>
      <c r="VI1999" s="163"/>
      <c r="VJ1999" s="163"/>
      <c r="VK1999" s="163"/>
      <c r="VL1999" s="163"/>
      <c r="VM1999" s="163"/>
      <c r="VN1999" s="163"/>
      <c r="VO1999" s="163"/>
      <c r="VP1999" s="163"/>
      <c r="VQ1999" s="163"/>
      <c r="VR1999" s="163"/>
      <c r="VS1999" s="163"/>
      <c r="VT1999" s="163"/>
      <c r="VU1999" s="163"/>
      <c r="VV1999" s="163"/>
      <c r="VW1999" s="163"/>
      <c r="VX1999" s="163"/>
      <c r="VY1999" s="163"/>
      <c r="VZ1999" s="163"/>
      <c r="WA1999" s="163"/>
      <c r="WB1999" s="163"/>
      <c r="WC1999" s="163"/>
      <c r="WD1999" s="163"/>
      <c r="WE1999" s="163"/>
      <c r="WF1999" s="163"/>
      <c r="WG1999" s="163"/>
      <c r="WH1999" s="163"/>
      <c r="WI1999" s="163"/>
      <c r="WJ1999" s="163"/>
      <c r="WK1999" s="163"/>
      <c r="WL1999" s="163"/>
      <c r="WM1999" s="163"/>
      <c r="WN1999" s="163"/>
      <c r="WO1999" s="163"/>
      <c r="WP1999" s="163"/>
      <c r="WQ1999" s="163"/>
      <c r="WR1999" s="163"/>
      <c r="WS1999" s="163"/>
      <c r="WT1999" s="163"/>
      <c r="WU1999" s="163"/>
      <c r="WV1999" s="163"/>
      <c r="WW1999" s="163"/>
      <c r="WX1999" s="163"/>
      <c r="WY1999" s="163"/>
      <c r="WZ1999" s="163"/>
      <c r="XA1999" s="163"/>
      <c r="XB1999" s="163"/>
      <c r="XC1999" s="163"/>
      <c r="XD1999" s="163"/>
      <c r="XE1999" s="163"/>
      <c r="XF1999" s="163"/>
      <c r="XG1999" s="163"/>
      <c r="XH1999" s="163"/>
      <c r="XI1999" s="163"/>
      <c r="XJ1999" s="163"/>
      <c r="XK1999" s="163"/>
      <c r="XL1999" s="163"/>
      <c r="XM1999" s="163"/>
      <c r="XN1999" s="163"/>
      <c r="XO1999" s="163"/>
      <c r="XP1999" s="163"/>
      <c r="XQ1999" s="163"/>
      <c r="XR1999" s="163"/>
      <c r="XS1999" s="163"/>
      <c r="XT1999" s="163"/>
      <c r="XU1999" s="163"/>
      <c r="XV1999" s="163"/>
      <c r="XW1999" s="163"/>
      <c r="XX1999" s="163"/>
      <c r="XY1999" s="163"/>
      <c r="XZ1999" s="163"/>
      <c r="YA1999" s="163"/>
      <c r="YB1999" s="163"/>
      <c r="YC1999" s="163"/>
      <c r="YD1999" s="163"/>
      <c r="YE1999" s="163"/>
      <c r="YF1999" s="163"/>
      <c r="YG1999" s="163"/>
      <c r="YH1999" s="163"/>
      <c r="YI1999" s="163"/>
      <c r="YJ1999" s="163"/>
      <c r="YK1999" s="163"/>
      <c r="YL1999" s="163"/>
      <c r="YM1999" s="163"/>
      <c r="YN1999" s="163"/>
      <c r="YO1999" s="163"/>
      <c r="YP1999" s="163"/>
      <c r="YQ1999" s="163"/>
      <c r="YR1999" s="163"/>
      <c r="YS1999" s="163"/>
      <c r="YT1999" s="163"/>
      <c r="YU1999" s="163"/>
      <c r="YV1999" s="163"/>
      <c r="YW1999" s="163"/>
      <c r="YX1999" s="163"/>
      <c r="YY1999" s="163"/>
      <c r="YZ1999" s="163"/>
      <c r="ZA1999" s="163"/>
      <c r="ZB1999" s="163"/>
      <c r="ZC1999" s="163"/>
      <c r="ZD1999" s="163"/>
      <c r="ZE1999" s="163"/>
      <c r="ZF1999" s="163"/>
      <c r="ZG1999" s="163"/>
      <c r="ZH1999" s="163"/>
      <c r="ZI1999" s="163"/>
      <c r="ZJ1999" s="163"/>
      <c r="ZK1999" s="163"/>
      <c r="ZL1999" s="163"/>
      <c r="ZM1999" s="163"/>
      <c r="ZN1999" s="163"/>
      <c r="ZO1999" s="163"/>
      <c r="ZP1999" s="163"/>
      <c r="ZQ1999" s="163"/>
      <c r="ZR1999" s="163"/>
      <c r="ZS1999" s="163"/>
      <c r="ZT1999" s="163"/>
      <c r="ZU1999" s="163"/>
      <c r="ZV1999" s="163"/>
      <c r="ZW1999" s="163"/>
      <c r="ZX1999" s="163"/>
      <c r="ZY1999" s="163"/>
      <c r="ZZ1999" s="163"/>
      <c r="AAA1999" s="163"/>
      <c r="AAB1999" s="163"/>
      <c r="AAC1999" s="163"/>
      <c r="AAD1999" s="163"/>
      <c r="AAE1999" s="163"/>
      <c r="AAF1999" s="163"/>
      <c r="AAG1999" s="163"/>
      <c r="AAH1999" s="163"/>
      <c r="AAI1999" s="163"/>
      <c r="AAJ1999" s="163"/>
      <c r="AAK1999" s="163"/>
      <c r="AAL1999" s="163"/>
      <c r="AAM1999" s="163"/>
      <c r="AAN1999" s="163"/>
      <c r="AAO1999" s="163"/>
      <c r="AAP1999" s="163"/>
      <c r="AAQ1999" s="163"/>
      <c r="AAR1999" s="163"/>
      <c r="AAS1999" s="163"/>
      <c r="AAT1999" s="163"/>
      <c r="AAU1999" s="163"/>
      <c r="AAV1999" s="163"/>
      <c r="AAW1999" s="163"/>
      <c r="AAX1999" s="163"/>
      <c r="AAY1999" s="163"/>
      <c r="AAZ1999" s="163"/>
      <c r="ABA1999" s="163"/>
      <c r="ABB1999" s="163"/>
      <c r="ABC1999" s="163"/>
      <c r="ABD1999" s="163"/>
      <c r="ABE1999" s="163"/>
      <c r="ABF1999" s="163"/>
      <c r="ABG1999" s="163"/>
      <c r="ABH1999" s="163"/>
      <c r="ABI1999" s="163"/>
      <c r="ABJ1999" s="163"/>
      <c r="ABK1999" s="163"/>
      <c r="ABL1999" s="163"/>
      <c r="ABM1999" s="163"/>
      <c r="ABN1999" s="163"/>
      <c r="ABO1999" s="163"/>
      <c r="ABP1999" s="163"/>
      <c r="ABQ1999" s="163"/>
      <c r="ABR1999" s="163"/>
      <c r="ABS1999" s="163"/>
      <c r="ABT1999" s="163"/>
      <c r="ABU1999" s="163"/>
      <c r="ABV1999" s="163"/>
      <c r="ABW1999" s="163"/>
      <c r="ABX1999" s="163"/>
      <c r="ABY1999" s="163"/>
      <c r="ABZ1999" s="163"/>
      <c r="ACA1999" s="163"/>
      <c r="ACB1999" s="163"/>
      <c r="ACC1999" s="163"/>
      <c r="ACD1999" s="163"/>
      <c r="ACE1999" s="163"/>
      <c r="ACF1999" s="163"/>
      <c r="ACG1999" s="163"/>
      <c r="ACH1999" s="163"/>
      <c r="ACI1999" s="163"/>
      <c r="ACJ1999" s="163"/>
      <c r="ACK1999" s="163"/>
      <c r="ACL1999" s="163"/>
      <c r="ACM1999" s="163"/>
      <c r="ACN1999" s="163"/>
      <c r="ACO1999" s="163"/>
      <c r="ACP1999" s="163"/>
      <c r="ACQ1999" s="163"/>
      <c r="ACR1999" s="163"/>
      <c r="ACS1999" s="163"/>
      <c r="ACT1999" s="163"/>
      <c r="ACU1999" s="163"/>
      <c r="ACV1999" s="163"/>
      <c r="ACW1999" s="163"/>
      <c r="ACX1999" s="163"/>
      <c r="ACY1999" s="163"/>
      <c r="ACZ1999" s="163"/>
      <c r="ADA1999" s="163"/>
      <c r="ADB1999" s="163"/>
      <c r="ADC1999" s="163"/>
      <c r="ADD1999" s="163"/>
      <c r="ADE1999" s="163"/>
      <c r="ADF1999" s="163"/>
      <c r="ADG1999" s="163"/>
      <c r="ADH1999" s="163"/>
      <c r="ADI1999" s="163"/>
      <c r="ADJ1999" s="163"/>
      <c r="ADK1999" s="163"/>
      <c r="ADL1999" s="163"/>
      <c r="ADM1999" s="163"/>
      <c r="ADN1999" s="163"/>
      <c r="ADO1999" s="163"/>
      <c r="ADP1999" s="163"/>
      <c r="ADQ1999" s="163"/>
      <c r="ADR1999" s="163"/>
      <c r="ADS1999" s="163"/>
      <c r="ADT1999" s="163"/>
      <c r="ADU1999" s="163"/>
      <c r="ADV1999" s="163"/>
      <c r="ADW1999" s="163"/>
      <c r="ADX1999" s="163"/>
      <c r="ADY1999" s="163"/>
      <c r="ADZ1999" s="163"/>
      <c r="AEA1999" s="163"/>
      <c r="AEB1999" s="163"/>
      <c r="AEC1999" s="163"/>
      <c r="AED1999" s="163"/>
      <c r="AEE1999" s="163"/>
      <c r="AEF1999" s="163"/>
      <c r="AEG1999" s="163"/>
      <c r="AEH1999" s="163"/>
      <c r="AEI1999" s="163"/>
      <c r="AEJ1999" s="163"/>
      <c r="AEK1999" s="163"/>
      <c r="AEL1999" s="163"/>
      <c r="AEM1999" s="163"/>
      <c r="AEN1999" s="163"/>
      <c r="AEO1999" s="163"/>
      <c r="AEP1999" s="163"/>
      <c r="AEQ1999" s="163"/>
      <c r="AER1999" s="163"/>
      <c r="AES1999" s="163"/>
      <c r="AET1999" s="163"/>
      <c r="AEU1999" s="163"/>
      <c r="AEV1999" s="163"/>
      <c r="AEW1999" s="163"/>
      <c r="AEX1999" s="163"/>
      <c r="AEY1999" s="163"/>
      <c r="AEZ1999" s="163"/>
      <c r="AFA1999" s="163"/>
      <c r="AFB1999" s="163"/>
      <c r="AFC1999" s="163"/>
      <c r="AFD1999" s="163"/>
      <c r="AFE1999" s="163"/>
      <c r="AFF1999" s="163"/>
      <c r="AFG1999" s="163"/>
      <c r="AFH1999" s="163"/>
      <c r="AFI1999" s="163"/>
      <c r="AFJ1999" s="163"/>
      <c r="AFK1999" s="163"/>
      <c r="AFL1999" s="163"/>
      <c r="AFM1999" s="163"/>
      <c r="AFN1999" s="163"/>
      <c r="AFO1999" s="163"/>
      <c r="AFP1999" s="163"/>
      <c r="AFQ1999" s="163"/>
      <c r="AFR1999" s="163"/>
      <c r="AFS1999" s="163"/>
      <c r="AFT1999" s="163"/>
      <c r="AFU1999" s="163"/>
      <c r="AFV1999" s="163"/>
      <c r="AFW1999" s="163"/>
      <c r="AFX1999" s="163"/>
      <c r="AFY1999" s="163"/>
      <c r="AFZ1999" s="163"/>
      <c r="AGA1999" s="163"/>
      <c r="AGB1999" s="163"/>
      <c r="AGC1999" s="163"/>
      <c r="AGD1999" s="163"/>
      <c r="AGE1999" s="163"/>
      <c r="AGF1999" s="163"/>
      <c r="AGG1999" s="163"/>
      <c r="AGH1999" s="163"/>
      <c r="AGI1999" s="163"/>
      <c r="AGJ1999" s="163"/>
      <c r="AGK1999" s="163"/>
      <c r="AGL1999" s="163"/>
      <c r="AGM1999" s="163"/>
      <c r="AGN1999" s="163"/>
      <c r="AGO1999" s="163"/>
      <c r="AGP1999" s="163"/>
      <c r="AGQ1999" s="163"/>
      <c r="AGR1999" s="163"/>
      <c r="AGS1999" s="163"/>
      <c r="AGT1999" s="163"/>
      <c r="AGU1999" s="163"/>
      <c r="AGV1999" s="163"/>
      <c r="AGW1999" s="163"/>
      <c r="AGX1999" s="163"/>
      <c r="AGY1999" s="163"/>
      <c r="AGZ1999" s="163"/>
      <c r="AHA1999" s="163"/>
      <c r="AHB1999" s="163"/>
      <c r="AHC1999" s="163"/>
      <c r="AHD1999" s="163"/>
      <c r="AHE1999" s="163"/>
      <c r="AHF1999" s="163"/>
      <c r="AHG1999" s="163"/>
      <c r="AHH1999" s="163"/>
      <c r="AHI1999" s="163"/>
      <c r="AHJ1999" s="163"/>
      <c r="AHK1999" s="163"/>
      <c r="AHL1999" s="163"/>
      <c r="AHM1999" s="163"/>
      <c r="AHN1999" s="163"/>
      <c r="AHO1999" s="163"/>
      <c r="AHP1999" s="163"/>
      <c r="AHQ1999" s="163"/>
      <c r="AHR1999" s="163"/>
      <c r="AHS1999" s="163"/>
      <c r="AHT1999" s="163"/>
      <c r="AHU1999" s="163"/>
      <c r="AHV1999" s="163"/>
      <c r="AHW1999" s="163"/>
      <c r="AHX1999" s="163"/>
      <c r="AHY1999" s="163"/>
      <c r="AHZ1999" s="163"/>
      <c r="AIA1999" s="163"/>
      <c r="AIB1999" s="163"/>
      <c r="AIC1999" s="163"/>
      <c r="AID1999" s="163"/>
      <c r="AIE1999" s="163"/>
      <c r="AIF1999" s="163"/>
      <c r="AIG1999" s="163"/>
      <c r="AIH1999" s="163"/>
      <c r="AII1999" s="163"/>
      <c r="AIJ1999" s="163"/>
      <c r="AIK1999" s="163"/>
      <c r="AIL1999" s="163"/>
      <c r="AIM1999" s="163"/>
      <c r="AIN1999" s="163"/>
      <c r="AIO1999" s="163"/>
      <c r="AIP1999" s="163"/>
      <c r="AIQ1999" s="163"/>
      <c r="AIR1999" s="163"/>
      <c r="AIS1999" s="163"/>
      <c r="AIT1999" s="163"/>
      <c r="AIU1999" s="163"/>
      <c r="AIV1999" s="163"/>
      <c r="AIW1999" s="163"/>
      <c r="AIX1999" s="163"/>
      <c r="AIY1999" s="163"/>
      <c r="AIZ1999" s="163"/>
      <c r="AJA1999" s="163"/>
      <c r="AJB1999" s="163"/>
      <c r="AJC1999" s="163"/>
      <c r="AJD1999" s="163"/>
      <c r="AJE1999" s="163"/>
      <c r="AJF1999" s="163"/>
      <c r="AJG1999" s="163"/>
      <c r="AJH1999" s="163"/>
      <c r="AJI1999" s="163"/>
      <c r="AJJ1999" s="163"/>
      <c r="AJK1999" s="163"/>
      <c r="AJL1999" s="163"/>
      <c r="AJM1999" s="163"/>
      <c r="AJN1999" s="163"/>
      <c r="AJO1999" s="163"/>
      <c r="AJP1999" s="163"/>
      <c r="AJQ1999" s="163"/>
      <c r="AJR1999" s="163"/>
      <c r="AJS1999" s="163"/>
      <c r="AJT1999" s="163"/>
      <c r="AJU1999" s="163"/>
      <c r="AJV1999" s="163"/>
      <c r="AJW1999" s="163"/>
      <c r="AJX1999" s="163"/>
      <c r="AJY1999" s="163"/>
      <c r="AJZ1999" s="163"/>
      <c r="AKA1999" s="163"/>
      <c r="AKB1999" s="163"/>
      <c r="AKC1999" s="163"/>
      <c r="AKD1999" s="163"/>
      <c r="AKE1999" s="163"/>
      <c r="AKF1999" s="163"/>
      <c r="AKG1999" s="163"/>
      <c r="AKH1999" s="163"/>
      <c r="AKI1999" s="163"/>
      <c r="AKJ1999" s="163"/>
      <c r="AKK1999" s="163"/>
      <c r="AKL1999" s="163"/>
      <c r="AKM1999" s="163"/>
      <c r="AKN1999" s="163"/>
      <c r="AKO1999" s="163"/>
      <c r="AKP1999" s="163"/>
      <c r="AKQ1999" s="163"/>
      <c r="AKR1999" s="163"/>
      <c r="AKS1999" s="163"/>
      <c r="AKT1999" s="163"/>
      <c r="AKU1999" s="163"/>
      <c r="AKV1999" s="163"/>
      <c r="AKW1999" s="163"/>
      <c r="AKX1999" s="163"/>
      <c r="AKY1999" s="163"/>
      <c r="AKZ1999" s="163"/>
      <c r="ALA1999" s="163"/>
      <c r="ALB1999" s="163"/>
      <c r="ALC1999" s="163"/>
      <c r="ALD1999" s="163"/>
      <c r="ALE1999" s="163"/>
      <c r="ALF1999" s="163"/>
      <c r="ALG1999" s="163"/>
      <c r="ALH1999" s="163"/>
      <c r="ALI1999" s="163"/>
      <c r="ALJ1999" s="163"/>
      <c r="ALK1999" s="163"/>
      <c r="ALL1999" s="163"/>
    </row>
    <row r="2000" spans="1:1000" s="165" customFormat="1" ht="15">
      <c r="A2000" s="89">
        <v>1999</v>
      </c>
      <c r="B2000" s="86">
        <v>45150</v>
      </c>
      <c r="C2000" s="85" t="s">
        <v>2004</v>
      </c>
      <c r="D2000" s="162"/>
      <c r="E2000" s="162"/>
      <c r="F2000" s="163"/>
      <c r="G2000" s="163"/>
      <c r="H2000" s="163"/>
      <c r="I2000" s="163"/>
      <c r="J2000" s="163"/>
      <c r="K2000" s="163"/>
      <c r="L2000" s="163"/>
      <c r="M2000" s="163"/>
      <c r="N2000" s="163"/>
      <c r="O2000" s="163"/>
      <c r="P2000" s="163"/>
      <c r="Q2000" s="163"/>
      <c r="R2000" s="163"/>
      <c r="S2000" s="163"/>
      <c r="T2000" s="163"/>
      <c r="U2000" s="163"/>
      <c r="V2000" s="163"/>
      <c r="W2000" s="163"/>
      <c r="X2000" s="163"/>
      <c r="Y2000" s="163"/>
      <c r="Z2000" s="163"/>
      <c r="AA2000" s="163"/>
      <c r="AB2000" s="163"/>
      <c r="AC2000" s="163"/>
      <c r="AD2000" s="163"/>
      <c r="AE2000" s="163"/>
      <c r="AF2000" s="163"/>
      <c r="AG2000" s="163"/>
      <c r="AH2000" s="163"/>
      <c r="AI2000" s="163"/>
      <c r="AJ2000" s="163"/>
      <c r="AK2000" s="163"/>
      <c r="AL2000" s="163"/>
      <c r="AM2000" s="163"/>
      <c r="AN2000" s="163"/>
      <c r="AO2000" s="163"/>
      <c r="AP2000" s="163"/>
      <c r="AQ2000" s="163"/>
      <c r="AR2000" s="163"/>
      <c r="AS2000" s="163"/>
      <c r="AT2000" s="163"/>
      <c r="AU2000" s="163"/>
      <c r="AV2000" s="163"/>
      <c r="AW2000" s="163"/>
      <c r="AX2000" s="163"/>
      <c r="AY2000" s="163"/>
      <c r="AZ2000" s="163"/>
      <c r="BA2000" s="163"/>
      <c r="BB2000" s="163"/>
      <c r="BC2000" s="163"/>
      <c r="BD2000" s="163"/>
      <c r="BE2000" s="163"/>
      <c r="BF2000" s="163"/>
      <c r="BG2000" s="163"/>
      <c r="BH2000" s="163"/>
      <c r="BI2000" s="163"/>
      <c r="BJ2000" s="163"/>
      <c r="BK2000" s="163"/>
      <c r="BL2000" s="163"/>
      <c r="BM2000" s="163"/>
      <c r="BN2000" s="163"/>
      <c r="BO2000" s="163"/>
      <c r="BP2000" s="163"/>
      <c r="BQ2000" s="163"/>
      <c r="BR2000" s="163"/>
      <c r="BS2000" s="163"/>
      <c r="BT2000" s="163"/>
      <c r="BU2000" s="163"/>
      <c r="BV2000" s="163"/>
      <c r="BW2000" s="163"/>
      <c r="BX2000" s="163"/>
      <c r="BY2000" s="163"/>
      <c r="BZ2000" s="163"/>
      <c r="CA2000" s="163"/>
      <c r="CB2000" s="163"/>
      <c r="CC2000" s="163"/>
      <c r="CD2000" s="163"/>
      <c r="CE2000" s="163"/>
      <c r="CF2000" s="163"/>
      <c r="CG2000" s="163"/>
      <c r="CH2000" s="163"/>
      <c r="CI2000" s="163"/>
      <c r="CJ2000" s="163"/>
      <c r="CK2000" s="163"/>
      <c r="CL2000" s="163"/>
      <c r="CM2000" s="163"/>
      <c r="CN2000" s="163"/>
      <c r="CO2000" s="163"/>
      <c r="CP2000" s="163"/>
      <c r="CQ2000" s="163"/>
      <c r="CR2000" s="163"/>
      <c r="CS2000" s="163"/>
      <c r="CT2000" s="163"/>
      <c r="CU2000" s="163"/>
      <c r="CV2000" s="163"/>
      <c r="CW2000" s="163"/>
      <c r="CX2000" s="163"/>
      <c r="CY2000" s="163"/>
      <c r="CZ2000" s="163"/>
      <c r="DA2000" s="163"/>
      <c r="DB2000" s="163"/>
      <c r="DC2000" s="163"/>
      <c r="DD2000" s="163"/>
      <c r="DE2000" s="163"/>
      <c r="DF2000" s="163"/>
      <c r="DG2000" s="163"/>
      <c r="DH2000" s="163"/>
      <c r="DI2000" s="163"/>
      <c r="DJ2000" s="163"/>
      <c r="DK2000" s="163"/>
      <c r="DL2000" s="163"/>
      <c r="DM2000" s="163"/>
      <c r="DN2000" s="163"/>
      <c r="DO2000" s="163"/>
      <c r="DP2000" s="163"/>
      <c r="DQ2000" s="163"/>
      <c r="DR2000" s="163"/>
      <c r="DS2000" s="163"/>
      <c r="DT2000" s="163"/>
      <c r="DU2000" s="163"/>
      <c r="DV2000" s="163"/>
      <c r="DW2000" s="163"/>
      <c r="DX2000" s="163"/>
      <c r="DY2000" s="163"/>
      <c r="DZ2000" s="163"/>
      <c r="EA2000" s="163"/>
      <c r="EB2000" s="163"/>
      <c r="EC2000" s="163"/>
      <c r="ED2000" s="163"/>
      <c r="EE2000" s="163"/>
      <c r="EF2000" s="163"/>
      <c r="EG2000" s="163"/>
      <c r="EH2000" s="163"/>
      <c r="EI2000" s="163"/>
      <c r="EJ2000" s="163"/>
      <c r="EK2000" s="163"/>
      <c r="EL2000" s="163"/>
      <c r="EM2000" s="163"/>
      <c r="EN2000" s="163"/>
      <c r="EO2000" s="163"/>
      <c r="EP2000" s="163"/>
      <c r="EQ2000" s="163"/>
      <c r="ER2000" s="163"/>
      <c r="ES2000" s="163"/>
      <c r="ET2000" s="163"/>
      <c r="EU2000" s="163"/>
      <c r="EV2000" s="163"/>
      <c r="EW2000" s="163"/>
      <c r="EX2000" s="163"/>
      <c r="EY2000" s="163"/>
      <c r="EZ2000" s="163"/>
      <c r="FA2000" s="163"/>
      <c r="FB2000" s="163"/>
      <c r="FC2000" s="163"/>
      <c r="FD2000" s="163"/>
      <c r="FE2000" s="163"/>
      <c r="FF2000" s="163"/>
      <c r="FG2000" s="163"/>
      <c r="FH2000" s="163"/>
      <c r="FI2000" s="163"/>
      <c r="FJ2000" s="163"/>
      <c r="FK2000" s="163"/>
      <c r="FL2000" s="163"/>
      <c r="FM2000" s="163"/>
      <c r="FN2000" s="163"/>
      <c r="FO2000" s="163"/>
      <c r="FP2000" s="163"/>
      <c r="FQ2000" s="163"/>
      <c r="FR2000" s="163"/>
      <c r="FS2000" s="163"/>
      <c r="FT2000" s="163"/>
      <c r="FU2000" s="163"/>
      <c r="FV2000" s="163"/>
      <c r="FW2000" s="163"/>
      <c r="FX2000" s="163"/>
      <c r="FY2000" s="163"/>
      <c r="FZ2000" s="163"/>
      <c r="GA2000" s="163"/>
      <c r="GB2000" s="163"/>
      <c r="GC2000" s="163"/>
      <c r="GD2000" s="163"/>
      <c r="GE2000" s="163"/>
      <c r="GF2000" s="163"/>
      <c r="GG2000" s="163"/>
      <c r="GH2000" s="163"/>
      <c r="GI2000" s="163"/>
      <c r="GJ2000" s="163"/>
      <c r="GK2000" s="163"/>
      <c r="GL2000" s="163"/>
      <c r="GM2000" s="163"/>
      <c r="GN2000" s="163"/>
      <c r="GO2000" s="163"/>
      <c r="GP2000" s="163"/>
      <c r="GQ2000" s="163"/>
      <c r="GR2000" s="163"/>
      <c r="GS2000" s="163"/>
      <c r="GT2000" s="163"/>
      <c r="GU2000" s="163"/>
      <c r="GV2000" s="163"/>
      <c r="GW2000" s="163"/>
      <c r="GX2000" s="163"/>
      <c r="GY2000" s="163"/>
      <c r="GZ2000" s="163"/>
      <c r="HA2000" s="163"/>
      <c r="HB2000" s="163"/>
      <c r="HC2000" s="163"/>
      <c r="HD2000" s="163"/>
      <c r="HE2000" s="163"/>
      <c r="HF2000" s="163"/>
      <c r="HG2000" s="163"/>
      <c r="HH2000" s="163"/>
      <c r="HI2000" s="163"/>
      <c r="HJ2000" s="163"/>
      <c r="HK2000" s="163"/>
      <c r="HL2000" s="163"/>
      <c r="HM2000" s="163"/>
      <c r="HN2000" s="163"/>
      <c r="HO2000" s="163"/>
      <c r="HP2000" s="163"/>
      <c r="HQ2000" s="163"/>
      <c r="HR2000" s="163"/>
      <c r="HS2000" s="163"/>
      <c r="HT2000" s="163"/>
      <c r="HU2000" s="163"/>
      <c r="HV2000" s="163"/>
      <c r="HW2000" s="163"/>
      <c r="HX2000" s="163"/>
      <c r="HY2000" s="163"/>
      <c r="HZ2000" s="163"/>
      <c r="IA2000" s="163"/>
      <c r="IB2000" s="163"/>
      <c r="IC2000" s="163"/>
      <c r="ID2000" s="163"/>
      <c r="IE2000" s="163"/>
      <c r="IF2000" s="163"/>
      <c r="IG2000" s="163"/>
      <c r="IH2000" s="163"/>
      <c r="II2000" s="163"/>
      <c r="IJ2000" s="163"/>
      <c r="IK2000" s="163"/>
      <c r="IL2000" s="163"/>
      <c r="IM2000" s="163"/>
      <c r="IN2000" s="163"/>
      <c r="IO2000" s="163"/>
      <c r="IP2000" s="163"/>
      <c r="IQ2000" s="163"/>
      <c r="IR2000" s="163"/>
      <c r="IS2000" s="163"/>
      <c r="IT2000" s="163"/>
      <c r="IU2000" s="163"/>
      <c r="IV2000" s="163"/>
      <c r="IW2000" s="163"/>
      <c r="IX2000" s="163"/>
      <c r="IY2000" s="163"/>
      <c r="IZ2000" s="163"/>
      <c r="JA2000" s="163"/>
      <c r="JB2000" s="163"/>
      <c r="JC2000" s="163"/>
      <c r="JD2000" s="163"/>
      <c r="JE2000" s="163"/>
      <c r="JF2000" s="163"/>
      <c r="JG2000" s="163"/>
      <c r="JH2000" s="163"/>
      <c r="JI2000" s="163"/>
      <c r="JJ2000" s="163"/>
      <c r="JK2000" s="163"/>
      <c r="JL2000" s="163"/>
      <c r="JM2000" s="163"/>
      <c r="JN2000" s="163"/>
      <c r="JO2000" s="163"/>
      <c r="JP2000" s="163"/>
      <c r="JQ2000" s="163"/>
      <c r="JR2000" s="163"/>
      <c r="JS2000" s="163"/>
      <c r="JT2000" s="163"/>
      <c r="JU2000" s="163"/>
      <c r="JV2000" s="163"/>
      <c r="JW2000" s="163"/>
      <c r="JX2000" s="163"/>
      <c r="JY2000" s="163"/>
      <c r="JZ2000" s="163"/>
      <c r="KA2000" s="163"/>
      <c r="KB2000" s="163"/>
      <c r="KC2000" s="163"/>
      <c r="KD2000" s="163"/>
      <c r="KE2000" s="163"/>
      <c r="KF2000" s="163"/>
      <c r="KG2000" s="163"/>
      <c r="KH2000" s="163"/>
      <c r="KI2000" s="163"/>
      <c r="KJ2000" s="163"/>
      <c r="KK2000" s="163"/>
      <c r="KL2000" s="163"/>
      <c r="KM2000" s="163"/>
      <c r="KN2000" s="163"/>
      <c r="KO2000" s="163"/>
      <c r="KP2000" s="163"/>
      <c r="KQ2000" s="163"/>
      <c r="KR2000" s="163"/>
      <c r="KS2000" s="163"/>
      <c r="KT2000" s="163"/>
      <c r="KU2000" s="163"/>
      <c r="KV2000" s="163"/>
      <c r="KW2000" s="163"/>
      <c r="KX2000" s="163"/>
      <c r="KY2000" s="163"/>
      <c r="KZ2000" s="163"/>
      <c r="LA2000" s="163"/>
      <c r="LB2000" s="163"/>
      <c r="LC2000" s="163"/>
      <c r="LD2000" s="163"/>
      <c r="LE2000" s="163"/>
      <c r="LF2000" s="163"/>
      <c r="LG2000" s="163"/>
      <c r="LH2000" s="163"/>
      <c r="LI2000" s="163"/>
      <c r="LJ2000" s="163"/>
      <c r="LK2000" s="163"/>
      <c r="LL2000" s="163"/>
      <c r="LM2000" s="163"/>
      <c r="LN2000" s="163"/>
      <c r="LO2000" s="163"/>
      <c r="LP2000" s="163"/>
      <c r="LQ2000" s="163"/>
      <c r="LR2000" s="163"/>
      <c r="LS2000" s="163"/>
      <c r="LT2000" s="163"/>
      <c r="LU2000" s="163"/>
      <c r="LV2000" s="163"/>
      <c r="LW2000" s="163"/>
      <c r="LX2000" s="163"/>
      <c r="LY2000" s="163"/>
      <c r="LZ2000" s="163"/>
      <c r="MA2000" s="163"/>
      <c r="MB2000" s="163"/>
      <c r="MC2000" s="163"/>
      <c r="MD2000" s="163"/>
      <c r="ME2000" s="163"/>
      <c r="MF2000" s="163"/>
      <c r="MG2000" s="163"/>
      <c r="MH2000" s="163"/>
      <c r="MI2000" s="163"/>
      <c r="MJ2000" s="163"/>
      <c r="MK2000" s="163"/>
      <c r="ML2000" s="163"/>
      <c r="MM2000" s="163"/>
      <c r="MN2000" s="163"/>
      <c r="MO2000" s="163"/>
      <c r="MP2000" s="163"/>
      <c r="MQ2000" s="163"/>
      <c r="MR2000" s="163"/>
      <c r="MS2000" s="163"/>
      <c r="MT2000" s="163"/>
      <c r="MU2000" s="163"/>
      <c r="MV2000" s="163"/>
      <c r="MW2000" s="163"/>
      <c r="MX2000" s="163"/>
      <c r="MY2000" s="163"/>
      <c r="MZ2000" s="163"/>
      <c r="NA2000" s="163"/>
      <c r="NB2000" s="163"/>
      <c r="NC2000" s="163"/>
      <c r="ND2000" s="163"/>
      <c r="NE2000" s="163"/>
      <c r="NF2000" s="163"/>
      <c r="NG2000" s="163"/>
      <c r="NH2000" s="163"/>
      <c r="NI2000" s="163"/>
      <c r="NJ2000" s="163"/>
      <c r="NK2000" s="163"/>
      <c r="NL2000" s="163"/>
      <c r="NM2000" s="163"/>
      <c r="NN2000" s="163"/>
      <c r="NO2000" s="163"/>
      <c r="NP2000" s="163"/>
      <c r="NQ2000" s="163"/>
      <c r="NR2000" s="163"/>
      <c r="NS2000" s="163"/>
      <c r="NT2000" s="163"/>
      <c r="NU2000" s="163"/>
      <c r="NV2000" s="163"/>
      <c r="NW2000" s="163"/>
      <c r="NX2000" s="163"/>
      <c r="NY2000" s="163"/>
      <c r="NZ2000" s="163"/>
      <c r="OA2000" s="163"/>
      <c r="OB2000" s="163"/>
      <c r="OC2000" s="163"/>
      <c r="OD2000" s="163"/>
      <c r="OE2000" s="163"/>
      <c r="OF2000" s="163"/>
      <c r="OG2000" s="163"/>
      <c r="OH2000" s="163"/>
      <c r="OI2000" s="163"/>
      <c r="OJ2000" s="163"/>
      <c r="OK2000" s="163"/>
      <c r="OL2000" s="163"/>
      <c r="OM2000" s="163"/>
      <c r="ON2000" s="163"/>
      <c r="OO2000" s="163"/>
      <c r="OP2000" s="163"/>
      <c r="OQ2000" s="163"/>
      <c r="OR2000" s="163"/>
      <c r="OS2000" s="163"/>
      <c r="OT2000" s="163"/>
      <c r="OU2000" s="163"/>
      <c r="OV2000" s="163"/>
      <c r="OW2000" s="163"/>
      <c r="OX2000" s="163"/>
      <c r="OY2000" s="163"/>
      <c r="OZ2000" s="163"/>
      <c r="PA2000" s="163"/>
      <c r="PB2000" s="163"/>
      <c r="PC2000" s="163"/>
      <c r="PD2000" s="163"/>
      <c r="PE2000" s="163"/>
      <c r="PF2000" s="163"/>
      <c r="PG2000" s="163"/>
      <c r="PH2000" s="163"/>
      <c r="PI2000" s="163"/>
      <c r="PJ2000" s="163"/>
      <c r="PK2000" s="163"/>
      <c r="PL2000" s="163"/>
      <c r="PM2000" s="163"/>
      <c r="PN2000" s="163"/>
      <c r="PO2000" s="163"/>
      <c r="PP2000" s="163"/>
      <c r="PQ2000" s="163"/>
      <c r="PR2000" s="163"/>
      <c r="PS2000" s="163"/>
      <c r="PT2000" s="163"/>
      <c r="PU2000" s="163"/>
      <c r="PV2000" s="163"/>
      <c r="PW2000" s="163"/>
      <c r="PX2000" s="163"/>
      <c r="PY2000" s="163"/>
      <c r="PZ2000" s="163"/>
      <c r="QA2000" s="163"/>
      <c r="QB2000" s="163"/>
      <c r="QC2000" s="163"/>
      <c r="QD2000" s="163"/>
      <c r="QE2000" s="163"/>
      <c r="QF2000" s="163"/>
      <c r="QG2000" s="163"/>
      <c r="QH2000" s="163"/>
      <c r="QI2000" s="163"/>
      <c r="QJ2000" s="163"/>
      <c r="QK2000" s="163"/>
      <c r="QL2000" s="163"/>
      <c r="QM2000" s="163"/>
      <c r="QN2000" s="163"/>
      <c r="QO2000" s="163"/>
      <c r="QP2000" s="163"/>
      <c r="QQ2000" s="163"/>
      <c r="QR2000" s="163"/>
      <c r="QS2000" s="163"/>
      <c r="QT2000" s="163"/>
      <c r="QU2000" s="163"/>
      <c r="QV2000" s="163"/>
      <c r="QW2000" s="163"/>
      <c r="QX2000" s="163"/>
      <c r="QY2000" s="163"/>
      <c r="QZ2000" s="163"/>
      <c r="RA2000" s="163"/>
      <c r="RB2000" s="163"/>
      <c r="RC2000" s="163"/>
      <c r="RD2000" s="163"/>
      <c r="RE2000" s="163"/>
      <c r="RF2000" s="163"/>
      <c r="RG2000" s="163"/>
      <c r="RH2000" s="163"/>
      <c r="RI2000" s="163"/>
      <c r="RJ2000" s="163"/>
      <c r="RK2000" s="163"/>
      <c r="RL2000" s="163"/>
      <c r="RM2000" s="163"/>
      <c r="RN2000" s="163"/>
      <c r="RO2000" s="163"/>
      <c r="RP2000" s="163"/>
      <c r="RQ2000" s="163"/>
      <c r="RR2000" s="163"/>
      <c r="RS2000" s="163"/>
      <c r="RT2000" s="163"/>
      <c r="RU2000" s="163"/>
      <c r="RV2000" s="163"/>
      <c r="RW2000" s="163"/>
      <c r="RX2000" s="163"/>
      <c r="RY2000" s="163"/>
      <c r="RZ2000" s="163"/>
      <c r="SA2000" s="163"/>
      <c r="SB2000" s="163"/>
      <c r="SC2000" s="163"/>
      <c r="SD2000" s="163"/>
      <c r="SE2000" s="163"/>
      <c r="SF2000" s="163"/>
      <c r="SG2000" s="163"/>
      <c r="SH2000" s="163"/>
      <c r="SI2000" s="163"/>
      <c r="SJ2000" s="163"/>
      <c r="SK2000" s="163"/>
      <c r="SL2000" s="163"/>
      <c r="SM2000" s="163"/>
      <c r="SN2000" s="163"/>
      <c r="SO2000" s="163"/>
      <c r="SP2000" s="163"/>
      <c r="SQ2000" s="163"/>
      <c r="SR2000" s="163"/>
      <c r="SS2000" s="163"/>
      <c r="ST2000" s="163"/>
      <c r="SU2000" s="163"/>
      <c r="SV2000" s="163"/>
      <c r="SW2000" s="163"/>
      <c r="SX2000" s="163"/>
      <c r="SY2000" s="163"/>
      <c r="SZ2000" s="163"/>
      <c r="TA2000" s="163"/>
      <c r="TB2000" s="163"/>
      <c r="TC2000" s="163"/>
      <c r="TD2000" s="163"/>
      <c r="TE2000" s="163"/>
      <c r="TF2000" s="163"/>
      <c r="TG2000" s="163"/>
      <c r="TH2000" s="163"/>
      <c r="TI2000" s="163"/>
      <c r="TJ2000" s="163"/>
      <c r="TK2000" s="163"/>
      <c r="TL2000" s="163"/>
      <c r="TM2000" s="163"/>
      <c r="TN2000" s="163"/>
      <c r="TO2000" s="163"/>
      <c r="TP2000" s="163"/>
      <c r="TQ2000" s="163"/>
      <c r="TR2000" s="163"/>
      <c r="TS2000" s="163"/>
      <c r="TT2000" s="163"/>
      <c r="TU2000" s="163"/>
      <c r="TV2000" s="163"/>
      <c r="TW2000" s="163"/>
      <c r="TX2000" s="163"/>
      <c r="TY2000" s="163"/>
      <c r="TZ2000" s="163"/>
      <c r="UA2000" s="163"/>
      <c r="UB2000" s="163"/>
      <c r="UC2000" s="163"/>
      <c r="UD2000" s="163"/>
      <c r="UE2000" s="163"/>
      <c r="UF2000" s="163"/>
      <c r="UG2000" s="163"/>
      <c r="UH2000" s="163"/>
      <c r="UI2000" s="163"/>
      <c r="UJ2000" s="163"/>
      <c r="UK2000" s="163"/>
      <c r="UL2000" s="163"/>
      <c r="UM2000" s="163"/>
      <c r="UN2000" s="163"/>
      <c r="UO2000" s="163"/>
      <c r="UP2000" s="163"/>
      <c r="UQ2000" s="163"/>
      <c r="UR2000" s="163"/>
      <c r="US2000" s="163"/>
      <c r="UT2000" s="163"/>
      <c r="UU2000" s="163"/>
      <c r="UV2000" s="163"/>
      <c r="UW2000" s="163"/>
      <c r="UX2000" s="163"/>
      <c r="UY2000" s="163"/>
      <c r="UZ2000" s="163"/>
      <c r="VA2000" s="163"/>
      <c r="VB2000" s="163"/>
      <c r="VC2000" s="163"/>
      <c r="VD2000" s="163"/>
      <c r="VE2000" s="163"/>
      <c r="VF2000" s="163"/>
      <c r="VG2000" s="163"/>
      <c r="VH2000" s="163"/>
      <c r="VI2000" s="163"/>
      <c r="VJ2000" s="163"/>
      <c r="VK2000" s="163"/>
      <c r="VL2000" s="163"/>
      <c r="VM2000" s="163"/>
      <c r="VN2000" s="163"/>
      <c r="VO2000" s="163"/>
      <c r="VP2000" s="163"/>
      <c r="VQ2000" s="163"/>
      <c r="VR2000" s="163"/>
      <c r="VS2000" s="163"/>
      <c r="VT2000" s="163"/>
      <c r="VU2000" s="163"/>
      <c r="VV2000" s="163"/>
      <c r="VW2000" s="163"/>
      <c r="VX2000" s="163"/>
      <c r="VY2000" s="163"/>
      <c r="VZ2000" s="163"/>
      <c r="WA2000" s="163"/>
      <c r="WB2000" s="163"/>
      <c r="WC2000" s="163"/>
      <c r="WD2000" s="163"/>
      <c r="WE2000" s="163"/>
      <c r="WF2000" s="163"/>
      <c r="WG2000" s="163"/>
      <c r="WH2000" s="163"/>
      <c r="WI2000" s="163"/>
      <c r="WJ2000" s="163"/>
      <c r="WK2000" s="163"/>
      <c r="WL2000" s="163"/>
      <c r="WM2000" s="163"/>
      <c r="WN2000" s="163"/>
      <c r="WO2000" s="163"/>
      <c r="WP2000" s="163"/>
      <c r="WQ2000" s="163"/>
      <c r="WR2000" s="163"/>
      <c r="WS2000" s="163"/>
      <c r="WT2000" s="163"/>
      <c r="WU2000" s="163"/>
      <c r="WV2000" s="163"/>
      <c r="WW2000" s="163"/>
      <c r="WX2000" s="163"/>
      <c r="WY2000" s="163"/>
      <c r="WZ2000" s="163"/>
      <c r="XA2000" s="163"/>
      <c r="XB2000" s="163"/>
      <c r="XC2000" s="163"/>
      <c r="XD2000" s="163"/>
      <c r="XE2000" s="163"/>
      <c r="XF2000" s="163"/>
      <c r="XG2000" s="163"/>
      <c r="XH2000" s="163"/>
      <c r="XI2000" s="163"/>
      <c r="XJ2000" s="163"/>
      <c r="XK2000" s="163"/>
      <c r="XL2000" s="163"/>
      <c r="XM2000" s="163"/>
      <c r="XN2000" s="163"/>
      <c r="XO2000" s="163"/>
      <c r="XP2000" s="163"/>
      <c r="XQ2000" s="163"/>
      <c r="XR2000" s="163"/>
      <c r="XS2000" s="163"/>
      <c r="XT2000" s="163"/>
      <c r="XU2000" s="163"/>
      <c r="XV2000" s="163"/>
      <c r="XW2000" s="163"/>
      <c r="XX2000" s="163"/>
      <c r="XY2000" s="163"/>
      <c r="XZ2000" s="163"/>
      <c r="YA2000" s="163"/>
      <c r="YB2000" s="163"/>
      <c r="YC2000" s="163"/>
      <c r="YD2000" s="163"/>
      <c r="YE2000" s="163"/>
      <c r="YF2000" s="163"/>
      <c r="YG2000" s="163"/>
      <c r="YH2000" s="163"/>
      <c r="YI2000" s="163"/>
      <c r="YJ2000" s="163"/>
      <c r="YK2000" s="163"/>
      <c r="YL2000" s="163"/>
      <c r="YM2000" s="163"/>
      <c r="YN2000" s="163"/>
      <c r="YO2000" s="163"/>
      <c r="YP2000" s="163"/>
      <c r="YQ2000" s="163"/>
      <c r="YR2000" s="163"/>
      <c r="YS2000" s="163"/>
      <c r="YT2000" s="163"/>
      <c r="YU2000" s="163"/>
      <c r="YV2000" s="163"/>
      <c r="YW2000" s="163"/>
      <c r="YX2000" s="163"/>
      <c r="YY2000" s="163"/>
      <c r="YZ2000" s="163"/>
      <c r="ZA2000" s="163"/>
      <c r="ZB2000" s="163"/>
      <c r="ZC2000" s="163"/>
      <c r="ZD2000" s="163"/>
      <c r="ZE2000" s="163"/>
      <c r="ZF2000" s="163"/>
      <c r="ZG2000" s="163"/>
      <c r="ZH2000" s="163"/>
      <c r="ZI2000" s="163"/>
      <c r="ZJ2000" s="163"/>
      <c r="ZK2000" s="163"/>
      <c r="ZL2000" s="163"/>
      <c r="ZM2000" s="163"/>
      <c r="ZN2000" s="163"/>
      <c r="ZO2000" s="163"/>
      <c r="ZP2000" s="163"/>
      <c r="ZQ2000" s="163"/>
      <c r="ZR2000" s="163"/>
      <c r="ZS2000" s="163"/>
      <c r="ZT2000" s="163"/>
      <c r="ZU2000" s="163"/>
      <c r="ZV2000" s="163"/>
      <c r="ZW2000" s="163"/>
      <c r="ZX2000" s="163"/>
      <c r="ZY2000" s="163"/>
      <c r="ZZ2000" s="163"/>
      <c r="AAA2000" s="163"/>
      <c r="AAB2000" s="163"/>
      <c r="AAC2000" s="163"/>
      <c r="AAD2000" s="163"/>
      <c r="AAE2000" s="163"/>
      <c r="AAF2000" s="163"/>
      <c r="AAG2000" s="163"/>
      <c r="AAH2000" s="163"/>
      <c r="AAI2000" s="163"/>
      <c r="AAJ2000" s="163"/>
      <c r="AAK2000" s="163"/>
      <c r="AAL2000" s="163"/>
      <c r="AAM2000" s="163"/>
      <c r="AAN2000" s="163"/>
      <c r="AAO2000" s="163"/>
      <c r="AAP2000" s="163"/>
      <c r="AAQ2000" s="163"/>
      <c r="AAR2000" s="163"/>
      <c r="AAS2000" s="163"/>
      <c r="AAT2000" s="163"/>
      <c r="AAU2000" s="163"/>
      <c r="AAV2000" s="163"/>
      <c r="AAW2000" s="163"/>
      <c r="AAX2000" s="163"/>
      <c r="AAY2000" s="163"/>
      <c r="AAZ2000" s="163"/>
      <c r="ABA2000" s="163"/>
      <c r="ABB2000" s="163"/>
      <c r="ABC2000" s="163"/>
      <c r="ABD2000" s="163"/>
      <c r="ABE2000" s="163"/>
      <c r="ABF2000" s="163"/>
      <c r="ABG2000" s="163"/>
      <c r="ABH2000" s="163"/>
      <c r="ABI2000" s="163"/>
      <c r="ABJ2000" s="163"/>
      <c r="ABK2000" s="163"/>
      <c r="ABL2000" s="163"/>
      <c r="ABM2000" s="163"/>
      <c r="ABN2000" s="163"/>
      <c r="ABO2000" s="163"/>
      <c r="ABP2000" s="163"/>
      <c r="ABQ2000" s="163"/>
      <c r="ABR2000" s="163"/>
      <c r="ABS2000" s="163"/>
      <c r="ABT2000" s="163"/>
      <c r="ABU2000" s="163"/>
      <c r="ABV2000" s="163"/>
      <c r="ABW2000" s="163"/>
      <c r="ABX2000" s="163"/>
      <c r="ABY2000" s="163"/>
      <c r="ABZ2000" s="163"/>
      <c r="ACA2000" s="163"/>
      <c r="ACB2000" s="163"/>
      <c r="ACC2000" s="163"/>
      <c r="ACD2000" s="163"/>
      <c r="ACE2000" s="163"/>
      <c r="ACF2000" s="163"/>
      <c r="ACG2000" s="163"/>
      <c r="ACH2000" s="163"/>
      <c r="ACI2000" s="163"/>
      <c r="ACJ2000" s="163"/>
      <c r="ACK2000" s="163"/>
      <c r="ACL2000" s="163"/>
      <c r="ACM2000" s="163"/>
      <c r="ACN2000" s="163"/>
      <c r="ACO2000" s="163"/>
      <c r="ACP2000" s="163"/>
      <c r="ACQ2000" s="163"/>
      <c r="ACR2000" s="163"/>
      <c r="ACS2000" s="163"/>
      <c r="ACT2000" s="163"/>
      <c r="ACU2000" s="163"/>
      <c r="ACV2000" s="163"/>
      <c r="ACW2000" s="163"/>
      <c r="ACX2000" s="163"/>
      <c r="ACY2000" s="163"/>
      <c r="ACZ2000" s="163"/>
      <c r="ADA2000" s="163"/>
      <c r="ADB2000" s="163"/>
      <c r="ADC2000" s="163"/>
      <c r="ADD2000" s="163"/>
      <c r="ADE2000" s="163"/>
      <c r="ADF2000" s="163"/>
      <c r="ADG2000" s="163"/>
      <c r="ADH2000" s="163"/>
      <c r="ADI2000" s="163"/>
      <c r="ADJ2000" s="163"/>
      <c r="ADK2000" s="163"/>
      <c r="ADL2000" s="163"/>
      <c r="ADM2000" s="163"/>
      <c r="ADN2000" s="163"/>
      <c r="ADO2000" s="163"/>
      <c r="ADP2000" s="163"/>
      <c r="ADQ2000" s="163"/>
      <c r="ADR2000" s="163"/>
      <c r="ADS2000" s="163"/>
      <c r="ADT2000" s="163"/>
      <c r="ADU2000" s="163"/>
      <c r="ADV2000" s="163"/>
      <c r="ADW2000" s="163"/>
      <c r="ADX2000" s="163"/>
      <c r="ADY2000" s="163"/>
      <c r="ADZ2000" s="163"/>
      <c r="AEA2000" s="163"/>
      <c r="AEB2000" s="163"/>
      <c r="AEC2000" s="163"/>
      <c r="AED2000" s="163"/>
      <c r="AEE2000" s="163"/>
      <c r="AEF2000" s="163"/>
      <c r="AEG2000" s="163"/>
      <c r="AEH2000" s="163"/>
      <c r="AEI2000" s="163"/>
      <c r="AEJ2000" s="163"/>
      <c r="AEK2000" s="163"/>
      <c r="AEL2000" s="163"/>
      <c r="AEM2000" s="163"/>
      <c r="AEN2000" s="163"/>
      <c r="AEO2000" s="163"/>
      <c r="AEP2000" s="163"/>
      <c r="AEQ2000" s="163"/>
      <c r="AER2000" s="163"/>
      <c r="AES2000" s="163"/>
      <c r="AET2000" s="163"/>
      <c r="AEU2000" s="163"/>
      <c r="AEV2000" s="163"/>
      <c r="AEW2000" s="163"/>
      <c r="AEX2000" s="163"/>
      <c r="AEY2000" s="163"/>
      <c r="AEZ2000" s="163"/>
      <c r="AFA2000" s="163"/>
      <c r="AFB2000" s="163"/>
      <c r="AFC2000" s="163"/>
      <c r="AFD2000" s="163"/>
      <c r="AFE2000" s="163"/>
      <c r="AFF2000" s="163"/>
      <c r="AFG2000" s="163"/>
      <c r="AFH2000" s="163"/>
      <c r="AFI2000" s="163"/>
      <c r="AFJ2000" s="163"/>
      <c r="AFK2000" s="163"/>
      <c r="AFL2000" s="163"/>
      <c r="AFM2000" s="163"/>
      <c r="AFN2000" s="163"/>
      <c r="AFO2000" s="163"/>
      <c r="AFP2000" s="163"/>
      <c r="AFQ2000" s="163"/>
      <c r="AFR2000" s="163"/>
      <c r="AFS2000" s="163"/>
      <c r="AFT2000" s="163"/>
      <c r="AFU2000" s="163"/>
      <c r="AFV2000" s="163"/>
      <c r="AFW2000" s="163"/>
      <c r="AFX2000" s="163"/>
      <c r="AFY2000" s="163"/>
      <c r="AFZ2000" s="163"/>
      <c r="AGA2000" s="163"/>
      <c r="AGB2000" s="163"/>
      <c r="AGC2000" s="163"/>
      <c r="AGD2000" s="163"/>
      <c r="AGE2000" s="163"/>
      <c r="AGF2000" s="163"/>
      <c r="AGG2000" s="163"/>
      <c r="AGH2000" s="163"/>
      <c r="AGI2000" s="163"/>
      <c r="AGJ2000" s="163"/>
      <c r="AGK2000" s="163"/>
      <c r="AGL2000" s="163"/>
      <c r="AGM2000" s="163"/>
      <c r="AGN2000" s="163"/>
      <c r="AGO2000" s="163"/>
      <c r="AGP2000" s="163"/>
      <c r="AGQ2000" s="163"/>
      <c r="AGR2000" s="163"/>
      <c r="AGS2000" s="163"/>
      <c r="AGT2000" s="163"/>
      <c r="AGU2000" s="163"/>
      <c r="AGV2000" s="163"/>
      <c r="AGW2000" s="163"/>
      <c r="AGX2000" s="163"/>
      <c r="AGY2000" s="163"/>
      <c r="AGZ2000" s="163"/>
      <c r="AHA2000" s="163"/>
      <c r="AHB2000" s="163"/>
      <c r="AHC2000" s="163"/>
      <c r="AHD2000" s="163"/>
      <c r="AHE2000" s="163"/>
      <c r="AHF2000" s="163"/>
      <c r="AHG2000" s="163"/>
      <c r="AHH2000" s="163"/>
      <c r="AHI2000" s="163"/>
      <c r="AHJ2000" s="163"/>
      <c r="AHK2000" s="163"/>
      <c r="AHL2000" s="163"/>
      <c r="AHM2000" s="163"/>
      <c r="AHN2000" s="163"/>
      <c r="AHO2000" s="163"/>
      <c r="AHP2000" s="163"/>
      <c r="AHQ2000" s="163"/>
      <c r="AHR2000" s="163"/>
      <c r="AHS2000" s="163"/>
      <c r="AHT2000" s="163"/>
      <c r="AHU2000" s="163"/>
      <c r="AHV2000" s="163"/>
      <c r="AHW2000" s="163"/>
      <c r="AHX2000" s="163"/>
      <c r="AHY2000" s="163"/>
      <c r="AHZ2000" s="163"/>
      <c r="AIA2000" s="163"/>
      <c r="AIB2000" s="163"/>
      <c r="AIC2000" s="163"/>
      <c r="AID2000" s="163"/>
      <c r="AIE2000" s="163"/>
      <c r="AIF2000" s="163"/>
      <c r="AIG2000" s="163"/>
      <c r="AIH2000" s="163"/>
      <c r="AII2000" s="163"/>
      <c r="AIJ2000" s="163"/>
      <c r="AIK2000" s="163"/>
      <c r="AIL2000" s="163"/>
      <c r="AIM2000" s="163"/>
      <c r="AIN2000" s="163"/>
      <c r="AIO2000" s="163"/>
      <c r="AIP2000" s="163"/>
      <c r="AIQ2000" s="163"/>
      <c r="AIR2000" s="163"/>
      <c r="AIS2000" s="163"/>
      <c r="AIT2000" s="163"/>
      <c r="AIU2000" s="163"/>
      <c r="AIV2000" s="163"/>
      <c r="AIW2000" s="163"/>
      <c r="AIX2000" s="163"/>
      <c r="AIY2000" s="163"/>
      <c r="AIZ2000" s="163"/>
      <c r="AJA2000" s="163"/>
      <c r="AJB2000" s="163"/>
      <c r="AJC2000" s="163"/>
      <c r="AJD2000" s="163"/>
      <c r="AJE2000" s="163"/>
      <c r="AJF2000" s="163"/>
      <c r="AJG2000" s="163"/>
      <c r="AJH2000" s="163"/>
      <c r="AJI2000" s="163"/>
      <c r="AJJ2000" s="163"/>
      <c r="AJK2000" s="163"/>
      <c r="AJL2000" s="163"/>
      <c r="AJM2000" s="163"/>
      <c r="AJN2000" s="163"/>
      <c r="AJO2000" s="163"/>
      <c r="AJP2000" s="163"/>
      <c r="AJQ2000" s="163"/>
      <c r="AJR2000" s="163"/>
      <c r="AJS2000" s="163"/>
      <c r="AJT2000" s="163"/>
      <c r="AJU2000" s="163"/>
      <c r="AJV2000" s="163"/>
      <c r="AJW2000" s="163"/>
      <c r="AJX2000" s="163"/>
      <c r="AJY2000" s="163"/>
      <c r="AJZ2000" s="163"/>
      <c r="AKA2000" s="163"/>
      <c r="AKB2000" s="163"/>
      <c r="AKC2000" s="163"/>
      <c r="AKD2000" s="163"/>
      <c r="AKE2000" s="163"/>
      <c r="AKF2000" s="163"/>
      <c r="AKG2000" s="163"/>
      <c r="AKH2000" s="163"/>
      <c r="AKI2000" s="163"/>
      <c r="AKJ2000" s="163"/>
      <c r="AKK2000" s="163"/>
      <c r="AKL2000" s="163"/>
      <c r="AKM2000" s="163"/>
      <c r="AKN2000" s="163"/>
      <c r="AKO2000" s="163"/>
      <c r="AKP2000" s="163"/>
      <c r="AKQ2000" s="163"/>
      <c r="AKR2000" s="163"/>
      <c r="AKS2000" s="163"/>
      <c r="AKT2000" s="163"/>
      <c r="AKU2000" s="163"/>
      <c r="AKV2000" s="163"/>
      <c r="AKW2000" s="163"/>
      <c r="AKX2000" s="163"/>
      <c r="AKY2000" s="163"/>
      <c r="AKZ2000" s="163"/>
      <c r="ALA2000" s="163"/>
      <c r="ALB2000" s="163"/>
      <c r="ALC2000" s="163"/>
      <c r="ALD2000" s="163"/>
      <c r="ALE2000" s="163"/>
      <c r="ALF2000" s="163"/>
      <c r="ALG2000" s="163"/>
      <c r="ALH2000" s="163"/>
      <c r="ALI2000" s="163"/>
      <c r="ALJ2000" s="163"/>
      <c r="ALK2000" s="163"/>
      <c r="ALL2000" s="163"/>
    </row>
    <row r="2001" spans="1:1000" s="165" customFormat="1" ht="15">
      <c r="A2001" s="2">
        <v>2000</v>
      </c>
      <c r="B2001" s="86">
        <v>45150</v>
      </c>
      <c r="C2001" s="85" t="s">
        <v>2005</v>
      </c>
      <c r="D2001" s="162"/>
      <c r="E2001" s="162"/>
      <c r="F2001" s="163"/>
      <c r="G2001" s="163"/>
      <c r="H2001" s="163"/>
      <c r="I2001" s="163"/>
      <c r="J2001" s="163"/>
      <c r="K2001" s="163"/>
      <c r="L2001" s="163"/>
      <c r="M2001" s="163"/>
      <c r="N2001" s="163"/>
      <c r="O2001" s="163"/>
      <c r="P2001" s="163"/>
      <c r="Q2001" s="163"/>
      <c r="R2001" s="163"/>
      <c r="S2001" s="163"/>
      <c r="T2001" s="163"/>
      <c r="U2001" s="163"/>
      <c r="V2001" s="163"/>
      <c r="W2001" s="163"/>
      <c r="X2001" s="163"/>
      <c r="Y2001" s="163"/>
      <c r="Z2001" s="163"/>
      <c r="AA2001" s="163"/>
      <c r="AB2001" s="163"/>
      <c r="AC2001" s="163"/>
      <c r="AD2001" s="163"/>
      <c r="AE2001" s="163"/>
      <c r="AF2001" s="163"/>
      <c r="AG2001" s="163"/>
      <c r="AH2001" s="163"/>
      <c r="AI2001" s="163"/>
      <c r="AJ2001" s="163"/>
      <c r="AK2001" s="163"/>
      <c r="AL2001" s="163"/>
      <c r="AM2001" s="163"/>
      <c r="AN2001" s="163"/>
      <c r="AO2001" s="163"/>
      <c r="AP2001" s="163"/>
      <c r="AQ2001" s="163"/>
      <c r="AR2001" s="163"/>
      <c r="AS2001" s="163"/>
      <c r="AT2001" s="163"/>
      <c r="AU2001" s="163"/>
      <c r="AV2001" s="163"/>
      <c r="AW2001" s="163"/>
      <c r="AX2001" s="163"/>
      <c r="AY2001" s="163"/>
      <c r="AZ2001" s="163"/>
      <c r="BA2001" s="163"/>
      <c r="BB2001" s="163"/>
      <c r="BC2001" s="163"/>
      <c r="BD2001" s="163"/>
      <c r="BE2001" s="163"/>
      <c r="BF2001" s="163"/>
      <c r="BG2001" s="163"/>
      <c r="BH2001" s="163"/>
      <c r="BI2001" s="163"/>
      <c r="BJ2001" s="163"/>
      <c r="BK2001" s="163"/>
      <c r="BL2001" s="163"/>
      <c r="BM2001" s="163"/>
      <c r="BN2001" s="163"/>
      <c r="BO2001" s="163"/>
      <c r="BP2001" s="163"/>
      <c r="BQ2001" s="163"/>
      <c r="BR2001" s="163"/>
      <c r="BS2001" s="163"/>
      <c r="BT2001" s="163"/>
      <c r="BU2001" s="163"/>
      <c r="BV2001" s="163"/>
      <c r="BW2001" s="163"/>
      <c r="BX2001" s="163"/>
      <c r="BY2001" s="163"/>
      <c r="BZ2001" s="163"/>
      <c r="CA2001" s="163"/>
      <c r="CB2001" s="163"/>
      <c r="CC2001" s="163"/>
      <c r="CD2001" s="163"/>
      <c r="CE2001" s="163"/>
      <c r="CF2001" s="163"/>
      <c r="CG2001" s="163"/>
      <c r="CH2001" s="163"/>
      <c r="CI2001" s="163"/>
      <c r="CJ2001" s="163"/>
      <c r="CK2001" s="163"/>
      <c r="CL2001" s="163"/>
      <c r="CM2001" s="163"/>
      <c r="CN2001" s="163"/>
      <c r="CO2001" s="163"/>
      <c r="CP2001" s="163"/>
      <c r="CQ2001" s="163"/>
      <c r="CR2001" s="163"/>
      <c r="CS2001" s="163"/>
      <c r="CT2001" s="163"/>
      <c r="CU2001" s="163"/>
      <c r="CV2001" s="163"/>
      <c r="CW2001" s="163"/>
      <c r="CX2001" s="163"/>
      <c r="CY2001" s="163"/>
      <c r="CZ2001" s="163"/>
      <c r="DA2001" s="163"/>
      <c r="DB2001" s="163"/>
      <c r="DC2001" s="163"/>
      <c r="DD2001" s="163"/>
      <c r="DE2001" s="163"/>
      <c r="DF2001" s="163"/>
      <c r="DG2001" s="163"/>
      <c r="DH2001" s="163"/>
      <c r="DI2001" s="163"/>
      <c r="DJ2001" s="163"/>
      <c r="DK2001" s="163"/>
      <c r="DL2001" s="163"/>
      <c r="DM2001" s="163"/>
      <c r="DN2001" s="163"/>
      <c r="DO2001" s="163"/>
      <c r="DP2001" s="163"/>
      <c r="DQ2001" s="163"/>
      <c r="DR2001" s="163"/>
      <c r="DS2001" s="163"/>
      <c r="DT2001" s="163"/>
      <c r="DU2001" s="163"/>
      <c r="DV2001" s="163"/>
      <c r="DW2001" s="163"/>
      <c r="DX2001" s="163"/>
      <c r="DY2001" s="163"/>
      <c r="DZ2001" s="163"/>
      <c r="EA2001" s="163"/>
      <c r="EB2001" s="163"/>
      <c r="EC2001" s="163"/>
      <c r="ED2001" s="163"/>
      <c r="EE2001" s="163"/>
      <c r="EF2001" s="163"/>
      <c r="EG2001" s="163"/>
      <c r="EH2001" s="163"/>
      <c r="EI2001" s="163"/>
      <c r="EJ2001" s="163"/>
      <c r="EK2001" s="163"/>
      <c r="EL2001" s="163"/>
      <c r="EM2001" s="163"/>
      <c r="EN2001" s="163"/>
      <c r="EO2001" s="163"/>
      <c r="EP2001" s="163"/>
      <c r="EQ2001" s="163"/>
      <c r="ER2001" s="163"/>
      <c r="ES2001" s="163"/>
      <c r="ET2001" s="163"/>
      <c r="EU2001" s="163"/>
      <c r="EV2001" s="163"/>
      <c r="EW2001" s="163"/>
      <c r="EX2001" s="163"/>
      <c r="EY2001" s="163"/>
      <c r="EZ2001" s="163"/>
      <c r="FA2001" s="163"/>
      <c r="FB2001" s="163"/>
      <c r="FC2001" s="163"/>
      <c r="FD2001" s="163"/>
      <c r="FE2001" s="163"/>
      <c r="FF2001" s="163"/>
      <c r="FG2001" s="163"/>
      <c r="FH2001" s="163"/>
      <c r="FI2001" s="163"/>
      <c r="FJ2001" s="163"/>
      <c r="FK2001" s="163"/>
      <c r="FL2001" s="163"/>
      <c r="FM2001" s="163"/>
      <c r="FN2001" s="163"/>
      <c r="FO2001" s="163"/>
      <c r="FP2001" s="163"/>
      <c r="FQ2001" s="163"/>
      <c r="FR2001" s="163"/>
      <c r="FS2001" s="163"/>
      <c r="FT2001" s="163"/>
      <c r="FU2001" s="163"/>
      <c r="FV2001" s="163"/>
      <c r="FW2001" s="163"/>
      <c r="FX2001" s="163"/>
      <c r="FY2001" s="163"/>
      <c r="FZ2001" s="163"/>
      <c r="GA2001" s="163"/>
      <c r="GB2001" s="163"/>
      <c r="GC2001" s="163"/>
      <c r="GD2001" s="163"/>
      <c r="GE2001" s="163"/>
      <c r="GF2001" s="163"/>
      <c r="GG2001" s="163"/>
      <c r="GH2001" s="163"/>
      <c r="GI2001" s="163"/>
      <c r="GJ2001" s="163"/>
      <c r="GK2001" s="163"/>
      <c r="GL2001" s="163"/>
      <c r="GM2001" s="163"/>
      <c r="GN2001" s="163"/>
      <c r="GO2001" s="163"/>
      <c r="GP2001" s="163"/>
      <c r="GQ2001" s="163"/>
      <c r="GR2001" s="163"/>
      <c r="GS2001" s="163"/>
      <c r="GT2001" s="163"/>
      <c r="GU2001" s="163"/>
      <c r="GV2001" s="163"/>
      <c r="GW2001" s="163"/>
      <c r="GX2001" s="163"/>
      <c r="GY2001" s="163"/>
      <c r="GZ2001" s="163"/>
      <c r="HA2001" s="163"/>
      <c r="HB2001" s="163"/>
      <c r="HC2001" s="163"/>
      <c r="HD2001" s="163"/>
      <c r="HE2001" s="163"/>
      <c r="HF2001" s="163"/>
      <c r="HG2001" s="163"/>
      <c r="HH2001" s="163"/>
      <c r="HI2001" s="163"/>
      <c r="HJ2001" s="163"/>
      <c r="HK2001" s="163"/>
      <c r="HL2001" s="163"/>
      <c r="HM2001" s="163"/>
      <c r="HN2001" s="163"/>
      <c r="HO2001" s="163"/>
      <c r="HP2001" s="163"/>
      <c r="HQ2001" s="163"/>
      <c r="HR2001" s="163"/>
      <c r="HS2001" s="163"/>
      <c r="HT2001" s="163"/>
      <c r="HU2001" s="163"/>
      <c r="HV2001" s="163"/>
      <c r="HW2001" s="163"/>
      <c r="HX2001" s="163"/>
      <c r="HY2001" s="163"/>
      <c r="HZ2001" s="163"/>
      <c r="IA2001" s="163"/>
      <c r="IB2001" s="163"/>
      <c r="IC2001" s="163"/>
      <c r="ID2001" s="163"/>
      <c r="IE2001" s="163"/>
      <c r="IF2001" s="163"/>
      <c r="IG2001" s="163"/>
      <c r="IH2001" s="163"/>
      <c r="II2001" s="163"/>
      <c r="IJ2001" s="163"/>
      <c r="IK2001" s="163"/>
      <c r="IL2001" s="163"/>
      <c r="IM2001" s="163"/>
      <c r="IN2001" s="163"/>
      <c r="IO2001" s="163"/>
      <c r="IP2001" s="163"/>
      <c r="IQ2001" s="163"/>
      <c r="IR2001" s="163"/>
      <c r="IS2001" s="163"/>
      <c r="IT2001" s="163"/>
      <c r="IU2001" s="163"/>
      <c r="IV2001" s="163"/>
      <c r="IW2001" s="163"/>
      <c r="IX2001" s="163"/>
      <c r="IY2001" s="163"/>
      <c r="IZ2001" s="163"/>
      <c r="JA2001" s="163"/>
      <c r="JB2001" s="163"/>
      <c r="JC2001" s="163"/>
      <c r="JD2001" s="163"/>
      <c r="JE2001" s="163"/>
      <c r="JF2001" s="163"/>
      <c r="JG2001" s="163"/>
      <c r="JH2001" s="163"/>
      <c r="JI2001" s="163"/>
      <c r="JJ2001" s="163"/>
      <c r="JK2001" s="163"/>
      <c r="JL2001" s="163"/>
      <c r="JM2001" s="163"/>
      <c r="JN2001" s="163"/>
      <c r="JO2001" s="163"/>
      <c r="JP2001" s="163"/>
      <c r="JQ2001" s="163"/>
      <c r="JR2001" s="163"/>
      <c r="JS2001" s="163"/>
      <c r="JT2001" s="163"/>
      <c r="JU2001" s="163"/>
      <c r="JV2001" s="163"/>
      <c r="JW2001" s="163"/>
      <c r="JX2001" s="163"/>
      <c r="JY2001" s="163"/>
      <c r="JZ2001" s="163"/>
      <c r="KA2001" s="163"/>
      <c r="KB2001" s="163"/>
      <c r="KC2001" s="163"/>
      <c r="KD2001" s="163"/>
      <c r="KE2001" s="163"/>
      <c r="KF2001" s="163"/>
      <c r="KG2001" s="163"/>
      <c r="KH2001" s="163"/>
      <c r="KI2001" s="163"/>
      <c r="KJ2001" s="163"/>
      <c r="KK2001" s="163"/>
      <c r="KL2001" s="163"/>
      <c r="KM2001" s="163"/>
      <c r="KN2001" s="163"/>
      <c r="KO2001" s="163"/>
      <c r="KP2001" s="163"/>
      <c r="KQ2001" s="163"/>
      <c r="KR2001" s="163"/>
      <c r="KS2001" s="163"/>
      <c r="KT2001" s="163"/>
      <c r="KU2001" s="163"/>
      <c r="KV2001" s="163"/>
      <c r="KW2001" s="163"/>
      <c r="KX2001" s="163"/>
      <c r="KY2001" s="163"/>
      <c r="KZ2001" s="163"/>
      <c r="LA2001" s="163"/>
      <c r="LB2001" s="163"/>
      <c r="LC2001" s="163"/>
      <c r="LD2001" s="163"/>
      <c r="LE2001" s="163"/>
      <c r="LF2001" s="163"/>
      <c r="LG2001" s="163"/>
      <c r="LH2001" s="163"/>
      <c r="LI2001" s="163"/>
      <c r="LJ2001" s="163"/>
      <c r="LK2001" s="163"/>
      <c r="LL2001" s="163"/>
      <c r="LM2001" s="163"/>
      <c r="LN2001" s="163"/>
      <c r="LO2001" s="163"/>
      <c r="LP2001" s="163"/>
      <c r="LQ2001" s="163"/>
      <c r="LR2001" s="163"/>
      <c r="LS2001" s="163"/>
      <c r="LT2001" s="163"/>
      <c r="LU2001" s="163"/>
      <c r="LV2001" s="163"/>
      <c r="LW2001" s="163"/>
      <c r="LX2001" s="163"/>
      <c r="LY2001" s="163"/>
      <c r="LZ2001" s="163"/>
      <c r="MA2001" s="163"/>
      <c r="MB2001" s="163"/>
      <c r="MC2001" s="163"/>
      <c r="MD2001" s="163"/>
      <c r="ME2001" s="163"/>
      <c r="MF2001" s="163"/>
      <c r="MG2001" s="163"/>
      <c r="MH2001" s="163"/>
      <c r="MI2001" s="163"/>
      <c r="MJ2001" s="163"/>
      <c r="MK2001" s="163"/>
      <c r="ML2001" s="163"/>
      <c r="MM2001" s="163"/>
      <c r="MN2001" s="163"/>
      <c r="MO2001" s="163"/>
      <c r="MP2001" s="163"/>
      <c r="MQ2001" s="163"/>
      <c r="MR2001" s="163"/>
      <c r="MS2001" s="163"/>
      <c r="MT2001" s="163"/>
      <c r="MU2001" s="163"/>
      <c r="MV2001" s="163"/>
      <c r="MW2001" s="163"/>
      <c r="MX2001" s="163"/>
      <c r="MY2001" s="163"/>
      <c r="MZ2001" s="163"/>
      <c r="NA2001" s="163"/>
      <c r="NB2001" s="163"/>
      <c r="NC2001" s="163"/>
      <c r="ND2001" s="163"/>
      <c r="NE2001" s="163"/>
      <c r="NF2001" s="163"/>
      <c r="NG2001" s="163"/>
      <c r="NH2001" s="163"/>
      <c r="NI2001" s="163"/>
      <c r="NJ2001" s="163"/>
      <c r="NK2001" s="163"/>
      <c r="NL2001" s="163"/>
      <c r="NM2001" s="163"/>
      <c r="NN2001" s="163"/>
      <c r="NO2001" s="163"/>
      <c r="NP2001" s="163"/>
      <c r="NQ2001" s="163"/>
      <c r="NR2001" s="163"/>
      <c r="NS2001" s="163"/>
      <c r="NT2001" s="163"/>
      <c r="NU2001" s="163"/>
      <c r="NV2001" s="163"/>
      <c r="NW2001" s="163"/>
      <c r="NX2001" s="163"/>
      <c r="NY2001" s="163"/>
      <c r="NZ2001" s="163"/>
      <c r="OA2001" s="163"/>
      <c r="OB2001" s="163"/>
      <c r="OC2001" s="163"/>
      <c r="OD2001" s="163"/>
      <c r="OE2001" s="163"/>
      <c r="OF2001" s="163"/>
      <c r="OG2001" s="163"/>
      <c r="OH2001" s="163"/>
      <c r="OI2001" s="163"/>
      <c r="OJ2001" s="163"/>
      <c r="OK2001" s="163"/>
      <c r="OL2001" s="163"/>
      <c r="OM2001" s="163"/>
      <c r="ON2001" s="163"/>
      <c r="OO2001" s="163"/>
      <c r="OP2001" s="163"/>
      <c r="OQ2001" s="163"/>
      <c r="OR2001" s="163"/>
      <c r="OS2001" s="163"/>
      <c r="OT2001" s="163"/>
      <c r="OU2001" s="163"/>
      <c r="OV2001" s="163"/>
      <c r="OW2001" s="163"/>
      <c r="OX2001" s="163"/>
      <c r="OY2001" s="163"/>
      <c r="OZ2001" s="163"/>
      <c r="PA2001" s="163"/>
      <c r="PB2001" s="163"/>
      <c r="PC2001" s="163"/>
      <c r="PD2001" s="163"/>
      <c r="PE2001" s="163"/>
      <c r="PF2001" s="163"/>
      <c r="PG2001" s="163"/>
      <c r="PH2001" s="163"/>
      <c r="PI2001" s="163"/>
      <c r="PJ2001" s="163"/>
      <c r="PK2001" s="163"/>
      <c r="PL2001" s="163"/>
      <c r="PM2001" s="163"/>
      <c r="PN2001" s="163"/>
      <c r="PO2001" s="163"/>
      <c r="PP2001" s="163"/>
      <c r="PQ2001" s="163"/>
      <c r="PR2001" s="163"/>
      <c r="PS2001" s="163"/>
      <c r="PT2001" s="163"/>
      <c r="PU2001" s="163"/>
      <c r="PV2001" s="163"/>
      <c r="PW2001" s="163"/>
      <c r="PX2001" s="163"/>
      <c r="PY2001" s="163"/>
      <c r="PZ2001" s="163"/>
      <c r="QA2001" s="163"/>
      <c r="QB2001" s="163"/>
      <c r="QC2001" s="163"/>
      <c r="QD2001" s="163"/>
      <c r="QE2001" s="163"/>
      <c r="QF2001" s="163"/>
      <c r="QG2001" s="163"/>
      <c r="QH2001" s="163"/>
      <c r="QI2001" s="163"/>
      <c r="QJ2001" s="163"/>
      <c r="QK2001" s="163"/>
      <c r="QL2001" s="163"/>
      <c r="QM2001" s="163"/>
      <c r="QN2001" s="163"/>
      <c r="QO2001" s="163"/>
      <c r="QP2001" s="163"/>
      <c r="QQ2001" s="163"/>
      <c r="QR2001" s="163"/>
      <c r="QS2001" s="163"/>
      <c r="QT2001" s="163"/>
      <c r="QU2001" s="163"/>
      <c r="QV2001" s="163"/>
      <c r="QW2001" s="163"/>
      <c r="QX2001" s="163"/>
      <c r="QY2001" s="163"/>
      <c r="QZ2001" s="163"/>
      <c r="RA2001" s="163"/>
      <c r="RB2001" s="163"/>
      <c r="RC2001" s="163"/>
      <c r="RD2001" s="163"/>
      <c r="RE2001" s="163"/>
      <c r="RF2001" s="163"/>
      <c r="RG2001" s="163"/>
      <c r="RH2001" s="163"/>
      <c r="RI2001" s="163"/>
      <c r="RJ2001" s="163"/>
      <c r="RK2001" s="163"/>
      <c r="RL2001" s="163"/>
      <c r="RM2001" s="163"/>
      <c r="RN2001" s="163"/>
      <c r="RO2001" s="163"/>
      <c r="RP2001" s="163"/>
      <c r="RQ2001" s="163"/>
      <c r="RR2001" s="163"/>
      <c r="RS2001" s="163"/>
      <c r="RT2001" s="163"/>
      <c r="RU2001" s="163"/>
      <c r="RV2001" s="163"/>
      <c r="RW2001" s="163"/>
      <c r="RX2001" s="163"/>
      <c r="RY2001" s="163"/>
      <c r="RZ2001" s="163"/>
      <c r="SA2001" s="163"/>
      <c r="SB2001" s="163"/>
      <c r="SC2001" s="163"/>
      <c r="SD2001" s="163"/>
      <c r="SE2001" s="163"/>
      <c r="SF2001" s="163"/>
      <c r="SG2001" s="163"/>
      <c r="SH2001" s="163"/>
      <c r="SI2001" s="163"/>
      <c r="SJ2001" s="163"/>
      <c r="SK2001" s="163"/>
      <c r="SL2001" s="163"/>
      <c r="SM2001" s="163"/>
      <c r="SN2001" s="163"/>
      <c r="SO2001" s="163"/>
      <c r="SP2001" s="163"/>
      <c r="SQ2001" s="163"/>
      <c r="SR2001" s="163"/>
      <c r="SS2001" s="163"/>
      <c r="ST2001" s="163"/>
      <c r="SU2001" s="163"/>
      <c r="SV2001" s="163"/>
      <c r="SW2001" s="163"/>
      <c r="SX2001" s="163"/>
      <c r="SY2001" s="163"/>
      <c r="SZ2001" s="163"/>
      <c r="TA2001" s="163"/>
      <c r="TB2001" s="163"/>
      <c r="TC2001" s="163"/>
      <c r="TD2001" s="163"/>
      <c r="TE2001" s="163"/>
      <c r="TF2001" s="163"/>
      <c r="TG2001" s="163"/>
      <c r="TH2001" s="163"/>
      <c r="TI2001" s="163"/>
      <c r="TJ2001" s="163"/>
      <c r="TK2001" s="163"/>
      <c r="TL2001" s="163"/>
      <c r="TM2001" s="163"/>
      <c r="TN2001" s="163"/>
      <c r="TO2001" s="163"/>
      <c r="TP2001" s="163"/>
      <c r="TQ2001" s="163"/>
      <c r="TR2001" s="163"/>
      <c r="TS2001" s="163"/>
      <c r="TT2001" s="163"/>
      <c r="TU2001" s="163"/>
      <c r="TV2001" s="163"/>
      <c r="TW2001" s="163"/>
      <c r="TX2001" s="163"/>
      <c r="TY2001" s="163"/>
      <c r="TZ2001" s="163"/>
      <c r="UA2001" s="163"/>
      <c r="UB2001" s="163"/>
      <c r="UC2001" s="163"/>
      <c r="UD2001" s="163"/>
      <c r="UE2001" s="163"/>
      <c r="UF2001" s="163"/>
      <c r="UG2001" s="163"/>
      <c r="UH2001" s="163"/>
      <c r="UI2001" s="163"/>
      <c r="UJ2001" s="163"/>
      <c r="UK2001" s="163"/>
      <c r="UL2001" s="163"/>
      <c r="UM2001" s="163"/>
      <c r="UN2001" s="163"/>
      <c r="UO2001" s="163"/>
      <c r="UP2001" s="163"/>
      <c r="UQ2001" s="163"/>
      <c r="UR2001" s="163"/>
      <c r="US2001" s="163"/>
      <c r="UT2001" s="163"/>
      <c r="UU2001" s="163"/>
      <c r="UV2001" s="163"/>
      <c r="UW2001" s="163"/>
      <c r="UX2001" s="163"/>
      <c r="UY2001" s="163"/>
      <c r="UZ2001" s="163"/>
      <c r="VA2001" s="163"/>
      <c r="VB2001" s="163"/>
      <c r="VC2001" s="163"/>
      <c r="VD2001" s="163"/>
      <c r="VE2001" s="163"/>
      <c r="VF2001" s="163"/>
      <c r="VG2001" s="163"/>
      <c r="VH2001" s="163"/>
      <c r="VI2001" s="163"/>
      <c r="VJ2001" s="163"/>
      <c r="VK2001" s="163"/>
      <c r="VL2001" s="163"/>
      <c r="VM2001" s="163"/>
      <c r="VN2001" s="163"/>
      <c r="VO2001" s="163"/>
      <c r="VP2001" s="163"/>
      <c r="VQ2001" s="163"/>
      <c r="VR2001" s="163"/>
      <c r="VS2001" s="163"/>
      <c r="VT2001" s="163"/>
      <c r="VU2001" s="163"/>
      <c r="VV2001" s="163"/>
      <c r="VW2001" s="163"/>
      <c r="VX2001" s="163"/>
      <c r="VY2001" s="163"/>
      <c r="VZ2001" s="163"/>
      <c r="WA2001" s="163"/>
      <c r="WB2001" s="163"/>
      <c r="WC2001" s="163"/>
      <c r="WD2001" s="163"/>
      <c r="WE2001" s="163"/>
      <c r="WF2001" s="163"/>
      <c r="WG2001" s="163"/>
      <c r="WH2001" s="163"/>
      <c r="WI2001" s="163"/>
      <c r="WJ2001" s="163"/>
      <c r="WK2001" s="163"/>
      <c r="WL2001" s="163"/>
      <c r="WM2001" s="163"/>
      <c r="WN2001" s="163"/>
      <c r="WO2001" s="163"/>
      <c r="WP2001" s="163"/>
      <c r="WQ2001" s="163"/>
      <c r="WR2001" s="163"/>
      <c r="WS2001" s="163"/>
      <c r="WT2001" s="163"/>
      <c r="WU2001" s="163"/>
      <c r="WV2001" s="163"/>
      <c r="WW2001" s="163"/>
      <c r="WX2001" s="163"/>
      <c r="WY2001" s="163"/>
      <c r="WZ2001" s="163"/>
      <c r="XA2001" s="163"/>
      <c r="XB2001" s="163"/>
      <c r="XC2001" s="163"/>
      <c r="XD2001" s="163"/>
      <c r="XE2001" s="163"/>
      <c r="XF2001" s="163"/>
      <c r="XG2001" s="163"/>
      <c r="XH2001" s="163"/>
      <c r="XI2001" s="163"/>
      <c r="XJ2001" s="163"/>
      <c r="XK2001" s="163"/>
      <c r="XL2001" s="163"/>
      <c r="XM2001" s="163"/>
      <c r="XN2001" s="163"/>
      <c r="XO2001" s="163"/>
      <c r="XP2001" s="163"/>
      <c r="XQ2001" s="163"/>
      <c r="XR2001" s="163"/>
      <c r="XS2001" s="163"/>
      <c r="XT2001" s="163"/>
      <c r="XU2001" s="163"/>
      <c r="XV2001" s="163"/>
      <c r="XW2001" s="163"/>
      <c r="XX2001" s="163"/>
      <c r="XY2001" s="163"/>
      <c r="XZ2001" s="163"/>
      <c r="YA2001" s="163"/>
      <c r="YB2001" s="163"/>
      <c r="YC2001" s="163"/>
      <c r="YD2001" s="163"/>
      <c r="YE2001" s="163"/>
      <c r="YF2001" s="163"/>
      <c r="YG2001" s="163"/>
      <c r="YH2001" s="163"/>
      <c r="YI2001" s="163"/>
      <c r="YJ2001" s="163"/>
      <c r="YK2001" s="163"/>
      <c r="YL2001" s="163"/>
      <c r="YM2001" s="163"/>
      <c r="YN2001" s="163"/>
      <c r="YO2001" s="163"/>
      <c r="YP2001" s="163"/>
      <c r="YQ2001" s="163"/>
      <c r="YR2001" s="163"/>
      <c r="YS2001" s="163"/>
      <c r="YT2001" s="163"/>
      <c r="YU2001" s="163"/>
      <c r="YV2001" s="163"/>
      <c r="YW2001" s="163"/>
      <c r="YX2001" s="163"/>
      <c r="YY2001" s="163"/>
      <c r="YZ2001" s="163"/>
      <c r="ZA2001" s="163"/>
      <c r="ZB2001" s="163"/>
      <c r="ZC2001" s="163"/>
      <c r="ZD2001" s="163"/>
      <c r="ZE2001" s="163"/>
      <c r="ZF2001" s="163"/>
      <c r="ZG2001" s="163"/>
      <c r="ZH2001" s="163"/>
      <c r="ZI2001" s="163"/>
      <c r="ZJ2001" s="163"/>
      <c r="ZK2001" s="163"/>
      <c r="ZL2001" s="163"/>
      <c r="ZM2001" s="163"/>
      <c r="ZN2001" s="163"/>
      <c r="ZO2001" s="163"/>
      <c r="ZP2001" s="163"/>
      <c r="ZQ2001" s="163"/>
      <c r="ZR2001" s="163"/>
      <c r="ZS2001" s="163"/>
      <c r="ZT2001" s="163"/>
      <c r="ZU2001" s="163"/>
      <c r="ZV2001" s="163"/>
      <c r="ZW2001" s="163"/>
      <c r="ZX2001" s="163"/>
      <c r="ZY2001" s="163"/>
      <c r="ZZ2001" s="163"/>
      <c r="AAA2001" s="163"/>
      <c r="AAB2001" s="163"/>
      <c r="AAC2001" s="163"/>
      <c r="AAD2001" s="163"/>
      <c r="AAE2001" s="163"/>
      <c r="AAF2001" s="163"/>
      <c r="AAG2001" s="163"/>
      <c r="AAH2001" s="163"/>
      <c r="AAI2001" s="163"/>
      <c r="AAJ2001" s="163"/>
      <c r="AAK2001" s="163"/>
      <c r="AAL2001" s="163"/>
      <c r="AAM2001" s="163"/>
      <c r="AAN2001" s="163"/>
      <c r="AAO2001" s="163"/>
      <c r="AAP2001" s="163"/>
      <c r="AAQ2001" s="163"/>
      <c r="AAR2001" s="163"/>
      <c r="AAS2001" s="163"/>
      <c r="AAT2001" s="163"/>
      <c r="AAU2001" s="163"/>
      <c r="AAV2001" s="163"/>
      <c r="AAW2001" s="163"/>
      <c r="AAX2001" s="163"/>
      <c r="AAY2001" s="163"/>
      <c r="AAZ2001" s="163"/>
      <c r="ABA2001" s="163"/>
      <c r="ABB2001" s="163"/>
      <c r="ABC2001" s="163"/>
      <c r="ABD2001" s="163"/>
      <c r="ABE2001" s="163"/>
      <c r="ABF2001" s="163"/>
      <c r="ABG2001" s="163"/>
      <c r="ABH2001" s="163"/>
      <c r="ABI2001" s="163"/>
      <c r="ABJ2001" s="163"/>
      <c r="ABK2001" s="163"/>
      <c r="ABL2001" s="163"/>
      <c r="ABM2001" s="163"/>
      <c r="ABN2001" s="163"/>
      <c r="ABO2001" s="163"/>
      <c r="ABP2001" s="163"/>
      <c r="ABQ2001" s="163"/>
      <c r="ABR2001" s="163"/>
      <c r="ABS2001" s="163"/>
      <c r="ABT2001" s="163"/>
      <c r="ABU2001" s="163"/>
      <c r="ABV2001" s="163"/>
      <c r="ABW2001" s="163"/>
      <c r="ABX2001" s="163"/>
      <c r="ABY2001" s="163"/>
      <c r="ABZ2001" s="163"/>
      <c r="ACA2001" s="163"/>
      <c r="ACB2001" s="163"/>
      <c r="ACC2001" s="163"/>
      <c r="ACD2001" s="163"/>
      <c r="ACE2001" s="163"/>
      <c r="ACF2001" s="163"/>
      <c r="ACG2001" s="163"/>
      <c r="ACH2001" s="163"/>
      <c r="ACI2001" s="163"/>
      <c r="ACJ2001" s="163"/>
      <c r="ACK2001" s="163"/>
      <c r="ACL2001" s="163"/>
      <c r="ACM2001" s="163"/>
      <c r="ACN2001" s="163"/>
      <c r="ACO2001" s="163"/>
      <c r="ACP2001" s="163"/>
      <c r="ACQ2001" s="163"/>
      <c r="ACR2001" s="163"/>
      <c r="ACS2001" s="163"/>
      <c r="ACT2001" s="163"/>
      <c r="ACU2001" s="163"/>
      <c r="ACV2001" s="163"/>
      <c r="ACW2001" s="163"/>
      <c r="ACX2001" s="163"/>
      <c r="ACY2001" s="163"/>
      <c r="ACZ2001" s="163"/>
      <c r="ADA2001" s="163"/>
      <c r="ADB2001" s="163"/>
      <c r="ADC2001" s="163"/>
      <c r="ADD2001" s="163"/>
      <c r="ADE2001" s="163"/>
      <c r="ADF2001" s="163"/>
      <c r="ADG2001" s="163"/>
      <c r="ADH2001" s="163"/>
      <c r="ADI2001" s="163"/>
      <c r="ADJ2001" s="163"/>
      <c r="ADK2001" s="163"/>
      <c r="ADL2001" s="163"/>
      <c r="ADM2001" s="163"/>
      <c r="ADN2001" s="163"/>
      <c r="ADO2001" s="163"/>
      <c r="ADP2001" s="163"/>
      <c r="ADQ2001" s="163"/>
      <c r="ADR2001" s="163"/>
      <c r="ADS2001" s="163"/>
      <c r="ADT2001" s="163"/>
      <c r="ADU2001" s="163"/>
      <c r="ADV2001" s="163"/>
      <c r="ADW2001" s="163"/>
      <c r="ADX2001" s="163"/>
      <c r="ADY2001" s="163"/>
      <c r="ADZ2001" s="163"/>
      <c r="AEA2001" s="163"/>
      <c r="AEB2001" s="163"/>
      <c r="AEC2001" s="163"/>
      <c r="AED2001" s="163"/>
      <c r="AEE2001" s="163"/>
      <c r="AEF2001" s="163"/>
      <c r="AEG2001" s="163"/>
      <c r="AEH2001" s="163"/>
      <c r="AEI2001" s="163"/>
      <c r="AEJ2001" s="163"/>
      <c r="AEK2001" s="163"/>
      <c r="AEL2001" s="163"/>
      <c r="AEM2001" s="163"/>
      <c r="AEN2001" s="163"/>
      <c r="AEO2001" s="163"/>
      <c r="AEP2001" s="163"/>
      <c r="AEQ2001" s="163"/>
      <c r="AER2001" s="163"/>
      <c r="AES2001" s="163"/>
      <c r="AET2001" s="163"/>
      <c r="AEU2001" s="163"/>
      <c r="AEV2001" s="163"/>
      <c r="AEW2001" s="163"/>
      <c r="AEX2001" s="163"/>
      <c r="AEY2001" s="163"/>
      <c r="AEZ2001" s="163"/>
      <c r="AFA2001" s="163"/>
      <c r="AFB2001" s="163"/>
      <c r="AFC2001" s="163"/>
      <c r="AFD2001" s="163"/>
      <c r="AFE2001" s="163"/>
      <c r="AFF2001" s="163"/>
      <c r="AFG2001" s="163"/>
      <c r="AFH2001" s="163"/>
      <c r="AFI2001" s="163"/>
      <c r="AFJ2001" s="163"/>
      <c r="AFK2001" s="163"/>
      <c r="AFL2001" s="163"/>
      <c r="AFM2001" s="163"/>
      <c r="AFN2001" s="163"/>
      <c r="AFO2001" s="163"/>
      <c r="AFP2001" s="163"/>
      <c r="AFQ2001" s="163"/>
      <c r="AFR2001" s="163"/>
      <c r="AFS2001" s="163"/>
      <c r="AFT2001" s="163"/>
      <c r="AFU2001" s="163"/>
      <c r="AFV2001" s="163"/>
      <c r="AFW2001" s="163"/>
      <c r="AFX2001" s="163"/>
      <c r="AFY2001" s="163"/>
      <c r="AFZ2001" s="163"/>
      <c r="AGA2001" s="163"/>
      <c r="AGB2001" s="163"/>
      <c r="AGC2001" s="163"/>
      <c r="AGD2001" s="163"/>
      <c r="AGE2001" s="163"/>
      <c r="AGF2001" s="163"/>
      <c r="AGG2001" s="163"/>
      <c r="AGH2001" s="163"/>
      <c r="AGI2001" s="163"/>
      <c r="AGJ2001" s="163"/>
      <c r="AGK2001" s="163"/>
      <c r="AGL2001" s="163"/>
      <c r="AGM2001" s="163"/>
      <c r="AGN2001" s="163"/>
      <c r="AGO2001" s="163"/>
      <c r="AGP2001" s="163"/>
      <c r="AGQ2001" s="163"/>
      <c r="AGR2001" s="163"/>
      <c r="AGS2001" s="163"/>
      <c r="AGT2001" s="163"/>
      <c r="AGU2001" s="163"/>
      <c r="AGV2001" s="163"/>
      <c r="AGW2001" s="163"/>
      <c r="AGX2001" s="163"/>
      <c r="AGY2001" s="163"/>
      <c r="AGZ2001" s="163"/>
      <c r="AHA2001" s="163"/>
      <c r="AHB2001" s="163"/>
      <c r="AHC2001" s="163"/>
      <c r="AHD2001" s="163"/>
      <c r="AHE2001" s="163"/>
      <c r="AHF2001" s="163"/>
      <c r="AHG2001" s="163"/>
      <c r="AHH2001" s="163"/>
      <c r="AHI2001" s="163"/>
      <c r="AHJ2001" s="163"/>
      <c r="AHK2001" s="163"/>
      <c r="AHL2001" s="163"/>
      <c r="AHM2001" s="163"/>
      <c r="AHN2001" s="163"/>
      <c r="AHO2001" s="163"/>
      <c r="AHP2001" s="163"/>
      <c r="AHQ2001" s="163"/>
      <c r="AHR2001" s="163"/>
      <c r="AHS2001" s="163"/>
      <c r="AHT2001" s="163"/>
      <c r="AHU2001" s="163"/>
      <c r="AHV2001" s="163"/>
      <c r="AHW2001" s="163"/>
      <c r="AHX2001" s="163"/>
      <c r="AHY2001" s="163"/>
      <c r="AHZ2001" s="163"/>
      <c r="AIA2001" s="163"/>
      <c r="AIB2001" s="163"/>
      <c r="AIC2001" s="163"/>
      <c r="AID2001" s="163"/>
      <c r="AIE2001" s="163"/>
      <c r="AIF2001" s="163"/>
      <c r="AIG2001" s="163"/>
      <c r="AIH2001" s="163"/>
      <c r="AII2001" s="163"/>
      <c r="AIJ2001" s="163"/>
      <c r="AIK2001" s="163"/>
      <c r="AIL2001" s="163"/>
      <c r="AIM2001" s="163"/>
      <c r="AIN2001" s="163"/>
      <c r="AIO2001" s="163"/>
      <c r="AIP2001" s="163"/>
      <c r="AIQ2001" s="163"/>
      <c r="AIR2001" s="163"/>
      <c r="AIS2001" s="163"/>
      <c r="AIT2001" s="163"/>
      <c r="AIU2001" s="163"/>
      <c r="AIV2001" s="163"/>
      <c r="AIW2001" s="163"/>
      <c r="AIX2001" s="163"/>
      <c r="AIY2001" s="163"/>
      <c r="AIZ2001" s="163"/>
      <c r="AJA2001" s="163"/>
      <c r="AJB2001" s="163"/>
      <c r="AJC2001" s="163"/>
      <c r="AJD2001" s="163"/>
      <c r="AJE2001" s="163"/>
      <c r="AJF2001" s="163"/>
      <c r="AJG2001" s="163"/>
      <c r="AJH2001" s="163"/>
      <c r="AJI2001" s="163"/>
      <c r="AJJ2001" s="163"/>
      <c r="AJK2001" s="163"/>
      <c r="AJL2001" s="163"/>
      <c r="AJM2001" s="163"/>
      <c r="AJN2001" s="163"/>
      <c r="AJO2001" s="163"/>
      <c r="AJP2001" s="163"/>
      <c r="AJQ2001" s="163"/>
      <c r="AJR2001" s="163"/>
      <c r="AJS2001" s="163"/>
      <c r="AJT2001" s="163"/>
      <c r="AJU2001" s="163"/>
      <c r="AJV2001" s="163"/>
      <c r="AJW2001" s="163"/>
      <c r="AJX2001" s="163"/>
      <c r="AJY2001" s="163"/>
      <c r="AJZ2001" s="163"/>
      <c r="AKA2001" s="163"/>
      <c r="AKB2001" s="163"/>
      <c r="AKC2001" s="163"/>
      <c r="AKD2001" s="163"/>
      <c r="AKE2001" s="163"/>
      <c r="AKF2001" s="163"/>
      <c r="AKG2001" s="163"/>
      <c r="AKH2001" s="163"/>
      <c r="AKI2001" s="163"/>
      <c r="AKJ2001" s="163"/>
      <c r="AKK2001" s="163"/>
      <c r="AKL2001" s="163"/>
      <c r="AKM2001" s="163"/>
      <c r="AKN2001" s="163"/>
      <c r="AKO2001" s="163"/>
      <c r="AKP2001" s="163"/>
      <c r="AKQ2001" s="163"/>
      <c r="AKR2001" s="163"/>
      <c r="AKS2001" s="163"/>
      <c r="AKT2001" s="163"/>
      <c r="AKU2001" s="163"/>
      <c r="AKV2001" s="163"/>
      <c r="AKW2001" s="163"/>
      <c r="AKX2001" s="163"/>
      <c r="AKY2001" s="163"/>
      <c r="AKZ2001" s="163"/>
      <c r="ALA2001" s="163"/>
      <c r="ALB2001" s="163"/>
      <c r="ALC2001" s="163"/>
      <c r="ALD2001" s="163"/>
      <c r="ALE2001" s="163"/>
      <c r="ALF2001" s="163"/>
      <c r="ALG2001" s="163"/>
      <c r="ALH2001" s="163"/>
      <c r="ALI2001" s="163"/>
      <c r="ALJ2001" s="163"/>
      <c r="ALK2001" s="163"/>
      <c r="ALL2001" s="163"/>
    </row>
    <row r="2002" spans="1:1000" ht="15">
      <c r="A2002" s="2">
        <v>2001</v>
      </c>
      <c r="B2002" s="86">
        <v>45150</v>
      </c>
      <c r="C2002" s="85" t="s">
        <v>2006</v>
      </c>
      <c r="D2002" s="162"/>
      <c r="E2002" s="162"/>
    </row>
    <row r="2003" spans="1:1000" ht="15">
      <c r="A2003" s="2">
        <v>2002</v>
      </c>
      <c r="B2003" s="86">
        <v>45150</v>
      </c>
      <c r="C2003" s="85" t="s">
        <v>2007</v>
      </c>
      <c r="D2003" s="162"/>
      <c r="E2003" s="162"/>
    </row>
    <row r="2004" spans="1:1000" ht="15">
      <c r="A2004" s="2">
        <v>2003</v>
      </c>
      <c r="B2004" s="86">
        <v>45150</v>
      </c>
      <c r="C2004" s="85" t="s">
        <v>2008</v>
      </c>
      <c r="D2004" s="162"/>
      <c r="E2004" s="162"/>
    </row>
    <row r="2005" spans="1:1000" ht="15">
      <c r="A2005" s="2">
        <v>2004</v>
      </c>
      <c r="B2005" s="86">
        <v>45150</v>
      </c>
      <c r="C2005" s="85" t="s">
        <v>2009</v>
      </c>
      <c r="D2005" s="162"/>
      <c r="E2005" s="162"/>
    </row>
    <row r="2006" spans="1:1000" ht="15">
      <c r="A2006" s="2">
        <v>2005</v>
      </c>
      <c r="B2006" s="86">
        <v>45151</v>
      </c>
      <c r="C2006" s="85" t="s">
        <v>2010</v>
      </c>
      <c r="D2006" s="162"/>
      <c r="E2006" s="162"/>
    </row>
    <row r="2007" spans="1:1000" s="162" customFormat="1" ht="15">
      <c r="A2007" s="2">
        <v>2006</v>
      </c>
      <c r="B2007" s="86">
        <v>45150</v>
      </c>
      <c r="C2007" s="85" t="s">
        <v>2011</v>
      </c>
      <c r="D2007" s="163"/>
      <c r="E2007" s="163"/>
      <c r="F2007" s="163"/>
      <c r="G2007" s="163"/>
      <c r="H2007" s="163"/>
      <c r="I2007" s="163"/>
      <c r="J2007" s="163"/>
      <c r="K2007" s="163"/>
      <c r="L2007" s="163"/>
      <c r="M2007" s="163"/>
      <c r="N2007" s="163"/>
      <c r="O2007" s="163"/>
      <c r="P2007" s="163"/>
      <c r="Q2007" s="163"/>
      <c r="R2007" s="163"/>
      <c r="S2007" s="163"/>
      <c r="T2007" s="163"/>
      <c r="U2007" s="163"/>
      <c r="V2007" s="163"/>
      <c r="W2007" s="163"/>
      <c r="X2007" s="163"/>
      <c r="Y2007" s="163"/>
      <c r="Z2007" s="163"/>
      <c r="AA2007" s="163"/>
      <c r="AB2007" s="163"/>
      <c r="AC2007" s="163"/>
      <c r="AD2007" s="163"/>
      <c r="AE2007" s="163"/>
      <c r="AF2007" s="163"/>
      <c r="AG2007" s="163"/>
      <c r="AH2007" s="163"/>
      <c r="AI2007" s="163"/>
      <c r="AJ2007" s="163"/>
      <c r="AK2007" s="163"/>
      <c r="AL2007" s="163"/>
      <c r="AM2007" s="163"/>
      <c r="AN2007" s="163"/>
      <c r="AO2007" s="163"/>
      <c r="AP2007" s="163"/>
      <c r="AQ2007" s="163"/>
      <c r="AR2007" s="163"/>
      <c r="AS2007" s="163"/>
      <c r="AT2007" s="163"/>
      <c r="AU2007" s="163"/>
      <c r="AV2007" s="163"/>
      <c r="AW2007" s="163"/>
      <c r="AX2007" s="163"/>
      <c r="AY2007" s="163"/>
      <c r="AZ2007" s="163"/>
      <c r="BA2007" s="163"/>
      <c r="BB2007" s="163"/>
      <c r="BC2007" s="163"/>
      <c r="BD2007" s="163"/>
      <c r="BE2007" s="163"/>
      <c r="BF2007" s="163"/>
      <c r="BG2007" s="163"/>
      <c r="BH2007" s="163"/>
      <c r="BI2007" s="163"/>
      <c r="BJ2007" s="163"/>
      <c r="BK2007" s="163"/>
      <c r="BL2007" s="163"/>
      <c r="BM2007" s="163"/>
      <c r="BN2007" s="163"/>
      <c r="BO2007" s="163"/>
      <c r="BP2007" s="163"/>
      <c r="BQ2007" s="163"/>
      <c r="BR2007" s="163"/>
      <c r="BS2007" s="163"/>
      <c r="BT2007" s="163"/>
      <c r="BU2007" s="163"/>
      <c r="BV2007" s="163"/>
      <c r="BW2007" s="163"/>
      <c r="BX2007" s="163"/>
      <c r="BY2007" s="163"/>
      <c r="BZ2007" s="163"/>
      <c r="CA2007" s="163"/>
      <c r="CB2007" s="163"/>
      <c r="CC2007" s="163"/>
      <c r="CD2007" s="163"/>
      <c r="CE2007" s="163"/>
      <c r="CF2007" s="163"/>
      <c r="CG2007" s="163"/>
      <c r="CH2007" s="163"/>
      <c r="CI2007" s="163"/>
      <c r="CJ2007" s="163"/>
      <c r="CK2007" s="163"/>
      <c r="CL2007" s="163"/>
      <c r="CM2007" s="163"/>
      <c r="CN2007" s="163"/>
      <c r="CO2007" s="163"/>
      <c r="CP2007" s="163"/>
      <c r="CQ2007" s="163"/>
      <c r="CR2007" s="163"/>
      <c r="CS2007" s="163"/>
      <c r="CT2007" s="163"/>
      <c r="CU2007" s="163"/>
      <c r="CV2007" s="163"/>
      <c r="CW2007" s="163"/>
      <c r="CX2007" s="163"/>
      <c r="CY2007" s="163"/>
      <c r="CZ2007" s="163"/>
      <c r="DA2007" s="163"/>
      <c r="DB2007" s="163"/>
      <c r="DC2007" s="163"/>
      <c r="DD2007" s="163"/>
      <c r="DE2007" s="163"/>
      <c r="DF2007" s="163"/>
      <c r="DG2007" s="163"/>
      <c r="DH2007" s="163"/>
      <c r="DI2007" s="163"/>
      <c r="DJ2007" s="163"/>
      <c r="DK2007" s="163"/>
      <c r="DL2007" s="163"/>
      <c r="DM2007" s="163"/>
      <c r="DN2007" s="163"/>
      <c r="DO2007" s="163"/>
      <c r="DP2007" s="163"/>
      <c r="DQ2007" s="163"/>
      <c r="DR2007" s="163"/>
      <c r="DS2007" s="163"/>
      <c r="DT2007" s="163"/>
      <c r="DU2007" s="163"/>
      <c r="DV2007" s="163"/>
      <c r="DW2007" s="163"/>
      <c r="DX2007" s="163"/>
      <c r="DY2007" s="163"/>
      <c r="DZ2007" s="163"/>
      <c r="EA2007" s="163"/>
      <c r="EB2007" s="163"/>
      <c r="EC2007" s="163"/>
      <c r="ED2007" s="163"/>
      <c r="EE2007" s="163"/>
      <c r="EF2007" s="163"/>
      <c r="EG2007" s="163"/>
      <c r="EH2007" s="163"/>
      <c r="EI2007" s="163"/>
      <c r="EJ2007" s="163"/>
      <c r="EK2007" s="163"/>
      <c r="EL2007" s="163"/>
      <c r="EM2007" s="163"/>
      <c r="EN2007" s="163"/>
      <c r="EO2007" s="163"/>
      <c r="EP2007" s="163"/>
      <c r="EQ2007" s="163"/>
      <c r="ER2007" s="163"/>
      <c r="ES2007" s="163"/>
      <c r="ET2007" s="163"/>
      <c r="EU2007" s="163"/>
      <c r="EV2007" s="163"/>
      <c r="EW2007" s="163"/>
      <c r="EX2007" s="163"/>
      <c r="EY2007" s="163"/>
      <c r="EZ2007" s="163"/>
      <c r="FA2007" s="163"/>
      <c r="FB2007" s="163"/>
      <c r="FC2007" s="163"/>
      <c r="FD2007" s="163"/>
      <c r="FE2007" s="163"/>
      <c r="FF2007" s="163"/>
      <c r="FG2007" s="163"/>
      <c r="FH2007" s="163"/>
      <c r="FI2007" s="163"/>
      <c r="FJ2007" s="163"/>
      <c r="FK2007" s="163"/>
      <c r="FL2007" s="163"/>
      <c r="FM2007" s="163"/>
      <c r="FN2007" s="163"/>
      <c r="FO2007" s="163"/>
      <c r="FP2007" s="163"/>
      <c r="FQ2007" s="163"/>
      <c r="FR2007" s="163"/>
      <c r="FS2007" s="163"/>
      <c r="FT2007" s="163"/>
      <c r="FU2007" s="163"/>
      <c r="FV2007" s="163"/>
      <c r="FW2007" s="163"/>
      <c r="FX2007" s="163"/>
      <c r="FY2007" s="163"/>
      <c r="FZ2007" s="163"/>
      <c r="GA2007" s="163"/>
      <c r="GB2007" s="163"/>
      <c r="GC2007" s="163"/>
      <c r="GD2007" s="163"/>
      <c r="GE2007" s="163"/>
      <c r="GF2007" s="163"/>
      <c r="GG2007" s="163"/>
      <c r="GH2007" s="163"/>
      <c r="GI2007" s="163"/>
      <c r="GJ2007" s="163"/>
      <c r="GK2007" s="163"/>
      <c r="GL2007" s="163"/>
      <c r="GM2007" s="163"/>
      <c r="GN2007" s="163"/>
      <c r="GO2007" s="163"/>
      <c r="GP2007" s="163"/>
      <c r="GQ2007" s="163"/>
      <c r="GR2007" s="163"/>
      <c r="GS2007" s="163"/>
      <c r="GT2007" s="163"/>
      <c r="GU2007" s="163"/>
      <c r="GV2007" s="163"/>
      <c r="GW2007" s="163"/>
      <c r="GX2007" s="163"/>
      <c r="GY2007" s="163"/>
      <c r="GZ2007" s="163"/>
      <c r="HA2007" s="163"/>
      <c r="HB2007" s="163"/>
      <c r="HC2007" s="163"/>
      <c r="HD2007" s="163"/>
      <c r="HE2007" s="163"/>
      <c r="HF2007" s="163"/>
      <c r="HG2007" s="163"/>
      <c r="HH2007" s="163"/>
      <c r="HI2007" s="163"/>
      <c r="HJ2007" s="163"/>
      <c r="HK2007" s="163"/>
      <c r="HL2007" s="163"/>
      <c r="HM2007" s="163"/>
      <c r="HN2007" s="163"/>
      <c r="HO2007" s="163"/>
      <c r="HP2007" s="163"/>
      <c r="HQ2007" s="163"/>
      <c r="HR2007" s="163"/>
      <c r="HS2007" s="163"/>
      <c r="HT2007" s="163"/>
      <c r="HU2007" s="163"/>
      <c r="HV2007" s="163"/>
      <c r="HW2007" s="163"/>
      <c r="HX2007" s="163"/>
      <c r="HY2007" s="163"/>
      <c r="HZ2007" s="163"/>
      <c r="IA2007" s="163"/>
      <c r="IB2007" s="163"/>
      <c r="IC2007" s="163"/>
      <c r="ID2007" s="163"/>
      <c r="IE2007" s="163"/>
      <c r="IF2007" s="163"/>
      <c r="IG2007" s="163"/>
      <c r="IH2007" s="163"/>
      <c r="II2007" s="163"/>
      <c r="IJ2007" s="163"/>
      <c r="IK2007" s="163"/>
      <c r="IL2007" s="163"/>
      <c r="IM2007" s="163"/>
      <c r="IN2007" s="163"/>
      <c r="IO2007" s="163"/>
      <c r="IP2007" s="163"/>
      <c r="IQ2007" s="163"/>
      <c r="IR2007" s="163"/>
      <c r="IS2007" s="163"/>
      <c r="IT2007" s="163"/>
      <c r="IU2007" s="163"/>
      <c r="IV2007" s="163"/>
      <c r="IW2007" s="163"/>
      <c r="IX2007" s="163"/>
      <c r="IY2007" s="163"/>
      <c r="IZ2007" s="163"/>
      <c r="JA2007" s="163"/>
      <c r="JB2007" s="163"/>
      <c r="JC2007" s="163"/>
      <c r="JD2007" s="163"/>
      <c r="JE2007" s="163"/>
      <c r="JF2007" s="163"/>
      <c r="JG2007" s="163"/>
      <c r="JH2007" s="163"/>
      <c r="JI2007" s="163"/>
      <c r="JJ2007" s="163"/>
      <c r="JK2007" s="163"/>
      <c r="JL2007" s="163"/>
      <c r="JM2007" s="163"/>
      <c r="JN2007" s="163"/>
      <c r="JO2007" s="163"/>
      <c r="JP2007" s="163"/>
      <c r="JQ2007" s="163"/>
      <c r="JR2007" s="163"/>
      <c r="JS2007" s="163"/>
      <c r="JT2007" s="163"/>
      <c r="JU2007" s="163"/>
      <c r="JV2007" s="163"/>
      <c r="JW2007" s="163"/>
      <c r="JX2007" s="163"/>
      <c r="JY2007" s="163"/>
      <c r="JZ2007" s="163"/>
      <c r="KA2007" s="163"/>
      <c r="KB2007" s="163"/>
      <c r="KC2007" s="163"/>
      <c r="KD2007" s="163"/>
      <c r="KE2007" s="163"/>
      <c r="KF2007" s="163"/>
      <c r="KG2007" s="163"/>
      <c r="KH2007" s="163"/>
      <c r="KI2007" s="163"/>
      <c r="KJ2007" s="163"/>
      <c r="KK2007" s="163"/>
      <c r="KL2007" s="163"/>
      <c r="KM2007" s="163"/>
      <c r="KN2007" s="163"/>
      <c r="KO2007" s="163"/>
      <c r="KP2007" s="163"/>
      <c r="KQ2007" s="163"/>
      <c r="KR2007" s="163"/>
      <c r="KS2007" s="163"/>
      <c r="KT2007" s="163"/>
      <c r="KU2007" s="163"/>
      <c r="KV2007" s="163"/>
      <c r="KW2007" s="163"/>
      <c r="KX2007" s="163"/>
      <c r="KY2007" s="163"/>
      <c r="KZ2007" s="163"/>
      <c r="LA2007" s="163"/>
      <c r="LB2007" s="163"/>
      <c r="LC2007" s="163"/>
      <c r="LD2007" s="163"/>
      <c r="LE2007" s="163"/>
      <c r="LF2007" s="163"/>
      <c r="LG2007" s="163"/>
      <c r="LH2007" s="163"/>
      <c r="LI2007" s="163"/>
      <c r="LJ2007" s="163"/>
      <c r="LK2007" s="163"/>
      <c r="LL2007" s="163"/>
      <c r="LM2007" s="163"/>
      <c r="LN2007" s="163"/>
      <c r="LO2007" s="163"/>
      <c r="LP2007" s="163"/>
      <c r="LQ2007" s="163"/>
      <c r="LR2007" s="163"/>
      <c r="LS2007" s="163"/>
      <c r="LT2007" s="163"/>
      <c r="LU2007" s="163"/>
      <c r="LV2007" s="163"/>
      <c r="LW2007" s="163"/>
      <c r="LX2007" s="163"/>
      <c r="LY2007" s="163"/>
      <c r="LZ2007" s="163"/>
      <c r="MA2007" s="163"/>
      <c r="MB2007" s="163"/>
      <c r="MC2007" s="163"/>
      <c r="MD2007" s="163"/>
      <c r="ME2007" s="163"/>
      <c r="MF2007" s="163"/>
      <c r="MG2007" s="163"/>
      <c r="MH2007" s="163"/>
      <c r="MI2007" s="163"/>
      <c r="MJ2007" s="163"/>
      <c r="MK2007" s="163"/>
      <c r="ML2007" s="163"/>
      <c r="MM2007" s="163"/>
      <c r="MN2007" s="163"/>
      <c r="MO2007" s="163"/>
      <c r="MP2007" s="163"/>
      <c r="MQ2007" s="163"/>
      <c r="MR2007" s="163"/>
      <c r="MS2007" s="163"/>
      <c r="MT2007" s="163"/>
      <c r="MU2007" s="163"/>
      <c r="MV2007" s="163"/>
      <c r="MW2007" s="163"/>
      <c r="MX2007" s="163"/>
      <c r="MY2007" s="163"/>
      <c r="MZ2007" s="163"/>
      <c r="NA2007" s="163"/>
      <c r="NB2007" s="163"/>
      <c r="NC2007" s="163"/>
      <c r="ND2007" s="163"/>
      <c r="NE2007" s="163"/>
      <c r="NF2007" s="163"/>
      <c r="NG2007" s="163"/>
      <c r="NH2007" s="163"/>
      <c r="NI2007" s="163"/>
      <c r="NJ2007" s="163"/>
      <c r="NK2007" s="163"/>
      <c r="NL2007" s="163"/>
      <c r="NM2007" s="163"/>
      <c r="NN2007" s="163"/>
      <c r="NO2007" s="163"/>
      <c r="NP2007" s="163"/>
      <c r="NQ2007" s="163"/>
      <c r="NR2007" s="163"/>
      <c r="NS2007" s="163"/>
      <c r="NT2007" s="163"/>
      <c r="NU2007" s="163"/>
      <c r="NV2007" s="163"/>
      <c r="NW2007" s="163"/>
      <c r="NX2007" s="163"/>
      <c r="NY2007" s="163"/>
      <c r="NZ2007" s="163"/>
      <c r="OA2007" s="163"/>
      <c r="OB2007" s="163"/>
      <c r="OC2007" s="163"/>
      <c r="OD2007" s="163"/>
      <c r="OE2007" s="163"/>
      <c r="OF2007" s="163"/>
      <c r="OG2007" s="163"/>
      <c r="OH2007" s="163"/>
      <c r="OI2007" s="163"/>
      <c r="OJ2007" s="163"/>
      <c r="OK2007" s="163"/>
      <c r="OL2007" s="163"/>
      <c r="OM2007" s="163"/>
      <c r="ON2007" s="163"/>
      <c r="OO2007" s="163"/>
      <c r="OP2007" s="163"/>
      <c r="OQ2007" s="163"/>
      <c r="OR2007" s="163"/>
      <c r="OS2007" s="163"/>
      <c r="OT2007" s="163"/>
      <c r="OU2007" s="163"/>
      <c r="OV2007" s="163"/>
      <c r="OW2007" s="163"/>
      <c r="OX2007" s="163"/>
      <c r="OY2007" s="163"/>
      <c r="OZ2007" s="163"/>
      <c r="PA2007" s="163"/>
      <c r="PB2007" s="163"/>
      <c r="PC2007" s="163"/>
      <c r="PD2007" s="163"/>
      <c r="PE2007" s="163"/>
      <c r="PF2007" s="163"/>
      <c r="PG2007" s="163"/>
      <c r="PH2007" s="163"/>
      <c r="PI2007" s="163"/>
      <c r="PJ2007" s="163"/>
      <c r="PK2007" s="163"/>
      <c r="PL2007" s="163"/>
      <c r="PM2007" s="163"/>
      <c r="PN2007" s="163"/>
      <c r="PO2007" s="163"/>
      <c r="PP2007" s="163"/>
      <c r="PQ2007" s="163"/>
      <c r="PR2007" s="163"/>
      <c r="PS2007" s="163"/>
      <c r="PT2007" s="163"/>
      <c r="PU2007" s="163"/>
      <c r="PV2007" s="163"/>
      <c r="PW2007" s="163"/>
      <c r="PX2007" s="163"/>
      <c r="PY2007" s="163"/>
      <c r="PZ2007" s="163"/>
      <c r="QA2007" s="163"/>
      <c r="QB2007" s="163"/>
      <c r="QC2007" s="163"/>
      <c r="QD2007" s="163"/>
      <c r="QE2007" s="163"/>
      <c r="QF2007" s="163"/>
      <c r="QG2007" s="163"/>
      <c r="QH2007" s="163"/>
      <c r="QI2007" s="163"/>
      <c r="QJ2007" s="163"/>
      <c r="QK2007" s="163"/>
      <c r="QL2007" s="163"/>
      <c r="QM2007" s="163"/>
      <c r="QN2007" s="163"/>
      <c r="QO2007" s="163"/>
      <c r="QP2007" s="163"/>
      <c r="QQ2007" s="163"/>
      <c r="QR2007" s="163"/>
      <c r="QS2007" s="163"/>
      <c r="QT2007" s="163"/>
      <c r="QU2007" s="163"/>
      <c r="QV2007" s="163"/>
      <c r="QW2007" s="163"/>
      <c r="QX2007" s="163"/>
      <c r="QY2007" s="163"/>
      <c r="QZ2007" s="163"/>
      <c r="RA2007" s="163"/>
      <c r="RB2007" s="163"/>
      <c r="RC2007" s="163"/>
      <c r="RD2007" s="163"/>
      <c r="RE2007" s="163"/>
      <c r="RF2007" s="163"/>
      <c r="RG2007" s="163"/>
      <c r="RH2007" s="163"/>
      <c r="RI2007" s="163"/>
      <c r="RJ2007" s="163"/>
      <c r="RK2007" s="163"/>
      <c r="RL2007" s="163"/>
      <c r="RM2007" s="163"/>
      <c r="RN2007" s="163"/>
      <c r="RO2007" s="163"/>
      <c r="RP2007" s="163"/>
      <c r="RQ2007" s="163"/>
      <c r="RR2007" s="163"/>
      <c r="RS2007" s="163"/>
      <c r="RT2007" s="163"/>
      <c r="RU2007" s="163"/>
      <c r="RV2007" s="163"/>
      <c r="RW2007" s="163"/>
      <c r="RX2007" s="163"/>
      <c r="RY2007" s="163"/>
      <c r="RZ2007" s="163"/>
      <c r="SA2007" s="163"/>
      <c r="SB2007" s="163"/>
      <c r="SC2007" s="163"/>
      <c r="SD2007" s="163"/>
      <c r="SE2007" s="163"/>
      <c r="SF2007" s="163"/>
      <c r="SG2007" s="163"/>
      <c r="SH2007" s="163"/>
      <c r="SI2007" s="163"/>
      <c r="SJ2007" s="163"/>
      <c r="SK2007" s="163"/>
      <c r="SL2007" s="163"/>
      <c r="SM2007" s="163"/>
      <c r="SN2007" s="163"/>
      <c r="SO2007" s="163"/>
      <c r="SP2007" s="163"/>
      <c r="SQ2007" s="163"/>
      <c r="SR2007" s="163"/>
      <c r="SS2007" s="163"/>
      <c r="ST2007" s="163"/>
      <c r="SU2007" s="163"/>
      <c r="SV2007" s="163"/>
      <c r="SW2007" s="163"/>
      <c r="SX2007" s="163"/>
      <c r="SY2007" s="163"/>
      <c r="SZ2007" s="163"/>
      <c r="TA2007" s="163"/>
      <c r="TB2007" s="163"/>
      <c r="TC2007" s="163"/>
      <c r="TD2007" s="163"/>
      <c r="TE2007" s="163"/>
      <c r="TF2007" s="163"/>
      <c r="TG2007" s="163"/>
      <c r="TH2007" s="163"/>
      <c r="TI2007" s="163"/>
      <c r="TJ2007" s="163"/>
      <c r="TK2007" s="163"/>
      <c r="TL2007" s="163"/>
      <c r="TM2007" s="163"/>
      <c r="TN2007" s="163"/>
      <c r="TO2007" s="163"/>
      <c r="TP2007" s="163"/>
      <c r="TQ2007" s="163"/>
      <c r="TR2007" s="163"/>
      <c r="TS2007" s="163"/>
      <c r="TT2007" s="163"/>
      <c r="TU2007" s="163"/>
      <c r="TV2007" s="163"/>
      <c r="TW2007" s="163"/>
      <c r="TX2007" s="163"/>
      <c r="TY2007" s="163"/>
      <c r="TZ2007" s="163"/>
      <c r="UA2007" s="163"/>
      <c r="UB2007" s="163"/>
      <c r="UC2007" s="163"/>
      <c r="UD2007" s="163"/>
      <c r="UE2007" s="163"/>
      <c r="UF2007" s="163"/>
      <c r="UG2007" s="163"/>
      <c r="UH2007" s="163"/>
      <c r="UI2007" s="163"/>
      <c r="UJ2007" s="163"/>
      <c r="UK2007" s="163"/>
      <c r="UL2007" s="163"/>
      <c r="UM2007" s="163"/>
      <c r="UN2007" s="163"/>
      <c r="UO2007" s="163"/>
      <c r="UP2007" s="163"/>
      <c r="UQ2007" s="163"/>
      <c r="UR2007" s="163"/>
      <c r="US2007" s="163"/>
      <c r="UT2007" s="163"/>
      <c r="UU2007" s="163"/>
      <c r="UV2007" s="163"/>
      <c r="UW2007" s="163"/>
      <c r="UX2007" s="163"/>
      <c r="UY2007" s="163"/>
      <c r="UZ2007" s="163"/>
      <c r="VA2007" s="163"/>
      <c r="VB2007" s="163"/>
      <c r="VC2007" s="163"/>
      <c r="VD2007" s="163"/>
      <c r="VE2007" s="163"/>
      <c r="VF2007" s="163"/>
      <c r="VG2007" s="163"/>
      <c r="VH2007" s="163"/>
      <c r="VI2007" s="163"/>
      <c r="VJ2007" s="163"/>
      <c r="VK2007" s="163"/>
      <c r="VL2007" s="163"/>
      <c r="VM2007" s="163"/>
      <c r="VN2007" s="163"/>
      <c r="VO2007" s="163"/>
      <c r="VP2007" s="163"/>
      <c r="VQ2007" s="163"/>
      <c r="VR2007" s="163"/>
      <c r="VS2007" s="163"/>
      <c r="VT2007" s="163"/>
      <c r="VU2007" s="163"/>
      <c r="VV2007" s="163"/>
      <c r="VW2007" s="163"/>
      <c r="VX2007" s="163"/>
      <c r="VY2007" s="163"/>
      <c r="VZ2007" s="163"/>
      <c r="WA2007" s="163"/>
      <c r="WB2007" s="163"/>
      <c r="WC2007" s="163"/>
      <c r="WD2007" s="163"/>
      <c r="WE2007" s="163"/>
      <c r="WF2007" s="163"/>
      <c r="WG2007" s="163"/>
      <c r="WH2007" s="163"/>
      <c r="WI2007" s="163"/>
      <c r="WJ2007" s="163"/>
      <c r="WK2007" s="163"/>
      <c r="WL2007" s="163"/>
      <c r="WM2007" s="163"/>
      <c r="WN2007" s="163"/>
      <c r="WO2007" s="163"/>
      <c r="WP2007" s="163"/>
      <c r="WQ2007" s="163"/>
      <c r="WR2007" s="163"/>
      <c r="WS2007" s="163"/>
      <c r="WT2007" s="163"/>
      <c r="WU2007" s="163"/>
      <c r="WV2007" s="163"/>
      <c r="WW2007" s="163"/>
      <c r="WX2007" s="163"/>
      <c r="WY2007" s="163"/>
      <c r="WZ2007" s="163"/>
      <c r="XA2007" s="163"/>
      <c r="XB2007" s="163"/>
      <c r="XC2007" s="163"/>
      <c r="XD2007" s="163"/>
      <c r="XE2007" s="163"/>
      <c r="XF2007" s="163"/>
      <c r="XG2007" s="163"/>
      <c r="XH2007" s="163"/>
      <c r="XI2007" s="163"/>
      <c r="XJ2007" s="163"/>
      <c r="XK2007" s="163"/>
      <c r="XL2007" s="163"/>
      <c r="XM2007" s="163"/>
      <c r="XN2007" s="163"/>
      <c r="XO2007" s="163"/>
      <c r="XP2007" s="163"/>
      <c r="XQ2007" s="163"/>
      <c r="XR2007" s="163"/>
      <c r="XS2007" s="163"/>
      <c r="XT2007" s="163"/>
      <c r="XU2007" s="163"/>
      <c r="XV2007" s="163"/>
      <c r="XW2007" s="163"/>
      <c r="XX2007" s="163"/>
      <c r="XY2007" s="163"/>
      <c r="XZ2007" s="163"/>
      <c r="YA2007" s="163"/>
      <c r="YB2007" s="163"/>
      <c r="YC2007" s="163"/>
      <c r="YD2007" s="163"/>
      <c r="YE2007" s="163"/>
      <c r="YF2007" s="163"/>
      <c r="YG2007" s="163"/>
      <c r="YH2007" s="163"/>
      <c r="YI2007" s="163"/>
      <c r="YJ2007" s="163"/>
      <c r="YK2007" s="163"/>
      <c r="YL2007" s="163"/>
      <c r="YM2007" s="163"/>
      <c r="YN2007" s="163"/>
      <c r="YO2007" s="163"/>
      <c r="YP2007" s="163"/>
      <c r="YQ2007" s="163"/>
      <c r="YR2007" s="163"/>
      <c r="YS2007" s="163"/>
      <c r="YT2007" s="163"/>
      <c r="YU2007" s="163"/>
      <c r="YV2007" s="163"/>
      <c r="YW2007" s="163"/>
      <c r="YX2007" s="163"/>
      <c r="YY2007" s="163"/>
      <c r="YZ2007" s="163"/>
      <c r="ZA2007" s="163"/>
      <c r="ZB2007" s="163"/>
      <c r="ZC2007" s="163"/>
      <c r="ZD2007" s="163"/>
      <c r="ZE2007" s="163"/>
      <c r="ZF2007" s="163"/>
      <c r="ZG2007" s="163"/>
      <c r="ZH2007" s="163"/>
      <c r="ZI2007" s="163"/>
      <c r="ZJ2007" s="163"/>
      <c r="ZK2007" s="163"/>
      <c r="ZL2007" s="163"/>
      <c r="ZM2007" s="163"/>
      <c r="ZN2007" s="163"/>
      <c r="ZO2007" s="163"/>
      <c r="ZP2007" s="163"/>
      <c r="ZQ2007" s="163"/>
      <c r="ZR2007" s="163"/>
      <c r="ZS2007" s="163"/>
      <c r="ZT2007" s="163"/>
      <c r="ZU2007" s="163"/>
      <c r="ZV2007" s="163"/>
      <c r="ZW2007" s="163"/>
      <c r="ZX2007" s="163"/>
      <c r="ZY2007" s="163"/>
      <c r="ZZ2007" s="163"/>
      <c r="AAA2007" s="163"/>
      <c r="AAB2007" s="163"/>
      <c r="AAC2007" s="163"/>
      <c r="AAD2007" s="163"/>
      <c r="AAE2007" s="163"/>
      <c r="AAF2007" s="163"/>
      <c r="AAG2007" s="163"/>
      <c r="AAH2007" s="163"/>
      <c r="AAI2007" s="163"/>
      <c r="AAJ2007" s="163"/>
      <c r="AAK2007" s="163"/>
      <c r="AAL2007" s="163"/>
      <c r="AAM2007" s="163"/>
      <c r="AAN2007" s="163"/>
      <c r="AAO2007" s="163"/>
      <c r="AAP2007" s="163"/>
      <c r="AAQ2007" s="163"/>
      <c r="AAR2007" s="163"/>
      <c r="AAS2007" s="163"/>
      <c r="AAT2007" s="163"/>
      <c r="AAU2007" s="163"/>
      <c r="AAV2007" s="163"/>
      <c r="AAW2007" s="163"/>
      <c r="AAX2007" s="163"/>
      <c r="AAY2007" s="163"/>
      <c r="AAZ2007" s="163"/>
      <c r="ABA2007" s="163"/>
      <c r="ABB2007" s="163"/>
      <c r="ABC2007" s="163"/>
      <c r="ABD2007" s="163"/>
      <c r="ABE2007" s="163"/>
      <c r="ABF2007" s="163"/>
      <c r="ABG2007" s="163"/>
      <c r="ABH2007" s="163"/>
      <c r="ABI2007" s="163"/>
      <c r="ABJ2007" s="163"/>
      <c r="ABK2007" s="163"/>
      <c r="ABL2007" s="163"/>
      <c r="ABM2007" s="163"/>
      <c r="ABN2007" s="163"/>
      <c r="ABO2007" s="163"/>
      <c r="ABP2007" s="163"/>
      <c r="ABQ2007" s="163"/>
      <c r="ABR2007" s="163"/>
      <c r="ABS2007" s="163"/>
      <c r="ABT2007" s="163"/>
      <c r="ABU2007" s="163"/>
      <c r="ABV2007" s="163"/>
      <c r="ABW2007" s="163"/>
      <c r="ABX2007" s="163"/>
      <c r="ABY2007" s="163"/>
      <c r="ABZ2007" s="163"/>
      <c r="ACA2007" s="163"/>
      <c r="ACB2007" s="163"/>
      <c r="ACC2007" s="163"/>
      <c r="ACD2007" s="163"/>
      <c r="ACE2007" s="163"/>
      <c r="ACF2007" s="163"/>
      <c r="ACG2007" s="163"/>
      <c r="ACH2007" s="163"/>
      <c r="ACI2007" s="163"/>
      <c r="ACJ2007" s="163"/>
      <c r="ACK2007" s="163"/>
      <c r="ACL2007" s="163"/>
      <c r="ACM2007" s="163"/>
      <c r="ACN2007" s="163"/>
      <c r="ACO2007" s="163"/>
      <c r="ACP2007" s="163"/>
      <c r="ACQ2007" s="163"/>
      <c r="ACR2007" s="163"/>
      <c r="ACS2007" s="163"/>
      <c r="ACT2007" s="163"/>
      <c r="ACU2007" s="163"/>
      <c r="ACV2007" s="163"/>
      <c r="ACW2007" s="163"/>
      <c r="ACX2007" s="163"/>
      <c r="ACY2007" s="163"/>
      <c r="ACZ2007" s="163"/>
      <c r="ADA2007" s="163"/>
      <c r="ADB2007" s="163"/>
      <c r="ADC2007" s="163"/>
      <c r="ADD2007" s="163"/>
      <c r="ADE2007" s="163"/>
      <c r="ADF2007" s="163"/>
      <c r="ADG2007" s="163"/>
      <c r="ADH2007" s="163"/>
      <c r="ADI2007" s="163"/>
      <c r="ADJ2007" s="163"/>
      <c r="ADK2007" s="163"/>
      <c r="ADL2007" s="163"/>
      <c r="ADM2007" s="163"/>
      <c r="ADN2007" s="163"/>
      <c r="ADO2007" s="163"/>
      <c r="ADP2007" s="163"/>
      <c r="ADQ2007" s="163"/>
      <c r="ADR2007" s="163"/>
      <c r="ADS2007" s="163"/>
      <c r="ADT2007" s="163"/>
      <c r="ADU2007" s="163"/>
      <c r="ADV2007" s="163"/>
      <c r="ADW2007" s="163"/>
      <c r="ADX2007" s="163"/>
      <c r="ADY2007" s="163"/>
      <c r="ADZ2007" s="163"/>
      <c r="AEA2007" s="163"/>
      <c r="AEB2007" s="163"/>
      <c r="AEC2007" s="163"/>
      <c r="AED2007" s="163"/>
      <c r="AEE2007" s="163"/>
      <c r="AEF2007" s="163"/>
      <c r="AEG2007" s="163"/>
      <c r="AEH2007" s="163"/>
      <c r="AEI2007" s="163"/>
      <c r="AEJ2007" s="163"/>
      <c r="AEK2007" s="163"/>
      <c r="AEL2007" s="163"/>
      <c r="AEM2007" s="163"/>
      <c r="AEN2007" s="163"/>
      <c r="AEO2007" s="163"/>
      <c r="AEP2007" s="163"/>
      <c r="AEQ2007" s="163"/>
      <c r="AER2007" s="163"/>
      <c r="AES2007" s="163"/>
      <c r="AET2007" s="163"/>
      <c r="AEU2007" s="163"/>
      <c r="AEV2007" s="163"/>
      <c r="AEW2007" s="163"/>
      <c r="AEX2007" s="163"/>
      <c r="AEY2007" s="163"/>
      <c r="AEZ2007" s="163"/>
      <c r="AFA2007" s="163"/>
      <c r="AFB2007" s="163"/>
      <c r="AFC2007" s="163"/>
      <c r="AFD2007" s="163"/>
      <c r="AFE2007" s="163"/>
      <c r="AFF2007" s="163"/>
      <c r="AFG2007" s="163"/>
      <c r="AFH2007" s="163"/>
      <c r="AFI2007" s="163"/>
      <c r="AFJ2007" s="163"/>
      <c r="AFK2007" s="163"/>
      <c r="AFL2007" s="163"/>
      <c r="AFM2007" s="163"/>
      <c r="AFN2007" s="163"/>
      <c r="AFO2007" s="163"/>
      <c r="AFP2007" s="163"/>
      <c r="AFQ2007" s="163"/>
      <c r="AFR2007" s="163"/>
      <c r="AFS2007" s="163"/>
      <c r="AFT2007" s="163"/>
      <c r="AFU2007" s="163"/>
      <c r="AFV2007" s="163"/>
      <c r="AFW2007" s="163"/>
      <c r="AFX2007" s="163"/>
      <c r="AFY2007" s="163"/>
      <c r="AFZ2007" s="163"/>
      <c r="AGA2007" s="163"/>
      <c r="AGB2007" s="163"/>
      <c r="AGC2007" s="163"/>
      <c r="AGD2007" s="163"/>
      <c r="AGE2007" s="163"/>
      <c r="AGF2007" s="163"/>
      <c r="AGG2007" s="163"/>
      <c r="AGH2007" s="163"/>
      <c r="AGI2007" s="163"/>
      <c r="AGJ2007" s="163"/>
      <c r="AGK2007" s="163"/>
      <c r="AGL2007" s="163"/>
      <c r="AGM2007" s="163"/>
      <c r="AGN2007" s="163"/>
      <c r="AGO2007" s="163"/>
      <c r="AGP2007" s="163"/>
      <c r="AGQ2007" s="163"/>
      <c r="AGR2007" s="163"/>
      <c r="AGS2007" s="163"/>
      <c r="AGT2007" s="163"/>
      <c r="AGU2007" s="163"/>
      <c r="AGV2007" s="163"/>
      <c r="AGW2007" s="163"/>
      <c r="AGX2007" s="163"/>
      <c r="AGY2007" s="163"/>
      <c r="AGZ2007" s="163"/>
      <c r="AHA2007" s="163"/>
      <c r="AHB2007" s="163"/>
      <c r="AHC2007" s="163"/>
      <c r="AHD2007" s="163"/>
      <c r="AHE2007" s="163"/>
      <c r="AHF2007" s="163"/>
      <c r="AHG2007" s="163"/>
      <c r="AHH2007" s="163"/>
      <c r="AHI2007" s="163"/>
      <c r="AHJ2007" s="163"/>
      <c r="AHK2007" s="163"/>
      <c r="AHL2007" s="163"/>
      <c r="AHM2007" s="163"/>
      <c r="AHN2007" s="163"/>
      <c r="AHO2007" s="163"/>
      <c r="AHP2007" s="163"/>
      <c r="AHQ2007" s="163"/>
      <c r="AHR2007" s="163"/>
      <c r="AHS2007" s="163"/>
      <c r="AHT2007" s="163"/>
      <c r="AHU2007" s="163"/>
      <c r="AHV2007" s="163"/>
      <c r="AHW2007" s="163"/>
      <c r="AHX2007" s="163"/>
      <c r="AHY2007" s="163"/>
      <c r="AHZ2007" s="163"/>
      <c r="AIA2007" s="163"/>
      <c r="AIB2007" s="163"/>
      <c r="AIC2007" s="163"/>
      <c r="AID2007" s="163"/>
      <c r="AIE2007" s="163"/>
      <c r="AIF2007" s="163"/>
      <c r="AIG2007" s="163"/>
      <c r="AIH2007" s="163"/>
      <c r="AII2007" s="163"/>
      <c r="AIJ2007" s="163"/>
      <c r="AIK2007" s="163"/>
      <c r="AIL2007" s="163"/>
      <c r="AIM2007" s="163"/>
      <c r="AIN2007" s="163"/>
      <c r="AIO2007" s="163"/>
      <c r="AIP2007" s="163"/>
      <c r="AIQ2007" s="163"/>
      <c r="AIR2007" s="163"/>
      <c r="AIS2007" s="163"/>
      <c r="AIT2007" s="163"/>
      <c r="AIU2007" s="163"/>
      <c r="AIV2007" s="163"/>
      <c r="AIW2007" s="163"/>
      <c r="AIX2007" s="163"/>
      <c r="AIY2007" s="163"/>
      <c r="AIZ2007" s="163"/>
      <c r="AJA2007" s="163"/>
      <c r="AJB2007" s="163"/>
      <c r="AJC2007" s="163"/>
      <c r="AJD2007" s="163"/>
      <c r="AJE2007" s="163"/>
      <c r="AJF2007" s="163"/>
      <c r="AJG2007" s="163"/>
      <c r="AJH2007" s="163"/>
      <c r="AJI2007" s="163"/>
      <c r="AJJ2007" s="163"/>
      <c r="AJK2007" s="163"/>
      <c r="AJL2007" s="163"/>
      <c r="AJM2007" s="163"/>
      <c r="AJN2007" s="163"/>
      <c r="AJO2007" s="163"/>
      <c r="AJP2007" s="163"/>
      <c r="AJQ2007" s="163"/>
      <c r="AJR2007" s="163"/>
      <c r="AJS2007" s="163"/>
      <c r="AJT2007" s="163"/>
      <c r="AJU2007" s="163"/>
      <c r="AJV2007" s="163"/>
      <c r="AJW2007" s="163"/>
      <c r="AJX2007" s="163"/>
      <c r="AJY2007" s="163"/>
      <c r="AJZ2007" s="163"/>
      <c r="AKA2007" s="163"/>
      <c r="AKB2007" s="163"/>
      <c r="AKC2007" s="163"/>
      <c r="AKD2007" s="163"/>
      <c r="AKE2007" s="163"/>
      <c r="AKF2007" s="163"/>
      <c r="AKG2007" s="163"/>
      <c r="AKH2007" s="163"/>
      <c r="AKI2007" s="163"/>
      <c r="AKJ2007" s="163"/>
      <c r="AKK2007" s="163"/>
      <c r="AKL2007" s="163"/>
      <c r="AKM2007" s="163"/>
      <c r="AKN2007" s="163"/>
      <c r="AKO2007" s="163"/>
      <c r="AKP2007" s="163"/>
      <c r="AKQ2007" s="163"/>
      <c r="AKR2007" s="163"/>
      <c r="AKS2007" s="163"/>
      <c r="AKT2007" s="163"/>
      <c r="AKU2007" s="163"/>
      <c r="AKV2007" s="163"/>
      <c r="AKW2007" s="163"/>
      <c r="AKX2007" s="163"/>
      <c r="AKY2007" s="163"/>
      <c r="AKZ2007" s="163"/>
      <c r="ALA2007" s="163"/>
      <c r="ALB2007" s="163"/>
      <c r="ALC2007" s="163"/>
      <c r="ALD2007" s="163"/>
      <c r="ALE2007" s="163"/>
      <c r="ALF2007" s="163"/>
      <c r="ALG2007" s="163"/>
      <c r="ALH2007" s="163"/>
      <c r="ALI2007" s="163"/>
      <c r="ALJ2007" s="163"/>
      <c r="ALK2007" s="163"/>
      <c r="ALL2007" s="163"/>
    </row>
    <row r="2008" spans="1:1000" ht="15">
      <c r="A2008" s="2">
        <v>2007</v>
      </c>
      <c r="B2008" s="86">
        <v>45150</v>
      </c>
      <c r="C2008" s="85" t="s">
        <v>2012</v>
      </c>
      <c r="D2008" s="162"/>
      <c r="E2008" s="162"/>
    </row>
    <row r="2009" spans="1:1000" s="165" customFormat="1" ht="15">
      <c r="A2009" s="88">
        <v>2008</v>
      </c>
      <c r="B2009" s="86">
        <v>45128</v>
      </c>
      <c r="C2009" s="85" t="s">
        <v>2013</v>
      </c>
    </row>
    <row r="2010" spans="1:1000" ht="15">
      <c r="A2010" s="2">
        <v>2009</v>
      </c>
      <c r="B2010" s="86">
        <v>45122</v>
      </c>
      <c r="C2010" s="85" t="s">
        <v>2014</v>
      </c>
      <c r="D2010" s="162"/>
      <c r="E2010" s="162"/>
    </row>
    <row r="2011" spans="1:1000" s="165" customFormat="1" ht="15">
      <c r="A2011" s="88">
        <v>2010</v>
      </c>
      <c r="B2011" s="87">
        <v>45150</v>
      </c>
      <c r="C2011" s="85" t="s">
        <v>2015</v>
      </c>
    </row>
    <row r="2012" spans="1:1000" ht="15">
      <c r="C2012" s="165"/>
    </row>
  </sheetData>
  <autoFilter ref="A1:C2011" xr:uid="{00000000-0009-0000-0000-000000000000}">
    <sortState xmlns:xlrd2="http://schemas.microsoft.com/office/spreadsheetml/2017/richdata2" ref="A3:C2011">
      <sortCondition ref="A1:A2011"/>
    </sortState>
  </autoFilter>
  <conditionalFormatting sqref="A1:A65535">
    <cfRule type="duplicateValues" dxfId="1" priority="4"/>
  </conditionalFormatting>
  <conditionalFormatting sqref="C1:C1048576">
    <cfRule type="duplicateValues" dxfId="0" priority="2"/>
  </conditionalFormatting>
  <hyperlinks>
    <hyperlink ref="G961" r:id="rId1" xr:uid="{00000000-0004-0000-00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132"/>
  <sheetViews>
    <sheetView topLeftCell="D1" zoomScale="90" zoomScaleNormal="90" workbookViewId="0">
      <selection activeCell="F6" sqref="F6"/>
    </sheetView>
  </sheetViews>
  <sheetFormatPr defaultRowHeight="15"/>
  <cols>
    <col min="1" max="1" width="13.28515625" bestFit="1" customWidth="1"/>
    <col min="2" max="2" width="18.85546875" bestFit="1" customWidth="1"/>
    <col min="3" max="3" width="15.5703125" bestFit="1" customWidth="1"/>
    <col min="4" max="4" width="17.42578125" bestFit="1" customWidth="1"/>
    <col min="5" max="5" width="13.5703125" bestFit="1" customWidth="1"/>
    <col min="6" max="6" width="24.7109375" customWidth="1"/>
    <col min="7" max="7" width="22.42578125" bestFit="1" customWidth="1"/>
    <col min="8" max="8" width="11" bestFit="1" customWidth="1"/>
    <col min="9" max="9" width="13.5703125" bestFit="1" customWidth="1"/>
    <col min="10" max="10" width="22.85546875" bestFit="1" customWidth="1"/>
    <col min="11" max="11" width="11.140625" bestFit="1" customWidth="1"/>
    <col min="12" max="12" width="11.5703125" bestFit="1" customWidth="1"/>
    <col min="13" max="13" width="34" bestFit="1" customWidth="1"/>
    <col min="14" max="14" width="25" bestFit="1" customWidth="1"/>
    <col min="15" max="15" width="12.85546875" bestFit="1" customWidth="1"/>
    <col min="16" max="16" width="13.5703125" bestFit="1" customWidth="1"/>
    <col min="17" max="17" width="19.5703125" bestFit="1" customWidth="1"/>
    <col min="18" max="18" width="27.42578125" bestFit="1" customWidth="1"/>
    <col min="19" max="19" width="13" bestFit="1" customWidth="1"/>
    <col min="20" max="20" width="17.140625" bestFit="1" customWidth="1"/>
    <col min="21" max="21" width="36.28515625" customWidth="1"/>
    <col min="22" max="22" width="15.42578125" bestFit="1" customWidth="1"/>
    <col min="23" max="23" width="10.85546875" bestFit="1" customWidth="1"/>
    <col min="24" max="24" width="11.140625" bestFit="1" customWidth="1"/>
    <col min="25" max="25" width="13.7109375" bestFit="1" customWidth="1"/>
    <col min="26" max="26" width="61.42578125" bestFit="1" customWidth="1"/>
    <col min="27" max="27" width="19.140625" bestFit="1" customWidth="1"/>
    <col min="28" max="28" width="14.42578125" bestFit="1" customWidth="1"/>
    <col min="29" max="29" width="13.5703125" bestFit="1" customWidth="1"/>
    <col min="30" max="30" width="13.85546875" bestFit="1" customWidth="1"/>
    <col min="31" max="31" width="20.140625" bestFit="1" customWidth="1"/>
    <col min="32" max="32" width="36" customWidth="1"/>
    <col min="33" max="33" width="43.42578125" bestFit="1" customWidth="1"/>
    <col min="34" max="34" width="20.85546875" bestFit="1" customWidth="1"/>
    <col min="35" max="35" width="12.42578125" bestFit="1" customWidth="1"/>
    <col min="36" max="36" width="16.140625" bestFit="1" customWidth="1"/>
    <col min="37" max="37" width="28.5703125" bestFit="1" customWidth="1"/>
    <col min="38" max="38" width="20.85546875" bestFit="1" customWidth="1"/>
  </cols>
  <sheetData>
    <row r="1" spans="1:38" s="174" customFormat="1" ht="21">
      <c r="A1" s="173"/>
      <c r="B1" s="173"/>
      <c r="C1" s="173"/>
      <c r="D1" s="173"/>
      <c r="E1" s="173"/>
      <c r="F1" s="212" t="s">
        <v>2353</v>
      </c>
      <c r="G1" s="213"/>
      <c r="H1" s="213"/>
      <c r="I1" s="213"/>
      <c r="J1" s="213"/>
      <c r="K1" s="213"/>
      <c r="L1" s="213"/>
      <c r="M1" s="213"/>
      <c r="N1" s="213"/>
      <c r="O1" s="213"/>
      <c r="P1" s="213"/>
      <c r="Q1" s="213"/>
      <c r="R1" s="213"/>
      <c r="S1" s="213"/>
      <c r="T1" s="214"/>
      <c r="U1" s="49"/>
      <c r="V1" s="173"/>
      <c r="W1" s="173"/>
      <c r="X1" s="173"/>
      <c r="Y1" s="173"/>
      <c r="Z1" s="173"/>
      <c r="AA1" s="173"/>
      <c r="AB1" s="173"/>
      <c r="AC1" s="173"/>
      <c r="AD1" s="173"/>
      <c r="AE1" s="173"/>
      <c r="AF1" s="175" t="s">
        <v>2096</v>
      </c>
      <c r="AG1" s="173"/>
      <c r="AH1" s="173"/>
      <c r="AI1" s="173"/>
      <c r="AJ1" s="173"/>
      <c r="AK1" s="173"/>
      <c r="AL1" s="173"/>
    </row>
    <row r="2" spans="1:38" s="50" customFormat="1" ht="105" customHeight="1">
      <c r="A2" s="48" t="s">
        <v>2097</v>
      </c>
      <c r="B2" s="48" t="s">
        <v>2098</v>
      </c>
      <c r="C2" s="48" t="s">
        <v>2099</v>
      </c>
      <c r="D2" s="48" t="s">
        <v>2100</v>
      </c>
      <c r="E2" s="48" t="s">
        <v>2101</v>
      </c>
      <c r="F2" s="49" t="s">
        <v>2102</v>
      </c>
      <c r="G2" s="49" t="s">
        <v>2103</v>
      </c>
      <c r="H2" s="49" t="s">
        <v>2104</v>
      </c>
      <c r="I2" s="49" t="s">
        <v>2105</v>
      </c>
      <c r="J2" s="49" t="s">
        <v>2354</v>
      </c>
      <c r="K2" s="49" t="s">
        <v>2106</v>
      </c>
      <c r="L2" s="49" t="s">
        <v>2107</v>
      </c>
      <c r="M2" s="49" t="s">
        <v>2108</v>
      </c>
      <c r="N2" s="49" t="s">
        <v>2109</v>
      </c>
      <c r="O2" s="48" t="s">
        <v>2110</v>
      </c>
      <c r="P2" s="48" t="s">
        <v>2111</v>
      </c>
      <c r="Q2" s="48" t="s">
        <v>2112</v>
      </c>
      <c r="R2" s="48" t="s">
        <v>2113</v>
      </c>
      <c r="S2" s="48" t="s">
        <v>2355</v>
      </c>
      <c r="T2" s="48" t="s">
        <v>2114</v>
      </c>
      <c r="U2" s="49" t="s">
        <v>2115</v>
      </c>
      <c r="V2" s="49" t="s">
        <v>2116</v>
      </c>
      <c r="W2" s="49" t="s">
        <v>2117</v>
      </c>
      <c r="X2" s="49" t="s">
        <v>2118</v>
      </c>
      <c r="Y2" s="49" t="s">
        <v>2119</v>
      </c>
      <c r="Z2" s="49" t="s">
        <v>2120</v>
      </c>
      <c r="AA2" s="49" t="s">
        <v>2121</v>
      </c>
      <c r="AB2" s="48" t="s">
        <v>2122</v>
      </c>
      <c r="AC2" s="48" t="s">
        <v>2123</v>
      </c>
      <c r="AD2" s="48" t="s">
        <v>2124</v>
      </c>
      <c r="AE2" s="48" t="s">
        <v>2125</v>
      </c>
      <c r="AF2" s="49" t="s">
        <v>2126</v>
      </c>
      <c r="AG2" s="49" t="s">
        <v>2127</v>
      </c>
      <c r="AH2" s="49" t="s">
        <v>2128</v>
      </c>
      <c r="AI2" s="49" t="s">
        <v>2129</v>
      </c>
      <c r="AJ2" s="49" t="s">
        <v>2130</v>
      </c>
      <c r="AK2" s="48" t="s">
        <v>2131</v>
      </c>
      <c r="AL2" s="48" t="s">
        <v>2132</v>
      </c>
    </row>
    <row r="3" spans="1:38">
      <c r="A3" s="44">
        <v>7</v>
      </c>
      <c r="B3" s="46">
        <v>45252</v>
      </c>
      <c r="C3" s="47" t="s">
        <v>1724</v>
      </c>
      <c r="D3" s="45">
        <v>45101</v>
      </c>
      <c r="E3" s="44">
        <v>3</v>
      </c>
      <c r="F3" s="44" t="s">
        <v>2133</v>
      </c>
      <c r="G3" s="44" t="s">
        <v>2134</v>
      </c>
      <c r="H3" s="44" t="s">
        <v>2133</v>
      </c>
      <c r="I3" s="44" t="s">
        <v>2135</v>
      </c>
      <c r="J3" s="44" t="s">
        <v>2136</v>
      </c>
      <c r="K3" s="44" t="s">
        <v>2137</v>
      </c>
      <c r="L3" s="44" t="s">
        <v>2133</v>
      </c>
      <c r="M3" s="44" t="s">
        <v>2138</v>
      </c>
      <c r="N3" s="44" t="s">
        <v>2139</v>
      </c>
      <c r="O3" s="44" t="s">
        <v>2133</v>
      </c>
      <c r="P3" s="44" t="s">
        <v>2135</v>
      </c>
      <c r="Q3" s="44" t="s">
        <v>2140</v>
      </c>
      <c r="R3" s="44" t="s">
        <v>2141</v>
      </c>
      <c r="S3" s="44" t="s">
        <v>2133</v>
      </c>
      <c r="T3" s="44" t="s">
        <v>1724</v>
      </c>
      <c r="U3" s="44" t="s">
        <v>2133</v>
      </c>
      <c r="V3" s="44" t="s">
        <v>2142</v>
      </c>
      <c r="W3" s="44" t="s">
        <v>2163</v>
      </c>
      <c r="X3" s="44" t="s">
        <v>2133</v>
      </c>
      <c r="Y3" s="44">
        <v>8815447051</v>
      </c>
      <c r="Z3" s="44" t="s">
        <v>2144</v>
      </c>
      <c r="AA3" s="44" t="s">
        <v>2135</v>
      </c>
      <c r="AB3" s="44" t="s">
        <v>2155</v>
      </c>
      <c r="AC3" s="44" t="s">
        <v>2146</v>
      </c>
      <c r="AD3" s="44" t="s">
        <v>2147</v>
      </c>
      <c r="AE3" s="44" t="s">
        <v>2148</v>
      </c>
      <c r="AF3" s="44" t="s">
        <v>2133</v>
      </c>
      <c r="AG3" s="44" t="s">
        <v>2149</v>
      </c>
      <c r="AH3" s="44" t="s">
        <v>2150</v>
      </c>
      <c r="AI3" s="44" t="s">
        <v>2151</v>
      </c>
      <c r="AJ3" s="44" t="s">
        <v>2152</v>
      </c>
      <c r="AK3" s="44" t="s">
        <v>2153</v>
      </c>
      <c r="AL3" s="44" t="s">
        <v>2154</v>
      </c>
    </row>
    <row r="4" spans="1:38">
      <c r="A4" s="44">
        <v>11</v>
      </c>
      <c r="B4" s="46">
        <v>45252</v>
      </c>
      <c r="C4" s="47" t="s">
        <v>1044</v>
      </c>
      <c r="D4" s="45">
        <v>45091</v>
      </c>
      <c r="E4" s="44">
        <v>4</v>
      </c>
      <c r="F4" s="44" t="s">
        <v>2133</v>
      </c>
      <c r="G4" s="44" t="s">
        <v>2134</v>
      </c>
      <c r="H4" s="44" t="s">
        <v>2133</v>
      </c>
      <c r="I4" s="44" t="s">
        <v>2135</v>
      </c>
      <c r="J4" s="44" t="s">
        <v>2136</v>
      </c>
      <c r="K4" s="44" t="s">
        <v>2137</v>
      </c>
      <c r="L4" s="44" t="s">
        <v>2133</v>
      </c>
      <c r="M4" s="44" t="s">
        <v>2138</v>
      </c>
      <c r="N4" s="44" t="s">
        <v>2139</v>
      </c>
      <c r="O4" s="44" t="s">
        <v>2133</v>
      </c>
      <c r="P4" s="44" t="s">
        <v>2135</v>
      </c>
      <c r="Q4" s="44" t="s">
        <v>2140</v>
      </c>
      <c r="R4" s="44" t="s">
        <v>2141</v>
      </c>
      <c r="S4" s="44" t="s">
        <v>2133</v>
      </c>
      <c r="T4" s="44" t="s">
        <v>1044</v>
      </c>
      <c r="U4" s="44" t="s">
        <v>2133</v>
      </c>
      <c r="V4" s="44" t="s">
        <v>2142</v>
      </c>
      <c r="W4" s="44" t="s">
        <v>2156</v>
      </c>
      <c r="X4" s="44" t="s">
        <v>2133</v>
      </c>
      <c r="Y4" s="44">
        <v>9343368339</v>
      </c>
      <c r="Z4" s="44" t="s">
        <v>2144</v>
      </c>
      <c r="AA4" s="44" t="s">
        <v>2135</v>
      </c>
      <c r="AB4" s="44" t="s">
        <v>2155</v>
      </c>
      <c r="AC4" s="44" t="s">
        <v>2146</v>
      </c>
      <c r="AD4" s="44" t="s">
        <v>2147</v>
      </c>
      <c r="AE4" s="44" t="s">
        <v>2148</v>
      </c>
      <c r="AF4" s="44" t="s">
        <v>2133</v>
      </c>
      <c r="AG4" s="44" t="s">
        <v>2149</v>
      </c>
      <c r="AH4" s="44" t="s">
        <v>2150</v>
      </c>
      <c r="AI4" s="44" t="s">
        <v>2151</v>
      </c>
      <c r="AJ4" s="44" t="s">
        <v>2152</v>
      </c>
      <c r="AK4" s="44" t="s">
        <v>2153</v>
      </c>
      <c r="AL4" s="44" t="s">
        <v>2154</v>
      </c>
    </row>
    <row r="5" spans="1:38">
      <c r="A5" s="44">
        <v>12</v>
      </c>
      <c r="B5" s="46">
        <v>45252</v>
      </c>
      <c r="C5" s="47" t="s">
        <v>1748</v>
      </c>
      <c r="D5" s="45">
        <v>45102</v>
      </c>
      <c r="E5" s="44">
        <v>5</v>
      </c>
      <c r="F5" s="44" t="s">
        <v>2133</v>
      </c>
      <c r="G5" s="44" t="s">
        <v>2134</v>
      </c>
      <c r="H5" s="44" t="s">
        <v>2133</v>
      </c>
      <c r="I5" s="44" t="s">
        <v>2135</v>
      </c>
      <c r="J5" s="44" t="s">
        <v>2136</v>
      </c>
      <c r="K5" s="44" t="s">
        <v>2158</v>
      </c>
      <c r="L5" s="44" t="s">
        <v>2133</v>
      </c>
      <c r="M5" s="44" t="s">
        <v>2138</v>
      </c>
      <c r="N5" s="44" t="s">
        <v>2139</v>
      </c>
      <c r="O5" s="44" t="s">
        <v>2133</v>
      </c>
      <c r="P5" s="44" t="s">
        <v>2135</v>
      </c>
      <c r="Q5" s="44" t="s">
        <v>2140</v>
      </c>
      <c r="R5" s="44" t="s">
        <v>2141</v>
      </c>
      <c r="S5" s="44" t="s">
        <v>2133</v>
      </c>
      <c r="T5" s="44" t="s">
        <v>1748</v>
      </c>
      <c r="U5" s="44" t="s">
        <v>2133</v>
      </c>
      <c r="V5" s="44" t="s">
        <v>2142</v>
      </c>
      <c r="W5" s="44" t="s">
        <v>2143</v>
      </c>
      <c r="X5" s="44" t="s">
        <v>2133</v>
      </c>
      <c r="Y5" s="44">
        <v>9020813051</v>
      </c>
      <c r="Z5" s="44" t="s">
        <v>2144</v>
      </c>
      <c r="AA5" s="44" t="s">
        <v>2135</v>
      </c>
      <c r="AB5" s="44" t="s">
        <v>2155</v>
      </c>
      <c r="AC5" s="44" t="s">
        <v>2164</v>
      </c>
      <c r="AD5" s="44" t="s">
        <v>2147</v>
      </c>
      <c r="AE5" s="44" t="s">
        <v>2148</v>
      </c>
      <c r="AF5" s="44" t="s">
        <v>2133</v>
      </c>
      <c r="AG5" s="44" t="s">
        <v>2149</v>
      </c>
      <c r="AH5" s="44" t="s">
        <v>2150</v>
      </c>
      <c r="AI5" s="44" t="s">
        <v>2151</v>
      </c>
      <c r="AJ5" s="44" t="s">
        <v>2152</v>
      </c>
      <c r="AK5" s="44" t="s">
        <v>2153</v>
      </c>
      <c r="AL5" s="44" t="s">
        <v>2154</v>
      </c>
    </row>
    <row r="6" spans="1:38">
      <c r="A6" s="44">
        <v>13</v>
      </c>
      <c r="B6" s="46">
        <v>45252</v>
      </c>
      <c r="C6" s="47" t="s">
        <v>1078</v>
      </c>
      <c r="D6" s="45">
        <v>45092</v>
      </c>
      <c r="E6" s="44">
        <v>3</v>
      </c>
      <c r="F6" s="44" t="s">
        <v>2133</v>
      </c>
      <c r="G6" s="44" t="s">
        <v>2134</v>
      </c>
      <c r="H6" s="44" t="s">
        <v>2133</v>
      </c>
      <c r="I6" s="44" t="s">
        <v>2135</v>
      </c>
      <c r="J6" s="44" t="s">
        <v>2136</v>
      </c>
      <c r="K6" s="44" t="s">
        <v>2137</v>
      </c>
      <c r="L6" s="44" t="s">
        <v>2133</v>
      </c>
      <c r="M6" s="44" t="s">
        <v>2138</v>
      </c>
      <c r="N6" s="44" t="s">
        <v>2139</v>
      </c>
      <c r="O6" s="44" t="s">
        <v>2133</v>
      </c>
      <c r="P6" s="44" t="s">
        <v>2135</v>
      </c>
      <c r="Q6" s="44" t="s">
        <v>2140</v>
      </c>
      <c r="R6" s="44" t="s">
        <v>2141</v>
      </c>
      <c r="S6" s="44" t="s">
        <v>2133</v>
      </c>
      <c r="T6" s="44" t="s">
        <v>1078</v>
      </c>
      <c r="U6" s="44" t="s">
        <v>2133</v>
      </c>
      <c r="V6" s="44" t="s">
        <v>2142</v>
      </c>
      <c r="W6" s="44" t="s">
        <v>2163</v>
      </c>
      <c r="X6" s="44" t="s">
        <v>2133</v>
      </c>
      <c r="Y6" s="44">
        <v>9098324161</v>
      </c>
      <c r="Z6" s="44" t="s">
        <v>2165</v>
      </c>
      <c r="AA6" s="44" t="s">
        <v>2135</v>
      </c>
      <c r="AB6" s="44" t="s">
        <v>2155</v>
      </c>
      <c r="AC6" s="44" t="s">
        <v>2164</v>
      </c>
      <c r="AD6" s="44" t="s">
        <v>2147</v>
      </c>
      <c r="AE6" s="44" t="s">
        <v>2148</v>
      </c>
      <c r="AF6" s="44" t="s">
        <v>2133</v>
      </c>
      <c r="AG6" s="44" t="s">
        <v>2149</v>
      </c>
      <c r="AH6" s="44" t="s">
        <v>2150</v>
      </c>
      <c r="AI6" s="44" t="s">
        <v>2151</v>
      </c>
      <c r="AJ6" s="44" t="s">
        <v>2152</v>
      </c>
      <c r="AK6" s="44" t="s">
        <v>2153</v>
      </c>
      <c r="AL6" s="44" t="s">
        <v>2154</v>
      </c>
    </row>
    <row r="7" spans="1:38">
      <c r="A7" s="44">
        <v>15</v>
      </c>
      <c r="B7" s="46">
        <v>45252</v>
      </c>
      <c r="C7" s="47" t="s">
        <v>711</v>
      </c>
      <c r="D7" s="45">
        <v>45092</v>
      </c>
      <c r="E7" s="44">
        <v>6</v>
      </c>
      <c r="F7" s="44" t="s">
        <v>2133</v>
      </c>
      <c r="G7" s="44" t="s">
        <v>2134</v>
      </c>
      <c r="H7" s="44" t="s">
        <v>2133</v>
      </c>
      <c r="I7" s="44" t="s">
        <v>2135</v>
      </c>
      <c r="J7" s="44" t="s">
        <v>2136</v>
      </c>
      <c r="K7" s="44" t="s">
        <v>2137</v>
      </c>
      <c r="L7" s="44" t="s">
        <v>2133</v>
      </c>
      <c r="M7" s="44" t="s">
        <v>2138</v>
      </c>
      <c r="N7" s="44" t="s">
        <v>2139</v>
      </c>
      <c r="O7" s="44" t="s">
        <v>2133</v>
      </c>
      <c r="P7" s="44" t="s">
        <v>2135</v>
      </c>
      <c r="Q7" s="44" t="s">
        <v>2140</v>
      </c>
      <c r="R7" s="44" t="s">
        <v>2141</v>
      </c>
      <c r="S7" s="44" t="s">
        <v>2133</v>
      </c>
      <c r="T7" s="44" t="s">
        <v>711</v>
      </c>
      <c r="U7" s="44" t="s">
        <v>2133</v>
      </c>
      <c r="V7" s="44" t="s">
        <v>2142</v>
      </c>
      <c r="W7" s="44" t="s">
        <v>2160</v>
      </c>
      <c r="X7" s="44" t="s">
        <v>2133</v>
      </c>
      <c r="Y7" s="44">
        <v>9179995075</v>
      </c>
      <c r="Z7" s="44" t="s">
        <v>2144</v>
      </c>
      <c r="AA7" s="44" t="s">
        <v>2135</v>
      </c>
      <c r="AB7" s="44" t="s">
        <v>2155</v>
      </c>
      <c r="AC7" s="44" t="s">
        <v>2169</v>
      </c>
      <c r="AD7" s="44" t="s">
        <v>2147</v>
      </c>
      <c r="AE7" s="44" t="s">
        <v>2148</v>
      </c>
      <c r="AF7" s="44" t="s">
        <v>2133</v>
      </c>
      <c r="AG7" s="44" t="s">
        <v>2149</v>
      </c>
      <c r="AH7" s="44" t="s">
        <v>2170</v>
      </c>
      <c r="AI7" s="44" t="s">
        <v>2151</v>
      </c>
      <c r="AJ7" s="44" t="s">
        <v>2152</v>
      </c>
      <c r="AK7" s="44" t="s">
        <v>2153</v>
      </c>
      <c r="AL7" s="44" t="s">
        <v>2154</v>
      </c>
    </row>
    <row r="8" spans="1:38">
      <c r="A8" s="44">
        <v>17</v>
      </c>
      <c r="B8" s="46">
        <v>45252</v>
      </c>
      <c r="C8" s="47" t="s">
        <v>581</v>
      </c>
      <c r="D8" s="45">
        <v>45101</v>
      </c>
      <c r="E8" s="44">
        <v>6</v>
      </c>
      <c r="F8" s="44" t="s">
        <v>2133</v>
      </c>
      <c r="G8" s="44" t="s">
        <v>2134</v>
      </c>
      <c r="H8" s="44" t="s">
        <v>2133</v>
      </c>
      <c r="I8" s="44" t="s">
        <v>2135</v>
      </c>
      <c r="J8" s="44" t="s">
        <v>2136</v>
      </c>
      <c r="K8" s="44" t="s">
        <v>2137</v>
      </c>
      <c r="L8" s="44" t="s">
        <v>2133</v>
      </c>
      <c r="M8" s="44" t="s">
        <v>2138</v>
      </c>
      <c r="N8" s="44" t="s">
        <v>2139</v>
      </c>
      <c r="O8" s="44" t="s">
        <v>2133</v>
      </c>
      <c r="P8" s="44" t="s">
        <v>2135</v>
      </c>
      <c r="Q8" s="44" t="s">
        <v>2159</v>
      </c>
      <c r="R8" s="44" t="s">
        <v>2141</v>
      </c>
      <c r="S8" s="44" t="s">
        <v>2133</v>
      </c>
      <c r="T8" s="44" t="s">
        <v>581</v>
      </c>
      <c r="U8" s="44" t="s">
        <v>2133</v>
      </c>
      <c r="V8" s="44" t="s">
        <v>2142</v>
      </c>
      <c r="W8" s="44" t="s">
        <v>2160</v>
      </c>
      <c r="X8" s="44" t="s">
        <v>2133</v>
      </c>
      <c r="Y8" s="44">
        <v>9401713750</v>
      </c>
      <c r="Z8" s="44" t="s">
        <v>2144</v>
      </c>
      <c r="AA8" s="44" t="s">
        <v>2135</v>
      </c>
      <c r="AB8" s="44" t="s">
        <v>2155</v>
      </c>
      <c r="AC8" s="44" t="s">
        <v>2169</v>
      </c>
      <c r="AD8" s="44" t="s">
        <v>2147</v>
      </c>
      <c r="AE8" s="44" t="s">
        <v>2148</v>
      </c>
      <c r="AF8" s="44" t="s">
        <v>2133</v>
      </c>
      <c r="AG8" s="44" t="s">
        <v>2149</v>
      </c>
      <c r="AH8" s="44" t="s">
        <v>2150</v>
      </c>
      <c r="AI8" s="44" t="s">
        <v>2151</v>
      </c>
      <c r="AJ8" s="44" t="s">
        <v>2152</v>
      </c>
      <c r="AK8" s="44" t="s">
        <v>2167</v>
      </c>
      <c r="AL8" s="44" t="s">
        <v>2168</v>
      </c>
    </row>
    <row r="9" spans="1:38">
      <c r="A9" s="44">
        <v>18</v>
      </c>
      <c r="B9" s="46">
        <v>45252</v>
      </c>
      <c r="C9" s="47" t="s">
        <v>704</v>
      </c>
      <c r="D9" s="45">
        <v>45092</v>
      </c>
      <c r="E9" s="44">
        <v>5</v>
      </c>
      <c r="F9" s="44" t="s">
        <v>2133</v>
      </c>
      <c r="G9" s="44" t="s">
        <v>2134</v>
      </c>
      <c r="H9" s="44" t="s">
        <v>2133</v>
      </c>
      <c r="I9" s="44" t="s">
        <v>2135</v>
      </c>
      <c r="J9" s="44" t="s">
        <v>2136</v>
      </c>
      <c r="K9" s="44" t="s">
        <v>2137</v>
      </c>
      <c r="L9" s="44" t="s">
        <v>2133</v>
      </c>
      <c r="M9" s="44" t="s">
        <v>2138</v>
      </c>
      <c r="N9" s="44" t="s">
        <v>2139</v>
      </c>
      <c r="O9" s="44" t="s">
        <v>2133</v>
      </c>
      <c r="P9" s="44" t="s">
        <v>2135</v>
      </c>
      <c r="Q9" s="44" t="s">
        <v>2140</v>
      </c>
      <c r="R9" s="44" t="s">
        <v>2141</v>
      </c>
      <c r="S9" s="44" t="s">
        <v>2133</v>
      </c>
      <c r="T9" s="44" t="s">
        <v>704</v>
      </c>
      <c r="U9" s="44" t="s">
        <v>2133</v>
      </c>
      <c r="V9" s="44" t="s">
        <v>2142</v>
      </c>
      <c r="W9" s="44" t="s">
        <v>2143</v>
      </c>
      <c r="X9" s="44" t="s">
        <v>2133</v>
      </c>
      <c r="Y9" s="44">
        <v>6267559948</v>
      </c>
      <c r="Z9" s="44" t="s">
        <v>2144</v>
      </c>
      <c r="AA9" s="44" t="s">
        <v>2135</v>
      </c>
      <c r="AB9" s="44" t="s">
        <v>2155</v>
      </c>
      <c r="AC9" s="44" t="s">
        <v>2169</v>
      </c>
      <c r="AD9" s="44" t="s">
        <v>2147</v>
      </c>
      <c r="AE9" s="44" t="s">
        <v>2148</v>
      </c>
      <c r="AF9" s="44" t="s">
        <v>2133</v>
      </c>
      <c r="AG9" s="44" t="s">
        <v>2149</v>
      </c>
      <c r="AH9" s="44" t="s">
        <v>2150</v>
      </c>
      <c r="AI9" s="44" t="s">
        <v>2151</v>
      </c>
      <c r="AJ9" s="44" t="s">
        <v>2152</v>
      </c>
      <c r="AK9" s="44" t="s">
        <v>2153</v>
      </c>
      <c r="AL9" s="44" t="s">
        <v>2154</v>
      </c>
    </row>
    <row r="10" spans="1:38">
      <c r="A10" s="44">
        <v>20</v>
      </c>
      <c r="B10" s="46">
        <v>45252</v>
      </c>
      <c r="C10" s="47" t="s">
        <v>1063</v>
      </c>
      <c r="D10" s="45">
        <v>45121</v>
      </c>
      <c r="E10" s="44">
        <v>5</v>
      </c>
      <c r="F10" s="44" t="s">
        <v>2133</v>
      </c>
      <c r="G10" s="44" t="s">
        <v>2134</v>
      </c>
      <c r="H10" s="44" t="s">
        <v>2133</v>
      </c>
      <c r="I10" s="44" t="s">
        <v>2135</v>
      </c>
      <c r="J10" s="44" t="s">
        <v>2136</v>
      </c>
      <c r="K10" s="44" t="s">
        <v>2137</v>
      </c>
      <c r="L10" s="44" t="s">
        <v>2133</v>
      </c>
      <c r="M10" s="44" t="s">
        <v>2138</v>
      </c>
      <c r="N10" s="44" t="s">
        <v>2139</v>
      </c>
      <c r="O10" s="44" t="s">
        <v>2133</v>
      </c>
      <c r="P10" s="44" t="s">
        <v>2135</v>
      </c>
      <c r="Q10" s="44" t="s">
        <v>2140</v>
      </c>
      <c r="R10" s="44" t="s">
        <v>2141</v>
      </c>
      <c r="S10" s="44" t="s">
        <v>2133</v>
      </c>
      <c r="T10" s="44" t="s">
        <v>1063</v>
      </c>
      <c r="U10" s="44" t="s">
        <v>2133</v>
      </c>
      <c r="V10" s="44" t="s">
        <v>2142</v>
      </c>
      <c r="W10" s="44" t="s">
        <v>2143</v>
      </c>
      <c r="X10" s="44" t="s">
        <v>2133</v>
      </c>
      <c r="Y10" s="44">
        <v>7828943147</v>
      </c>
      <c r="Z10" s="44" t="s">
        <v>2144</v>
      </c>
      <c r="AA10" s="44" t="s">
        <v>2135</v>
      </c>
      <c r="AB10" s="44" t="s">
        <v>2155</v>
      </c>
      <c r="AC10" s="44" t="s">
        <v>2161</v>
      </c>
      <c r="AD10" s="44" t="s">
        <v>2147</v>
      </c>
      <c r="AE10" s="44" t="s">
        <v>2148</v>
      </c>
      <c r="AF10" s="44" t="s">
        <v>2133</v>
      </c>
      <c r="AG10" s="44" t="s">
        <v>2149</v>
      </c>
      <c r="AH10" s="44" t="s">
        <v>2150</v>
      </c>
      <c r="AI10" s="44" t="s">
        <v>2151</v>
      </c>
      <c r="AJ10" s="44" t="s">
        <v>2152</v>
      </c>
      <c r="AK10" s="44" t="s">
        <v>2153</v>
      </c>
      <c r="AL10" s="44" t="s">
        <v>2154</v>
      </c>
    </row>
    <row r="11" spans="1:38">
      <c r="A11" s="44">
        <v>23</v>
      </c>
      <c r="B11" s="46">
        <v>45252</v>
      </c>
      <c r="C11" s="47" t="s">
        <v>1030</v>
      </c>
      <c r="D11" s="45">
        <v>45090</v>
      </c>
      <c r="E11" s="44">
        <v>3</v>
      </c>
      <c r="F11" s="44" t="s">
        <v>2133</v>
      </c>
      <c r="G11" s="44" t="s">
        <v>2134</v>
      </c>
      <c r="H11" s="44" t="s">
        <v>2133</v>
      </c>
      <c r="I11" s="44" t="s">
        <v>2135</v>
      </c>
      <c r="J11" s="44" t="s">
        <v>2136</v>
      </c>
      <c r="K11" s="44" t="s">
        <v>2137</v>
      </c>
      <c r="L11" s="44" t="s">
        <v>2133</v>
      </c>
      <c r="M11" s="44" t="s">
        <v>2138</v>
      </c>
      <c r="N11" s="44" t="s">
        <v>2139</v>
      </c>
      <c r="O11" s="44" t="s">
        <v>2133</v>
      </c>
      <c r="P11" s="44" t="s">
        <v>2135</v>
      </c>
      <c r="Q11" s="44" t="s">
        <v>2140</v>
      </c>
      <c r="R11" s="44" t="s">
        <v>2141</v>
      </c>
      <c r="S11" s="44" t="s">
        <v>2133</v>
      </c>
      <c r="T11" s="44" t="s">
        <v>1030</v>
      </c>
      <c r="U11" s="44" t="s">
        <v>2133</v>
      </c>
      <c r="V11" s="44" t="s">
        <v>2142</v>
      </c>
      <c r="W11" s="44" t="s">
        <v>2163</v>
      </c>
      <c r="X11" s="44" t="s">
        <v>2133</v>
      </c>
      <c r="Y11" s="44">
        <v>7974906899</v>
      </c>
      <c r="Z11" s="44" t="s">
        <v>2144</v>
      </c>
      <c r="AA11" s="44" t="s">
        <v>2135</v>
      </c>
      <c r="AB11" s="44" t="s">
        <v>2155</v>
      </c>
      <c r="AC11" s="44" t="s">
        <v>2164</v>
      </c>
      <c r="AD11" s="44" t="s">
        <v>2147</v>
      </c>
      <c r="AE11" s="44" t="s">
        <v>2148</v>
      </c>
      <c r="AF11" s="44" t="s">
        <v>2133</v>
      </c>
      <c r="AG11" s="44" t="s">
        <v>2149</v>
      </c>
      <c r="AH11" s="44" t="s">
        <v>2150</v>
      </c>
      <c r="AI11" s="44" t="s">
        <v>2151</v>
      </c>
      <c r="AJ11" s="44" t="s">
        <v>2152</v>
      </c>
      <c r="AK11" s="44" t="s">
        <v>2153</v>
      </c>
      <c r="AL11" s="44" t="s">
        <v>2154</v>
      </c>
    </row>
    <row r="12" spans="1:38">
      <c r="A12" s="44">
        <v>24</v>
      </c>
      <c r="B12" s="46">
        <v>45252</v>
      </c>
      <c r="C12" s="47" t="s">
        <v>383</v>
      </c>
      <c r="D12" s="45">
        <v>45100</v>
      </c>
      <c r="E12" s="44">
        <v>6</v>
      </c>
      <c r="F12" s="44" t="s">
        <v>2133</v>
      </c>
      <c r="G12" s="44" t="s">
        <v>2134</v>
      </c>
      <c r="H12" s="44" t="s">
        <v>2133</v>
      </c>
      <c r="I12" s="44" t="s">
        <v>2135</v>
      </c>
      <c r="J12" s="44" t="s">
        <v>2136</v>
      </c>
      <c r="K12" s="44" t="s">
        <v>2137</v>
      </c>
      <c r="L12" s="44" t="s">
        <v>2133</v>
      </c>
      <c r="M12" s="44" t="s">
        <v>2138</v>
      </c>
      <c r="N12" s="44" t="s">
        <v>2139</v>
      </c>
      <c r="O12" s="44" t="s">
        <v>2133</v>
      </c>
      <c r="P12" s="44" t="s">
        <v>2135</v>
      </c>
      <c r="Q12" s="44" t="s">
        <v>2140</v>
      </c>
      <c r="R12" s="44" t="s">
        <v>2141</v>
      </c>
      <c r="S12" s="44" t="s">
        <v>2133</v>
      </c>
      <c r="T12" s="44" t="s">
        <v>383</v>
      </c>
      <c r="U12" s="44" t="s">
        <v>2133</v>
      </c>
      <c r="V12" s="44" t="s">
        <v>2142</v>
      </c>
      <c r="W12" s="44" t="s">
        <v>2160</v>
      </c>
      <c r="X12" s="44" t="s">
        <v>2133</v>
      </c>
      <c r="Y12" s="44">
        <v>7489937871</v>
      </c>
      <c r="Z12" s="44" t="s">
        <v>2144</v>
      </c>
      <c r="AA12" s="44" t="s">
        <v>2135</v>
      </c>
      <c r="AB12" s="44" t="s">
        <v>2155</v>
      </c>
      <c r="AC12" s="44" t="s">
        <v>2169</v>
      </c>
      <c r="AD12" s="44" t="s">
        <v>2147</v>
      </c>
      <c r="AE12" s="44" t="s">
        <v>2148</v>
      </c>
      <c r="AF12" s="44" t="s">
        <v>2133</v>
      </c>
      <c r="AG12" s="44" t="s">
        <v>2149</v>
      </c>
      <c r="AH12" s="44" t="s">
        <v>2150</v>
      </c>
      <c r="AI12" s="44" t="s">
        <v>2151</v>
      </c>
      <c r="AJ12" s="44" t="s">
        <v>2152</v>
      </c>
      <c r="AK12" s="44" t="s">
        <v>2153</v>
      </c>
      <c r="AL12" s="44" t="s">
        <v>2154</v>
      </c>
    </row>
    <row r="13" spans="1:38">
      <c r="A13" s="44">
        <v>27</v>
      </c>
      <c r="B13" s="46">
        <v>45252</v>
      </c>
      <c r="C13" s="47" t="s">
        <v>388</v>
      </c>
      <c r="D13" s="45">
        <v>45100</v>
      </c>
      <c r="E13" s="44">
        <v>4</v>
      </c>
      <c r="F13" s="44" t="s">
        <v>2133</v>
      </c>
      <c r="G13" s="44" t="s">
        <v>2134</v>
      </c>
      <c r="H13" s="44" t="s">
        <v>2133</v>
      </c>
      <c r="I13" s="44" t="s">
        <v>2135</v>
      </c>
      <c r="J13" s="44" t="s">
        <v>2136</v>
      </c>
      <c r="K13" s="44" t="s">
        <v>2137</v>
      </c>
      <c r="L13" s="44" t="s">
        <v>2133</v>
      </c>
      <c r="M13" s="44" t="s">
        <v>2138</v>
      </c>
      <c r="N13" s="44" t="s">
        <v>2139</v>
      </c>
      <c r="O13" s="44" t="s">
        <v>2133</v>
      </c>
      <c r="P13" s="44" t="s">
        <v>2135</v>
      </c>
      <c r="Q13" s="44" t="s">
        <v>2140</v>
      </c>
      <c r="R13" s="44" t="s">
        <v>2141</v>
      </c>
      <c r="S13" s="44" t="s">
        <v>2133</v>
      </c>
      <c r="T13" s="44" t="s">
        <v>388</v>
      </c>
      <c r="U13" s="44" t="s">
        <v>2133</v>
      </c>
      <c r="V13" s="44" t="s">
        <v>2142</v>
      </c>
      <c r="W13" s="44" t="s">
        <v>2156</v>
      </c>
      <c r="X13" s="44" t="s">
        <v>2133</v>
      </c>
      <c r="Y13" s="44">
        <v>8770036413</v>
      </c>
      <c r="Z13" s="44" t="s">
        <v>2144</v>
      </c>
      <c r="AA13" s="44" t="s">
        <v>2135</v>
      </c>
      <c r="AB13" s="44" t="s">
        <v>2155</v>
      </c>
      <c r="AC13" s="44" t="s">
        <v>2161</v>
      </c>
      <c r="AD13" s="44" t="s">
        <v>2147</v>
      </c>
      <c r="AE13" s="44" t="s">
        <v>2148</v>
      </c>
      <c r="AF13" s="44" t="s">
        <v>2133</v>
      </c>
      <c r="AG13" s="44" t="s">
        <v>2149</v>
      </c>
      <c r="AH13" s="44" t="s">
        <v>2150</v>
      </c>
      <c r="AI13" s="44" t="s">
        <v>2151</v>
      </c>
      <c r="AJ13" s="44" t="s">
        <v>2152</v>
      </c>
      <c r="AK13" s="44" t="s">
        <v>2153</v>
      </c>
      <c r="AL13" s="44" t="s">
        <v>2154</v>
      </c>
    </row>
    <row r="14" spans="1:38">
      <c r="A14" s="44">
        <v>28</v>
      </c>
      <c r="B14" s="46">
        <v>45252</v>
      </c>
      <c r="C14" s="47" t="s">
        <v>802</v>
      </c>
      <c r="D14" s="45">
        <v>45097</v>
      </c>
      <c r="E14" s="44">
        <v>4</v>
      </c>
      <c r="F14" s="44" t="s">
        <v>2133</v>
      </c>
      <c r="G14" s="44" t="s">
        <v>2134</v>
      </c>
      <c r="H14" s="44" t="s">
        <v>2133</v>
      </c>
      <c r="I14" s="44" t="s">
        <v>2135</v>
      </c>
      <c r="J14" s="44" t="s">
        <v>2136</v>
      </c>
      <c r="K14" s="44" t="s">
        <v>2137</v>
      </c>
      <c r="L14" s="44" t="s">
        <v>2133</v>
      </c>
      <c r="M14" s="44" t="s">
        <v>2138</v>
      </c>
      <c r="N14" s="44" t="s">
        <v>2139</v>
      </c>
      <c r="O14" s="44" t="s">
        <v>2133</v>
      </c>
      <c r="P14" s="44" t="s">
        <v>2135</v>
      </c>
      <c r="Q14" s="44" t="s">
        <v>2159</v>
      </c>
      <c r="R14" s="44" t="s">
        <v>2141</v>
      </c>
      <c r="S14" s="44" t="s">
        <v>2133</v>
      </c>
      <c r="T14" s="44" t="s">
        <v>802</v>
      </c>
      <c r="U14" s="44" t="s">
        <v>2133</v>
      </c>
      <c r="V14" s="44" t="s">
        <v>2142</v>
      </c>
      <c r="W14" s="44" t="s">
        <v>2156</v>
      </c>
      <c r="X14" s="44" t="s">
        <v>2133</v>
      </c>
      <c r="Y14" s="44">
        <v>6265807630</v>
      </c>
      <c r="Z14" s="44" t="s">
        <v>2144</v>
      </c>
      <c r="AA14" s="44" t="s">
        <v>2135</v>
      </c>
      <c r="AB14" s="44" t="s">
        <v>2145</v>
      </c>
      <c r="AC14" s="44" t="s">
        <v>2169</v>
      </c>
      <c r="AD14" s="44" t="s">
        <v>2147</v>
      </c>
      <c r="AE14" s="44" t="s">
        <v>2148</v>
      </c>
      <c r="AF14" s="44" t="s">
        <v>2133</v>
      </c>
      <c r="AG14" s="44" t="s">
        <v>2149</v>
      </c>
      <c r="AH14" s="44" t="s">
        <v>2170</v>
      </c>
      <c r="AI14" s="44" t="s">
        <v>2151</v>
      </c>
      <c r="AJ14" s="44" t="s">
        <v>2152</v>
      </c>
      <c r="AK14" s="44" t="s">
        <v>2153</v>
      </c>
      <c r="AL14" s="44" t="s">
        <v>2154</v>
      </c>
    </row>
    <row r="15" spans="1:38">
      <c r="A15" s="44">
        <v>29</v>
      </c>
      <c r="B15" s="46">
        <v>45252</v>
      </c>
      <c r="C15" s="47" t="s">
        <v>1436</v>
      </c>
      <c r="D15" s="45">
        <v>45122</v>
      </c>
      <c r="E15" s="44">
        <v>7</v>
      </c>
      <c r="F15" s="44" t="s">
        <v>2133</v>
      </c>
      <c r="G15" s="44" t="s">
        <v>2134</v>
      </c>
      <c r="H15" s="44" t="s">
        <v>2133</v>
      </c>
      <c r="I15" s="44" t="s">
        <v>2135</v>
      </c>
      <c r="J15" s="44" t="s">
        <v>2136</v>
      </c>
      <c r="K15" s="44" t="s">
        <v>2137</v>
      </c>
      <c r="L15" s="44" t="s">
        <v>2133</v>
      </c>
      <c r="M15" s="44" t="s">
        <v>2138</v>
      </c>
      <c r="N15" s="44" t="s">
        <v>2139</v>
      </c>
      <c r="O15" s="44" t="s">
        <v>2133</v>
      </c>
      <c r="P15" s="44" t="s">
        <v>2135</v>
      </c>
      <c r="Q15" s="44" t="s">
        <v>2140</v>
      </c>
      <c r="R15" s="44" t="s">
        <v>2141</v>
      </c>
      <c r="S15" s="44" t="s">
        <v>2133</v>
      </c>
      <c r="T15" s="44" t="s">
        <v>1436</v>
      </c>
      <c r="U15" s="44" t="s">
        <v>2133</v>
      </c>
      <c r="V15" s="44" t="s">
        <v>2142</v>
      </c>
      <c r="W15" s="44" t="s">
        <v>2160</v>
      </c>
      <c r="X15" s="44" t="s">
        <v>2133</v>
      </c>
      <c r="Y15" s="44">
        <v>7723069377</v>
      </c>
      <c r="Z15" s="44" t="s">
        <v>2144</v>
      </c>
      <c r="AA15" s="44" t="s">
        <v>2135</v>
      </c>
      <c r="AB15" s="44" t="s">
        <v>2155</v>
      </c>
      <c r="AC15" s="44" t="s">
        <v>2146</v>
      </c>
      <c r="AD15" s="44" t="s">
        <v>2147</v>
      </c>
      <c r="AE15" s="44" t="s">
        <v>2148</v>
      </c>
      <c r="AF15" s="44" t="s">
        <v>2133</v>
      </c>
      <c r="AG15" s="44" t="s">
        <v>2149</v>
      </c>
      <c r="AH15" s="44" t="s">
        <v>2170</v>
      </c>
      <c r="AI15" s="44" t="s">
        <v>2151</v>
      </c>
      <c r="AJ15" s="44" t="s">
        <v>2152</v>
      </c>
      <c r="AK15" s="44" t="s">
        <v>2153</v>
      </c>
      <c r="AL15" s="44" t="s">
        <v>2154</v>
      </c>
    </row>
    <row r="16" spans="1:38">
      <c r="A16" s="44">
        <v>31</v>
      </c>
      <c r="B16" s="46">
        <v>45252</v>
      </c>
      <c r="C16" s="47" t="s">
        <v>1774</v>
      </c>
      <c r="D16" s="45">
        <v>45102</v>
      </c>
      <c r="E16" s="44">
        <v>4</v>
      </c>
      <c r="F16" s="44" t="s">
        <v>2133</v>
      </c>
      <c r="G16" s="44" t="s">
        <v>2134</v>
      </c>
      <c r="H16" s="44" t="s">
        <v>2133</v>
      </c>
      <c r="I16" s="44" t="s">
        <v>2135</v>
      </c>
      <c r="J16" s="44" t="s">
        <v>2136</v>
      </c>
      <c r="K16" s="44" t="s">
        <v>2137</v>
      </c>
      <c r="L16" s="44" t="s">
        <v>2133</v>
      </c>
      <c r="M16" s="44" t="s">
        <v>2173</v>
      </c>
      <c r="N16" s="44" t="s">
        <v>2139</v>
      </c>
      <c r="O16" s="44" t="s">
        <v>2133</v>
      </c>
      <c r="P16" s="44" t="s">
        <v>2135</v>
      </c>
      <c r="Q16" s="44" t="s">
        <v>2140</v>
      </c>
      <c r="R16" s="44" t="s">
        <v>2141</v>
      </c>
      <c r="S16" s="44" t="s">
        <v>2133</v>
      </c>
      <c r="T16" s="44" t="s">
        <v>1774</v>
      </c>
      <c r="U16" s="44" t="s">
        <v>2133</v>
      </c>
      <c r="V16" s="44" t="s">
        <v>2142</v>
      </c>
      <c r="W16" s="44" t="s">
        <v>2156</v>
      </c>
      <c r="X16" s="44" t="s">
        <v>2133</v>
      </c>
      <c r="Y16" s="44">
        <v>8388154470</v>
      </c>
      <c r="Z16" s="44" t="s">
        <v>2144</v>
      </c>
      <c r="AA16" s="44" t="s">
        <v>2135</v>
      </c>
      <c r="AB16" s="44" t="s">
        <v>2155</v>
      </c>
      <c r="AC16" s="44" t="s">
        <v>2164</v>
      </c>
      <c r="AD16" s="44" t="s">
        <v>2147</v>
      </c>
      <c r="AE16" s="44" t="s">
        <v>2148</v>
      </c>
      <c r="AF16" s="44" t="s">
        <v>2133</v>
      </c>
      <c r="AG16" s="44" t="s">
        <v>2149</v>
      </c>
      <c r="AH16" s="44" t="s">
        <v>2150</v>
      </c>
      <c r="AI16" s="44" t="s">
        <v>2151</v>
      </c>
      <c r="AJ16" s="44" t="s">
        <v>2152</v>
      </c>
      <c r="AK16" s="44" t="s">
        <v>2153</v>
      </c>
      <c r="AL16" s="44" t="s">
        <v>2154</v>
      </c>
    </row>
    <row r="17" spans="1:38">
      <c r="A17" s="44">
        <v>33</v>
      </c>
      <c r="B17" s="46">
        <v>45252</v>
      </c>
      <c r="C17" s="47" t="s">
        <v>771</v>
      </c>
      <c r="D17" s="45">
        <v>45098</v>
      </c>
      <c r="E17" s="44">
        <v>6</v>
      </c>
      <c r="F17" s="44" t="s">
        <v>2133</v>
      </c>
      <c r="G17" s="44" t="s">
        <v>2134</v>
      </c>
      <c r="H17" s="44" t="s">
        <v>2133</v>
      </c>
      <c r="I17" s="44" t="s">
        <v>2135</v>
      </c>
      <c r="J17" s="44" t="s">
        <v>2136</v>
      </c>
      <c r="K17" s="44" t="s">
        <v>2137</v>
      </c>
      <c r="L17" s="44" t="s">
        <v>2133</v>
      </c>
      <c r="M17" s="44" t="s">
        <v>2138</v>
      </c>
      <c r="N17" s="44" t="s">
        <v>2139</v>
      </c>
      <c r="O17" s="44" t="s">
        <v>2133</v>
      </c>
      <c r="P17" s="44" t="s">
        <v>2135</v>
      </c>
      <c r="Q17" s="44" t="s">
        <v>2140</v>
      </c>
      <c r="R17" s="44" t="s">
        <v>2141</v>
      </c>
      <c r="S17" s="44" t="s">
        <v>2133</v>
      </c>
      <c r="T17" s="44" t="s">
        <v>771</v>
      </c>
      <c r="U17" s="44" t="s">
        <v>2133</v>
      </c>
      <c r="V17" s="44" t="s">
        <v>2142</v>
      </c>
      <c r="W17" s="44" t="s">
        <v>2160</v>
      </c>
      <c r="X17" s="44" t="s">
        <v>2133</v>
      </c>
      <c r="Y17" s="44">
        <v>9340935748</v>
      </c>
      <c r="Z17" s="44" t="s">
        <v>2144</v>
      </c>
      <c r="AA17" s="44" t="s">
        <v>2135</v>
      </c>
      <c r="AB17" s="44" t="s">
        <v>2155</v>
      </c>
      <c r="AC17" s="44" t="s">
        <v>2146</v>
      </c>
      <c r="AD17" s="44" t="s">
        <v>2147</v>
      </c>
      <c r="AE17" s="44" t="s">
        <v>2148</v>
      </c>
      <c r="AF17" s="44" t="s">
        <v>2133</v>
      </c>
      <c r="AG17" s="44" t="s">
        <v>2149</v>
      </c>
      <c r="AH17" s="44" t="s">
        <v>2150</v>
      </c>
      <c r="AI17" s="44" t="s">
        <v>2151</v>
      </c>
      <c r="AJ17" s="44" t="s">
        <v>2152</v>
      </c>
      <c r="AK17" s="44" t="s">
        <v>2153</v>
      </c>
      <c r="AL17" s="44" t="s">
        <v>2154</v>
      </c>
    </row>
    <row r="18" spans="1:38">
      <c r="A18" s="44">
        <v>38</v>
      </c>
      <c r="B18" s="46">
        <v>45252</v>
      </c>
      <c r="C18" s="47" t="s">
        <v>1027</v>
      </c>
      <c r="D18" s="45">
        <v>45091</v>
      </c>
      <c r="E18" s="44">
        <v>3</v>
      </c>
      <c r="F18" s="44" t="s">
        <v>2133</v>
      </c>
      <c r="G18" s="44" t="s">
        <v>2134</v>
      </c>
      <c r="H18" s="44" t="s">
        <v>2133</v>
      </c>
      <c r="I18" s="44" t="s">
        <v>2135</v>
      </c>
      <c r="J18" s="44" t="s">
        <v>2136</v>
      </c>
      <c r="K18" s="44" t="s">
        <v>2137</v>
      </c>
      <c r="L18" s="44" t="s">
        <v>2133</v>
      </c>
      <c r="M18" s="44" t="s">
        <v>2138</v>
      </c>
      <c r="N18" s="44" t="s">
        <v>2139</v>
      </c>
      <c r="O18" s="44" t="s">
        <v>2133</v>
      </c>
      <c r="P18" s="44" t="s">
        <v>2135</v>
      </c>
      <c r="Q18" s="44" t="s">
        <v>2140</v>
      </c>
      <c r="R18" s="44" t="s">
        <v>2141</v>
      </c>
      <c r="S18" s="44" t="s">
        <v>2133</v>
      </c>
      <c r="T18" s="44" t="s">
        <v>1027</v>
      </c>
      <c r="U18" s="44" t="s">
        <v>2133</v>
      </c>
      <c r="V18" s="44" t="s">
        <v>2142</v>
      </c>
      <c r="W18" s="44" t="s">
        <v>2163</v>
      </c>
      <c r="X18" s="44" t="s">
        <v>2133</v>
      </c>
      <c r="Y18" s="44">
        <v>9098298170</v>
      </c>
      <c r="Z18" s="44" t="s">
        <v>2144</v>
      </c>
      <c r="AA18" s="44" t="s">
        <v>2135</v>
      </c>
      <c r="AB18" s="44" t="s">
        <v>2155</v>
      </c>
      <c r="AC18" s="44" t="s">
        <v>2161</v>
      </c>
      <c r="AD18" s="44" t="s">
        <v>2147</v>
      </c>
      <c r="AE18" s="44" t="s">
        <v>2148</v>
      </c>
      <c r="AF18" s="44" t="s">
        <v>2133</v>
      </c>
      <c r="AG18" s="44" t="s">
        <v>2149</v>
      </c>
      <c r="AH18" s="44" t="s">
        <v>2170</v>
      </c>
      <c r="AI18" s="44" t="s">
        <v>2151</v>
      </c>
      <c r="AJ18" s="44" t="s">
        <v>2152</v>
      </c>
      <c r="AK18" s="44" t="s">
        <v>2153</v>
      </c>
      <c r="AL18" s="44" t="s">
        <v>2154</v>
      </c>
    </row>
    <row r="19" spans="1:38">
      <c r="A19" s="44">
        <v>39</v>
      </c>
      <c r="B19" s="46">
        <v>45252</v>
      </c>
      <c r="C19" s="47" t="s">
        <v>403</v>
      </c>
      <c r="D19" s="45">
        <v>45100</v>
      </c>
      <c r="E19" s="44">
        <v>4</v>
      </c>
      <c r="F19" s="44" t="s">
        <v>2133</v>
      </c>
      <c r="G19" s="44" t="s">
        <v>2134</v>
      </c>
      <c r="H19" s="44" t="s">
        <v>2133</v>
      </c>
      <c r="I19" s="44" t="s">
        <v>2135</v>
      </c>
      <c r="J19" s="44" t="s">
        <v>2136</v>
      </c>
      <c r="K19" s="44" t="s">
        <v>2137</v>
      </c>
      <c r="L19" s="44" t="s">
        <v>2133</v>
      </c>
      <c r="M19" s="44" t="s">
        <v>2138</v>
      </c>
      <c r="N19" s="44" t="s">
        <v>2139</v>
      </c>
      <c r="O19" s="44" t="s">
        <v>2133</v>
      </c>
      <c r="P19" s="44" t="s">
        <v>2135</v>
      </c>
      <c r="Q19" s="44" t="s">
        <v>2140</v>
      </c>
      <c r="R19" s="44" t="s">
        <v>2141</v>
      </c>
      <c r="S19" s="44" t="s">
        <v>2133</v>
      </c>
      <c r="T19" s="44" t="s">
        <v>403</v>
      </c>
      <c r="U19" s="44" t="s">
        <v>2133</v>
      </c>
      <c r="V19" s="44" t="s">
        <v>2142</v>
      </c>
      <c r="W19" s="44" t="s">
        <v>2156</v>
      </c>
      <c r="X19" s="44" t="s">
        <v>2133</v>
      </c>
      <c r="Y19" s="44" t="s">
        <v>5</v>
      </c>
      <c r="Z19" s="44" t="s">
        <v>2144</v>
      </c>
      <c r="AA19" s="44" t="s">
        <v>2135</v>
      </c>
      <c r="AB19" s="44" t="s">
        <v>2155</v>
      </c>
      <c r="AC19" s="44" t="s">
        <v>2161</v>
      </c>
      <c r="AD19" s="44" t="s">
        <v>2147</v>
      </c>
      <c r="AE19" s="44" t="s">
        <v>2148</v>
      </c>
      <c r="AF19" s="44" t="s">
        <v>2133</v>
      </c>
      <c r="AG19" s="44" t="s">
        <v>2149</v>
      </c>
      <c r="AH19" s="44" t="s">
        <v>2150</v>
      </c>
      <c r="AI19" s="44" t="s">
        <v>2151</v>
      </c>
      <c r="AJ19" s="44" t="s">
        <v>2152</v>
      </c>
      <c r="AK19" s="44" t="s">
        <v>2153</v>
      </c>
      <c r="AL19" s="44" t="s">
        <v>2154</v>
      </c>
    </row>
    <row r="20" spans="1:38">
      <c r="A20" s="44">
        <v>40</v>
      </c>
      <c r="B20" s="46">
        <v>45252</v>
      </c>
      <c r="C20" s="47" t="s">
        <v>800</v>
      </c>
      <c r="D20" s="45">
        <v>45097</v>
      </c>
      <c r="E20" s="44">
        <v>6</v>
      </c>
      <c r="F20" s="44" t="s">
        <v>2133</v>
      </c>
      <c r="G20" s="44" t="s">
        <v>2134</v>
      </c>
      <c r="H20" s="44" t="s">
        <v>2133</v>
      </c>
      <c r="I20" s="44" t="s">
        <v>2135</v>
      </c>
      <c r="J20" s="44" t="s">
        <v>2136</v>
      </c>
      <c r="K20" s="44" t="s">
        <v>2137</v>
      </c>
      <c r="L20" s="44" t="s">
        <v>2133</v>
      </c>
      <c r="M20" s="44" t="s">
        <v>2138</v>
      </c>
      <c r="N20" s="44" t="s">
        <v>2139</v>
      </c>
      <c r="O20" s="44" t="s">
        <v>2133</v>
      </c>
      <c r="P20" s="44" t="s">
        <v>2135</v>
      </c>
      <c r="Q20" s="44" t="s">
        <v>2140</v>
      </c>
      <c r="R20" s="44" t="s">
        <v>2141</v>
      </c>
      <c r="S20" s="44" t="s">
        <v>2133</v>
      </c>
      <c r="T20" s="44" t="s">
        <v>800</v>
      </c>
      <c r="U20" s="44" t="s">
        <v>2133</v>
      </c>
      <c r="V20" s="44" t="s">
        <v>2142</v>
      </c>
      <c r="W20" s="44" t="s">
        <v>2160</v>
      </c>
      <c r="X20" s="44" t="s">
        <v>2133</v>
      </c>
      <c r="Y20" s="44">
        <v>9301688317</v>
      </c>
      <c r="Z20" s="44" t="s">
        <v>2144</v>
      </c>
      <c r="AA20" s="44" t="s">
        <v>2135</v>
      </c>
      <c r="AB20" s="44" t="s">
        <v>2155</v>
      </c>
      <c r="AC20" s="44" t="s">
        <v>2172</v>
      </c>
      <c r="AD20" s="44" t="s">
        <v>2147</v>
      </c>
      <c r="AE20" s="44" t="s">
        <v>2148</v>
      </c>
      <c r="AF20" s="44" t="s">
        <v>2133</v>
      </c>
      <c r="AG20" s="44" t="s">
        <v>2149</v>
      </c>
      <c r="AH20" s="44" t="s">
        <v>2150</v>
      </c>
      <c r="AI20" s="44" t="s">
        <v>2151</v>
      </c>
      <c r="AJ20" s="44" t="s">
        <v>2152</v>
      </c>
      <c r="AK20" s="44" t="s">
        <v>2153</v>
      </c>
      <c r="AL20" s="44" t="s">
        <v>2154</v>
      </c>
    </row>
    <row r="21" spans="1:38">
      <c r="A21" s="44">
        <v>41</v>
      </c>
      <c r="B21" s="46">
        <v>45252</v>
      </c>
      <c r="C21" s="47" t="s">
        <v>413</v>
      </c>
      <c r="D21" s="45">
        <v>45100</v>
      </c>
      <c r="E21" s="44">
        <v>4</v>
      </c>
      <c r="F21" s="44" t="s">
        <v>2133</v>
      </c>
      <c r="G21" s="44" t="s">
        <v>2134</v>
      </c>
      <c r="H21" s="44" t="s">
        <v>2133</v>
      </c>
      <c r="I21" s="44" t="s">
        <v>2135</v>
      </c>
      <c r="J21" s="44" t="s">
        <v>2136</v>
      </c>
      <c r="K21" s="44" t="s">
        <v>2137</v>
      </c>
      <c r="L21" s="44" t="s">
        <v>2133</v>
      </c>
      <c r="M21" s="44" t="s">
        <v>2138</v>
      </c>
      <c r="N21" s="44" t="s">
        <v>2139</v>
      </c>
      <c r="O21" s="44" t="s">
        <v>2133</v>
      </c>
      <c r="P21" s="44" t="s">
        <v>2135</v>
      </c>
      <c r="Q21" s="44" t="s">
        <v>2140</v>
      </c>
      <c r="R21" s="44" t="s">
        <v>2141</v>
      </c>
      <c r="S21" s="44" t="s">
        <v>2133</v>
      </c>
      <c r="T21" s="44" t="s">
        <v>413</v>
      </c>
      <c r="U21" s="44" t="s">
        <v>2133</v>
      </c>
      <c r="V21" s="44" t="s">
        <v>2142</v>
      </c>
      <c r="W21" s="44" t="s">
        <v>2156</v>
      </c>
      <c r="X21" s="44" t="s">
        <v>2133</v>
      </c>
      <c r="Y21" s="44" t="s">
        <v>5</v>
      </c>
      <c r="Z21" s="44" t="s">
        <v>2144</v>
      </c>
      <c r="AA21" s="44" t="s">
        <v>2135</v>
      </c>
      <c r="AB21" s="44" t="s">
        <v>2155</v>
      </c>
      <c r="AC21" s="44" t="s">
        <v>2164</v>
      </c>
      <c r="AD21" s="44" t="s">
        <v>2147</v>
      </c>
      <c r="AE21" s="44" t="s">
        <v>2148</v>
      </c>
      <c r="AF21" s="44" t="s">
        <v>2133</v>
      </c>
      <c r="AG21" s="44" t="s">
        <v>2149</v>
      </c>
      <c r="AH21" s="44" t="s">
        <v>2150</v>
      </c>
      <c r="AI21" s="44" t="s">
        <v>2151</v>
      </c>
      <c r="AJ21" s="44" t="s">
        <v>2152</v>
      </c>
      <c r="AK21" s="44" t="s">
        <v>2153</v>
      </c>
      <c r="AL21" s="44" t="s">
        <v>2154</v>
      </c>
    </row>
    <row r="22" spans="1:38">
      <c r="A22" s="44">
        <v>42</v>
      </c>
      <c r="B22" s="46">
        <v>45252</v>
      </c>
      <c r="C22" s="47" t="s">
        <v>1411</v>
      </c>
      <c r="D22" s="45">
        <v>45122</v>
      </c>
      <c r="E22" s="44">
        <v>4</v>
      </c>
      <c r="F22" s="44" t="s">
        <v>2133</v>
      </c>
      <c r="G22" s="44" t="s">
        <v>2134</v>
      </c>
      <c r="H22" s="44" t="s">
        <v>2133</v>
      </c>
      <c r="I22" s="44" t="s">
        <v>2135</v>
      </c>
      <c r="J22" s="44" t="s">
        <v>2136</v>
      </c>
      <c r="K22" s="44" t="s">
        <v>2137</v>
      </c>
      <c r="L22" s="44" t="s">
        <v>2133</v>
      </c>
      <c r="M22" s="44" t="s">
        <v>2138</v>
      </c>
      <c r="N22" s="44" t="s">
        <v>2139</v>
      </c>
      <c r="O22" s="44" t="s">
        <v>2133</v>
      </c>
      <c r="P22" s="44" t="s">
        <v>2135</v>
      </c>
      <c r="Q22" s="44" t="s">
        <v>2140</v>
      </c>
      <c r="R22" s="44" t="s">
        <v>2141</v>
      </c>
      <c r="S22" s="44" t="s">
        <v>2133</v>
      </c>
      <c r="T22" s="44" t="s">
        <v>1411</v>
      </c>
      <c r="U22" s="44" t="s">
        <v>2133</v>
      </c>
      <c r="V22" s="44" t="s">
        <v>2142</v>
      </c>
      <c r="W22" s="44" t="s">
        <v>2156</v>
      </c>
      <c r="X22" s="44" t="s">
        <v>2133</v>
      </c>
      <c r="Y22" s="44">
        <v>8103774694</v>
      </c>
      <c r="Z22" s="44" t="s">
        <v>2144</v>
      </c>
      <c r="AA22" s="44" t="s">
        <v>2135</v>
      </c>
      <c r="AB22" s="44" t="s">
        <v>2155</v>
      </c>
      <c r="AC22" s="44" t="s">
        <v>2164</v>
      </c>
      <c r="AD22" s="44" t="s">
        <v>2147</v>
      </c>
      <c r="AE22" s="44" t="s">
        <v>2148</v>
      </c>
      <c r="AF22" s="44" t="s">
        <v>2133</v>
      </c>
      <c r="AG22" s="44" t="s">
        <v>2149</v>
      </c>
      <c r="AH22" s="44" t="s">
        <v>2150</v>
      </c>
      <c r="AI22" s="44" t="s">
        <v>2151</v>
      </c>
      <c r="AJ22" s="44" t="s">
        <v>2152</v>
      </c>
      <c r="AK22" s="44" t="s">
        <v>2153</v>
      </c>
      <c r="AL22" s="44" t="s">
        <v>2154</v>
      </c>
    </row>
    <row r="23" spans="1:38">
      <c r="A23" s="44">
        <v>44</v>
      </c>
      <c r="B23" s="46">
        <v>45252</v>
      </c>
      <c r="C23" s="47" t="s">
        <v>759</v>
      </c>
      <c r="D23" s="45">
        <v>45098</v>
      </c>
      <c r="E23" s="44">
        <v>5</v>
      </c>
      <c r="F23" s="44" t="s">
        <v>2133</v>
      </c>
      <c r="G23" s="44" t="s">
        <v>2134</v>
      </c>
      <c r="H23" s="44" t="s">
        <v>2133</v>
      </c>
      <c r="I23" s="44" t="s">
        <v>2135</v>
      </c>
      <c r="J23" s="44" t="s">
        <v>2136</v>
      </c>
      <c r="K23" s="44" t="s">
        <v>2137</v>
      </c>
      <c r="L23" s="44" t="s">
        <v>2133</v>
      </c>
      <c r="M23" s="44" t="s">
        <v>2138</v>
      </c>
      <c r="N23" s="44" t="s">
        <v>2139</v>
      </c>
      <c r="O23" s="44" t="s">
        <v>2133</v>
      </c>
      <c r="P23" s="44" t="s">
        <v>2135</v>
      </c>
      <c r="Q23" s="44" t="s">
        <v>2140</v>
      </c>
      <c r="R23" s="44" t="s">
        <v>2141</v>
      </c>
      <c r="S23" s="44" t="s">
        <v>2133</v>
      </c>
      <c r="T23" s="44" t="s">
        <v>759</v>
      </c>
      <c r="U23" s="44" t="s">
        <v>2133</v>
      </c>
      <c r="V23" s="44" t="s">
        <v>2142</v>
      </c>
      <c r="W23" s="44" t="s">
        <v>2143</v>
      </c>
      <c r="X23" s="44" t="s">
        <v>2133</v>
      </c>
      <c r="Y23" s="44">
        <v>6262328174</v>
      </c>
      <c r="Z23" s="44" t="s">
        <v>2144</v>
      </c>
      <c r="AA23" s="44" t="s">
        <v>2135</v>
      </c>
      <c r="AB23" s="44" t="s">
        <v>2155</v>
      </c>
      <c r="AC23" s="44" t="s">
        <v>2146</v>
      </c>
      <c r="AD23" s="44" t="s">
        <v>2147</v>
      </c>
      <c r="AE23" s="44" t="s">
        <v>2148</v>
      </c>
      <c r="AF23" s="44" t="s">
        <v>2133</v>
      </c>
      <c r="AG23" s="44" t="s">
        <v>2149</v>
      </c>
      <c r="AH23" s="44" t="s">
        <v>2170</v>
      </c>
      <c r="AI23" s="44" t="s">
        <v>2151</v>
      </c>
      <c r="AJ23" s="44" t="s">
        <v>2152</v>
      </c>
      <c r="AK23" s="44" t="s">
        <v>2153</v>
      </c>
      <c r="AL23" s="44" t="s">
        <v>2154</v>
      </c>
    </row>
    <row r="24" spans="1:38">
      <c r="A24" s="44">
        <v>45</v>
      </c>
      <c r="B24" s="46">
        <v>45252</v>
      </c>
      <c r="C24" s="47" t="s">
        <v>1028</v>
      </c>
      <c r="D24" s="45">
        <v>45091</v>
      </c>
      <c r="E24" s="44">
        <v>7</v>
      </c>
      <c r="F24" s="44" t="s">
        <v>2133</v>
      </c>
      <c r="G24" s="44" t="s">
        <v>2134</v>
      </c>
      <c r="H24" s="44" t="s">
        <v>2133</v>
      </c>
      <c r="I24" s="44" t="s">
        <v>2135</v>
      </c>
      <c r="J24" s="44" t="s">
        <v>2136</v>
      </c>
      <c r="K24" s="44" t="s">
        <v>2137</v>
      </c>
      <c r="L24" s="44" t="s">
        <v>2133</v>
      </c>
      <c r="M24" s="44" t="s">
        <v>2138</v>
      </c>
      <c r="N24" s="44" t="s">
        <v>2139</v>
      </c>
      <c r="O24" s="44" t="s">
        <v>2133</v>
      </c>
      <c r="P24" s="44" t="s">
        <v>2135</v>
      </c>
      <c r="Q24" s="44" t="s">
        <v>2140</v>
      </c>
      <c r="R24" s="44" t="s">
        <v>2141</v>
      </c>
      <c r="S24" s="44" t="s">
        <v>2133</v>
      </c>
      <c r="T24" s="44" t="s">
        <v>1028</v>
      </c>
      <c r="U24" s="44" t="s">
        <v>2133</v>
      </c>
      <c r="V24" s="44" t="s">
        <v>2142</v>
      </c>
      <c r="W24" s="44" t="s">
        <v>2160</v>
      </c>
      <c r="X24" s="44" t="s">
        <v>2133</v>
      </c>
      <c r="Y24" s="44">
        <v>9098340743</v>
      </c>
      <c r="Z24" s="44" t="s">
        <v>2144</v>
      </c>
      <c r="AA24" s="44" t="s">
        <v>2135</v>
      </c>
      <c r="AB24" s="44" t="s">
        <v>2155</v>
      </c>
      <c r="AC24" s="44" t="s">
        <v>2161</v>
      </c>
      <c r="AD24" s="44" t="s">
        <v>2147</v>
      </c>
      <c r="AE24" s="44" t="s">
        <v>2148</v>
      </c>
      <c r="AF24" s="44" t="s">
        <v>2133</v>
      </c>
      <c r="AG24" s="44" t="s">
        <v>2149</v>
      </c>
      <c r="AH24" s="44" t="s">
        <v>2170</v>
      </c>
      <c r="AI24" s="44" t="s">
        <v>2151</v>
      </c>
      <c r="AJ24" s="44" t="s">
        <v>2152</v>
      </c>
      <c r="AK24" s="44" t="s">
        <v>2153</v>
      </c>
      <c r="AL24" s="44" t="s">
        <v>2154</v>
      </c>
    </row>
    <row r="25" spans="1:38">
      <c r="A25" s="44">
        <v>48</v>
      </c>
      <c r="B25" s="46">
        <v>45252</v>
      </c>
      <c r="C25" s="47" t="s">
        <v>1522</v>
      </c>
      <c r="D25" s="45">
        <v>45121</v>
      </c>
      <c r="E25" s="44">
        <v>5</v>
      </c>
      <c r="F25" s="44" t="s">
        <v>2133</v>
      </c>
      <c r="G25" s="44" t="s">
        <v>2134</v>
      </c>
      <c r="H25" s="44" t="s">
        <v>2133</v>
      </c>
      <c r="I25" s="44" t="s">
        <v>2135</v>
      </c>
      <c r="J25" s="44" t="s">
        <v>2136</v>
      </c>
      <c r="K25" s="44" t="s">
        <v>2137</v>
      </c>
      <c r="L25" s="44" t="s">
        <v>2133</v>
      </c>
      <c r="M25" s="44" t="s">
        <v>2138</v>
      </c>
      <c r="N25" s="44" t="s">
        <v>2139</v>
      </c>
      <c r="O25" s="44" t="s">
        <v>2133</v>
      </c>
      <c r="P25" s="44" t="s">
        <v>2135</v>
      </c>
      <c r="Q25" s="44" t="s">
        <v>2140</v>
      </c>
      <c r="R25" s="44" t="s">
        <v>2141</v>
      </c>
      <c r="S25" s="44" t="s">
        <v>2133</v>
      </c>
      <c r="T25" s="44" t="s">
        <v>1522</v>
      </c>
      <c r="U25" s="44" t="s">
        <v>2133</v>
      </c>
      <c r="V25" s="44" t="s">
        <v>2142</v>
      </c>
      <c r="W25" s="44" t="s">
        <v>2143</v>
      </c>
      <c r="X25" s="44" t="s">
        <v>2133</v>
      </c>
      <c r="Y25" s="44">
        <v>8305549008</v>
      </c>
      <c r="Z25" s="44" t="s">
        <v>2144</v>
      </c>
      <c r="AA25" s="44" t="s">
        <v>2135</v>
      </c>
      <c r="AB25" s="44" t="s">
        <v>2155</v>
      </c>
      <c r="AC25" s="44" t="s">
        <v>2161</v>
      </c>
      <c r="AD25" s="44" t="s">
        <v>2147</v>
      </c>
      <c r="AE25" s="44" t="s">
        <v>2148</v>
      </c>
      <c r="AF25" s="44" t="s">
        <v>2133</v>
      </c>
      <c r="AG25" s="44" t="s">
        <v>2149</v>
      </c>
      <c r="AH25" s="44" t="s">
        <v>2150</v>
      </c>
      <c r="AI25" s="44" t="s">
        <v>2151</v>
      </c>
      <c r="AJ25" s="44" t="s">
        <v>2152</v>
      </c>
      <c r="AK25" s="44" t="s">
        <v>2153</v>
      </c>
      <c r="AL25" s="44" t="s">
        <v>2154</v>
      </c>
    </row>
    <row r="26" spans="1:38">
      <c r="A26" s="44">
        <v>49</v>
      </c>
      <c r="B26" s="46">
        <v>45252</v>
      </c>
      <c r="C26" s="47" t="s">
        <v>616</v>
      </c>
      <c r="D26" s="45">
        <v>45099</v>
      </c>
      <c r="E26" s="44">
        <v>4</v>
      </c>
      <c r="F26" s="44" t="s">
        <v>2133</v>
      </c>
      <c r="G26" s="44" t="s">
        <v>2134</v>
      </c>
      <c r="H26" s="44" t="s">
        <v>2133</v>
      </c>
      <c r="I26" s="44" t="s">
        <v>2135</v>
      </c>
      <c r="J26" s="44" t="s">
        <v>2136</v>
      </c>
      <c r="K26" s="44" t="s">
        <v>2137</v>
      </c>
      <c r="L26" s="44" t="s">
        <v>2133</v>
      </c>
      <c r="M26" s="44" t="s">
        <v>2138</v>
      </c>
      <c r="N26" s="44" t="s">
        <v>2139</v>
      </c>
      <c r="O26" s="44" t="s">
        <v>2133</v>
      </c>
      <c r="P26" s="44" t="s">
        <v>2135</v>
      </c>
      <c r="Q26" s="44" t="s">
        <v>2159</v>
      </c>
      <c r="R26" s="44" t="s">
        <v>2141</v>
      </c>
      <c r="S26" s="44" t="s">
        <v>2133</v>
      </c>
      <c r="T26" s="44" t="s">
        <v>616</v>
      </c>
      <c r="U26" s="44" t="s">
        <v>2133</v>
      </c>
      <c r="V26" s="44" t="s">
        <v>2142</v>
      </c>
      <c r="W26" s="44" t="s">
        <v>2156</v>
      </c>
      <c r="X26" s="44" t="s">
        <v>2133</v>
      </c>
      <c r="Y26" s="44">
        <v>9340966722</v>
      </c>
      <c r="Z26" s="44" t="s">
        <v>2144</v>
      </c>
      <c r="AA26" s="44" t="s">
        <v>2135</v>
      </c>
      <c r="AB26" s="44" t="s">
        <v>2155</v>
      </c>
      <c r="AC26" s="44" t="s">
        <v>2161</v>
      </c>
      <c r="AD26" s="44" t="s">
        <v>2147</v>
      </c>
      <c r="AE26" s="44" t="s">
        <v>2148</v>
      </c>
      <c r="AF26" s="44" t="s">
        <v>2133</v>
      </c>
      <c r="AG26" s="44" t="s">
        <v>2149</v>
      </c>
      <c r="AH26" s="44" t="s">
        <v>2150</v>
      </c>
      <c r="AI26" s="44" t="s">
        <v>2151</v>
      </c>
      <c r="AJ26" s="44" t="s">
        <v>2152</v>
      </c>
      <c r="AK26" s="44" t="s">
        <v>2153</v>
      </c>
      <c r="AL26" s="44" t="s">
        <v>2154</v>
      </c>
    </row>
    <row r="27" spans="1:38">
      <c r="A27" s="44">
        <v>51</v>
      </c>
      <c r="B27" s="46">
        <v>45252</v>
      </c>
      <c r="C27" s="47" t="s">
        <v>1087</v>
      </c>
      <c r="D27" s="45">
        <v>45090</v>
      </c>
      <c r="E27" s="44">
        <v>6</v>
      </c>
      <c r="F27" s="44" t="s">
        <v>2133</v>
      </c>
      <c r="G27" s="44" t="s">
        <v>2134</v>
      </c>
      <c r="H27" s="44" t="s">
        <v>2133</v>
      </c>
      <c r="I27" s="44" t="s">
        <v>2135</v>
      </c>
      <c r="J27" s="44" t="s">
        <v>2136</v>
      </c>
      <c r="K27" s="44" t="s">
        <v>2137</v>
      </c>
      <c r="L27" s="44" t="s">
        <v>2133</v>
      </c>
      <c r="M27" s="44" t="s">
        <v>2138</v>
      </c>
      <c r="N27" s="44" t="s">
        <v>2139</v>
      </c>
      <c r="O27" s="44" t="s">
        <v>2133</v>
      </c>
      <c r="P27" s="44" t="s">
        <v>2135</v>
      </c>
      <c r="Q27" s="44" t="s">
        <v>2140</v>
      </c>
      <c r="R27" s="44" t="s">
        <v>2141</v>
      </c>
      <c r="S27" s="44" t="s">
        <v>2133</v>
      </c>
      <c r="T27" s="44" t="s">
        <v>1087</v>
      </c>
      <c r="U27" s="44" t="s">
        <v>2133</v>
      </c>
      <c r="V27" s="44" t="s">
        <v>2142</v>
      </c>
      <c r="W27" s="44" t="s">
        <v>2160</v>
      </c>
      <c r="X27" s="44" t="s">
        <v>2133</v>
      </c>
      <c r="Y27" s="44">
        <v>9691256706</v>
      </c>
      <c r="Z27" s="44" t="s">
        <v>2144</v>
      </c>
      <c r="AA27" s="44" t="s">
        <v>2135</v>
      </c>
      <c r="AB27" s="44" t="s">
        <v>2155</v>
      </c>
      <c r="AC27" s="44" t="s">
        <v>2146</v>
      </c>
      <c r="AD27" s="44" t="s">
        <v>2147</v>
      </c>
      <c r="AE27" s="44" t="s">
        <v>2148</v>
      </c>
      <c r="AF27" s="44" t="s">
        <v>2133</v>
      </c>
      <c r="AG27" s="44" t="s">
        <v>2149</v>
      </c>
      <c r="AH27" s="44" t="s">
        <v>2170</v>
      </c>
      <c r="AI27" s="44" t="s">
        <v>2151</v>
      </c>
      <c r="AJ27" s="44" t="s">
        <v>2152</v>
      </c>
      <c r="AK27" s="44" t="s">
        <v>2153</v>
      </c>
      <c r="AL27" s="44" t="s">
        <v>2154</v>
      </c>
    </row>
    <row r="28" spans="1:38">
      <c r="A28" s="44">
        <v>53</v>
      </c>
      <c r="B28" s="46">
        <v>45252</v>
      </c>
      <c r="C28" s="47" t="s">
        <v>1019</v>
      </c>
      <c r="D28" s="45">
        <v>45092</v>
      </c>
      <c r="E28" s="44">
        <v>7</v>
      </c>
      <c r="F28" s="44" t="s">
        <v>2133</v>
      </c>
      <c r="G28" s="44" t="s">
        <v>2134</v>
      </c>
      <c r="H28" s="44" t="s">
        <v>2133</v>
      </c>
      <c r="I28" s="44" t="s">
        <v>2135</v>
      </c>
      <c r="J28" s="44" t="s">
        <v>2174</v>
      </c>
      <c r="K28" s="44" t="s">
        <v>2137</v>
      </c>
      <c r="L28" s="44" t="s">
        <v>2133</v>
      </c>
      <c r="M28" s="44" t="s">
        <v>2138</v>
      </c>
      <c r="N28" s="44" t="s">
        <v>2139</v>
      </c>
      <c r="O28" s="44" t="s">
        <v>2133</v>
      </c>
      <c r="P28" s="44" t="s">
        <v>2135</v>
      </c>
      <c r="Q28" s="44" t="s">
        <v>2159</v>
      </c>
      <c r="R28" s="44" t="s">
        <v>2141</v>
      </c>
      <c r="S28" s="44" t="s">
        <v>2133</v>
      </c>
      <c r="T28" s="44" t="s">
        <v>1019</v>
      </c>
      <c r="U28" s="44" t="s">
        <v>2133</v>
      </c>
      <c r="V28" s="44" t="s">
        <v>2142</v>
      </c>
      <c r="W28" s="44" t="s">
        <v>2160</v>
      </c>
      <c r="X28" s="44" t="s">
        <v>2133</v>
      </c>
      <c r="Y28" s="44">
        <v>6264774440</v>
      </c>
      <c r="Z28" s="44" t="s">
        <v>2144</v>
      </c>
      <c r="AA28" s="44" t="s">
        <v>2135</v>
      </c>
      <c r="AB28" s="44" t="s">
        <v>2155</v>
      </c>
      <c r="AC28" s="44" t="s">
        <v>2161</v>
      </c>
      <c r="AD28" s="44" t="s">
        <v>2147</v>
      </c>
      <c r="AE28" s="44" t="s">
        <v>2148</v>
      </c>
      <c r="AF28" s="44" t="s">
        <v>2133</v>
      </c>
      <c r="AG28" s="44" t="s">
        <v>2149</v>
      </c>
      <c r="AH28" s="44" t="s">
        <v>2150</v>
      </c>
      <c r="AI28" s="44" t="s">
        <v>2151</v>
      </c>
      <c r="AJ28" s="44" t="s">
        <v>2152</v>
      </c>
      <c r="AK28" s="44" t="s">
        <v>2167</v>
      </c>
      <c r="AL28" s="44" t="s">
        <v>2168</v>
      </c>
    </row>
    <row r="29" spans="1:38">
      <c r="A29" s="44">
        <v>59</v>
      </c>
      <c r="B29" s="46">
        <v>45252</v>
      </c>
      <c r="C29" s="47" t="s">
        <v>1240</v>
      </c>
      <c r="D29" s="45">
        <v>45123</v>
      </c>
      <c r="E29" s="44">
        <v>4</v>
      </c>
      <c r="F29" s="44" t="s">
        <v>2133</v>
      </c>
      <c r="G29" s="44" t="s">
        <v>2134</v>
      </c>
      <c r="H29" s="44" t="s">
        <v>2133</v>
      </c>
      <c r="I29" s="44" t="s">
        <v>2135</v>
      </c>
      <c r="J29" s="44" t="s">
        <v>2174</v>
      </c>
      <c r="K29" s="44" t="s">
        <v>2137</v>
      </c>
      <c r="L29" s="44" t="s">
        <v>2133</v>
      </c>
      <c r="M29" s="44" t="s">
        <v>2138</v>
      </c>
      <c r="N29" s="44" t="s">
        <v>2139</v>
      </c>
      <c r="O29" s="44" t="s">
        <v>2133</v>
      </c>
      <c r="P29" s="44" t="s">
        <v>2135</v>
      </c>
      <c r="Q29" s="44" t="s">
        <v>2140</v>
      </c>
      <c r="R29" s="44" t="s">
        <v>2141</v>
      </c>
      <c r="S29" s="44" t="s">
        <v>2133</v>
      </c>
      <c r="T29" s="44" t="s">
        <v>1240</v>
      </c>
      <c r="U29" s="44" t="s">
        <v>2133</v>
      </c>
      <c r="V29" s="44" t="s">
        <v>2142</v>
      </c>
      <c r="W29" s="44" t="s">
        <v>2156</v>
      </c>
      <c r="X29" s="44" t="s">
        <v>2133</v>
      </c>
      <c r="Y29" s="44">
        <v>8817898788</v>
      </c>
      <c r="Z29" s="44" t="s">
        <v>2144</v>
      </c>
      <c r="AA29" s="44" t="s">
        <v>2135</v>
      </c>
      <c r="AB29" s="44" t="s">
        <v>2155</v>
      </c>
      <c r="AC29" s="44" t="s">
        <v>2164</v>
      </c>
      <c r="AD29" s="44" t="s">
        <v>2147</v>
      </c>
      <c r="AE29" s="44" t="s">
        <v>2148</v>
      </c>
      <c r="AF29" s="44" t="s">
        <v>2133</v>
      </c>
      <c r="AG29" s="44" t="s">
        <v>2149</v>
      </c>
      <c r="AH29" s="44" t="s">
        <v>2150</v>
      </c>
      <c r="AI29" s="44" t="s">
        <v>2151</v>
      </c>
      <c r="AJ29" s="44" t="s">
        <v>2152</v>
      </c>
      <c r="AK29" s="44" t="s">
        <v>2153</v>
      </c>
      <c r="AL29" s="44" t="s">
        <v>2154</v>
      </c>
    </row>
    <row r="30" spans="1:38">
      <c r="A30" s="44">
        <v>61</v>
      </c>
      <c r="B30" s="46">
        <v>45252</v>
      </c>
      <c r="C30" s="47" t="s">
        <v>1508</v>
      </c>
      <c r="D30" s="45">
        <v>45121</v>
      </c>
      <c r="E30" s="44">
        <v>6</v>
      </c>
      <c r="F30" s="44" t="s">
        <v>2133</v>
      </c>
      <c r="G30" s="44" t="s">
        <v>2134</v>
      </c>
      <c r="H30" s="44" t="s">
        <v>2133</v>
      </c>
      <c r="I30" s="44" t="s">
        <v>2135</v>
      </c>
      <c r="J30" s="44" t="s">
        <v>2136</v>
      </c>
      <c r="K30" s="44" t="s">
        <v>2137</v>
      </c>
      <c r="L30" s="44" t="s">
        <v>2133</v>
      </c>
      <c r="M30" s="44" t="s">
        <v>2138</v>
      </c>
      <c r="N30" s="44" t="s">
        <v>2139</v>
      </c>
      <c r="O30" s="44" t="s">
        <v>2133</v>
      </c>
      <c r="P30" s="44" t="s">
        <v>2135</v>
      </c>
      <c r="Q30" s="44" t="s">
        <v>2140</v>
      </c>
      <c r="R30" s="44" t="s">
        <v>2141</v>
      </c>
      <c r="S30" s="44" t="s">
        <v>2133</v>
      </c>
      <c r="T30" s="44" t="s">
        <v>1508</v>
      </c>
      <c r="U30" s="44" t="s">
        <v>2133</v>
      </c>
      <c r="V30" s="44" t="s">
        <v>2142</v>
      </c>
      <c r="W30" s="44" t="s">
        <v>2160</v>
      </c>
      <c r="X30" s="44" t="s">
        <v>2133</v>
      </c>
      <c r="Y30" s="44">
        <v>8120759513</v>
      </c>
      <c r="Z30" s="44" t="s">
        <v>2144</v>
      </c>
      <c r="AA30" s="44" t="s">
        <v>2135</v>
      </c>
      <c r="AB30" s="44" t="s">
        <v>2155</v>
      </c>
      <c r="AC30" s="44" t="s">
        <v>2146</v>
      </c>
      <c r="AD30" s="44" t="s">
        <v>2147</v>
      </c>
      <c r="AE30" s="44" t="s">
        <v>2148</v>
      </c>
      <c r="AF30" s="44" t="s">
        <v>2133</v>
      </c>
      <c r="AG30" s="44" t="s">
        <v>2149</v>
      </c>
      <c r="AH30" s="44" t="s">
        <v>2150</v>
      </c>
      <c r="AI30" s="44" t="s">
        <v>2151</v>
      </c>
      <c r="AJ30" s="44" t="s">
        <v>2152</v>
      </c>
      <c r="AK30" s="44" t="s">
        <v>2153</v>
      </c>
      <c r="AL30" s="44" t="s">
        <v>2154</v>
      </c>
    </row>
    <row r="31" spans="1:38">
      <c r="A31" s="44">
        <v>1</v>
      </c>
      <c r="B31" s="46">
        <v>45253</v>
      </c>
      <c r="C31" s="47" t="s">
        <v>64</v>
      </c>
      <c r="D31" s="45">
        <v>45078</v>
      </c>
      <c r="E31" s="44">
        <v>5</v>
      </c>
      <c r="F31" s="44" t="s">
        <v>2133</v>
      </c>
      <c r="G31" s="44" t="s">
        <v>2134</v>
      </c>
      <c r="H31" s="44" t="s">
        <v>2133</v>
      </c>
      <c r="I31" s="44" t="s">
        <v>2135</v>
      </c>
      <c r="J31" s="44" t="s">
        <v>2136</v>
      </c>
      <c r="K31" s="44" t="s">
        <v>2137</v>
      </c>
      <c r="L31" s="44" t="s">
        <v>2133</v>
      </c>
      <c r="M31" s="44" t="s">
        <v>2138</v>
      </c>
      <c r="N31" s="44" t="s">
        <v>2139</v>
      </c>
      <c r="O31" s="44" t="s">
        <v>2133</v>
      </c>
      <c r="P31" s="44" t="s">
        <v>2135</v>
      </c>
      <c r="Q31" s="44" t="s">
        <v>2140</v>
      </c>
      <c r="R31" s="44" t="s">
        <v>2141</v>
      </c>
      <c r="S31" s="44" t="s">
        <v>2133</v>
      </c>
      <c r="T31" s="44" t="s">
        <v>64</v>
      </c>
      <c r="U31" s="44" t="s">
        <v>2133</v>
      </c>
      <c r="V31" s="44" t="s">
        <v>2142</v>
      </c>
      <c r="W31" s="44" t="s">
        <v>2143</v>
      </c>
      <c r="X31" s="44" t="s">
        <v>2133</v>
      </c>
      <c r="Y31" s="44">
        <v>9098103519</v>
      </c>
      <c r="Z31" s="44" t="s">
        <v>2144</v>
      </c>
      <c r="AA31" s="44" t="s">
        <v>2135</v>
      </c>
      <c r="AB31" s="44" t="s">
        <v>2145</v>
      </c>
      <c r="AC31" s="44" t="s">
        <v>2146</v>
      </c>
      <c r="AD31" s="44" t="s">
        <v>2147</v>
      </c>
      <c r="AE31" s="44" t="s">
        <v>2148</v>
      </c>
      <c r="AF31" s="44" t="s">
        <v>2133</v>
      </c>
      <c r="AG31" s="44" t="s">
        <v>2149</v>
      </c>
      <c r="AH31" s="44" t="s">
        <v>2150</v>
      </c>
      <c r="AI31" s="44" t="s">
        <v>2151</v>
      </c>
      <c r="AJ31" s="44" t="s">
        <v>2152</v>
      </c>
      <c r="AK31" s="44" t="s">
        <v>2153</v>
      </c>
      <c r="AL31" s="44" t="s">
        <v>2154</v>
      </c>
    </row>
    <row r="32" spans="1:38">
      <c r="A32" s="44">
        <v>2</v>
      </c>
      <c r="B32" s="46">
        <v>45253</v>
      </c>
      <c r="C32" s="47" t="s">
        <v>109</v>
      </c>
      <c r="D32" s="45">
        <v>45082</v>
      </c>
      <c r="E32" s="44">
        <v>5</v>
      </c>
      <c r="F32" s="44" t="s">
        <v>2133</v>
      </c>
      <c r="G32" s="44" t="s">
        <v>2134</v>
      </c>
      <c r="H32" s="44" t="s">
        <v>2133</v>
      </c>
      <c r="I32" s="44" t="s">
        <v>2135</v>
      </c>
      <c r="J32" s="44" t="s">
        <v>2136</v>
      </c>
      <c r="K32" s="44" t="s">
        <v>2137</v>
      </c>
      <c r="L32" s="44" t="s">
        <v>2133</v>
      </c>
      <c r="M32" s="44" t="s">
        <v>2138</v>
      </c>
      <c r="N32" s="44" t="s">
        <v>2139</v>
      </c>
      <c r="O32" s="44" t="s">
        <v>2133</v>
      </c>
      <c r="P32" s="44" t="s">
        <v>2135</v>
      </c>
      <c r="Q32" s="44" t="s">
        <v>2140</v>
      </c>
      <c r="R32" s="44" t="s">
        <v>2141</v>
      </c>
      <c r="S32" s="44" t="s">
        <v>2133</v>
      </c>
      <c r="T32" s="44" t="s">
        <v>109</v>
      </c>
      <c r="U32" s="44" t="s">
        <v>2133</v>
      </c>
      <c r="V32" s="44" t="s">
        <v>2142</v>
      </c>
      <c r="W32" s="44" t="s">
        <v>2143</v>
      </c>
      <c r="X32" s="44" t="s">
        <v>2133</v>
      </c>
      <c r="Y32" s="44">
        <v>8305985673</v>
      </c>
      <c r="Z32" s="44" t="s">
        <v>2144</v>
      </c>
      <c r="AA32" s="44" t="s">
        <v>2135</v>
      </c>
      <c r="AB32" s="44" t="s">
        <v>2155</v>
      </c>
      <c r="AC32" s="44" t="s">
        <v>2146</v>
      </c>
      <c r="AD32" s="44" t="s">
        <v>2147</v>
      </c>
      <c r="AE32" s="44" t="s">
        <v>2148</v>
      </c>
      <c r="AF32" s="44" t="s">
        <v>2133</v>
      </c>
      <c r="AG32" s="44" t="s">
        <v>2149</v>
      </c>
      <c r="AH32" s="44" t="s">
        <v>2150</v>
      </c>
      <c r="AI32" s="44" t="s">
        <v>2151</v>
      </c>
      <c r="AJ32" s="44" t="s">
        <v>2152</v>
      </c>
      <c r="AK32" s="44" t="s">
        <v>2153</v>
      </c>
      <c r="AL32" s="44" t="s">
        <v>2154</v>
      </c>
    </row>
    <row r="33" spans="1:38">
      <c r="A33" s="44">
        <v>3</v>
      </c>
      <c r="B33" s="46">
        <v>45253</v>
      </c>
      <c r="C33" s="47" t="s">
        <v>1803</v>
      </c>
      <c r="D33" s="45">
        <v>45084</v>
      </c>
      <c r="E33" s="44">
        <v>4</v>
      </c>
      <c r="F33" s="44" t="s">
        <v>2133</v>
      </c>
      <c r="G33" s="44" t="s">
        <v>2134</v>
      </c>
      <c r="H33" s="44" t="s">
        <v>2133</v>
      </c>
      <c r="I33" s="44" t="s">
        <v>2135</v>
      </c>
      <c r="J33" s="44" t="s">
        <v>2136</v>
      </c>
      <c r="K33" s="44" t="s">
        <v>2137</v>
      </c>
      <c r="L33" s="44" t="s">
        <v>2133</v>
      </c>
      <c r="M33" s="44" t="s">
        <v>2138</v>
      </c>
      <c r="N33" s="44" t="s">
        <v>2139</v>
      </c>
      <c r="O33" s="44" t="s">
        <v>2133</v>
      </c>
      <c r="P33" s="44" t="s">
        <v>2135</v>
      </c>
      <c r="Q33" s="44" t="s">
        <v>2140</v>
      </c>
      <c r="R33" s="44" t="s">
        <v>2141</v>
      </c>
      <c r="S33" s="44" t="s">
        <v>2133</v>
      </c>
      <c r="T33" s="44" t="s">
        <v>1803</v>
      </c>
      <c r="U33" s="44" t="s">
        <v>2133</v>
      </c>
      <c r="V33" s="44" t="s">
        <v>2142</v>
      </c>
      <c r="W33" s="44" t="s">
        <v>2156</v>
      </c>
      <c r="X33" s="44" t="s">
        <v>2133</v>
      </c>
      <c r="Y33" s="44">
        <v>8433816990</v>
      </c>
      <c r="Z33" s="44" t="s">
        <v>2144</v>
      </c>
      <c r="AA33" s="44" t="s">
        <v>2135</v>
      </c>
      <c r="AB33" s="44" t="s">
        <v>2155</v>
      </c>
      <c r="AC33" s="44" t="s">
        <v>2157</v>
      </c>
      <c r="AD33" s="44" t="s">
        <v>2147</v>
      </c>
      <c r="AE33" s="44" t="s">
        <v>2148</v>
      </c>
      <c r="AF33" s="44" t="s">
        <v>2133</v>
      </c>
      <c r="AG33" s="44" t="s">
        <v>2149</v>
      </c>
      <c r="AH33" s="44" t="s">
        <v>2150</v>
      </c>
      <c r="AI33" s="44" t="s">
        <v>2151</v>
      </c>
      <c r="AJ33" s="44" t="s">
        <v>2152</v>
      </c>
      <c r="AK33" s="44" t="s">
        <v>2153</v>
      </c>
      <c r="AL33" s="44" t="s">
        <v>2154</v>
      </c>
    </row>
    <row r="34" spans="1:38">
      <c r="A34" s="44">
        <v>4</v>
      </c>
      <c r="B34" s="46">
        <v>45253</v>
      </c>
      <c r="C34" s="47" t="s">
        <v>732</v>
      </c>
      <c r="D34" s="45">
        <v>45092</v>
      </c>
      <c r="E34" s="44">
        <v>9</v>
      </c>
      <c r="F34" s="44" t="s">
        <v>2133</v>
      </c>
      <c r="G34" s="44" t="s">
        <v>2134</v>
      </c>
      <c r="H34" s="44" t="s">
        <v>2133</v>
      </c>
      <c r="I34" s="44" t="s">
        <v>2135</v>
      </c>
      <c r="J34" s="44" t="s">
        <v>2136</v>
      </c>
      <c r="K34" s="44" t="s">
        <v>2158</v>
      </c>
      <c r="L34" s="44" t="s">
        <v>2133</v>
      </c>
      <c r="M34" s="44" t="s">
        <v>2138</v>
      </c>
      <c r="N34" s="44" t="s">
        <v>2139</v>
      </c>
      <c r="O34" s="44" t="s">
        <v>2133</v>
      </c>
      <c r="P34" s="44" t="s">
        <v>2135</v>
      </c>
      <c r="Q34" s="44" t="s">
        <v>2159</v>
      </c>
      <c r="R34" s="44" t="s">
        <v>2141</v>
      </c>
      <c r="S34" s="44" t="s">
        <v>2133</v>
      </c>
      <c r="T34" s="44" t="s">
        <v>732</v>
      </c>
      <c r="U34" s="44" t="s">
        <v>2133</v>
      </c>
      <c r="V34" s="44" t="s">
        <v>2142</v>
      </c>
      <c r="W34" s="44" t="s">
        <v>2160</v>
      </c>
      <c r="X34" s="44" t="s">
        <v>2133</v>
      </c>
      <c r="Y34" s="44">
        <v>7489032831</v>
      </c>
      <c r="Z34" s="44" t="s">
        <v>2144</v>
      </c>
      <c r="AA34" s="44" t="s">
        <v>2135</v>
      </c>
      <c r="AB34" s="44" t="s">
        <v>2155</v>
      </c>
      <c r="AC34" s="44" t="s">
        <v>2161</v>
      </c>
      <c r="AD34" s="44" t="s">
        <v>2147</v>
      </c>
      <c r="AE34" s="44" t="s">
        <v>2148</v>
      </c>
      <c r="AF34" s="44" t="s">
        <v>2133</v>
      </c>
      <c r="AG34" s="44" t="s">
        <v>2149</v>
      </c>
      <c r="AH34" s="44" t="s">
        <v>2150</v>
      </c>
      <c r="AI34" s="44" t="s">
        <v>2151</v>
      </c>
      <c r="AJ34" s="44" t="s">
        <v>2152</v>
      </c>
      <c r="AK34" s="44" t="s">
        <v>2153</v>
      </c>
      <c r="AL34" s="44" t="s">
        <v>2154</v>
      </c>
    </row>
    <row r="35" spans="1:38">
      <c r="A35" s="44">
        <v>5</v>
      </c>
      <c r="B35" s="46">
        <v>45253</v>
      </c>
      <c r="C35" s="47" t="s">
        <v>204</v>
      </c>
      <c r="D35" s="45">
        <v>45087</v>
      </c>
      <c r="E35" s="44">
        <v>5</v>
      </c>
      <c r="F35" s="44" t="s">
        <v>2133</v>
      </c>
      <c r="G35" s="44" t="s">
        <v>2134</v>
      </c>
      <c r="H35" s="44" t="s">
        <v>2133</v>
      </c>
      <c r="I35" s="44" t="s">
        <v>2135</v>
      </c>
      <c r="J35" s="44" t="s">
        <v>2136</v>
      </c>
      <c r="K35" s="44" t="s">
        <v>2137</v>
      </c>
      <c r="L35" s="44" t="s">
        <v>2133</v>
      </c>
      <c r="M35" s="44" t="s">
        <v>2138</v>
      </c>
      <c r="N35" s="44" t="s">
        <v>2139</v>
      </c>
      <c r="O35" s="44" t="s">
        <v>2133</v>
      </c>
      <c r="P35" s="44" t="s">
        <v>2135</v>
      </c>
      <c r="Q35" s="44" t="s">
        <v>2140</v>
      </c>
      <c r="R35" s="44" t="s">
        <v>2141</v>
      </c>
      <c r="S35" s="44" t="s">
        <v>2133</v>
      </c>
      <c r="T35" s="44" t="s">
        <v>204</v>
      </c>
      <c r="U35" s="44" t="s">
        <v>2133</v>
      </c>
      <c r="V35" s="44" t="s">
        <v>2142</v>
      </c>
      <c r="W35" s="44" t="s">
        <v>2143</v>
      </c>
      <c r="X35" s="44" t="s">
        <v>2133</v>
      </c>
      <c r="Y35" s="44">
        <v>8770036413</v>
      </c>
      <c r="Z35" s="44" t="s">
        <v>2144</v>
      </c>
      <c r="AA35" s="44" t="s">
        <v>2135</v>
      </c>
      <c r="AB35" s="44" t="s">
        <v>2155</v>
      </c>
      <c r="AC35" s="44" t="s">
        <v>2146</v>
      </c>
      <c r="AD35" s="44" t="s">
        <v>2147</v>
      </c>
      <c r="AE35" s="44" t="s">
        <v>2148</v>
      </c>
      <c r="AF35" s="44" t="s">
        <v>2133</v>
      </c>
      <c r="AG35" s="44" t="s">
        <v>2149</v>
      </c>
      <c r="AH35" s="44" t="s">
        <v>2150</v>
      </c>
      <c r="AI35" s="44" t="s">
        <v>2151</v>
      </c>
      <c r="AJ35" s="44" t="s">
        <v>2152</v>
      </c>
      <c r="AK35" s="44" t="s">
        <v>2153</v>
      </c>
      <c r="AL35" s="44" t="s">
        <v>2154</v>
      </c>
    </row>
    <row r="36" spans="1:38">
      <c r="A36" s="44">
        <v>8</v>
      </c>
      <c r="B36" s="46">
        <v>45253</v>
      </c>
      <c r="C36" s="47" t="s">
        <v>208</v>
      </c>
      <c r="D36" s="45">
        <v>45087</v>
      </c>
      <c r="E36" s="44">
        <v>3</v>
      </c>
      <c r="F36" s="44" t="s">
        <v>2133</v>
      </c>
      <c r="G36" s="44" t="s">
        <v>2134</v>
      </c>
      <c r="H36" s="44" t="s">
        <v>2133</v>
      </c>
      <c r="I36" s="44" t="s">
        <v>2135</v>
      </c>
      <c r="J36" s="44" t="s">
        <v>2136</v>
      </c>
      <c r="K36" s="44" t="s">
        <v>2137</v>
      </c>
      <c r="L36" s="44" t="s">
        <v>2133</v>
      </c>
      <c r="M36" s="44" t="s">
        <v>2138</v>
      </c>
      <c r="N36" s="44" t="s">
        <v>2139</v>
      </c>
      <c r="O36" s="44" t="s">
        <v>2133</v>
      </c>
      <c r="P36" s="44" t="s">
        <v>2135</v>
      </c>
      <c r="Q36" s="44" t="s">
        <v>2140</v>
      </c>
      <c r="R36" s="44" t="s">
        <v>2141</v>
      </c>
      <c r="S36" s="44" t="s">
        <v>2133</v>
      </c>
      <c r="T36" s="44" t="s">
        <v>208</v>
      </c>
      <c r="U36" s="44" t="s">
        <v>2133</v>
      </c>
      <c r="V36" s="44" t="s">
        <v>2142</v>
      </c>
      <c r="W36" s="44" t="s">
        <v>2163</v>
      </c>
      <c r="X36" s="44" t="s">
        <v>2133</v>
      </c>
      <c r="Y36" s="44">
        <v>7805079882</v>
      </c>
      <c r="Z36" s="44" t="s">
        <v>2144</v>
      </c>
      <c r="AA36" s="44" t="s">
        <v>2135</v>
      </c>
      <c r="AB36" s="44" t="s">
        <v>2155</v>
      </c>
      <c r="AC36" s="44" t="s">
        <v>2146</v>
      </c>
      <c r="AD36" s="44" t="s">
        <v>2147</v>
      </c>
      <c r="AE36" s="44" t="s">
        <v>2148</v>
      </c>
      <c r="AF36" s="44" t="s">
        <v>2133</v>
      </c>
      <c r="AG36" s="44" t="s">
        <v>2149</v>
      </c>
      <c r="AH36" s="44" t="s">
        <v>2150</v>
      </c>
      <c r="AI36" s="44" t="s">
        <v>2151</v>
      </c>
      <c r="AJ36" s="44" t="s">
        <v>2152</v>
      </c>
      <c r="AK36" s="44" t="s">
        <v>2153</v>
      </c>
      <c r="AL36" s="44" t="s">
        <v>2154</v>
      </c>
    </row>
    <row r="37" spans="1:38">
      <c r="A37" s="44">
        <v>10</v>
      </c>
      <c r="B37" s="46">
        <v>45253</v>
      </c>
      <c r="C37" s="47" t="s">
        <v>198</v>
      </c>
      <c r="D37" s="45">
        <v>45087</v>
      </c>
      <c r="E37" s="44">
        <v>4</v>
      </c>
      <c r="F37" s="44" t="s">
        <v>2133</v>
      </c>
      <c r="G37" s="44" t="s">
        <v>2134</v>
      </c>
      <c r="H37" s="44" t="s">
        <v>2133</v>
      </c>
      <c r="I37" s="44" t="s">
        <v>2135</v>
      </c>
      <c r="J37" s="44" t="s">
        <v>2136</v>
      </c>
      <c r="K37" s="44" t="s">
        <v>2137</v>
      </c>
      <c r="L37" s="44" t="s">
        <v>2133</v>
      </c>
      <c r="M37" s="44" t="s">
        <v>2138</v>
      </c>
      <c r="N37" s="44" t="s">
        <v>2139</v>
      </c>
      <c r="O37" s="44" t="s">
        <v>2133</v>
      </c>
      <c r="P37" s="44" t="s">
        <v>2135</v>
      </c>
      <c r="Q37" s="44" t="s">
        <v>2159</v>
      </c>
      <c r="R37" s="44" t="s">
        <v>2141</v>
      </c>
      <c r="S37" s="44" t="s">
        <v>2133</v>
      </c>
      <c r="T37" s="44" t="s">
        <v>198</v>
      </c>
      <c r="U37" s="44" t="s">
        <v>2133</v>
      </c>
      <c r="V37" s="44" t="s">
        <v>2142</v>
      </c>
      <c r="W37" s="44" t="s">
        <v>2156</v>
      </c>
      <c r="X37" s="44" t="s">
        <v>2133</v>
      </c>
      <c r="Y37" s="44">
        <v>6265947529</v>
      </c>
      <c r="Z37" s="44" t="s">
        <v>2144</v>
      </c>
      <c r="AA37" s="44" t="s">
        <v>2135</v>
      </c>
      <c r="AB37" s="44" t="s">
        <v>2145</v>
      </c>
      <c r="AC37" s="44" t="s">
        <v>2164</v>
      </c>
      <c r="AD37" s="44" t="s">
        <v>2147</v>
      </c>
      <c r="AE37" s="44" t="s">
        <v>2148</v>
      </c>
      <c r="AF37" s="44" t="s">
        <v>2133</v>
      </c>
      <c r="AG37" s="44" t="s">
        <v>2149</v>
      </c>
      <c r="AH37" s="44" t="s">
        <v>2150</v>
      </c>
      <c r="AI37" s="44" t="s">
        <v>2151</v>
      </c>
      <c r="AJ37" s="44" t="s">
        <v>2152</v>
      </c>
      <c r="AK37" s="44" t="s">
        <v>2153</v>
      </c>
      <c r="AL37" s="44" t="s">
        <v>2154</v>
      </c>
    </row>
    <row r="38" spans="1:38">
      <c r="A38" s="44">
        <v>16</v>
      </c>
      <c r="B38" s="46">
        <v>45253</v>
      </c>
      <c r="C38" s="47" t="s">
        <v>1823</v>
      </c>
      <c r="D38" s="45">
        <v>45083</v>
      </c>
      <c r="E38" s="44">
        <v>3</v>
      </c>
      <c r="F38" s="44" t="s">
        <v>2133</v>
      </c>
      <c r="G38" s="44" t="s">
        <v>2134</v>
      </c>
      <c r="H38" s="44" t="s">
        <v>2133</v>
      </c>
      <c r="I38" s="44" t="s">
        <v>2135</v>
      </c>
      <c r="J38" s="44" t="s">
        <v>2136</v>
      </c>
      <c r="K38" s="44" t="s">
        <v>2137</v>
      </c>
      <c r="L38" s="44" t="s">
        <v>2133</v>
      </c>
      <c r="M38" s="44" t="s">
        <v>2138</v>
      </c>
      <c r="N38" s="44" t="s">
        <v>2139</v>
      </c>
      <c r="O38" s="44" t="s">
        <v>2133</v>
      </c>
      <c r="P38" s="44" t="s">
        <v>2135</v>
      </c>
      <c r="Q38" s="44" t="s">
        <v>2140</v>
      </c>
      <c r="R38" s="44" t="s">
        <v>2141</v>
      </c>
      <c r="S38" s="44" t="s">
        <v>2133</v>
      </c>
      <c r="T38" s="44" t="s">
        <v>1823</v>
      </c>
      <c r="U38" s="44" t="s">
        <v>2133</v>
      </c>
      <c r="V38" s="44" t="s">
        <v>2142</v>
      </c>
      <c r="W38" s="44" t="s">
        <v>2163</v>
      </c>
      <c r="X38" s="44" t="s">
        <v>2133</v>
      </c>
      <c r="Y38" s="44">
        <v>8120407810</v>
      </c>
      <c r="Z38" s="44" t="s">
        <v>2144</v>
      </c>
      <c r="AA38" s="44" t="s">
        <v>2135</v>
      </c>
      <c r="AB38" s="44" t="s">
        <v>2155</v>
      </c>
      <c r="AC38" s="44" t="s">
        <v>2171</v>
      </c>
      <c r="AD38" s="44" t="s">
        <v>2147</v>
      </c>
      <c r="AE38" s="44" t="s">
        <v>2148</v>
      </c>
      <c r="AF38" s="44" t="s">
        <v>2133</v>
      </c>
      <c r="AG38" s="44" t="s">
        <v>2149</v>
      </c>
      <c r="AH38" s="44" t="s">
        <v>2150</v>
      </c>
      <c r="AI38" s="44" t="s">
        <v>2151</v>
      </c>
      <c r="AJ38" s="44" t="s">
        <v>2152</v>
      </c>
      <c r="AK38" s="44" t="s">
        <v>2153</v>
      </c>
      <c r="AL38" s="44" t="s">
        <v>2154</v>
      </c>
    </row>
    <row r="39" spans="1:38">
      <c r="A39" s="44">
        <v>19</v>
      </c>
      <c r="B39" s="46">
        <v>45253</v>
      </c>
      <c r="C39" s="47" t="s">
        <v>189</v>
      </c>
      <c r="D39" s="45">
        <v>45087</v>
      </c>
      <c r="E39" s="44">
        <v>5</v>
      </c>
      <c r="F39" s="44" t="s">
        <v>2133</v>
      </c>
      <c r="G39" s="44" t="s">
        <v>2134</v>
      </c>
      <c r="H39" s="44" t="s">
        <v>2133</v>
      </c>
      <c r="I39" s="44" t="s">
        <v>2135</v>
      </c>
      <c r="J39" s="44" t="s">
        <v>2136</v>
      </c>
      <c r="K39" s="44" t="s">
        <v>2137</v>
      </c>
      <c r="L39" s="44" t="s">
        <v>2133</v>
      </c>
      <c r="M39" s="44" t="s">
        <v>2138</v>
      </c>
      <c r="N39" s="44" t="s">
        <v>2139</v>
      </c>
      <c r="O39" s="44" t="s">
        <v>2133</v>
      </c>
      <c r="P39" s="44" t="s">
        <v>2135</v>
      </c>
      <c r="Q39" s="44" t="s">
        <v>2159</v>
      </c>
      <c r="R39" s="44" t="s">
        <v>2141</v>
      </c>
      <c r="S39" s="44" t="s">
        <v>2133</v>
      </c>
      <c r="T39" s="44" t="s">
        <v>189</v>
      </c>
      <c r="U39" s="44" t="s">
        <v>2133</v>
      </c>
      <c r="V39" s="44" t="s">
        <v>2142</v>
      </c>
      <c r="W39" s="44" t="s">
        <v>2143</v>
      </c>
      <c r="X39" s="44" t="s">
        <v>2133</v>
      </c>
      <c r="Y39" s="44">
        <v>8435216990</v>
      </c>
      <c r="Z39" s="44" t="s">
        <v>2144</v>
      </c>
      <c r="AA39" s="44" t="s">
        <v>2135</v>
      </c>
      <c r="AB39" s="44" t="s">
        <v>2155</v>
      </c>
      <c r="AC39" s="44" t="s">
        <v>2146</v>
      </c>
      <c r="AD39" s="44" t="s">
        <v>2147</v>
      </c>
      <c r="AE39" s="44" t="s">
        <v>2148</v>
      </c>
      <c r="AF39" s="44" t="s">
        <v>2133</v>
      </c>
      <c r="AG39" s="44" t="s">
        <v>2149</v>
      </c>
      <c r="AH39" s="44" t="s">
        <v>2150</v>
      </c>
      <c r="AI39" s="44" t="s">
        <v>2151</v>
      </c>
      <c r="AJ39" s="44" t="s">
        <v>2152</v>
      </c>
      <c r="AK39" s="44" t="s">
        <v>2167</v>
      </c>
      <c r="AL39" s="44" t="s">
        <v>2168</v>
      </c>
    </row>
    <row r="40" spans="1:38">
      <c r="A40" s="44">
        <v>21</v>
      </c>
      <c r="B40" s="46">
        <v>45253</v>
      </c>
      <c r="C40" s="47" t="s">
        <v>1783</v>
      </c>
      <c r="D40" s="45">
        <v>45108</v>
      </c>
      <c r="E40" s="44">
        <v>4</v>
      </c>
      <c r="F40" s="44" t="s">
        <v>2133</v>
      </c>
      <c r="G40" s="44" t="s">
        <v>2134</v>
      </c>
      <c r="H40" s="44" t="s">
        <v>2133</v>
      </c>
      <c r="I40" s="44" t="s">
        <v>2135</v>
      </c>
      <c r="J40" s="44" t="s">
        <v>2136</v>
      </c>
      <c r="K40" s="44" t="s">
        <v>2137</v>
      </c>
      <c r="L40" s="44" t="s">
        <v>2133</v>
      </c>
      <c r="M40" s="44" t="s">
        <v>2138</v>
      </c>
      <c r="N40" s="44" t="s">
        <v>2139</v>
      </c>
      <c r="O40" s="44" t="s">
        <v>2133</v>
      </c>
      <c r="P40" s="44" t="s">
        <v>2135</v>
      </c>
      <c r="Q40" s="44" t="s">
        <v>2140</v>
      </c>
      <c r="R40" s="44" t="s">
        <v>2141</v>
      </c>
      <c r="S40" s="44" t="s">
        <v>2133</v>
      </c>
      <c r="T40" s="44" t="s">
        <v>1783</v>
      </c>
      <c r="U40" s="44" t="s">
        <v>2133</v>
      </c>
      <c r="V40" s="44" t="s">
        <v>2142</v>
      </c>
      <c r="W40" s="44" t="s">
        <v>2156</v>
      </c>
      <c r="X40" s="44" t="s">
        <v>2133</v>
      </c>
      <c r="Y40" s="44">
        <v>9094304540</v>
      </c>
      <c r="Z40" s="44" t="s">
        <v>2144</v>
      </c>
      <c r="AA40" s="44" t="s">
        <v>2135</v>
      </c>
      <c r="AB40" s="44" t="s">
        <v>2155</v>
      </c>
      <c r="AC40" s="44" t="s">
        <v>2172</v>
      </c>
      <c r="AD40" s="44" t="s">
        <v>2147</v>
      </c>
      <c r="AE40" s="44" t="s">
        <v>2148</v>
      </c>
      <c r="AF40" s="44" t="s">
        <v>2133</v>
      </c>
      <c r="AG40" s="44" t="s">
        <v>2149</v>
      </c>
      <c r="AH40" s="44" t="s">
        <v>2170</v>
      </c>
      <c r="AI40" s="44" t="s">
        <v>2151</v>
      </c>
      <c r="AJ40" s="44" t="s">
        <v>2152</v>
      </c>
      <c r="AK40" s="44" t="s">
        <v>2153</v>
      </c>
      <c r="AL40" s="44" t="s">
        <v>2154</v>
      </c>
    </row>
    <row r="41" spans="1:38">
      <c r="A41" s="44">
        <v>26</v>
      </c>
      <c r="B41" s="46">
        <v>45253</v>
      </c>
      <c r="C41" s="47" t="s">
        <v>897</v>
      </c>
      <c r="D41" s="45">
        <v>45092</v>
      </c>
      <c r="E41" s="44">
        <v>5</v>
      </c>
      <c r="F41" s="44" t="s">
        <v>2133</v>
      </c>
      <c r="G41" s="44" t="s">
        <v>2134</v>
      </c>
      <c r="H41" s="44" t="s">
        <v>2133</v>
      </c>
      <c r="I41" s="44" t="s">
        <v>2135</v>
      </c>
      <c r="J41" s="44" t="s">
        <v>2136</v>
      </c>
      <c r="K41" s="44" t="s">
        <v>2137</v>
      </c>
      <c r="L41" s="44" t="s">
        <v>2133</v>
      </c>
      <c r="M41" s="44" t="s">
        <v>2138</v>
      </c>
      <c r="N41" s="44" t="s">
        <v>2139</v>
      </c>
      <c r="O41" s="44" t="s">
        <v>2133</v>
      </c>
      <c r="P41" s="44" t="s">
        <v>2135</v>
      </c>
      <c r="Q41" s="44" t="s">
        <v>2140</v>
      </c>
      <c r="R41" s="44" t="s">
        <v>2141</v>
      </c>
      <c r="S41" s="44" t="s">
        <v>2133</v>
      </c>
      <c r="T41" s="44" t="s">
        <v>897</v>
      </c>
      <c r="U41" s="44" t="s">
        <v>2133</v>
      </c>
      <c r="V41" s="44" t="s">
        <v>2142</v>
      </c>
      <c r="W41" s="44" t="s">
        <v>2143</v>
      </c>
      <c r="X41" s="44" t="s">
        <v>2133</v>
      </c>
      <c r="Y41" s="44">
        <v>8155450931</v>
      </c>
      <c r="Z41" s="44" t="s">
        <v>2165</v>
      </c>
      <c r="AA41" s="44" t="s">
        <v>2135</v>
      </c>
      <c r="AB41" s="44" t="s">
        <v>2155</v>
      </c>
      <c r="AC41" s="44" t="s">
        <v>2161</v>
      </c>
      <c r="AD41" s="44" t="s">
        <v>2147</v>
      </c>
      <c r="AE41" s="44" t="s">
        <v>2148</v>
      </c>
      <c r="AF41" s="44" t="s">
        <v>2133</v>
      </c>
      <c r="AG41" s="44" t="s">
        <v>2149</v>
      </c>
      <c r="AH41" s="44" t="s">
        <v>2150</v>
      </c>
      <c r="AI41" s="44" t="s">
        <v>2151</v>
      </c>
      <c r="AJ41" s="44" t="s">
        <v>2152</v>
      </c>
      <c r="AK41" s="44" t="s">
        <v>2153</v>
      </c>
      <c r="AL41" s="44" t="s">
        <v>2154</v>
      </c>
    </row>
    <row r="42" spans="1:38">
      <c r="A42" s="44">
        <v>30</v>
      </c>
      <c r="B42" s="46">
        <v>45253</v>
      </c>
      <c r="C42" s="47" t="s">
        <v>1819</v>
      </c>
      <c r="D42" s="45">
        <v>45084</v>
      </c>
      <c r="E42" s="44">
        <v>4</v>
      </c>
      <c r="F42" s="44" t="s">
        <v>2133</v>
      </c>
      <c r="G42" s="44" t="s">
        <v>2134</v>
      </c>
      <c r="H42" s="44" t="s">
        <v>2133</v>
      </c>
      <c r="I42" s="44" t="s">
        <v>2135</v>
      </c>
      <c r="J42" s="44" t="s">
        <v>2136</v>
      </c>
      <c r="K42" s="44" t="s">
        <v>2158</v>
      </c>
      <c r="L42" s="44" t="s">
        <v>2133</v>
      </c>
      <c r="M42" s="44" t="s">
        <v>2138</v>
      </c>
      <c r="N42" s="44" t="s">
        <v>2139</v>
      </c>
      <c r="O42" s="44" t="s">
        <v>2133</v>
      </c>
      <c r="P42" s="44" t="s">
        <v>2135</v>
      </c>
      <c r="Q42" s="44" t="s">
        <v>2159</v>
      </c>
      <c r="R42" s="44" t="s">
        <v>2141</v>
      </c>
      <c r="S42" s="44" t="s">
        <v>2133</v>
      </c>
      <c r="T42" s="44" t="s">
        <v>1819</v>
      </c>
      <c r="U42" s="44" t="s">
        <v>2133</v>
      </c>
      <c r="V42" s="44" t="s">
        <v>2142</v>
      </c>
      <c r="W42" s="44" t="s">
        <v>2156</v>
      </c>
      <c r="X42" s="44" t="s">
        <v>2133</v>
      </c>
      <c r="Y42" s="44">
        <v>9669363661</v>
      </c>
      <c r="Z42" s="44" t="s">
        <v>2144</v>
      </c>
      <c r="AA42" s="44" t="s">
        <v>2135</v>
      </c>
      <c r="AB42" s="44" t="s">
        <v>2145</v>
      </c>
      <c r="AC42" s="44" t="s">
        <v>2169</v>
      </c>
      <c r="AD42" s="44" t="s">
        <v>2147</v>
      </c>
      <c r="AE42" s="44" t="s">
        <v>2148</v>
      </c>
      <c r="AF42" s="44" t="s">
        <v>2133</v>
      </c>
      <c r="AG42" s="44" t="s">
        <v>2149</v>
      </c>
      <c r="AH42" s="44" t="s">
        <v>2150</v>
      </c>
      <c r="AI42" s="44" t="s">
        <v>2151</v>
      </c>
      <c r="AJ42" s="44" t="s">
        <v>2152</v>
      </c>
      <c r="AK42" s="44" t="s">
        <v>2153</v>
      </c>
      <c r="AL42" s="44" t="s">
        <v>2154</v>
      </c>
    </row>
    <row r="43" spans="1:38">
      <c r="A43" s="44">
        <v>34</v>
      </c>
      <c r="B43" s="46">
        <v>45253</v>
      </c>
      <c r="C43" s="47" t="s">
        <v>1781</v>
      </c>
      <c r="D43" s="45">
        <v>45102</v>
      </c>
      <c r="E43" s="44">
        <v>6</v>
      </c>
      <c r="F43" s="44" t="s">
        <v>2133</v>
      </c>
      <c r="G43" s="44" t="s">
        <v>2134</v>
      </c>
      <c r="H43" s="44" t="s">
        <v>2133</v>
      </c>
      <c r="I43" s="44" t="s">
        <v>2135</v>
      </c>
      <c r="J43" s="44" t="s">
        <v>2136</v>
      </c>
      <c r="K43" s="44" t="s">
        <v>2137</v>
      </c>
      <c r="L43" s="44" t="s">
        <v>2133</v>
      </c>
      <c r="M43" s="44" t="s">
        <v>2138</v>
      </c>
      <c r="N43" s="44" t="s">
        <v>2139</v>
      </c>
      <c r="O43" s="44" t="s">
        <v>2133</v>
      </c>
      <c r="P43" s="44" t="s">
        <v>2135</v>
      </c>
      <c r="Q43" s="44" t="s">
        <v>2140</v>
      </c>
      <c r="R43" s="44" t="s">
        <v>2141</v>
      </c>
      <c r="S43" s="44" t="s">
        <v>2133</v>
      </c>
      <c r="T43" s="44" t="s">
        <v>1781</v>
      </c>
      <c r="U43" s="44" t="s">
        <v>2133</v>
      </c>
      <c r="V43" s="44" t="s">
        <v>2142</v>
      </c>
      <c r="W43" s="44" t="s">
        <v>2160</v>
      </c>
      <c r="X43" s="44" t="s">
        <v>2133</v>
      </c>
      <c r="Y43" s="44">
        <v>8305985673</v>
      </c>
      <c r="Z43" s="44" t="s">
        <v>2144</v>
      </c>
      <c r="AA43" s="44" t="s">
        <v>2135</v>
      </c>
      <c r="AB43" s="44" t="s">
        <v>2155</v>
      </c>
      <c r="AC43" s="44" t="s">
        <v>2164</v>
      </c>
      <c r="AD43" s="44" t="s">
        <v>2147</v>
      </c>
      <c r="AE43" s="44" t="s">
        <v>2148</v>
      </c>
      <c r="AF43" s="44" t="s">
        <v>2133</v>
      </c>
      <c r="AG43" s="44" t="s">
        <v>2149</v>
      </c>
      <c r="AH43" s="44" t="s">
        <v>2150</v>
      </c>
      <c r="AI43" s="44" t="s">
        <v>2151</v>
      </c>
      <c r="AJ43" s="44" t="s">
        <v>2152</v>
      </c>
      <c r="AK43" s="44" t="s">
        <v>2153</v>
      </c>
      <c r="AL43" s="44" t="s">
        <v>2154</v>
      </c>
    </row>
    <row r="44" spans="1:38">
      <c r="A44" s="44">
        <v>35</v>
      </c>
      <c r="B44" s="46">
        <v>45253</v>
      </c>
      <c r="C44" s="47" t="s">
        <v>1995</v>
      </c>
      <c r="D44" s="45">
        <v>45150</v>
      </c>
      <c r="E44" s="44">
        <v>11</v>
      </c>
      <c r="F44" s="44" t="s">
        <v>2133</v>
      </c>
      <c r="G44" s="44" t="s">
        <v>2134</v>
      </c>
      <c r="H44" s="44" t="s">
        <v>2133</v>
      </c>
      <c r="I44" s="44" t="s">
        <v>2135</v>
      </c>
      <c r="J44" s="44" t="s">
        <v>2174</v>
      </c>
      <c r="K44" s="44" t="s">
        <v>2137</v>
      </c>
      <c r="L44" s="44" t="s">
        <v>2133</v>
      </c>
      <c r="M44" s="44" t="s">
        <v>2138</v>
      </c>
      <c r="N44" s="44" t="s">
        <v>2139</v>
      </c>
      <c r="O44" s="44" t="s">
        <v>2133</v>
      </c>
      <c r="P44" s="44" t="s">
        <v>2135</v>
      </c>
      <c r="Q44" s="44" t="s">
        <v>2140</v>
      </c>
      <c r="R44" s="44" t="s">
        <v>2141</v>
      </c>
      <c r="S44" s="44" t="s">
        <v>2133</v>
      </c>
      <c r="T44" s="44" t="s">
        <v>1995</v>
      </c>
      <c r="U44" s="44" t="s">
        <v>2133</v>
      </c>
      <c r="V44" s="44" t="s">
        <v>2142</v>
      </c>
      <c r="W44" s="44" t="s">
        <v>2160</v>
      </c>
      <c r="X44" s="44" t="s">
        <v>2133</v>
      </c>
      <c r="Y44" s="44">
        <v>7889987473</v>
      </c>
      <c r="Z44" s="44" t="s">
        <v>2144</v>
      </c>
      <c r="AA44" s="44" t="s">
        <v>2135</v>
      </c>
      <c r="AB44" s="44" t="s">
        <v>2155</v>
      </c>
      <c r="AC44" s="44" t="s">
        <v>2164</v>
      </c>
      <c r="AD44" s="44" t="s">
        <v>2147</v>
      </c>
      <c r="AE44" s="44" t="s">
        <v>2148</v>
      </c>
      <c r="AF44" s="44" t="s">
        <v>2133</v>
      </c>
      <c r="AG44" s="44" t="s">
        <v>2149</v>
      </c>
      <c r="AH44" s="44" t="s">
        <v>2150</v>
      </c>
      <c r="AI44" s="44" t="s">
        <v>2151</v>
      </c>
      <c r="AJ44" s="44" t="s">
        <v>2152</v>
      </c>
      <c r="AK44" s="44" t="s">
        <v>2153</v>
      </c>
      <c r="AL44" s="44" t="s">
        <v>2154</v>
      </c>
    </row>
    <row r="45" spans="1:38">
      <c r="A45" s="44">
        <v>36</v>
      </c>
      <c r="B45" s="46">
        <v>45253</v>
      </c>
      <c r="C45" s="47" t="s">
        <v>2004</v>
      </c>
      <c r="D45" s="45">
        <v>45150</v>
      </c>
      <c r="E45" s="44">
        <v>4</v>
      </c>
      <c r="F45" s="44" t="s">
        <v>2133</v>
      </c>
      <c r="G45" s="44" t="s">
        <v>2134</v>
      </c>
      <c r="H45" s="44" t="s">
        <v>2133</v>
      </c>
      <c r="I45" s="44" t="s">
        <v>2135</v>
      </c>
      <c r="J45" s="44" t="s">
        <v>2136</v>
      </c>
      <c r="K45" s="44" t="s">
        <v>2137</v>
      </c>
      <c r="L45" s="44" t="s">
        <v>2133</v>
      </c>
      <c r="M45" s="44" t="s">
        <v>2138</v>
      </c>
      <c r="N45" s="44" t="s">
        <v>2139</v>
      </c>
      <c r="O45" s="44" t="s">
        <v>2133</v>
      </c>
      <c r="P45" s="44" t="s">
        <v>2135</v>
      </c>
      <c r="Q45" s="44" t="s">
        <v>2140</v>
      </c>
      <c r="R45" s="44" t="s">
        <v>2141</v>
      </c>
      <c r="S45" s="44" t="s">
        <v>2133</v>
      </c>
      <c r="T45" s="44" t="s">
        <v>2004</v>
      </c>
      <c r="U45" s="44" t="s">
        <v>2133</v>
      </c>
      <c r="V45" s="44" t="s">
        <v>2142</v>
      </c>
      <c r="W45" s="44" t="s">
        <v>2156</v>
      </c>
      <c r="X45" s="44" t="s">
        <v>2133</v>
      </c>
      <c r="Y45" s="44">
        <v>8120851271</v>
      </c>
      <c r="Z45" s="44" t="s">
        <v>2144</v>
      </c>
      <c r="AA45" s="44" t="s">
        <v>2135</v>
      </c>
      <c r="AB45" s="44" t="s">
        <v>2155</v>
      </c>
      <c r="AC45" s="44" t="s">
        <v>2161</v>
      </c>
      <c r="AD45" s="44" t="s">
        <v>2147</v>
      </c>
      <c r="AE45" s="44" t="s">
        <v>2148</v>
      </c>
      <c r="AF45" s="44" t="s">
        <v>2133</v>
      </c>
      <c r="AG45" s="44" t="s">
        <v>2149</v>
      </c>
      <c r="AH45" s="44" t="s">
        <v>2150</v>
      </c>
      <c r="AI45" s="44" t="s">
        <v>2151</v>
      </c>
      <c r="AJ45" s="44" t="s">
        <v>2152</v>
      </c>
      <c r="AK45" s="44" t="s">
        <v>2153</v>
      </c>
      <c r="AL45" s="44" t="s">
        <v>2154</v>
      </c>
    </row>
    <row r="46" spans="1:38">
      <c r="A46" s="44">
        <v>37</v>
      </c>
      <c r="B46" s="46">
        <v>45253</v>
      </c>
      <c r="C46" s="47" t="s">
        <v>1450</v>
      </c>
      <c r="D46" s="45">
        <v>45120</v>
      </c>
      <c r="E46" s="44">
        <v>7</v>
      </c>
      <c r="F46" s="44" t="s">
        <v>2133</v>
      </c>
      <c r="G46" s="44" t="s">
        <v>2134</v>
      </c>
      <c r="H46" s="44" t="s">
        <v>2133</v>
      </c>
      <c r="I46" s="44" t="s">
        <v>2135</v>
      </c>
      <c r="J46" s="44" t="s">
        <v>2136</v>
      </c>
      <c r="K46" s="44" t="s">
        <v>2137</v>
      </c>
      <c r="L46" s="44" t="s">
        <v>2133</v>
      </c>
      <c r="M46" s="44" t="s">
        <v>2138</v>
      </c>
      <c r="N46" s="44" t="s">
        <v>2139</v>
      </c>
      <c r="O46" s="44" t="s">
        <v>2133</v>
      </c>
      <c r="P46" s="44" t="s">
        <v>2135</v>
      </c>
      <c r="Q46" s="44" t="s">
        <v>2140</v>
      </c>
      <c r="R46" s="44" t="s">
        <v>2141</v>
      </c>
      <c r="S46" s="44" t="s">
        <v>2133</v>
      </c>
      <c r="T46" s="44" t="s">
        <v>1450</v>
      </c>
      <c r="U46" s="44" t="s">
        <v>2133</v>
      </c>
      <c r="V46" s="44" t="s">
        <v>2142</v>
      </c>
      <c r="W46" s="44" t="s">
        <v>2143</v>
      </c>
      <c r="X46" s="44" t="s">
        <v>2133</v>
      </c>
      <c r="Y46" s="44">
        <v>9098883155</v>
      </c>
      <c r="Z46" s="44" t="s">
        <v>2144</v>
      </c>
      <c r="AA46" s="44" t="s">
        <v>2135</v>
      </c>
      <c r="AB46" s="44" t="s">
        <v>2155</v>
      </c>
      <c r="AC46" s="44" t="s">
        <v>2161</v>
      </c>
      <c r="AD46" s="44" t="s">
        <v>2147</v>
      </c>
      <c r="AE46" s="44" t="s">
        <v>2148</v>
      </c>
      <c r="AF46" s="44" t="s">
        <v>2133</v>
      </c>
      <c r="AG46" s="44" t="s">
        <v>2149</v>
      </c>
      <c r="AH46" s="44" t="s">
        <v>2150</v>
      </c>
      <c r="AI46" s="44" t="s">
        <v>2151</v>
      </c>
      <c r="AJ46" s="44" t="s">
        <v>2152</v>
      </c>
      <c r="AK46" s="44" t="s">
        <v>2153</v>
      </c>
      <c r="AL46" s="44" t="s">
        <v>2154</v>
      </c>
    </row>
    <row r="47" spans="1:38">
      <c r="A47" s="44">
        <v>46</v>
      </c>
      <c r="B47" s="46">
        <v>45253</v>
      </c>
      <c r="C47" s="47" t="s">
        <v>1780</v>
      </c>
      <c r="D47" s="45">
        <v>45102</v>
      </c>
      <c r="E47" s="44">
        <v>3</v>
      </c>
      <c r="F47" s="44" t="s">
        <v>2133</v>
      </c>
      <c r="G47" s="44" t="s">
        <v>2134</v>
      </c>
      <c r="H47" s="44" t="s">
        <v>2133</v>
      </c>
      <c r="I47" s="44" t="s">
        <v>2135</v>
      </c>
      <c r="J47" s="44" t="s">
        <v>2136</v>
      </c>
      <c r="K47" s="44" t="s">
        <v>2137</v>
      </c>
      <c r="L47" s="44" t="s">
        <v>2133</v>
      </c>
      <c r="M47" s="44" t="s">
        <v>2138</v>
      </c>
      <c r="N47" s="44" t="s">
        <v>2139</v>
      </c>
      <c r="O47" s="44" t="s">
        <v>2133</v>
      </c>
      <c r="P47" s="44" t="s">
        <v>2135</v>
      </c>
      <c r="Q47" s="44" t="s">
        <v>2140</v>
      </c>
      <c r="R47" s="44" t="s">
        <v>2141</v>
      </c>
      <c r="S47" s="44" t="s">
        <v>2133</v>
      </c>
      <c r="T47" s="44" t="s">
        <v>1780</v>
      </c>
      <c r="U47" s="44" t="s">
        <v>2133</v>
      </c>
      <c r="V47" s="44" t="s">
        <v>2142</v>
      </c>
      <c r="W47" s="44" t="s">
        <v>2163</v>
      </c>
      <c r="X47" s="44" t="s">
        <v>2133</v>
      </c>
      <c r="Y47" s="44">
        <v>9993302075</v>
      </c>
      <c r="Z47" s="44" t="s">
        <v>2175</v>
      </c>
      <c r="AA47" s="44" t="s">
        <v>2135</v>
      </c>
      <c r="AB47" s="44" t="s">
        <v>2155</v>
      </c>
      <c r="AC47" s="44" t="s">
        <v>2164</v>
      </c>
      <c r="AD47" s="44" t="s">
        <v>2147</v>
      </c>
      <c r="AE47" s="44" t="s">
        <v>2148</v>
      </c>
      <c r="AF47" s="44" t="s">
        <v>2133</v>
      </c>
      <c r="AG47" s="44" t="s">
        <v>2149</v>
      </c>
      <c r="AH47" s="44" t="s">
        <v>2150</v>
      </c>
      <c r="AI47" s="44" t="s">
        <v>2151</v>
      </c>
      <c r="AJ47" s="44" t="s">
        <v>2152</v>
      </c>
      <c r="AK47" s="44" t="s">
        <v>2153</v>
      </c>
      <c r="AL47" s="44" t="s">
        <v>2154</v>
      </c>
    </row>
    <row r="48" spans="1:38">
      <c r="A48" s="44">
        <v>47</v>
      </c>
      <c r="B48" s="46">
        <v>45253</v>
      </c>
      <c r="C48" s="47" t="s">
        <v>1399</v>
      </c>
      <c r="D48" s="45">
        <v>45087</v>
      </c>
      <c r="E48" s="44">
        <v>5</v>
      </c>
      <c r="F48" s="44" t="s">
        <v>2133</v>
      </c>
      <c r="G48" s="44" t="s">
        <v>2134</v>
      </c>
      <c r="H48" s="44" t="s">
        <v>2133</v>
      </c>
      <c r="I48" s="44" t="s">
        <v>2135</v>
      </c>
      <c r="J48" s="44" t="s">
        <v>2136</v>
      </c>
      <c r="K48" s="44" t="s">
        <v>2137</v>
      </c>
      <c r="L48" s="44" t="s">
        <v>2133</v>
      </c>
      <c r="M48" s="44" t="s">
        <v>2138</v>
      </c>
      <c r="N48" s="44" t="s">
        <v>2139</v>
      </c>
      <c r="O48" s="44" t="s">
        <v>2133</v>
      </c>
      <c r="P48" s="44" t="s">
        <v>2135</v>
      </c>
      <c r="Q48" s="44" t="s">
        <v>2140</v>
      </c>
      <c r="R48" s="44" t="s">
        <v>2141</v>
      </c>
      <c r="S48" s="44" t="s">
        <v>2133</v>
      </c>
      <c r="T48" s="44" t="s">
        <v>1399</v>
      </c>
      <c r="U48" s="44" t="s">
        <v>2133</v>
      </c>
      <c r="V48" s="44" t="s">
        <v>2142</v>
      </c>
      <c r="W48" s="44" t="s">
        <v>2143</v>
      </c>
      <c r="X48" s="44" t="s">
        <v>2133</v>
      </c>
      <c r="Y48" s="44">
        <v>6266580306</v>
      </c>
      <c r="Z48" s="44" t="s">
        <v>2144</v>
      </c>
      <c r="AA48" s="44" t="s">
        <v>2135</v>
      </c>
      <c r="AB48" s="44" t="s">
        <v>2155</v>
      </c>
      <c r="AC48" s="44" t="s">
        <v>2164</v>
      </c>
      <c r="AD48" s="44" t="s">
        <v>2147</v>
      </c>
      <c r="AE48" s="44" t="s">
        <v>2148</v>
      </c>
      <c r="AF48" s="44" t="s">
        <v>2133</v>
      </c>
      <c r="AG48" s="44" t="s">
        <v>2149</v>
      </c>
      <c r="AH48" s="44" t="s">
        <v>2150</v>
      </c>
      <c r="AI48" s="44" t="s">
        <v>2151</v>
      </c>
      <c r="AJ48" s="44" t="s">
        <v>2152</v>
      </c>
      <c r="AK48" s="44" t="s">
        <v>2153</v>
      </c>
      <c r="AL48" s="44" t="s">
        <v>2154</v>
      </c>
    </row>
    <row r="49" spans="1:38">
      <c r="A49" s="44">
        <v>50</v>
      </c>
      <c r="B49" s="46">
        <v>45253</v>
      </c>
      <c r="C49" s="47" t="s">
        <v>1811</v>
      </c>
      <c r="D49" s="45">
        <v>45084</v>
      </c>
      <c r="E49" s="44">
        <v>4</v>
      </c>
      <c r="F49" s="44" t="s">
        <v>2133</v>
      </c>
      <c r="G49" s="44" t="s">
        <v>2134</v>
      </c>
      <c r="H49" s="44" t="s">
        <v>2133</v>
      </c>
      <c r="I49" s="44" t="s">
        <v>2135</v>
      </c>
      <c r="J49" s="44" t="s">
        <v>2136</v>
      </c>
      <c r="K49" s="44" t="s">
        <v>2137</v>
      </c>
      <c r="L49" s="44" t="s">
        <v>2133</v>
      </c>
      <c r="M49" s="44" t="s">
        <v>2173</v>
      </c>
      <c r="N49" s="44" t="s">
        <v>2139</v>
      </c>
      <c r="O49" s="44" t="s">
        <v>2133</v>
      </c>
      <c r="P49" s="44" t="s">
        <v>2135</v>
      </c>
      <c r="Q49" s="44" t="s">
        <v>2140</v>
      </c>
      <c r="R49" s="44" t="s">
        <v>2141</v>
      </c>
      <c r="S49" s="44" t="s">
        <v>2133</v>
      </c>
      <c r="T49" s="44" t="s">
        <v>1811</v>
      </c>
      <c r="U49" s="44" t="s">
        <v>2133</v>
      </c>
      <c r="V49" s="44" t="s">
        <v>2142</v>
      </c>
      <c r="W49" s="44" t="s">
        <v>2156</v>
      </c>
      <c r="X49" s="44" t="s">
        <v>2133</v>
      </c>
      <c r="Y49" s="44">
        <v>9329271344</v>
      </c>
      <c r="Z49" s="44" t="s">
        <v>2144</v>
      </c>
      <c r="AA49" s="44" t="s">
        <v>2135</v>
      </c>
      <c r="AB49" s="44" t="s">
        <v>2145</v>
      </c>
      <c r="AC49" s="44" t="s">
        <v>2176</v>
      </c>
      <c r="AD49" s="44" t="s">
        <v>2147</v>
      </c>
      <c r="AE49" s="44" t="s">
        <v>2148</v>
      </c>
      <c r="AF49" s="44" t="s">
        <v>2133</v>
      </c>
      <c r="AG49" s="44" t="s">
        <v>2149</v>
      </c>
      <c r="AH49" s="44" t="s">
        <v>2150</v>
      </c>
      <c r="AI49" s="44" t="s">
        <v>2151</v>
      </c>
      <c r="AJ49" s="44" t="s">
        <v>2152</v>
      </c>
      <c r="AK49" s="44" t="s">
        <v>2153</v>
      </c>
      <c r="AL49" s="44" t="s">
        <v>2154</v>
      </c>
    </row>
    <row r="50" spans="1:38">
      <c r="A50" s="44">
        <v>52</v>
      </c>
      <c r="B50" s="46">
        <v>45253</v>
      </c>
      <c r="C50" s="47" t="s">
        <v>90</v>
      </c>
      <c r="D50" s="45">
        <v>45080</v>
      </c>
      <c r="E50" s="44">
        <v>5</v>
      </c>
      <c r="F50" s="44" t="s">
        <v>2133</v>
      </c>
      <c r="G50" s="44" t="s">
        <v>2134</v>
      </c>
      <c r="H50" s="44" t="s">
        <v>2133</v>
      </c>
      <c r="I50" s="44" t="s">
        <v>2135</v>
      </c>
      <c r="J50" s="44" t="s">
        <v>2136</v>
      </c>
      <c r="K50" s="44" t="s">
        <v>2137</v>
      </c>
      <c r="L50" s="44" t="s">
        <v>2133</v>
      </c>
      <c r="M50" s="44" t="s">
        <v>2173</v>
      </c>
      <c r="N50" s="44" t="s">
        <v>2139</v>
      </c>
      <c r="O50" s="44" t="s">
        <v>2133</v>
      </c>
      <c r="P50" s="44" t="s">
        <v>2135</v>
      </c>
      <c r="Q50" s="44" t="s">
        <v>2140</v>
      </c>
      <c r="R50" s="44" t="s">
        <v>2141</v>
      </c>
      <c r="S50" s="44" t="s">
        <v>2133</v>
      </c>
      <c r="T50" s="44" t="s">
        <v>90</v>
      </c>
      <c r="U50" s="44" t="s">
        <v>2133</v>
      </c>
      <c r="V50" s="44" t="s">
        <v>2142</v>
      </c>
      <c r="W50" s="44" t="s">
        <v>2143</v>
      </c>
      <c r="X50" s="44" t="s">
        <v>2133</v>
      </c>
      <c r="Y50" s="44">
        <v>9303351377</v>
      </c>
      <c r="Z50" s="44" t="s">
        <v>2144</v>
      </c>
      <c r="AA50" s="44" t="s">
        <v>2135</v>
      </c>
      <c r="AB50" s="44" t="s">
        <v>2155</v>
      </c>
      <c r="AC50" s="44" t="s">
        <v>2177</v>
      </c>
      <c r="AD50" s="44" t="s">
        <v>2147</v>
      </c>
      <c r="AE50" s="44" t="s">
        <v>2148</v>
      </c>
      <c r="AF50" s="44" t="s">
        <v>2133</v>
      </c>
      <c r="AG50" s="44" t="s">
        <v>2149</v>
      </c>
      <c r="AH50" s="44" t="s">
        <v>2150</v>
      </c>
      <c r="AI50" s="44" t="s">
        <v>2151</v>
      </c>
      <c r="AJ50" s="44" t="s">
        <v>2152</v>
      </c>
      <c r="AK50" s="44" t="s">
        <v>2153</v>
      </c>
      <c r="AL50" s="44" t="s">
        <v>2154</v>
      </c>
    </row>
    <row r="51" spans="1:38">
      <c r="A51" s="44">
        <v>56</v>
      </c>
      <c r="B51" s="46">
        <v>45253</v>
      </c>
      <c r="C51" s="47" t="s">
        <v>202</v>
      </c>
      <c r="D51" s="45">
        <v>45087</v>
      </c>
      <c r="E51" s="44">
        <v>5</v>
      </c>
      <c r="F51" s="44" t="s">
        <v>2133</v>
      </c>
      <c r="G51" s="44" t="s">
        <v>2134</v>
      </c>
      <c r="H51" s="44" t="s">
        <v>2133</v>
      </c>
      <c r="I51" s="44" t="s">
        <v>2135</v>
      </c>
      <c r="J51" s="44" t="s">
        <v>2136</v>
      </c>
      <c r="K51" s="44" t="s">
        <v>2137</v>
      </c>
      <c r="L51" s="44" t="s">
        <v>2133</v>
      </c>
      <c r="M51" s="44" t="s">
        <v>2138</v>
      </c>
      <c r="N51" s="44" t="s">
        <v>2139</v>
      </c>
      <c r="O51" s="44" t="s">
        <v>2133</v>
      </c>
      <c r="P51" s="44" t="s">
        <v>2135</v>
      </c>
      <c r="Q51" s="44" t="s">
        <v>2159</v>
      </c>
      <c r="R51" s="44" t="s">
        <v>2141</v>
      </c>
      <c r="S51" s="44" t="s">
        <v>2133</v>
      </c>
      <c r="T51" s="44" t="s">
        <v>202</v>
      </c>
      <c r="U51" s="44" t="s">
        <v>2133</v>
      </c>
      <c r="V51" s="44" t="s">
        <v>2142</v>
      </c>
      <c r="W51" s="44" t="s">
        <v>2143</v>
      </c>
      <c r="X51" s="44" t="s">
        <v>2133</v>
      </c>
      <c r="Y51" s="44">
        <v>9303351377</v>
      </c>
      <c r="Z51" s="44" t="s">
        <v>2144</v>
      </c>
      <c r="AA51" s="44" t="s">
        <v>2135</v>
      </c>
      <c r="AB51" s="44" t="s">
        <v>2155</v>
      </c>
      <c r="AC51" s="44" t="s">
        <v>2146</v>
      </c>
      <c r="AD51" s="44" t="s">
        <v>2147</v>
      </c>
      <c r="AE51" s="44" t="s">
        <v>2148</v>
      </c>
      <c r="AF51" s="44" t="s">
        <v>2133</v>
      </c>
      <c r="AG51" s="44" t="s">
        <v>2149</v>
      </c>
      <c r="AH51" s="44" t="s">
        <v>2150</v>
      </c>
      <c r="AI51" s="44" t="s">
        <v>2151</v>
      </c>
      <c r="AJ51" s="44" t="s">
        <v>2152</v>
      </c>
      <c r="AK51" s="44" t="s">
        <v>2153</v>
      </c>
      <c r="AL51" s="44" t="s">
        <v>2154</v>
      </c>
    </row>
    <row r="52" spans="1:38">
      <c r="A52" s="44">
        <v>58</v>
      </c>
      <c r="B52" s="46">
        <v>45253</v>
      </c>
      <c r="C52" s="47" t="s">
        <v>186</v>
      </c>
      <c r="D52" s="45">
        <v>45087</v>
      </c>
      <c r="E52" s="44">
        <v>10</v>
      </c>
      <c r="F52" s="44" t="s">
        <v>2133</v>
      </c>
      <c r="G52" s="44" t="s">
        <v>2134</v>
      </c>
      <c r="H52" s="44" t="s">
        <v>2133</v>
      </c>
      <c r="I52" s="44" t="s">
        <v>2135</v>
      </c>
      <c r="J52" s="44" t="s">
        <v>2136</v>
      </c>
      <c r="K52" s="44" t="s">
        <v>2137</v>
      </c>
      <c r="L52" s="44" t="s">
        <v>2133</v>
      </c>
      <c r="M52" s="44" t="s">
        <v>2138</v>
      </c>
      <c r="N52" s="44" t="s">
        <v>2139</v>
      </c>
      <c r="O52" s="44" t="s">
        <v>2133</v>
      </c>
      <c r="P52" s="44" t="s">
        <v>2135</v>
      </c>
      <c r="Q52" s="44" t="s">
        <v>2159</v>
      </c>
      <c r="R52" s="44" t="s">
        <v>2141</v>
      </c>
      <c r="S52" s="44" t="s">
        <v>2133</v>
      </c>
      <c r="T52" s="44" t="s">
        <v>186</v>
      </c>
      <c r="U52" s="44" t="s">
        <v>2133</v>
      </c>
      <c r="V52" s="44" t="s">
        <v>2142</v>
      </c>
      <c r="W52" s="44" t="s">
        <v>2160</v>
      </c>
      <c r="X52" s="44" t="s">
        <v>2133</v>
      </c>
      <c r="Y52" s="44">
        <v>7489378452</v>
      </c>
      <c r="Z52" s="44" t="s">
        <v>2144</v>
      </c>
      <c r="AA52" s="44" t="s">
        <v>2135</v>
      </c>
      <c r="AB52" s="44" t="s">
        <v>2155</v>
      </c>
      <c r="AC52" s="44" t="s">
        <v>2178</v>
      </c>
      <c r="AD52" s="44" t="s">
        <v>2147</v>
      </c>
      <c r="AE52" s="44" t="s">
        <v>2148</v>
      </c>
      <c r="AF52" s="44" t="s">
        <v>2133</v>
      </c>
      <c r="AG52" s="44" t="s">
        <v>2149</v>
      </c>
      <c r="AH52" s="44" t="s">
        <v>2150</v>
      </c>
      <c r="AI52" s="44" t="s">
        <v>2151</v>
      </c>
      <c r="AJ52" s="44" t="s">
        <v>2152</v>
      </c>
      <c r="AK52" s="44" t="s">
        <v>2153</v>
      </c>
      <c r="AL52" s="44" t="s">
        <v>2154</v>
      </c>
    </row>
    <row r="53" spans="1:38">
      <c r="A53" s="44">
        <v>60</v>
      </c>
      <c r="B53" s="46">
        <v>45253</v>
      </c>
      <c r="C53" s="47" t="s">
        <v>41</v>
      </c>
      <c r="D53" s="45">
        <v>45073</v>
      </c>
      <c r="E53" s="44">
        <v>7</v>
      </c>
      <c r="F53" s="44" t="s">
        <v>2133</v>
      </c>
      <c r="G53" s="44" t="s">
        <v>2134</v>
      </c>
      <c r="H53" s="44" t="s">
        <v>2133</v>
      </c>
      <c r="I53" s="44" t="s">
        <v>2135</v>
      </c>
      <c r="J53" s="44" t="s">
        <v>2136</v>
      </c>
      <c r="K53" s="44" t="s">
        <v>2137</v>
      </c>
      <c r="L53" s="44" t="s">
        <v>2133</v>
      </c>
      <c r="M53" s="44" t="s">
        <v>2138</v>
      </c>
      <c r="N53" s="44" t="s">
        <v>2139</v>
      </c>
      <c r="O53" s="44" t="s">
        <v>2133</v>
      </c>
      <c r="P53" s="44" t="s">
        <v>2135</v>
      </c>
      <c r="Q53" s="44" t="s">
        <v>2159</v>
      </c>
      <c r="R53" s="44" t="s">
        <v>2141</v>
      </c>
      <c r="S53" s="44" t="s">
        <v>2133</v>
      </c>
      <c r="T53" s="44" t="s">
        <v>41</v>
      </c>
      <c r="U53" s="44" t="s">
        <v>2133</v>
      </c>
      <c r="V53" s="44" t="s">
        <v>2142</v>
      </c>
      <c r="W53" s="44" t="s">
        <v>2160</v>
      </c>
      <c r="X53" s="44" t="s">
        <v>2133</v>
      </c>
      <c r="Y53" s="44">
        <v>6266819024</v>
      </c>
      <c r="Z53" s="44" t="s">
        <v>2144</v>
      </c>
      <c r="AA53" s="44" t="s">
        <v>2135</v>
      </c>
      <c r="AB53" s="44" t="s">
        <v>2145</v>
      </c>
      <c r="AC53" s="44" t="s">
        <v>2166</v>
      </c>
      <c r="AD53" s="44" t="s">
        <v>2147</v>
      </c>
      <c r="AE53" s="44" t="s">
        <v>2148</v>
      </c>
      <c r="AF53" s="44" t="s">
        <v>2133</v>
      </c>
      <c r="AG53" s="44" t="s">
        <v>2149</v>
      </c>
      <c r="AH53" s="44" t="s">
        <v>2150</v>
      </c>
      <c r="AI53" s="44" t="s">
        <v>2151</v>
      </c>
      <c r="AJ53" s="44" t="s">
        <v>2152</v>
      </c>
      <c r="AK53" s="44" t="s">
        <v>2153</v>
      </c>
      <c r="AL53" s="44" t="s">
        <v>2154</v>
      </c>
    </row>
    <row r="54" spans="1:38">
      <c r="A54" s="44">
        <v>62</v>
      </c>
      <c r="B54" s="46">
        <v>45253</v>
      </c>
      <c r="C54" s="47" t="s">
        <v>2000</v>
      </c>
      <c r="D54" s="45">
        <v>45150</v>
      </c>
      <c r="E54" s="44">
        <v>5</v>
      </c>
      <c r="F54" s="44" t="s">
        <v>2133</v>
      </c>
      <c r="G54" s="44" t="s">
        <v>2134</v>
      </c>
      <c r="H54" s="44" t="s">
        <v>2133</v>
      </c>
      <c r="I54" s="44" t="s">
        <v>2135</v>
      </c>
      <c r="J54" s="44" t="s">
        <v>2136</v>
      </c>
      <c r="K54" s="44" t="s">
        <v>2158</v>
      </c>
      <c r="L54" s="44" t="s">
        <v>2133</v>
      </c>
      <c r="M54" s="44" t="s">
        <v>2138</v>
      </c>
      <c r="N54" s="44" t="s">
        <v>2139</v>
      </c>
      <c r="O54" s="44" t="s">
        <v>2133</v>
      </c>
      <c r="P54" s="44" t="s">
        <v>2135</v>
      </c>
      <c r="Q54" s="44" t="s">
        <v>2140</v>
      </c>
      <c r="R54" s="44" t="s">
        <v>2141</v>
      </c>
      <c r="S54" s="44" t="s">
        <v>2133</v>
      </c>
      <c r="T54" s="44" t="s">
        <v>2000</v>
      </c>
      <c r="U54" s="44" t="s">
        <v>2133</v>
      </c>
      <c r="V54" s="44" t="s">
        <v>2142</v>
      </c>
      <c r="W54" s="44" t="s">
        <v>2143</v>
      </c>
      <c r="X54" s="44" t="s">
        <v>2133</v>
      </c>
      <c r="Y54" s="44">
        <v>9302776232</v>
      </c>
      <c r="Z54" s="44" t="s">
        <v>2144</v>
      </c>
      <c r="AA54" s="44" t="s">
        <v>2135</v>
      </c>
      <c r="AB54" s="44" t="s">
        <v>2155</v>
      </c>
      <c r="AC54" s="44" t="s">
        <v>2164</v>
      </c>
      <c r="AD54" s="44" t="s">
        <v>2147</v>
      </c>
      <c r="AE54" s="44" t="s">
        <v>2148</v>
      </c>
      <c r="AF54" s="44" t="s">
        <v>2133</v>
      </c>
      <c r="AG54" s="44" t="s">
        <v>2149</v>
      </c>
      <c r="AH54" s="44" t="s">
        <v>2150</v>
      </c>
      <c r="AI54" s="44" t="s">
        <v>2151</v>
      </c>
      <c r="AJ54" s="44" t="s">
        <v>2152</v>
      </c>
      <c r="AK54" s="44" t="s">
        <v>2153</v>
      </c>
      <c r="AL54" s="44" t="s">
        <v>2154</v>
      </c>
    </row>
    <row r="55" spans="1:38">
      <c r="A55" s="44">
        <v>6</v>
      </c>
      <c r="B55" s="46">
        <v>45254</v>
      </c>
      <c r="C55" s="47" t="s">
        <v>479</v>
      </c>
      <c r="D55" s="45">
        <v>45087</v>
      </c>
      <c r="E55" s="44">
        <v>4</v>
      </c>
      <c r="F55" s="44" t="s">
        <v>2133</v>
      </c>
      <c r="G55" s="44" t="s">
        <v>2134</v>
      </c>
      <c r="H55" s="44" t="s">
        <v>2133</v>
      </c>
      <c r="I55" s="44" t="s">
        <v>2135</v>
      </c>
      <c r="J55" s="44" t="s">
        <v>2136</v>
      </c>
      <c r="K55" s="44" t="s">
        <v>2137</v>
      </c>
      <c r="L55" s="44" t="s">
        <v>2133</v>
      </c>
      <c r="M55" s="44" t="s">
        <v>2138</v>
      </c>
      <c r="N55" s="44" t="s">
        <v>2139</v>
      </c>
      <c r="O55" s="44" t="s">
        <v>2133</v>
      </c>
      <c r="P55" s="44" t="s">
        <v>2135</v>
      </c>
      <c r="Q55" s="44" t="s">
        <v>2140</v>
      </c>
      <c r="R55" s="44" t="s">
        <v>2141</v>
      </c>
      <c r="S55" s="44" t="s">
        <v>2133</v>
      </c>
      <c r="T55" s="44" t="s">
        <v>479</v>
      </c>
      <c r="U55" s="44" t="s">
        <v>2133</v>
      </c>
      <c r="V55" s="44" t="s">
        <v>2142</v>
      </c>
      <c r="W55" s="44" t="s">
        <v>2156</v>
      </c>
      <c r="X55" s="44" t="s">
        <v>2133</v>
      </c>
      <c r="Y55" s="44">
        <v>8183565821</v>
      </c>
      <c r="Z55" s="44" t="s">
        <v>2144</v>
      </c>
      <c r="AA55" s="44" t="s">
        <v>2135</v>
      </c>
      <c r="AB55" s="44" t="s">
        <v>2155</v>
      </c>
      <c r="AC55" s="44" t="s">
        <v>2162</v>
      </c>
      <c r="AD55" s="44" t="s">
        <v>2147</v>
      </c>
      <c r="AE55" s="44" t="s">
        <v>2148</v>
      </c>
      <c r="AF55" s="44" t="s">
        <v>2133</v>
      </c>
      <c r="AG55" s="44" t="s">
        <v>2149</v>
      </c>
      <c r="AH55" s="44" t="s">
        <v>2150</v>
      </c>
      <c r="AI55" s="44" t="s">
        <v>2151</v>
      </c>
      <c r="AJ55" s="44" t="s">
        <v>2152</v>
      </c>
      <c r="AK55" s="44" t="s">
        <v>2153</v>
      </c>
      <c r="AL55" s="44" t="s">
        <v>2154</v>
      </c>
    </row>
    <row r="56" spans="1:38">
      <c r="A56" s="44">
        <v>9</v>
      </c>
      <c r="B56" s="46">
        <v>45254</v>
      </c>
      <c r="C56" s="47" t="s">
        <v>17</v>
      </c>
      <c r="D56" s="45">
        <v>45064</v>
      </c>
      <c r="E56" s="44">
        <v>3</v>
      </c>
      <c r="F56" s="44" t="s">
        <v>2133</v>
      </c>
      <c r="G56" s="44" t="s">
        <v>2134</v>
      </c>
      <c r="H56" s="44" t="s">
        <v>2133</v>
      </c>
      <c r="I56" s="44" t="s">
        <v>2135</v>
      </c>
      <c r="J56" s="44" t="s">
        <v>2136</v>
      </c>
      <c r="K56" s="44" t="s">
        <v>2137</v>
      </c>
      <c r="L56" s="44" t="s">
        <v>2133</v>
      </c>
      <c r="M56" s="44" t="s">
        <v>2138</v>
      </c>
      <c r="N56" s="44" t="s">
        <v>2139</v>
      </c>
      <c r="O56" s="44" t="s">
        <v>2133</v>
      </c>
      <c r="P56" s="44" t="s">
        <v>2135</v>
      </c>
      <c r="Q56" s="44" t="s">
        <v>2140</v>
      </c>
      <c r="R56" s="44" t="s">
        <v>2141</v>
      </c>
      <c r="S56" s="44" t="s">
        <v>2133</v>
      </c>
      <c r="T56" s="44" t="s">
        <v>17</v>
      </c>
      <c r="U56" s="44" t="s">
        <v>2133</v>
      </c>
      <c r="V56" s="44" t="s">
        <v>2142</v>
      </c>
      <c r="W56" s="44" t="s">
        <v>2163</v>
      </c>
      <c r="X56" s="44" t="s">
        <v>2133</v>
      </c>
      <c r="Y56" s="44">
        <v>9343032625</v>
      </c>
      <c r="Z56" s="44" t="s">
        <v>2144</v>
      </c>
      <c r="AA56" s="44" t="s">
        <v>2135</v>
      </c>
      <c r="AB56" s="44" t="s">
        <v>2155</v>
      </c>
      <c r="AC56" s="44" t="s">
        <v>2146</v>
      </c>
      <c r="AD56" s="44" t="s">
        <v>2147</v>
      </c>
      <c r="AE56" s="44" t="s">
        <v>2148</v>
      </c>
      <c r="AF56" s="44" t="s">
        <v>2133</v>
      </c>
      <c r="AG56" s="44" t="s">
        <v>2149</v>
      </c>
      <c r="AH56" s="44" t="s">
        <v>2150</v>
      </c>
      <c r="AI56" s="44" t="s">
        <v>2151</v>
      </c>
      <c r="AJ56" s="44" t="s">
        <v>2152</v>
      </c>
      <c r="AK56" s="44" t="s">
        <v>2153</v>
      </c>
      <c r="AL56" s="44" t="s">
        <v>2154</v>
      </c>
    </row>
    <row r="57" spans="1:38">
      <c r="A57" s="44">
        <v>14</v>
      </c>
      <c r="B57" s="46">
        <v>45254</v>
      </c>
      <c r="C57" s="47" t="s">
        <v>498</v>
      </c>
      <c r="D57" s="45">
        <v>45089</v>
      </c>
      <c r="E57" s="44">
        <v>5</v>
      </c>
      <c r="F57" s="44" t="s">
        <v>2133</v>
      </c>
      <c r="G57" s="44" t="s">
        <v>2134</v>
      </c>
      <c r="H57" s="44" t="s">
        <v>2133</v>
      </c>
      <c r="I57" s="44" t="s">
        <v>2135</v>
      </c>
      <c r="J57" s="44" t="s">
        <v>2136</v>
      </c>
      <c r="K57" s="44" t="s">
        <v>2137</v>
      </c>
      <c r="L57" s="44" t="s">
        <v>2133</v>
      </c>
      <c r="M57" s="44" t="s">
        <v>2138</v>
      </c>
      <c r="N57" s="44" t="s">
        <v>2139</v>
      </c>
      <c r="O57" s="44" t="s">
        <v>2133</v>
      </c>
      <c r="P57" s="44" t="s">
        <v>2135</v>
      </c>
      <c r="Q57" s="44" t="s">
        <v>2140</v>
      </c>
      <c r="R57" s="44" t="s">
        <v>2141</v>
      </c>
      <c r="S57" s="44" t="s">
        <v>2133</v>
      </c>
      <c r="T57" s="44" t="s">
        <v>498</v>
      </c>
      <c r="U57" s="44" t="s">
        <v>2133</v>
      </c>
      <c r="V57" s="44" t="s">
        <v>2142</v>
      </c>
      <c r="W57" s="44" t="s">
        <v>2143</v>
      </c>
      <c r="X57" s="44" t="s">
        <v>2133</v>
      </c>
      <c r="Y57" s="44">
        <v>9993302075</v>
      </c>
      <c r="Z57" s="44" t="s">
        <v>2144</v>
      </c>
      <c r="AA57" s="44" t="s">
        <v>2135</v>
      </c>
      <c r="AB57" s="44" t="s">
        <v>2155</v>
      </c>
      <c r="AC57" s="44" t="s">
        <v>2166</v>
      </c>
      <c r="AD57" s="44" t="s">
        <v>2147</v>
      </c>
      <c r="AE57" s="44" t="s">
        <v>2148</v>
      </c>
      <c r="AF57" s="44" t="s">
        <v>2133</v>
      </c>
      <c r="AG57" s="44" t="s">
        <v>2149</v>
      </c>
      <c r="AH57" s="44" t="s">
        <v>2150</v>
      </c>
      <c r="AI57" s="44" t="s">
        <v>2151</v>
      </c>
      <c r="AJ57" s="44" t="s">
        <v>2152</v>
      </c>
      <c r="AK57" s="44" t="s">
        <v>2167</v>
      </c>
      <c r="AL57" s="44" t="s">
        <v>2168</v>
      </c>
    </row>
    <row r="58" spans="1:38">
      <c r="A58" s="44">
        <v>22</v>
      </c>
      <c r="B58" s="46">
        <v>45254</v>
      </c>
      <c r="C58" s="47" t="s">
        <v>1246</v>
      </c>
      <c r="D58" s="45">
        <v>45123</v>
      </c>
      <c r="E58" s="44">
        <v>4</v>
      </c>
      <c r="F58" s="44" t="s">
        <v>2133</v>
      </c>
      <c r="G58" s="44" t="s">
        <v>2134</v>
      </c>
      <c r="H58" s="44" t="s">
        <v>2133</v>
      </c>
      <c r="I58" s="44" t="s">
        <v>2135</v>
      </c>
      <c r="J58" s="44" t="s">
        <v>2136</v>
      </c>
      <c r="K58" s="44" t="s">
        <v>2137</v>
      </c>
      <c r="L58" s="44" t="s">
        <v>2133</v>
      </c>
      <c r="M58" s="44" t="s">
        <v>2138</v>
      </c>
      <c r="N58" s="44" t="s">
        <v>2139</v>
      </c>
      <c r="O58" s="44" t="s">
        <v>2133</v>
      </c>
      <c r="P58" s="44" t="s">
        <v>2135</v>
      </c>
      <c r="Q58" s="44" t="s">
        <v>2140</v>
      </c>
      <c r="R58" s="44" t="s">
        <v>2141</v>
      </c>
      <c r="S58" s="44" t="s">
        <v>2133</v>
      </c>
      <c r="T58" s="44" t="s">
        <v>1246</v>
      </c>
      <c r="U58" s="44" t="s">
        <v>2133</v>
      </c>
      <c r="V58" s="44" t="s">
        <v>2142</v>
      </c>
      <c r="W58" s="44" t="s">
        <v>2156</v>
      </c>
      <c r="X58" s="44" t="s">
        <v>2133</v>
      </c>
      <c r="Y58" s="44">
        <v>7459378452</v>
      </c>
      <c r="Z58" s="44" t="s">
        <v>2144</v>
      </c>
      <c r="AA58" s="44" t="s">
        <v>2135</v>
      </c>
      <c r="AB58" s="44" t="s">
        <v>2155</v>
      </c>
      <c r="AC58" s="44" t="s">
        <v>2171</v>
      </c>
      <c r="AD58" s="44" t="s">
        <v>2147</v>
      </c>
      <c r="AE58" s="44" t="s">
        <v>2148</v>
      </c>
      <c r="AF58" s="44" t="s">
        <v>2133</v>
      </c>
      <c r="AG58" s="44" t="s">
        <v>2149</v>
      </c>
      <c r="AH58" s="44" t="s">
        <v>2150</v>
      </c>
      <c r="AI58" s="44" t="s">
        <v>2151</v>
      </c>
      <c r="AJ58" s="44" t="s">
        <v>2152</v>
      </c>
      <c r="AK58" s="44" t="s">
        <v>2153</v>
      </c>
      <c r="AL58" s="44" t="s">
        <v>2154</v>
      </c>
    </row>
    <row r="59" spans="1:38">
      <c r="A59" s="44">
        <v>25</v>
      </c>
      <c r="B59" s="46">
        <v>45254</v>
      </c>
      <c r="C59" s="47" t="s">
        <v>473</v>
      </c>
      <c r="D59" s="45">
        <v>45093</v>
      </c>
      <c r="E59" s="44">
        <v>4</v>
      </c>
      <c r="F59" s="44" t="s">
        <v>2133</v>
      </c>
      <c r="G59" s="44" t="s">
        <v>2134</v>
      </c>
      <c r="H59" s="44" t="s">
        <v>2133</v>
      </c>
      <c r="I59" s="44" t="s">
        <v>2135</v>
      </c>
      <c r="J59" s="44" t="s">
        <v>2136</v>
      </c>
      <c r="K59" s="44" t="s">
        <v>2137</v>
      </c>
      <c r="L59" s="44" t="s">
        <v>2133</v>
      </c>
      <c r="M59" s="44" t="s">
        <v>2138</v>
      </c>
      <c r="N59" s="44" t="s">
        <v>2139</v>
      </c>
      <c r="O59" s="44" t="s">
        <v>2133</v>
      </c>
      <c r="P59" s="44" t="s">
        <v>2135</v>
      </c>
      <c r="Q59" s="44" t="s">
        <v>2140</v>
      </c>
      <c r="R59" s="44" t="s">
        <v>2141</v>
      </c>
      <c r="S59" s="44" t="s">
        <v>2133</v>
      </c>
      <c r="T59" s="44" t="s">
        <v>473</v>
      </c>
      <c r="U59" s="44" t="s">
        <v>2133</v>
      </c>
      <c r="V59" s="44" t="s">
        <v>2142</v>
      </c>
      <c r="W59" s="44" t="s">
        <v>2156</v>
      </c>
      <c r="X59" s="44" t="s">
        <v>2133</v>
      </c>
      <c r="Y59" s="44">
        <v>9343082625</v>
      </c>
      <c r="Z59" s="44" t="s">
        <v>2165</v>
      </c>
      <c r="AA59" s="44" t="s">
        <v>2135</v>
      </c>
      <c r="AB59" s="44" t="s">
        <v>2155</v>
      </c>
      <c r="AC59" s="44" t="s">
        <v>2164</v>
      </c>
      <c r="AD59" s="44" t="s">
        <v>2147</v>
      </c>
      <c r="AE59" s="44" t="s">
        <v>2148</v>
      </c>
      <c r="AF59" s="44" t="s">
        <v>2133</v>
      </c>
      <c r="AG59" s="44" t="s">
        <v>2149</v>
      </c>
      <c r="AH59" s="44" t="s">
        <v>2150</v>
      </c>
      <c r="AI59" s="44" t="s">
        <v>2151</v>
      </c>
      <c r="AJ59" s="44" t="s">
        <v>2152</v>
      </c>
      <c r="AK59" s="44" t="s">
        <v>2153</v>
      </c>
      <c r="AL59" s="44" t="s">
        <v>2154</v>
      </c>
    </row>
    <row r="60" spans="1:38">
      <c r="A60" s="44">
        <v>32</v>
      </c>
      <c r="B60" s="46">
        <v>45254</v>
      </c>
      <c r="C60" s="47" t="s">
        <v>505</v>
      </c>
      <c r="D60" s="45">
        <v>45086</v>
      </c>
      <c r="E60" s="44">
        <v>6</v>
      </c>
      <c r="F60" s="44" t="s">
        <v>2133</v>
      </c>
      <c r="G60" s="44" t="s">
        <v>2134</v>
      </c>
      <c r="H60" s="44" t="s">
        <v>2133</v>
      </c>
      <c r="I60" s="44" t="s">
        <v>2135</v>
      </c>
      <c r="J60" s="44" t="s">
        <v>2136</v>
      </c>
      <c r="K60" s="44" t="s">
        <v>2137</v>
      </c>
      <c r="L60" s="44" t="s">
        <v>2133</v>
      </c>
      <c r="M60" s="44" t="s">
        <v>2138</v>
      </c>
      <c r="N60" s="44" t="s">
        <v>2139</v>
      </c>
      <c r="O60" s="44" t="s">
        <v>2133</v>
      </c>
      <c r="P60" s="44" t="s">
        <v>2135</v>
      </c>
      <c r="Q60" s="44" t="s">
        <v>2140</v>
      </c>
      <c r="R60" s="44" t="s">
        <v>2141</v>
      </c>
      <c r="S60" s="44" t="s">
        <v>2133</v>
      </c>
      <c r="T60" s="44" t="s">
        <v>505</v>
      </c>
      <c r="U60" s="44" t="s">
        <v>2133</v>
      </c>
      <c r="V60" s="44" t="s">
        <v>2142</v>
      </c>
      <c r="W60" s="44" t="s">
        <v>2160</v>
      </c>
      <c r="X60" s="44" t="s">
        <v>2133</v>
      </c>
      <c r="Y60" s="44">
        <v>9343082625</v>
      </c>
      <c r="Z60" s="44" t="s">
        <v>2144</v>
      </c>
      <c r="AA60" s="44" t="s">
        <v>2135</v>
      </c>
      <c r="AB60" s="44" t="s">
        <v>2155</v>
      </c>
      <c r="AC60" s="44" t="s">
        <v>2164</v>
      </c>
      <c r="AD60" s="44" t="s">
        <v>2147</v>
      </c>
      <c r="AE60" s="44" t="s">
        <v>2148</v>
      </c>
      <c r="AF60" s="44" t="s">
        <v>2133</v>
      </c>
      <c r="AG60" s="44" t="s">
        <v>2149</v>
      </c>
      <c r="AH60" s="44" t="s">
        <v>2150</v>
      </c>
      <c r="AI60" s="44" t="s">
        <v>2151</v>
      </c>
      <c r="AJ60" s="44" t="s">
        <v>2152</v>
      </c>
      <c r="AK60" s="44" t="s">
        <v>2153</v>
      </c>
      <c r="AL60" s="44" t="s">
        <v>2154</v>
      </c>
    </row>
    <row r="61" spans="1:38">
      <c r="A61" s="44">
        <v>43</v>
      </c>
      <c r="B61" s="46">
        <v>45254</v>
      </c>
      <c r="C61" s="47" t="s">
        <v>491</v>
      </c>
      <c r="D61" s="45">
        <v>45089</v>
      </c>
      <c r="E61" s="44">
        <v>4</v>
      </c>
      <c r="F61" s="44" t="s">
        <v>2133</v>
      </c>
      <c r="G61" s="44" t="s">
        <v>2134</v>
      </c>
      <c r="H61" s="44" t="s">
        <v>2133</v>
      </c>
      <c r="I61" s="44" t="s">
        <v>2135</v>
      </c>
      <c r="J61" s="44" t="s">
        <v>2136</v>
      </c>
      <c r="K61" s="44" t="s">
        <v>2137</v>
      </c>
      <c r="L61" s="44" t="s">
        <v>2133</v>
      </c>
      <c r="M61" s="44" t="s">
        <v>2138</v>
      </c>
      <c r="N61" s="44" t="s">
        <v>2139</v>
      </c>
      <c r="O61" s="44" t="s">
        <v>2133</v>
      </c>
      <c r="P61" s="44" t="s">
        <v>2135</v>
      </c>
      <c r="Q61" s="44" t="s">
        <v>2140</v>
      </c>
      <c r="R61" s="44" t="s">
        <v>2141</v>
      </c>
      <c r="S61" s="44" t="s">
        <v>2133</v>
      </c>
      <c r="T61" s="44" t="s">
        <v>491</v>
      </c>
      <c r="U61" s="44" t="s">
        <v>2133</v>
      </c>
      <c r="V61" s="44" t="s">
        <v>2142</v>
      </c>
      <c r="W61" s="44" t="s">
        <v>2156</v>
      </c>
      <c r="X61" s="44" t="s">
        <v>2133</v>
      </c>
      <c r="Y61" s="44">
        <v>9575133953</v>
      </c>
      <c r="Z61" s="44" t="s">
        <v>2144</v>
      </c>
      <c r="AA61" s="44" t="s">
        <v>2135</v>
      </c>
      <c r="AB61" s="44" t="s">
        <v>2155</v>
      </c>
      <c r="AC61" s="44" t="s">
        <v>2172</v>
      </c>
      <c r="AD61" s="44" t="s">
        <v>2147</v>
      </c>
      <c r="AE61" s="44" t="s">
        <v>2148</v>
      </c>
      <c r="AF61" s="44" t="s">
        <v>2133</v>
      </c>
      <c r="AG61" s="44" t="s">
        <v>2149</v>
      </c>
      <c r="AH61" s="44" t="s">
        <v>2150</v>
      </c>
      <c r="AI61" s="44" t="s">
        <v>2151</v>
      </c>
      <c r="AJ61" s="44" t="s">
        <v>2152</v>
      </c>
      <c r="AK61" s="44" t="s">
        <v>2153</v>
      </c>
      <c r="AL61" s="44" t="s">
        <v>2154</v>
      </c>
    </row>
    <row r="62" spans="1:38">
      <c r="A62" s="44">
        <v>54</v>
      </c>
      <c r="B62" s="46">
        <v>45254</v>
      </c>
      <c r="C62" s="47" t="s">
        <v>1769</v>
      </c>
      <c r="D62" s="45">
        <v>45102</v>
      </c>
      <c r="E62" s="44">
        <v>6</v>
      </c>
      <c r="F62" s="44" t="s">
        <v>2133</v>
      </c>
      <c r="G62" s="44" t="s">
        <v>2134</v>
      </c>
      <c r="H62" s="44" t="s">
        <v>2133</v>
      </c>
      <c r="I62" s="44" t="s">
        <v>2135</v>
      </c>
      <c r="J62" s="44" t="s">
        <v>2136</v>
      </c>
      <c r="K62" s="44" t="s">
        <v>2137</v>
      </c>
      <c r="L62" s="44" t="s">
        <v>2133</v>
      </c>
      <c r="M62" s="44" t="s">
        <v>2173</v>
      </c>
      <c r="N62" s="44" t="s">
        <v>2139</v>
      </c>
      <c r="O62" s="44" t="s">
        <v>2133</v>
      </c>
      <c r="P62" s="44" t="s">
        <v>2135</v>
      </c>
      <c r="Q62" s="44" t="s">
        <v>2140</v>
      </c>
      <c r="R62" s="44" t="s">
        <v>2141</v>
      </c>
      <c r="S62" s="44" t="s">
        <v>2133</v>
      </c>
      <c r="T62" s="44" t="s">
        <v>1769</v>
      </c>
      <c r="U62" s="44" t="s">
        <v>2133</v>
      </c>
      <c r="V62" s="44" t="s">
        <v>2142</v>
      </c>
      <c r="W62" s="44" t="s">
        <v>2160</v>
      </c>
      <c r="X62" s="44" t="s">
        <v>2133</v>
      </c>
      <c r="Y62" s="44">
        <v>9575133953</v>
      </c>
      <c r="Z62" s="44" t="s">
        <v>2144</v>
      </c>
      <c r="AA62" s="44" t="s">
        <v>2135</v>
      </c>
      <c r="AB62" s="44" t="s">
        <v>2155</v>
      </c>
      <c r="AC62" s="44" t="s">
        <v>2169</v>
      </c>
      <c r="AD62" s="44" t="s">
        <v>2147</v>
      </c>
      <c r="AE62" s="44" t="s">
        <v>2148</v>
      </c>
      <c r="AF62" s="44" t="s">
        <v>2133</v>
      </c>
      <c r="AG62" s="44" t="s">
        <v>2149</v>
      </c>
      <c r="AH62" s="44" t="s">
        <v>2150</v>
      </c>
      <c r="AI62" s="44" t="s">
        <v>2151</v>
      </c>
      <c r="AJ62" s="44" t="s">
        <v>2152</v>
      </c>
      <c r="AK62" s="44" t="s">
        <v>2153</v>
      </c>
      <c r="AL62" s="44" t="s">
        <v>2154</v>
      </c>
    </row>
    <row r="63" spans="1:38">
      <c r="A63" s="44">
        <v>55</v>
      </c>
      <c r="B63" s="46">
        <v>45254</v>
      </c>
      <c r="C63" s="47" t="s">
        <v>474</v>
      </c>
      <c r="D63" s="45">
        <v>45093</v>
      </c>
      <c r="E63" s="44">
        <v>5</v>
      </c>
      <c r="F63" s="44" t="s">
        <v>2133</v>
      </c>
      <c r="G63" s="44" t="s">
        <v>2134</v>
      </c>
      <c r="H63" s="44" t="s">
        <v>2133</v>
      </c>
      <c r="I63" s="44" t="s">
        <v>2135</v>
      </c>
      <c r="J63" s="44" t="s">
        <v>2136</v>
      </c>
      <c r="K63" s="44" t="s">
        <v>2137</v>
      </c>
      <c r="L63" s="44" t="s">
        <v>2133</v>
      </c>
      <c r="M63" s="44" t="s">
        <v>2138</v>
      </c>
      <c r="N63" s="44" t="s">
        <v>2139</v>
      </c>
      <c r="O63" s="44" t="s">
        <v>2133</v>
      </c>
      <c r="P63" s="44" t="s">
        <v>2135</v>
      </c>
      <c r="Q63" s="44" t="s">
        <v>2140</v>
      </c>
      <c r="R63" s="44" t="s">
        <v>2141</v>
      </c>
      <c r="S63" s="44" t="s">
        <v>2133</v>
      </c>
      <c r="T63" s="44" t="s">
        <v>474</v>
      </c>
      <c r="U63" s="44" t="s">
        <v>2133</v>
      </c>
      <c r="V63" s="44" t="s">
        <v>2142</v>
      </c>
      <c r="W63" s="44" t="s">
        <v>2143</v>
      </c>
      <c r="X63" s="44" t="s">
        <v>2133</v>
      </c>
      <c r="Y63" s="44">
        <v>9303559248</v>
      </c>
      <c r="Z63" s="44" t="s">
        <v>2144</v>
      </c>
      <c r="AA63" s="44" t="s">
        <v>2135</v>
      </c>
      <c r="AB63" s="44" t="s">
        <v>2155</v>
      </c>
      <c r="AC63" s="44" t="s">
        <v>2146</v>
      </c>
      <c r="AD63" s="44" t="s">
        <v>2147</v>
      </c>
      <c r="AE63" s="44" t="s">
        <v>2148</v>
      </c>
      <c r="AF63" s="44" t="s">
        <v>2133</v>
      </c>
      <c r="AG63" s="44" t="s">
        <v>2149</v>
      </c>
      <c r="AH63" s="44" t="s">
        <v>2150</v>
      </c>
      <c r="AI63" s="44" t="s">
        <v>2151</v>
      </c>
      <c r="AJ63" s="44" t="s">
        <v>2152</v>
      </c>
      <c r="AK63" s="44" t="s">
        <v>2153</v>
      </c>
      <c r="AL63" s="44" t="s">
        <v>2154</v>
      </c>
    </row>
    <row r="64" spans="1:38">
      <c r="A64" s="44">
        <v>57</v>
      </c>
      <c r="B64" s="46">
        <v>45254</v>
      </c>
      <c r="C64" s="47" t="s">
        <v>112</v>
      </c>
      <c r="D64" s="45">
        <v>45082</v>
      </c>
      <c r="E64" s="44">
        <v>3</v>
      </c>
      <c r="F64" s="44" t="s">
        <v>2133</v>
      </c>
      <c r="G64" s="44" t="s">
        <v>2134</v>
      </c>
      <c r="H64" s="44" t="s">
        <v>2133</v>
      </c>
      <c r="I64" s="44" t="s">
        <v>2135</v>
      </c>
      <c r="J64" s="44" t="s">
        <v>2136</v>
      </c>
      <c r="K64" s="44" t="s">
        <v>2137</v>
      </c>
      <c r="L64" s="44" t="s">
        <v>2133</v>
      </c>
      <c r="M64" s="44" t="s">
        <v>2138</v>
      </c>
      <c r="N64" s="44" t="s">
        <v>2139</v>
      </c>
      <c r="O64" s="44" t="s">
        <v>2133</v>
      </c>
      <c r="P64" s="44" t="s">
        <v>2135</v>
      </c>
      <c r="Q64" s="44" t="s">
        <v>2140</v>
      </c>
      <c r="R64" s="44" t="s">
        <v>2141</v>
      </c>
      <c r="S64" s="44" t="s">
        <v>2133</v>
      </c>
      <c r="T64" s="44" t="s">
        <v>112</v>
      </c>
      <c r="U64" s="44" t="s">
        <v>2133</v>
      </c>
      <c r="V64" s="44" t="s">
        <v>2142</v>
      </c>
      <c r="W64" s="44" t="s">
        <v>2163</v>
      </c>
      <c r="X64" s="44" t="s">
        <v>2133</v>
      </c>
      <c r="Y64" s="44">
        <v>8319543948</v>
      </c>
      <c r="Z64" s="44" t="s">
        <v>2144</v>
      </c>
      <c r="AA64" s="44" t="s">
        <v>2135</v>
      </c>
      <c r="AB64" s="44" t="s">
        <v>2155</v>
      </c>
      <c r="AC64" s="44" t="s">
        <v>2164</v>
      </c>
      <c r="AD64" s="44" t="s">
        <v>2147</v>
      </c>
      <c r="AE64" s="44" t="s">
        <v>2148</v>
      </c>
      <c r="AF64" s="44" t="s">
        <v>2133</v>
      </c>
      <c r="AG64" s="44" t="s">
        <v>2149</v>
      </c>
      <c r="AH64" s="44" t="s">
        <v>2150</v>
      </c>
      <c r="AI64" s="44" t="s">
        <v>2151</v>
      </c>
      <c r="AJ64" s="44" t="s">
        <v>2152</v>
      </c>
      <c r="AK64" s="44" t="s">
        <v>2153</v>
      </c>
      <c r="AL64" s="44" t="s">
        <v>2154</v>
      </c>
    </row>
    <row r="65" spans="1:38">
      <c r="A65" s="44">
        <v>69</v>
      </c>
      <c r="B65" s="46">
        <v>45272</v>
      </c>
      <c r="C65" s="47" t="s">
        <v>2007</v>
      </c>
      <c r="D65" s="45">
        <v>45150</v>
      </c>
      <c r="E65" s="44">
        <v>4</v>
      </c>
      <c r="F65" s="44" t="s">
        <v>2133</v>
      </c>
      <c r="G65" s="44" t="s">
        <v>2134</v>
      </c>
      <c r="H65" s="44" t="s">
        <v>2133</v>
      </c>
      <c r="I65" s="44" t="s">
        <v>2135</v>
      </c>
      <c r="J65" s="44" t="s">
        <v>2136</v>
      </c>
      <c r="K65" s="44" t="s">
        <v>2137</v>
      </c>
      <c r="L65" s="44" t="s">
        <v>2133</v>
      </c>
      <c r="M65" s="44" t="s">
        <v>2138</v>
      </c>
      <c r="N65" s="44" t="s">
        <v>2139</v>
      </c>
      <c r="O65" s="44" t="s">
        <v>2133</v>
      </c>
      <c r="P65" s="44" t="s">
        <v>2135</v>
      </c>
      <c r="Q65" s="44" t="s">
        <v>2159</v>
      </c>
      <c r="R65" s="44" t="s">
        <v>2141</v>
      </c>
      <c r="S65" s="44" t="s">
        <v>2133</v>
      </c>
      <c r="T65" s="44" t="s">
        <v>2007</v>
      </c>
      <c r="U65" s="44" t="s">
        <v>2133</v>
      </c>
      <c r="V65" s="44" t="s">
        <v>2142</v>
      </c>
      <c r="W65" s="44" t="s">
        <v>2156</v>
      </c>
      <c r="X65" s="44" t="s">
        <v>2133</v>
      </c>
      <c r="Y65" s="44">
        <v>6261635452</v>
      </c>
      <c r="Z65" s="44" t="s">
        <v>2144</v>
      </c>
      <c r="AA65" s="44" t="s">
        <v>2135</v>
      </c>
      <c r="AB65" s="44" t="s">
        <v>2145</v>
      </c>
      <c r="AC65" s="44" t="s">
        <v>2146</v>
      </c>
      <c r="AD65" s="44" t="s">
        <v>2147</v>
      </c>
      <c r="AE65" s="44" t="s">
        <v>2148</v>
      </c>
      <c r="AF65" s="44" t="s">
        <v>2133</v>
      </c>
      <c r="AG65" s="44" t="s">
        <v>2149</v>
      </c>
      <c r="AH65" s="44" t="s">
        <v>2150</v>
      </c>
      <c r="AI65" s="44" t="s">
        <v>2151</v>
      </c>
      <c r="AJ65" s="44" t="s">
        <v>2152</v>
      </c>
      <c r="AK65" s="44" t="s">
        <v>2153</v>
      </c>
      <c r="AL65" s="44" t="s">
        <v>2154</v>
      </c>
    </row>
    <row r="66" spans="1:38">
      <c r="A66" s="44">
        <v>70</v>
      </c>
      <c r="B66" s="46">
        <v>45272</v>
      </c>
      <c r="C66" s="47" t="s">
        <v>1374</v>
      </c>
      <c r="D66" s="45">
        <v>45094</v>
      </c>
      <c r="E66" s="44">
        <v>7</v>
      </c>
      <c r="F66" s="44" t="s">
        <v>2133</v>
      </c>
      <c r="G66" s="44" t="s">
        <v>2134</v>
      </c>
      <c r="H66" s="44" t="s">
        <v>2133</v>
      </c>
      <c r="I66" s="44" t="s">
        <v>2135</v>
      </c>
      <c r="J66" s="44" t="s">
        <v>2136</v>
      </c>
      <c r="K66" s="44" t="s">
        <v>2137</v>
      </c>
      <c r="L66" s="44" t="s">
        <v>2133</v>
      </c>
      <c r="M66" s="44" t="s">
        <v>2138</v>
      </c>
      <c r="N66" s="44" t="s">
        <v>2139</v>
      </c>
      <c r="O66" s="44" t="s">
        <v>2133</v>
      </c>
      <c r="P66" s="44" t="s">
        <v>2135</v>
      </c>
      <c r="Q66" s="44" t="s">
        <v>2140</v>
      </c>
      <c r="R66" s="44" t="s">
        <v>2141</v>
      </c>
      <c r="S66" s="44" t="s">
        <v>2133</v>
      </c>
      <c r="T66" s="44" t="s">
        <v>1374</v>
      </c>
      <c r="U66" s="44" t="s">
        <v>2133</v>
      </c>
      <c r="V66" s="44" t="s">
        <v>2142</v>
      </c>
      <c r="W66" s="44" t="s">
        <v>2160</v>
      </c>
      <c r="X66" s="44" t="s">
        <v>2133</v>
      </c>
      <c r="Y66" s="44" t="s">
        <v>5</v>
      </c>
      <c r="Z66" s="44" t="s">
        <v>2165</v>
      </c>
      <c r="AA66" s="44" t="s">
        <v>2135</v>
      </c>
      <c r="AB66" s="44" t="s">
        <v>2145</v>
      </c>
      <c r="AC66" s="44" t="s">
        <v>2146</v>
      </c>
      <c r="AD66" s="44" t="s">
        <v>2147</v>
      </c>
      <c r="AE66" s="44" t="s">
        <v>2148</v>
      </c>
      <c r="AF66" s="44" t="s">
        <v>2133</v>
      </c>
      <c r="AG66" s="44" t="s">
        <v>2149</v>
      </c>
      <c r="AH66" s="44" t="s">
        <v>2150</v>
      </c>
      <c r="AI66" s="44" t="s">
        <v>2151</v>
      </c>
      <c r="AJ66" s="44" t="s">
        <v>2152</v>
      </c>
      <c r="AK66" s="44" t="s">
        <v>2153</v>
      </c>
      <c r="AL66" s="44" t="s">
        <v>2154</v>
      </c>
    </row>
    <row r="67" spans="1:38">
      <c r="A67" s="44">
        <v>73</v>
      </c>
      <c r="B67" s="46">
        <v>45272</v>
      </c>
      <c r="C67" s="47" t="s">
        <v>1945</v>
      </c>
      <c r="D67" s="45">
        <v>45067</v>
      </c>
      <c r="E67" s="44">
        <v>6</v>
      </c>
      <c r="F67" s="44" t="s">
        <v>2133</v>
      </c>
      <c r="G67" s="44" t="s">
        <v>2134</v>
      </c>
      <c r="H67" s="44" t="s">
        <v>2133</v>
      </c>
      <c r="I67" s="44" t="s">
        <v>2135</v>
      </c>
      <c r="J67" s="44" t="s">
        <v>2136</v>
      </c>
      <c r="K67" s="44" t="s">
        <v>2137</v>
      </c>
      <c r="L67" s="44" t="s">
        <v>2133</v>
      </c>
      <c r="M67" s="44" t="s">
        <v>2138</v>
      </c>
      <c r="N67" s="44" t="s">
        <v>2139</v>
      </c>
      <c r="O67" s="44" t="s">
        <v>2133</v>
      </c>
      <c r="P67" s="44" t="s">
        <v>2135</v>
      </c>
      <c r="Q67" s="44" t="s">
        <v>2140</v>
      </c>
      <c r="R67" s="44" t="s">
        <v>2141</v>
      </c>
      <c r="S67" s="44" t="s">
        <v>2133</v>
      </c>
      <c r="T67" s="44" t="s">
        <v>1945</v>
      </c>
      <c r="U67" s="44" t="s">
        <v>2133</v>
      </c>
      <c r="V67" s="44" t="s">
        <v>2142</v>
      </c>
      <c r="W67" s="44" t="s">
        <v>2160</v>
      </c>
      <c r="X67" s="44" t="s">
        <v>2133</v>
      </c>
      <c r="Y67" s="44">
        <v>8815825904</v>
      </c>
      <c r="Z67" s="44" t="s">
        <v>2181</v>
      </c>
      <c r="AA67" s="44" t="s">
        <v>2135</v>
      </c>
      <c r="AB67" s="44" t="s">
        <v>2145</v>
      </c>
      <c r="AC67" s="44" t="s">
        <v>2164</v>
      </c>
      <c r="AD67" s="44" t="s">
        <v>2147</v>
      </c>
      <c r="AE67" s="44" t="s">
        <v>2148</v>
      </c>
      <c r="AF67" s="44" t="s">
        <v>2133</v>
      </c>
      <c r="AG67" s="44" t="s">
        <v>2149</v>
      </c>
      <c r="AH67" s="44" t="s">
        <v>2150</v>
      </c>
      <c r="AI67" s="44" t="s">
        <v>2151</v>
      </c>
      <c r="AJ67" s="44" t="s">
        <v>2152</v>
      </c>
      <c r="AK67" s="44" t="s">
        <v>2153</v>
      </c>
      <c r="AL67" s="44" t="s">
        <v>2154</v>
      </c>
    </row>
    <row r="68" spans="1:38">
      <c r="A68" s="44">
        <v>76</v>
      </c>
      <c r="B68" s="46">
        <v>45272</v>
      </c>
      <c r="C68" s="47" t="s">
        <v>167</v>
      </c>
      <c r="D68" s="45">
        <v>45090</v>
      </c>
      <c r="E68" s="44">
        <v>4</v>
      </c>
      <c r="F68" s="44" t="s">
        <v>2133</v>
      </c>
      <c r="G68" s="44" t="s">
        <v>2134</v>
      </c>
      <c r="H68" s="44" t="s">
        <v>2133</v>
      </c>
      <c r="I68" s="44" t="s">
        <v>2135</v>
      </c>
      <c r="J68" s="44" t="s">
        <v>2136</v>
      </c>
      <c r="K68" s="44" t="s">
        <v>2137</v>
      </c>
      <c r="L68" s="44" t="s">
        <v>2133</v>
      </c>
      <c r="M68" s="44" t="s">
        <v>2138</v>
      </c>
      <c r="N68" s="44" t="s">
        <v>2139</v>
      </c>
      <c r="O68" s="44" t="s">
        <v>2133</v>
      </c>
      <c r="P68" s="44" t="s">
        <v>2135</v>
      </c>
      <c r="Q68" s="44" t="s">
        <v>2140</v>
      </c>
      <c r="R68" s="44" t="s">
        <v>2141</v>
      </c>
      <c r="S68" s="44" t="s">
        <v>2133</v>
      </c>
      <c r="T68" s="44" t="s">
        <v>167</v>
      </c>
      <c r="U68" s="44" t="s">
        <v>2133</v>
      </c>
      <c r="V68" s="44" t="s">
        <v>2142</v>
      </c>
      <c r="W68" s="44" t="s">
        <v>2156</v>
      </c>
      <c r="X68" s="44" t="s">
        <v>2133</v>
      </c>
      <c r="Y68" s="44">
        <v>7828854212</v>
      </c>
      <c r="Z68" s="44" t="s">
        <v>2181</v>
      </c>
      <c r="AA68" s="44" t="s">
        <v>2135</v>
      </c>
      <c r="AB68" s="44" t="s">
        <v>2145</v>
      </c>
      <c r="AC68" s="44" t="s">
        <v>2164</v>
      </c>
      <c r="AD68" s="44" t="s">
        <v>2147</v>
      </c>
      <c r="AE68" s="44" t="s">
        <v>2148</v>
      </c>
      <c r="AF68" s="44" t="s">
        <v>2133</v>
      </c>
      <c r="AG68" s="44" t="s">
        <v>2149</v>
      </c>
      <c r="AH68" s="44" t="s">
        <v>2150</v>
      </c>
      <c r="AI68" s="44" t="s">
        <v>2151</v>
      </c>
      <c r="AJ68" s="44" t="s">
        <v>2152</v>
      </c>
      <c r="AK68" s="44" t="s">
        <v>2153</v>
      </c>
      <c r="AL68" s="44" t="s">
        <v>2154</v>
      </c>
    </row>
    <row r="69" spans="1:38">
      <c r="A69" s="44">
        <v>77</v>
      </c>
      <c r="B69" s="46">
        <v>45272</v>
      </c>
      <c r="C69" s="47" t="s">
        <v>1609</v>
      </c>
      <c r="D69" s="45">
        <v>45095</v>
      </c>
      <c r="E69" s="44">
        <v>7</v>
      </c>
      <c r="F69" s="44" t="s">
        <v>2133</v>
      </c>
      <c r="G69" s="44" t="s">
        <v>2134</v>
      </c>
      <c r="H69" s="44" t="s">
        <v>2133</v>
      </c>
      <c r="I69" s="44" t="s">
        <v>2135</v>
      </c>
      <c r="J69" s="44" t="s">
        <v>2136</v>
      </c>
      <c r="K69" s="44" t="s">
        <v>2137</v>
      </c>
      <c r="L69" s="44" t="s">
        <v>2133</v>
      </c>
      <c r="M69" s="44" t="s">
        <v>2138</v>
      </c>
      <c r="N69" s="44" t="s">
        <v>2139</v>
      </c>
      <c r="O69" s="44" t="s">
        <v>2133</v>
      </c>
      <c r="P69" s="44" t="s">
        <v>2135</v>
      </c>
      <c r="Q69" s="44" t="s">
        <v>2140</v>
      </c>
      <c r="R69" s="44" t="s">
        <v>2141</v>
      </c>
      <c r="S69" s="44" t="s">
        <v>2133</v>
      </c>
      <c r="T69" s="44" t="s">
        <v>1609</v>
      </c>
      <c r="U69" s="44" t="s">
        <v>2133</v>
      </c>
      <c r="V69" s="44" t="s">
        <v>2142</v>
      </c>
      <c r="W69" s="44" t="s">
        <v>2160</v>
      </c>
      <c r="X69" s="44" t="s">
        <v>2133</v>
      </c>
      <c r="Y69" s="44">
        <v>8839411139</v>
      </c>
      <c r="Z69" s="44" t="s">
        <v>2165</v>
      </c>
      <c r="AA69" s="44" t="s">
        <v>2135</v>
      </c>
      <c r="AB69" s="44" t="s">
        <v>2145</v>
      </c>
      <c r="AC69" s="44" t="s">
        <v>2157</v>
      </c>
      <c r="AD69" s="44" t="s">
        <v>2147</v>
      </c>
      <c r="AE69" s="44" t="s">
        <v>2148</v>
      </c>
      <c r="AF69" s="44" t="s">
        <v>2133</v>
      </c>
      <c r="AG69" s="44" t="s">
        <v>2149</v>
      </c>
      <c r="AH69" s="44" t="s">
        <v>2150</v>
      </c>
      <c r="AI69" s="44" t="s">
        <v>2151</v>
      </c>
      <c r="AJ69" s="44" t="s">
        <v>2152</v>
      </c>
      <c r="AK69" s="44" t="s">
        <v>2153</v>
      </c>
      <c r="AL69" s="44" t="s">
        <v>2154</v>
      </c>
    </row>
    <row r="70" spans="1:38">
      <c r="A70" s="44">
        <v>79</v>
      </c>
      <c r="B70" s="46">
        <v>45272</v>
      </c>
      <c r="C70" s="47" t="s">
        <v>857</v>
      </c>
      <c r="D70" s="45">
        <v>45096</v>
      </c>
      <c r="E70" s="44">
        <v>6</v>
      </c>
      <c r="F70" s="44" t="s">
        <v>2133</v>
      </c>
      <c r="G70" s="44" t="s">
        <v>2134</v>
      </c>
      <c r="H70" s="44" t="s">
        <v>2133</v>
      </c>
      <c r="I70" s="44" t="s">
        <v>2135</v>
      </c>
      <c r="J70" s="44" t="s">
        <v>2136</v>
      </c>
      <c r="K70" s="44" t="s">
        <v>2137</v>
      </c>
      <c r="L70" s="44" t="s">
        <v>2133</v>
      </c>
      <c r="M70" s="44" t="s">
        <v>2138</v>
      </c>
      <c r="N70" s="44" t="s">
        <v>2139</v>
      </c>
      <c r="O70" s="44" t="s">
        <v>2133</v>
      </c>
      <c r="P70" s="44" t="s">
        <v>2135</v>
      </c>
      <c r="Q70" s="44" t="s">
        <v>2140</v>
      </c>
      <c r="R70" s="44" t="s">
        <v>2141</v>
      </c>
      <c r="S70" s="44" t="s">
        <v>2133</v>
      </c>
      <c r="T70" s="44" t="s">
        <v>857</v>
      </c>
      <c r="U70" s="44" t="s">
        <v>2133</v>
      </c>
      <c r="V70" s="44" t="s">
        <v>2142</v>
      </c>
      <c r="W70" s="44" t="s">
        <v>2160</v>
      </c>
      <c r="X70" s="44" t="s">
        <v>2133</v>
      </c>
      <c r="Y70" s="44" t="s">
        <v>5</v>
      </c>
      <c r="Z70" s="44" t="s">
        <v>2165</v>
      </c>
      <c r="AA70" s="44" t="s">
        <v>2135</v>
      </c>
      <c r="AB70" s="44" t="s">
        <v>2145</v>
      </c>
      <c r="AC70" s="44" t="s">
        <v>2166</v>
      </c>
      <c r="AD70" s="44" t="s">
        <v>2147</v>
      </c>
      <c r="AE70" s="44" t="s">
        <v>2148</v>
      </c>
      <c r="AF70" s="44" t="s">
        <v>2133</v>
      </c>
      <c r="AG70" s="44" t="s">
        <v>2149</v>
      </c>
      <c r="AH70" s="44" t="s">
        <v>2150</v>
      </c>
      <c r="AI70" s="44" t="s">
        <v>2151</v>
      </c>
      <c r="AJ70" s="44" t="s">
        <v>2152</v>
      </c>
      <c r="AK70" s="44" t="s">
        <v>2153</v>
      </c>
      <c r="AL70" s="44" t="s">
        <v>2154</v>
      </c>
    </row>
    <row r="71" spans="1:38">
      <c r="A71" s="44">
        <v>80</v>
      </c>
      <c r="B71" s="46">
        <v>45272</v>
      </c>
      <c r="C71" s="47" t="s">
        <v>835</v>
      </c>
      <c r="D71" s="45">
        <v>45094</v>
      </c>
      <c r="E71" s="44">
        <v>3</v>
      </c>
      <c r="F71" s="44" t="s">
        <v>2133</v>
      </c>
      <c r="G71" s="44" t="s">
        <v>2134</v>
      </c>
      <c r="H71" s="44" t="s">
        <v>2133</v>
      </c>
      <c r="I71" s="44" t="s">
        <v>2135</v>
      </c>
      <c r="J71" s="44" t="s">
        <v>2136</v>
      </c>
      <c r="K71" s="44" t="s">
        <v>2137</v>
      </c>
      <c r="L71" s="44" t="s">
        <v>2133</v>
      </c>
      <c r="M71" s="44" t="s">
        <v>2173</v>
      </c>
      <c r="N71" s="44" t="s">
        <v>2139</v>
      </c>
      <c r="O71" s="44" t="s">
        <v>2133</v>
      </c>
      <c r="P71" s="44" t="s">
        <v>2135</v>
      </c>
      <c r="Q71" s="44" t="s">
        <v>2140</v>
      </c>
      <c r="R71" s="44" t="s">
        <v>2141</v>
      </c>
      <c r="S71" s="44" t="s">
        <v>2133</v>
      </c>
      <c r="T71" s="44" t="s">
        <v>835</v>
      </c>
      <c r="U71" s="44" t="s">
        <v>2133</v>
      </c>
      <c r="V71" s="44" t="s">
        <v>2142</v>
      </c>
      <c r="W71" s="44" t="s">
        <v>2163</v>
      </c>
      <c r="X71" s="44" t="s">
        <v>2133</v>
      </c>
      <c r="Y71" s="44" t="s">
        <v>5</v>
      </c>
      <c r="Z71" s="44" t="s">
        <v>2181</v>
      </c>
      <c r="AA71" s="44" t="s">
        <v>2135</v>
      </c>
      <c r="AB71" s="44" t="s">
        <v>2145</v>
      </c>
      <c r="AC71" s="44" t="s">
        <v>2164</v>
      </c>
      <c r="AD71" s="44" t="s">
        <v>2147</v>
      </c>
      <c r="AE71" s="44" t="s">
        <v>2148</v>
      </c>
      <c r="AF71" s="44" t="s">
        <v>2133</v>
      </c>
      <c r="AG71" s="44" t="s">
        <v>2149</v>
      </c>
      <c r="AH71" s="44" t="s">
        <v>2150</v>
      </c>
      <c r="AI71" s="44" t="s">
        <v>2151</v>
      </c>
      <c r="AJ71" s="44" t="s">
        <v>2152</v>
      </c>
      <c r="AK71" s="44" t="s">
        <v>2153</v>
      </c>
      <c r="AL71" s="44" t="s">
        <v>2154</v>
      </c>
    </row>
    <row r="72" spans="1:38">
      <c r="A72" s="44">
        <v>82</v>
      </c>
      <c r="B72" s="46">
        <v>45272</v>
      </c>
      <c r="C72" s="47" t="s">
        <v>354</v>
      </c>
      <c r="D72" s="45">
        <v>45084</v>
      </c>
      <c r="E72" s="44">
        <v>6</v>
      </c>
      <c r="F72" s="44" t="s">
        <v>2133</v>
      </c>
      <c r="G72" s="44" t="s">
        <v>2134</v>
      </c>
      <c r="H72" s="44" t="s">
        <v>2133</v>
      </c>
      <c r="I72" s="44" t="s">
        <v>2135</v>
      </c>
      <c r="J72" s="44" t="s">
        <v>2136</v>
      </c>
      <c r="K72" s="44" t="s">
        <v>2137</v>
      </c>
      <c r="L72" s="44" t="s">
        <v>2133</v>
      </c>
      <c r="M72" s="44" t="s">
        <v>2173</v>
      </c>
      <c r="N72" s="44" t="s">
        <v>2139</v>
      </c>
      <c r="O72" s="44" t="s">
        <v>2133</v>
      </c>
      <c r="P72" s="44" t="s">
        <v>2135</v>
      </c>
      <c r="Q72" s="44" t="s">
        <v>2140</v>
      </c>
      <c r="R72" s="44" t="s">
        <v>2141</v>
      </c>
      <c r="S72" s="44" t="s">
        <v>2133</v>
      </c>
      <c r="T72" s="44" t="s">
        <v>354</v>
      </c>
      <c r="U72" s="44" t="s">
        <v>2133</v>
      </c>
      <c r="V72" s="44" t="s">
        <v>2142</v>
      </c>
      <c r="W72" s="44" t="s">
        <v>2160</v>
      </c>
      <c r="X72" s="44" t="s">
        <v>2133</v>
      </c>
      <c r="Y72" s="44" t="s">
        <v>5</v>
      </c>
      <c r="Z72" s="44" t="s">
        <v>2181</v>
      </c>
      <c r="AA72" s="44" t="s">
        <v>2135</v>
      </c>
      <c r="AB72" s="44" t="s">
        <v>2145</v>
      </c>
      <c r="AC72" s="44" t="s">
        <v>2182</v>
      </c>
      <c r="AD72" s="44" t="s">
        <v>2147</v>
      </c>
      <c r="AE72" s="44" t="s">
        <v>2148</v>
      </c>
      <c r="AF72" s="44" t="s">
        <v>2133</v>
      </c>
      <c r="AG72" s="44" t="s">
        <v>2149</v>
      </c>
      <c r="AH72" s="44" t="s">
        <v>2185</v>
      </c>
      <c r="AI72" s="44" t="s">
        <v>2151</v>
      </c>
      <c r="AJ72" s="44" t="s">
        <v>2152</v>
      </c>
      <c r="AK72" s="44" t="s">
        <v>2153</v>
      </c>
      <c r="AL72" s="44" t="s">
        <v>2154</v>
      </c>
    </row>
    <row r="73" spans="1:38">
      <c r="A73" s="44">
        <v>83</v>
      </c>
      <c r="B73" s="46">
        <v>45272</v>
      </c>
      <c r="C73" s="47" t="s">
        <v>261</v>
      </c>
      <c r="D73" s="45">
        <v>45087</v>
      </c>
      <c r="E73" s="44">
        <v>4</v>
      </c>
      <c r="F73" s="44" t="s">
        <v>2133</v>
      </c>
      <c r="G73" s="44" t="s">
        <v>2134</v>
      </c>
      <c r="H73" s="44" t="s">
        <v>2133</v>
      </c>
      <c r="I73" s="44" t="s">
        <v>2135</v>
      </c>
      <c r="J73" s="44" t="s">
        <v>2136</v>
      </c>
      <c r="K73" s="44" t="s">
        <v>2137</v>
      </c>
      <c r="L73" s="44" t="s">
        <v>2133</v>
      </c>
      <c r="M73" s="44" t="s">
        <v>2173</v>
      </c>
      <c r="N73" s="44" t="s">
        <v>2139</v>
      </c>
      <c r="O73" s="44" t="s">
        <v>2133</v>
      </c>
      <c r="P73" s="44" t="s">
        <v>2135</v>
      </c>
      <c r="Q73" s="44" t="s">
        <v>2140</v>
      </c>
      <c r="R73" s="44" t="s">
        <v>2141</v>
      </c>
      <c r="S73" s="44" t="s">
        <v>2133</v>
      </c>
      <c r="T73" s="44" t="s">
        <v>261</v>
      </c>
      <c r="U73" s="44" t="s">
        <v>2133</v>
      </c>
      <c r="V73" s="44" t="s">
        <v>2142</v>
      </c>
      <c r="W73" s="44" t="s">
        <v>2156</v>
      </c>
      <c r="X73" s="44" t="s">
        <v>2133</v>
      </c>
      <c r="Y73" s="44" t="s">
        <v>5</v>
      </c>
      <c r="Z73" s="44" t="s">
        <v>2181</v>
      </c>
      <c r="AA73" s="44" t="s">
        <v>2135</v>
      </c>
      <c r="AB73" s="44" t="s">
        <v>2145</v>
      </c>
      <c r="AC73" s="44" t="s">
        <v>2164</v>
      </c>
      <c r="AD73" s="44" t="s">
        <v>2147</v>
      </c>
      <c r="AE73" s="44" t="s">
        <v>2148</v>
      </c>
      <c r="AF73" s="44" t="s">
        <v>2133</v>
      </c>
      <c r="AG73" s="44" t="s">
        <v>2149</v>
      </c>
      <c r="AH73" s="44" t="s">
        <v>2150</v>
      </c>
      <c r="AI73" s="44" t="s">
        <v>2151</v>
      </c>
      <c r="AJ73" s="44" t="s">
        <v>2152</v>
      </c>
      <c r="AK73" s="44" t="s">
        <v>2153</v>
      </c>
      <c r="AL73" s="44" t="s">
        <v>2154</v>
      </c>
    </row>
    <row r="74" spans="1:38">
      <c r="A74" s="44">
        <v>85</v>
      </c>
      <c r="B74" s="46">
        <v>45272</v>
      </c>
      <c r="C74" s="47" t="s">
        <v>834</v>
      </c>
      <c r="D74" s="45">
        <v>45094</v>
      </c>
      <c r="E74" s="44">
        <v>6</v>
      </c>
      <c r="F74" s="44" t="s">
        <v>2133</v>
      </c>
      <c r="G74" s="44" t="s">
        <v>2134</v>
      </c>
      <c r="H74" s="44" t="s">
        <v>2133</v>
      </c>
      <c r="I74" s="44" t="s">
        <v>2135</v>
      </c>
      <c r="J74" s="44" t="s">
        <v>2136</v>
      </c>
      <c r="K74" s="44" t="s">
        <v>2137</v>
      </c>
      <c r="L74" s="44" t="s">
        <v>2133</v>
      </c>
      <c r="M74" s="44" t="s">
        <v>2138</v>
      </c>
      <c r="N74" s="44" t="s">
        <v>2139</v>
      </c>
      <c r="O74" s="44" t="s">
        <v>2133</v>
      </c>
      <c r="P74" s="44" t="s">
        <v>2135</v>
      </c>
      <c r="Q74" s="44" t="s">
        <v>2140</v>
      </c>
      <c r="R74" s="44" t="s">
        <v>2141</v>
      </c>
      <c r="S74" s="44" t="s">
        <v>2133</v>
      </c>
      <c r="T74" s="44" t="s">
        <v>834</v>
      </c>
      <c r="U74" s="44" t="s">
        <v>2133</v>
      </c>
      <c r="V74" s="44" t="s">
        <v>2142</v>
      </c>
      <c r="W74" s="44" t="s">
        <v>2160</v>
      </c>
      <c r="X74" s="44" t="s">
        <v>2133</v>
      </c>
      <c r="Y74" s="44" t="s">
        <v>5</v>
      </c>
      <c r="Z74" s="44" t="s">
        <v>2144</v>
      </c>
      <c r="AA74" s="44" t="s">
        <v>2135</v>
      </c>
      <c r="AB74" s="44" t="s">
        <v>2145</v>
      </c>
      <c r="AC74" s="44" t="s">
        <v>2166</v>
      </c>
      <c r="AD74" s="44" t="s">
        <v>2147</v>
      </c>
      <c r="AE74" s="44" t="s">
        <v>2148</v>
      </c>
      <c r="AF74" s="44" t="s">
        <v>2133</v>
      </c>
      <c r="AG74" s="44" t="s">
        <v>2149</v>
      </c>
      <c r="AH74" s="44" t="s">
        <v>2150</v>
      </c>
      <c r="AI74" s="44" t="s">
        <v>2151</v>
      </c>
      <c r="AJ74" s="44" t="s">
        <v>2152</v>
      </c>
      <c r="AK74" s="44" t="s">
        <v>2153</v>
      </c>
      <c r="AL74" s="44" t="s">
        <v>2154</v>
      </c>
    </row>
    <row r="75" spans="1:38">
      <c r="A75" s="44">
        <v>88</v>
      </c>
      <c r="B75" s="46">
        <v>45272</v>
      </c>
      <c r="C75" s="47" t="s">
        <v>826</v>
      </c>
      <c r="D75" s="45">
        <v>45094</v>
      </c>
      <c r="E75" s="44">
        <v>5</v>
      </c>
      <c r="F75" s="44" t="s">
        <v>2133</v>
      </c>
      <c r="G75" s="44" t="s">
        <v>2134</v>
      </c>
      <c r="H75" s="44" t="s">
        <v>2133</v>
      </c>
      <c r="I75" s="44" t="s">
        <v>2135</v>
      </c>
      <c r="J75" s="44" t="s">
        <v>2136</v>
      </c>
      <c r="K75" s="44" t="s">
        <v>2137</v>
      </c>
      <c r="L75" s="44" t="s">
        <v>2133</v>
      </c>
      <c r="M75" s="44" t="s">
        <v>2138</v>
      </c>
      <c r="N75" s="44" t="s">
        <v>2139</v>
      </c>
      <c r="O75" s="44" t="s">
        <v>2133</v>
      </c>
      <c r="P75" s="44" t="s">
        <v>2135</v>
      </c>
      <c r="Q75" s="44" t="s">
        <v>2140</v>
      </c>
      <c r="R75" s="44" t="s">
        <v>2141</v>
      </c>
      <c r="S75" s="44" t="s">
        <v>2133</v>
      </c>
      <c r="T75" s="44" t="s">
        <v>826</v>
      </c>
      <c r="U75" s="44" t="s">
        <v>2133</v>
      </c>
      <c r="V75" s="44" t="s">
        <v>2142</v>
      </c>
      <c r="W75" s="44" t="s">
        <v>2143</v>
      </c>
      <c r="X75" s="44" t="s">
        <v>2133</v>
      </c>
      <c r="Y75" s="44" t="s">
        <v>5</v>
      </c>
      <c r="Z75" s="44" t="s">
        <v>2181</v>
      </c>
      <c r="AA75" s="44" t="s">
        <v>2135</v>
      </c>
      <c r="AB75" s="44" t="s">
        <v>2145</v>
      </c>
      <c r="AC75" s="44" t="s">
        <v>2172</v>
      </c>
      <c r="AD75" s="44" t="s">
        <v>2147</v>
      </c>
      <c r="AE75" s="44" t="s">
        <v>2148</v>
      </c>
      <c r="AF75" s="44" t="s">
        <v>2133</v>
      </c>
      <c r="AG75" s="44" t="s">
        <v>2149</v>
      </c>
      <c r="AH75" s="44" t="s">
        <v>2150</v>
      </c>
      <c r="AI75" s="44" t="s">
        <v>2151</v>
      </c>
      <c r="AJ75" s="44" t="s">
        <v>2152</v>
      </c>
      <c r="AK75" s="44" t="s">
        <v>2153</v>
      </c>
      <c r="AL75" s="44" t="s">
        <v>2154</v>
      </c>
    </row>
    <row r="76" spans="1:38">
      <c r="A76" s="44">
        <v>91</v>
      </c>
      <c r="B76" s="46">
        <v>45272</v>
      </c>
      <c r="C76" s="47" t="s">
        <v>329</v>
      </c>
      <c r="D76" s="45">
        <v>45083</v>
      </c>
      <c r="E76" s="44">
        <v>4</v>
      </c>
      <c r="F76" s="44" t="s">
        <v>2133</v>
      </c>
      <c r="G76" s="44" t="s">
        <v>2134</v>
      </c>
      <c r="H76" s="44" t="s">
        <v>2133</v>
      </c>
      <c r="I76" s="44" t="s">
        <v>2135</v>
      </c>
      <c r="J76" s="44" t="s">
        <v>2180</v>
      </c>
      <c r="K76" s="44" t="s">
        <v>2137</v>
      </c>
      <c r="L76" s="44" t="s">
        <v>2133</v>
      </c>
      <c r="M76" s="44" t="s">
        <v>2138</v>
      </c>
      <c r="N76" s="44" t="s">
        <v>2139</v>
      </c>
      <c r="O76" s="44" t="s">
        <v>2133</v>
      </c>
      <c r="P76" s="44" t="s">
        <v>2135</v>
      </c>
      <c r="Q76" s="44" t="s">
        <v>2159</v>
      </c>
      <c r="R76" s="44" t="s">
        <v>2141</v>
      </c>
      <c r="S76" s="44" t="s">
        <v>2133</v>
      </c>
      <c r="T76" s="44" t="s">
        <v>329</v>
      </c>
      <c r="U76" s="44" t="s">
        <v>2133</v>
      </c>
      <c r="V76" s="44" t="s">
        <v>2142</v>
      </c>
      <c r="W76" s="44" t="s">
        <v>2156</v>
      </c>
      <c r="X76" s="44" t="s">
        <v>2133</v>
      </c>
      <c r="Y76" s="44">
        <v>8319958193</v>
      </c>
      <c r="Z76" s="44" t="s">
        <v>2181</v>
      </c>
      <c r="AA76" s="44" t="s">
        <v>2135</v>
      </c>
      <c r="AB76" s="44" t="s">
        <v>2145</v>
      </c>
      <c r="AC76" s="44" t="s">
        <v>2146</v>
      </c>
      <c r="AD76" s="44" t="s">
        <v>2147</v>
      </c>
      <c r="AE76" s="44" t="s">
        <v>2148</v>
      </c>
      <c r="AF76" s="44" t="s">
        <v>2133</v>
      </c>
      <c r="AG76" s="44" t="s">
        <v>2149</v>
      </c>
      <c r="AH76" s="44" t="s">
        <v>2150</v>
      </c>
      <c r="AI76" s="44" t="s">
        <v>2151</v>
      </c>
      <c r="AJ76" s="44" t="s">
        <v>2152</v>
      </c>
      <c r="AK76" s="44" t="s">
        <v>2153</v>
      </c>
      <c r="AL76" s="44" t="s">
        <v>2154</v>
      </c>
    </row>
    <row r="77" spans="1:38">
      <c r="A77" s="44">
        <v>94</v>
      </c>
      <c r="B77" s="46">
        <v>45272</v>
      </c>
      <c r="C77" s="47" t="s">
        <v>1334</v>
      </c>
      <c r="D77" s="45">
        <v>45089</v>
      </c>
      <c r="E77" s="44">
        <v>5</v>
      </c>
      <c r="F77" s="44" t="s">
        <v>2133</v>
      </c>
      <c r="G77" s="44" t="s">
        <v>2134</v>
      </c>
      <c r="H77" s="44" t="s">
        <v>2133</v>
      </c>
      <c r="I77" s="44" t="s">
        <v>2135</v>
      </c>
      <c r="J77" s="44" t="s">
        <v>2136</v>
      </c>
      <c r="K77" s="44" t="s">
        <v>2137</v>
      </c>
      <c r="L77" s="44" t="s">
        <v>2133</v>
      </c>
      <c r="M77" s="44" t="s">
        <v>2173</v>
      </c>
      <c r="N77" s="44" t="s">
        <v>2139</v>
      </c>
      <c r="O77" s="44" t="s">
        <v>2133</v>
      </c>
      <c r="P77" s="44" t="s">
        <v>2135</v>
      </c>
      <c r="Q77" s="44" t="s">
        <v>2159</v>
      </c>
      <c r="R77" s="44" t="s">
        <v>2141</v>
      </c>
      <c r="S77" s="44" t="s">
        <v>2133</v>
      </c>
      <c r="T77" s="44" t="s">
        <v>1334</v>
      </c>
      <c r="U77" s="44" t="s">
        <v>2133</v>
      </c>
      <c r="V77" s="44" t="s">
        <v>2142</v>
      </c>
      <c r="W77" s="44" t="s">
        <v>2143</v>
      </c>
      <c r="X77" s="44" t="s">
        <v>2133</v>
      </c>
      <c r="Y77" s="44">
        <v>9098593679</v>
      </c>
      <c r="Z77" s="44" t="s">
        <v>2181</v>
      </c>
      <c r="AA77" s="44" t="s">
        <v>2135</v>
      </c>
      <c r="AB77" s="44" t="s">
        <v>2145</v>
      </c>
      <c r="AC77" s="44" t="s">
        <v>2164</v>
      </c>
      <c r="AD77" s="44" t="s">
        <v>2147</v>
      </c>
      <c r="AE77" s="44" t="s">
        <v>2148</v>
      </c>
      <c r="AF77" s="44" t="s">
        <v>2133</v>
      </c>
      <c r="AG77" s="44" t="s">
        <v>2149</v>
      </c>
      <c r="AH77" s="44" t="s">
        <v>2150</v>
      </c>
      <c r="AI77" s="44" t="s">
        <v>2151</v>
      </c>
      <c r="AJ77" s="44" t="s">
        <v>2152</v>
      </c>
      <c r="AK77" s="44" t="s">
        <v>2153</v>
      </c>
      <c r="AL77" s="44" t="s">
        <v>2154</v>
      </c>
    </row>
    <row r="78" spans="1:38">
      <c r="A78" s="44">
        <v>98</v>
      </c>
      <c r="B78" s="46">
        <v>45272</v>
      </c>
      <c r="C78" s="47" t="s">
        <v>1751</v>
      </c>
      <c r="D78" s="45">
        <v>45102</v>
      </c>
      <c r="E78" s="44">
        <v>5</v>
      </c>
      <c r="F78" s="44" t="s">
        <v>2133</v>
      </c>
      <c r="G78" s="44" t="s">
        <v>2134</v>
      </c>
      <c r="H78" s="44" t="s">
        <v>2133</v>
      </c>
      <c r="I78" s="44" t="s">
        <v>2135</v>
      </c>
      <c r="J78" s="44" t="s">
        <v>2136</v>
      </c>
      <c r="K78" s="44" t="s">
        <v>2137</v>
      </c>
      <c r="L78" s="44" t="s">
        <v>2133</v>
      </c>
      <c r="M78" s="44" t="s">
        <v>2138</v>
      </c>
      <c r="N78" s="44" t="s">
        <v>2139</v>
      </c>
      <c r="O78" s="44" t="s">
        <v>2133</v>
      </c>
      <c r="P78" s="44" t="s">
        <v>2135</v>
      </c>
      <c r="Q78" s="44" t="s">
        <v>2140</v>
      </c>
      <c r="R78" s="44" t="s">
        <v>2141</v>
      </c>
      <c r="S78" s="44" t="s">
        <v>2133</v>
      </c>
      <c r="T78" s="44" t="s">
        <v>1751</v>
      </c>
      <c r="U78" s="44" t="s">
        <v>2133</v>
      </c>
      <c r="V78" s="44" t="s">
        <v>2142</v>
      </c>
      <c r="W78" s="44" t="s">
        <v>2143</v>
      </c>
      <c r="X78" s="44" t="s">
        <v>2133</v>
      </c>
      <c r="Y78" s="44">
        <v>9131588283</v>
      </c>
      <c r="Z78" s="44" t="s">
        <v>2181</v>
      </c>
      <c r="AA78" s="44" t="s">
        <v>2135</v>
      </c>
      <c r="AB78" s="44" t="s">
        <v>2145</v>
      </c>
      <c r="AC78" s="44" t="s">
        <v>2164</v>
      </c>
      <c r="AD78" s="44" t="s">
        <v>2147</v>
      </c>
      <c r="AE78" s="44" t="s">
        <v>2148</v>
      </c>
      <c r="AF78" s="44" t="s">
        <v>2133</v>
      </c>
      <c r="AG78" s="44" t="s">
        <v>2149</v>
      </c>
      <c r="AH78" s="44" t="s">
        <v>2150</v>
      </c>
      <c r="AI78" s="44" t="s">
        <v>2151</v>
      </c>
      <c r="AJ78" s="44" t="s">
        <v>2152</v>
      </c>
      <c r="AK78" s="44" t="s">
        <v>2153</v>
      </c>
      <c r="AL78" s="44" t="s">
        <v>2154</v>
      </c>
    </row>
    <row r="79" spans="1:38">
      <c r="A79" s="44">
        <v>99</v>
      </c>
      <c r="B79" s="46">
        <v>45272</v>
      </c>
      <c r="C79" s="47" t="s">
        <v>848</v>
      </c>
      <c r="D79" s="45">
        <v>45096</v>
      </c>
      <c r="E79" s="44">
        <v>11</v>
      </c>
      <c r="F79" s="44" t="s">
        <v>2133</v>
      </c>
      <c r="G79" s="44" t="s">
        <v>2134</v>
      </c>
      <c r="H79" s="44" t="s">
        <v>2133</v>
      </c>
      <c r="I79" s="44" t="s">
        <v>2135</v>
      </c>
      <c r="J79" s="44" t="s">
        <v>2136</v>
      </c>
      <c r="K79" s="44" t="s">
        <v>2137</v>
      </c>
      <c r="L79" s="44" t="s">
        <v>2133</v>
      </c>
      <c r="M79" s="44" t="s">
        <v>2138</v>
      </c>
      <c r="N79" s="44" t="s">
        <v>2139</v>
      </c>
      <c r="O79" s="44" t="s">
        <v>2133</v>
      </c>
      <c r="P79" s="44" t="s">
        <v>2135</v>
      </c>
      <c r="Q79" s="44" t="s">
        <v>2140</v>
      </c>
      <c r="R79" s="44" t="s">
        <v>2141</v>
      </c>
      <c r="S79" s="44" t="s">
        <v>2133</v>
      </c>
      <c r="T79" s="44" t="s">
        <v>848</v>
      </c>
      <c r="U79" s="44" t="s">
        <v>2133</v>
      </c>
      <c r="V79" s="44" t="s">
        <v>2142</v>
      </c>
      <c r="W79" s="44" t="s">
        <v>2160</v>
      </c>
      <c r="X79" s="44" t="s">
        <v>2133</v>
      </c>
      <c r="Y79" s="44" t="s">
        <v>5</v>
      </c>
      <c r="Z79" s="44" t="s">
        <v>2165</v>
      </c>
      <c r="AA79" s="44" t="s">
        <v>2135</v>
      </c>
      <c r="AB79" s="44" t="s">
        <v>2145</v>
      </c>
      <c r="AC79" s="44" t="s">
        <v>2157</v>
      </c>
      <c r="AD79" s="44" t="s">
        <v>2147</v>
      </c>
      <c r="AE79" s="44" t="s">
        <v>2148</v>
      </c>
      <c r="AF79" s="44" t="s">
        <v>2133</v>
      </c>
      <c r="AG79" s="44" t="s">
        <v>2149</v>
      </c>
      <c r="AH79" s="44" t="s">
        <v>2150</v>
      </c>
      <c r="AI79" s="44" t="s">
        <v>2151</v>
      </c>
      <c r="AJ79" s="44" t="s">
        <v>2152</v>
      </c>
      <c r="AK79" s="44" t="s">
        <v>2153</v>
      </c>
      <c r="AL79" s="44" t="s">
        <v>2154</v>
      </c>
    </row>
    <row r="80" spans="1:38">
      <c r="A80" s="44">
        <v>64</v>
      </c>
      <c r="B80" s="46">
        <v>45273</v>
      </c>
      <c r="C80" s="47" t="s">
        <v>960</v>
      </c>
      <c r="D80" s="45">
        <v>45124</v>
      </c>
      <c r="E80" s="44">
        <v>4</v>
      </c>
      <c r="F80" s="44" t="s">
        <v>2133</v>
      </c>
      <c r="G80" s="44" t="s">
        <v>2134</v>
      </c>
      <c r="H80" s="44" t="s">
        <v>2133</v>
      </c>
      <c r="I80" s="44" t="s">
        <v>2135</v>
      </c>
      <c r="J80" s="44" t="s">
        <v>2136</v>
      </c>
      <c r="K80" s="44" t="s">
        <v>2137</v>
      </c>
      <c r="L80" s="44" t="s">
        <v>2133</v>
      </c>
      <c r="M80" s="44" t="s">
        <v>2173</v>
      </c>
      <c r="N80" s="44" t="s">
        <v>2139</v>
      </c>
      <c r="O80" s="44" t="s">
        <v>2133</v>
      </c>
      <c r="P80" s="44" t="s">
        <v>2135</v>
      </c>
      <c r="Q80" s="44" t="s">
        <v>2140</v>
      </c>
      <c r="R80" s="44" t="s">
        <v>2141</v>
      </c>
      <c r="S80" s="44" t="s">
        <v>2133</v>
      </c>
      <c r="T80" s="44" t="s">
        <v>960</v>
      </c>
      <c r="U80" s="44" t="s">
        <v>2133</v>
      </c>
      <c r="V80" s="44" t="s">
        <v>2142</v>
      </c>
      <c r="W80" s="44" t="s">
        <v>2156</v>
      </c>
      <c r="X80" s="44" t="s">
        <v>2133</v>
      </c>
      <c r="Y80" s="44" t="s">
        <v>5</v>
      </c>
      <c r="Z80" s="44" t="s">
        <v>2144</v>
      </c>
      <c r="AA80" s="44" t="s">
        <v>2135</v>
      </c>
      <c r="AB80" s="44" t="s">
        <v>2145</v>
      </c>
      <c r="AC80" s="44" t="s">
        <v>2146</v>
      </c>
      <c r="AD80" s="44" t="s">
        <v>2147</v>
      </c>
      <c r="AE80" s="44" t="s">
        <v>2148</v>
      </c>
      <c r="AF80" s="44" t="s">
        <v>2133</v>
      </c>
      <c r="AG80" s="44" t="s">
        <v>2149</v>
      </c>
      <c r="AH80" s="44" t="s">
        <v>2150</v>
      </c>
      <c r="AI80" s="44" t="s">
        <v>2151</v>
      </c>
      <c r="AJ80" s="44" t="s">
        <v>2152</v>
      </c>
      <c r="AK80" s="44" t="s">
        <v>2153</v>
      </c>
      <c r="AL80" s="44" t="s">
        <v>2154</v>
      </c>
    </row>
    <row r="81" spans="1:38">
      <c r="A81" s="44">
        <v>65</v>
      </c>
      <c r="B81" s="46">
        <v>45273</v>
      </c>
      <c r="C81" s="47" t="s">
        <v>163</v>
      </c>
      <c r="D81" s="45">
        <v>45083</v>
      </c>
      <c r="E81" s="44">
        <v>3</v>
      </c>
      <c r="F81" s="44" t="s">
        <v>2133</v>
      </c>
      <c r="G81" s="44" t="s">
        <v>2134</v>
      </c>
      <c r="H81" s="44" t="s">
        <v>2133</v>
      </c>
      <c r="I81" s="44" t="s">
        <v>2135</v>
      </c>
      <c r="J81" s="44" t="s">
        <v>2136</v>
      </c>
      <c r="K81" s="44" t="s">
        <v>2137</v>
      </c>
      <c r="L81" s="44" t="s">
        <v>2133</v>
      </c>
      <c r="M81" s="44" t="s">
        <v>2138</v>
      </c>
      <c r="N81" s="44" t="s">
        <v>2139</v>
      </c>
      <c r="O81" s="44" t="s">
        <v>2133</v>
      </c>
      <c r="P81" s="44" t="s">
        <v>2135</v>
      </c>
      <c r="Q81" s="44" t="s">
        <v>2140</v>
      </c>
      <c r="R81" s="44" t="s">
        <v>2141</v>
      </c>
      <c r="S81" s="44" t="s">
        <v>2133</v>
      </c>
      <c r="T81" s="44" t="s">
        <v>163</v>
      </c>
      <c r="U81" s="44" t="s">
        <v>2133</v>
      </c>
      <c r="V81" s="44" t="s">
        <v>2142</v>
      </c>
      <c r="W81" s="44" t="s">
        <v>2163</v>
      </c>
      <c r="X81" s="44" t="s">
        <v>2133</v>
      </c>
      <c r="Y81" s="44" t="s">
        <v>5</v>
      </c>
      <c r="Z81" s="44" t="s">
        <v>2165</v>
      </c>
      <c r="AA81" s="44" t="s">
        <v>2135</v>
      </c>
      <c r="AB81" s="44" t="s">
        <v>2145</v>
      </c>
      <c r="AC81" s="44" t="s">
        <v>2164</v>
      </c>
      <c r="AD81" s="44" t="s">
        <v>2179</v>
      </c>
      <c r="AE81" s="44" t="s">
        <v>2148</v>
      </c>
      <c r="AF81" s="44" t="s">
        <v>2133</v>
      </c>
      <c r="AG81" s="44" t="s">
        <v>2149</v>
      </c>
      <c r="AH81" s="44" t="s">
        <v>2150</v>
      </c>
      <c r="AI81" s="44" t="s">
        <v>2151</v>
      </c>
      <c r="AJ81" s="44" t="s">
        <v>2152</v>
      </c>
      <c r="AK81" s="44" t="s">
        <v>2153</v>
      </c>
      <c r="AL81" s="44" t="s">
        <v>2154</v>
      </c>
    </row>
    <row r="82" spans="1:38">
      <c r="A82" s="44">
        <v>66</v>
      </c>
      <c r="B82" s="46">
        <v>45273</v>
      </c>
      <c r="C82" s="47" t="s">
        <v>908</v>
      </c>
      <c r="D82" s="45">
        <v>45095</v>
      </c>
      <c r="E82" s="44">
        <v>3</v>
      </c>
      <c r="F82" s="44" t="s">
        <v>2133</v>
      </c>
      <c r="G82" s="44" t="s">
        <v>2134</v>
      </c>
      <c r="H82" s="44" t="s">
        <v>2133</v>
      </c>
      <c r="I82" s="44" t="s">
        <v>2135</v>
      </c>
      <c r="J82" s="44" t="s">
        <v>2180</v>
      </c>
      <c r="K82" s="44" t="s">
        <v>2137</v>
      </c>
      <c r="L82" s="44" t="s">
        <v>2133</v>
      </c>
      <c r="M82" s="44" t="s">
        <v>2138</v>
      </c>
      <c r="N82" s="44" t="s">
        <v>2139</v>
      </c>
      <c r="O82" s="44" t="s">
        <v>2133</v>
      </c>
      <c r="P82" s="44" t="s">
        <v>2135</v>
      </c>
      <c r="Q82" s="44" t="s">
        <v>2140</v>
      </c>
      <c r="R82" s="44" t="s">
        <v>2141</v>
      </c>
      <c r="S82" s="44" t="s">
        <v>2133</v>
      </c>
      <c r="T82" s="44" t="s">
        <v>908</v>
      </c>
      <c r="U82" s="44" t="s">
        <v>2133</v>
      </c>
      <c r="V82" s="44" t="s">
        <v>2142</v>
      </c>
      <c r="W82" s="44" t="s">
        <v>2163</v>
      </c>
      <c r="X82" s="44" t="s">
        <v>2133</v>
      </c>
      <c r="Y82" s="44" t="s">
        <v>5</v>
      </c>
      <c r="Z82" s="44" t="s">
        <v>2181</v>
      </c>
      <c r="AA82" s="44" t="s">
        <v>2135</v>
      </c>
      <c r="AB82" s="44" t="s">
        <v>2145</v>
      </c>
      <c r="AC82" s="44" t="s">
        <v>2182</v>
      </c>
      <c r="AD82" s="44" t="s">
        <v>2147</v>
      </c>
      <c r="AE82" s="44" t="s">
        <v>2148</v>
      </c>
      <c r="AF82" s="44" t="s">
        <v>2133</v>
      </c>
      <c r="AG82" s="44" t="s">
        <v>2149</v>
      </c>
      <c r="AH82" s="44" t="s">
        <v>2150</v>
      </c>
      <c r="AI82" s="44" t="s">
        <v>2151</v>
      </c>
      <c r="AJ82" s="44" t="s">
        <v>2152</v>
      </c>
      <c r="AK82" s="44" t="s">
        <v>2153</v>
      </c>
      <c r="AL82" s="44" t="s">
        <v>2154</v>
      </c>
    </row>
    <row r="83" spans="1:38">
      <c r="A83" s="44">
        <v>67</v>
      </c>
      <c r="B83" s="46">
        <v>45273</v>
      </c>
      <c r="C83" s="47" t="s">
        <v>324</v>
      </c>
      <c r="D83" s="45">
        <v>45088</v>
      </c>
      <c r="E83" s="44">
        <v>5</v>
      </c>
      <c r="F83" s="44" t="s">
        <v>2133</v>
      </c>
      <c r="G83" s="44" t="s">
        <v>2134</v>
      </c>
      <c r="H83" s="44" t="s">
        <v>2133</v>
      </c>
      <c r="I83" s="44" t="s">
        <v>2135</v>
      </c>
      <c r="J83" s="44" t="s">
        <v>2136</v>
      </c>
      <c r="K83" s="44" t="s">
        <v>2137</v>
      </c>
      <c r="L83" s="44" t="s">
        <v>2133</v>
      </c>
      <c r="M83" s="44" t="s">
        <v>2138</v>
      </c>
      <c r="N83" s="44" t="s">
        <v>2139</v>
      </c>
      <c r="O83" s="44" t="s">
        <v>2133</v>
      </c>
      <c r="P83" s="44" t="s">
        <v>2135</v>
      </c>
      <c r="Q83" s="44" t="s">
        <v>2140</v>
      </c>
      <c r="R83" s="44" t="s">
        <v>2141</v>
      </c>
      <c r="S83" s="44" t="s">
        <v>2133</v>
      </c>
      <c r="T83" s="44" t="s">
        <v>324</v>
      </c>
      <c r="U83" s="44" t="s">
        <v>2133</v>
      </c>
      <c r="V83" s="44" t="s">
        <v>2142</v>
      </c>
      <c r="W83" s="44" t="s">
        <v>2143</v>
      </c>
      <c r="X83" s="44" t="s">
        <v>2133</v>
      </c>
      <c r="Y83" s="44" t="s">
        <v>5</v>
      </c>
      <c r="Z83" s="44" t="s">
        <v>2165</v>
      </c>
      <c r="AA83" s="44" t="s">
        <v>2135</v>
      </c>
      <c r="AB83" s="44" t="s">
        <v>2145</v>
      </c>
      <c r="AC83" s="44" t="s">
        <v>2146</v>
      </c>
      <c r="AD83" s="44" t="s">
        <v>2147</v>
      </c>
      <c r="AE83" s="44" t="s">
        <v>2148</v>
      </c>
      <c r="AF83" s="44" t="s">
        <v>2133</v>
      </c>
      <c r="AG83" s="44" t="s">
        <v>2149</v>
      </c>
      <c r="AH83" s="44" t="s">
        <v>2150</v>
      </c>
      <c r="AI83" s="44" t="s">
        <v>2151</v>
      </c>
      <c r="AJ83" s="44" t="s">
        <v>2152</v>
      </c>
      <c r="AK83" s="44" t="s">
        <v>2153</v>
      </c>
      <c r="AL83" s="44" t="s">
        <v>2154</v>
      </c>
    </row>
    <row r="84" spans="1:38">
      <c r="A84" s="44">
        <v>72</v>
      </c>
      <c r="B84" s="46">
        <v>45273</v>
      </c>
      <c r="C84" s="47" t="s">
        <v>156</v>
      </c>
      <c r="D84" s="45">
        <v>45087</v>
      </c>
      <c r="E84" s="44">
        <v>5</v>
      </c>
      <c r="F84" s="44" t="s">
        <v>2133</v>
      </c>
      <c r="G84" s="44" t="s">
        <v>2134</v>
      </c>
      <c r="H84" s="44" t="s">
        <v>2133</v>
      </c>
      <c r="I84" s="44" t="s">
        <v>2135</v>
      </c>
      <c r="J84" s="44" t="s">
        <v>2136</v>
      </c>
      <c r="K84" s="44" t="s">
        <v>2137</v>
      </c>
      <c r="L84" s="44" t="s">
        <v>2133</v>
      </c>
      <c r="M84" s="44" t="s">
        <v>2138</v>
      </c>
      <c r="N84" s="44" t="s">
        <v>2139</v>
      </c>
      <c r="O84" s="44" t="s">
        <v>2133</v>
      </c>
      <c r="P84" s="44" t="s">
        <v>2135</v>
      </c>
      <c r="Q84" s="44" t="s">
        <v>2140</v>
      </c>
      <c r="R84" s="44" t="s">
        <v>2141</v>
      </c>
      <c r="S84" s="44" t="s">
        <v>2133</v>
      </c>
      <c r="T84" s="44" t="s">
        <v>156</v>
      </c>
      <c r="U84" s="44" t="s">
        <v>2133</v>
      </c>
      <c r="V84" s="44" t="s">
        <v>2142</v>
      </c>
      <c r="W84" s="44" t="s">
        <v>2143</v>
      </c>
      <c r="X84" s="44" t="s">
        <v>2133</v>
      </c>
      <c r="Y84" s="44" t="s">
        <v>5</v>
      </c>
      <c r="Z84" s="44" t="s">
        <v>2165</v>
      </c>
      <c r="AA84" s="44" t="s">
        <v>2135</v>
      </c>
      <c r="AB84" s="44" t="s">
        <v>2145</v>
      </c>
      <c r="AC84" s="44" t="s">
        <v>2164</v>
      </c>
      <c r="AD84" s="44" t="s">
        <v>2147</v>
      </c>
      <c r="AE84" s="44" t="s">
        <v>2148</v>
      </c>
      <c r="AF84" s="44" t="s">
        <v>2133</v>
      </c>
      <c r="AG84" s="44" t="s">
        <v>2149</v>
      </c>
      <c r="AH84" s="44" t="s">
        <v>2170</v>
      </c>
      <c r="AI84" s="44" t="s">
        <v>2151</v>
      </c>
      <c r="AJ84" s="44" t="s">
        <v>2152</v>
      </c>
      <c r="AK84" s="44" t="s">
        <v>2167</v>
      </c>
      <c r="AL84" s="44" t="s">
        <v>2168</v>
      </c>
    </row>
    <row r="85" spans="1:38">
      <c r="A85" s="44">
        <v>75</v>
      </c>
      <c r="B85" s="46">
        <v>45273</v>
      </c>
      <c r="C85" s="47" t="s">
        <v>153</v>
      </c>
      <c r="D85" s="45">
        <v>45086</v>
      </c>
      <c r="E85" s="44">
        <v>5</v>
      </c>
      <c r="F85" s="44" t="s">
        <v>2133</v>
      </c>
      <c r="G85" s="44" t="s">
        <v>2134</v>
      </c>
      <c r="H85" s="44" t="s">
        <v>2133</v>
      </c>
      <c r="I85" s="44" t="s">
        <v>2135</v>
      </c>
      <c r="J85" s="44" t="s">
        <v>2136</v>
      </c>
      <c r="K85" s="44" t="s">
        <v>2137</v>
      </c>
      <c r="L85" s="44" t="s">
        <v>2133</v>
      </c>
      <c r="M85" s="44" t="s">
        <v>2138</v>
      </c>
      <c r="N85" s="44" t="s">
        <v>2139</v>
      </c>
      <c r="O85" s="44" t="s">
        <v>2133</v>
      </c>
      <c r="P85" s="44" t="s">
        <v>2135</v>
      </c>
      <c r="Q85" s="44" t="s">
        <v>2140</v>
      </c>
      <c r="R85" s="44" t="s">
        <v>2141</v>
      </c>
      <c r="S85" s="44" t="s">
        <v>2133</v>
      </c>
      <c r="T85" s="44" t="s">
        <v>153</v>
      </c>
      <c r="U85" s="44" t="s">
        <v>2133</v>
      </c>
      <c r="V85" s="44" t="s">
        <v>2142</v>
      </c>
      <c r="W85" s="44" t="s">
        <v>2143</v>
      </c>
      <c r="X85" s="44" t="s">
        <v>2133</v>
      </c>
      <c r="Y85" s="44" t="s">
        <v>5</v>
      </c>
      <c r="Z85" s="44" t="s">
        <v>2144</v>
      </c>
      <c r="AA85" s="44" t="s">
        <v>2135</v>
      </c>
      <c r="AB85" s="44" t="s">
        <v>2145</v>
      </c>
      <c r="AC85" s="44" t="s">
        <v>2164</v>
      </c>
      <c r="AD85" s="44" t="s">
        <v>2147</v>
      </c>
      <c r="AE85" s="44" t="s">
        <v>2148</v>
      </c>
      <c r="AF85" s="44" t="s">
        <v>2133</v>
      </c>
      <c r="AG85" s="44" t="s">
        <v>2149</v>
      </c>
      <c r="AH85" s="44" t="s">
        <v>2150</v>
      </c>
      <c r="AI85" s="44" t="s">
        <v>2151</v>
      </c>
      <c r="AJ85" s="44" t="s">
        <v>2152</v>
      </c>
      <c r="AK85" s="44" t="s">
        <v>2153</v>
      </c>
      <c r="AL85" s="44" t="s">
        <v>2154</v>
      </c>
    </row>
    <row r="86" spans="1:38">
      <c r="A86" s="44">
        <v>78</v>
      </c>
      <c r="B86" s="46">
        <v>45273</v>
      </c>
      <c r="C86" s="47" t="s">
        <v>963</v>
      </c>
      <c r="D86" s="45">
        <v>45124</v>
      </c>
      <c r="E86" s="44">
        <v>2</v>
      </c>
      <c r="F86" s="44" t="s">
        <v>2133</v>
      </c>
      <c r="G86" s="44" t="s">
        <v>2134</v>
      </c>
      <c r="H86" s="44" t="s">
        <v>2133</v>
      </c>
      <c r="I86" s="44" t="s">
        <v>2135</v>
      </c>
      <c r="J86" s="44" t="s">
        <v>2180</v>
      </c>
      <c r="K86" s="44" t="s">
        <v>2137</v>
      </c>
      <c r="L86" s="44" t="s">
        <v>2133</v>
      </c>
      <c r="M86" s="44" t="s">
        <v>2173</v>
      </c>
      <c r="N86" s="44" t="s">
        <v>2139</v>
      </c>
      <c r="O86" s="44" t="s">
        <v>2133</v>
      </c>
      <c r="P86" s="44" t="s">
        <v>2135</v>
      </c>
      <c r="Q86" s="44" t="s">
        <v>2140</v>
      </c>
      <c r="R86" s="44" t="s">
        <v>2141</v>
      </c>
      <c r="S86" s="44" t="s">
        <v>2133</v>
      </c>
      <c r="T86" s="44" t="s">
        <v>963</v>
      </c>
      <c r="U86" s="44" t="s">
        <v>2133</v>
      </c>
      <c r="V86" s="44" t="s">
        <v>2142</v>
      </c>
      <c r="W86" s="44" t="s">
        <v>2183</v>
      </c>
      <c r="X86" s="44" t="s">
        <v>2133</v>
      </c>
      <c r="Y86" s="44" t="s">
        <v>5</v>
      </c>
      <c r="Z86" s="44" t="s">
        <v>2181</v>
      </c>
      <c r="AA86" s="44" t="s">
        <v>2135</v>
      </c>
      <c r="AB86" s="44" t="s">
        <v>2145</v>
      </c>
      <c r="AC86" s="44" t="s">
        <v>2146</v>
      </c>
      <c r="AD86" s="44" t="s">
        <v>2147</v>
      </c>
      <c r="AE86" s="44" t="s">
        <v>2148</v>
      </c>
      <c r="AF86" s="44" t="s">
        <v>2133</v>
      </c>
      <c r="AG86" s="44" t="s">
        <v>2149</v>
      </c>
      <c r="AH86" s="44" t="s">
        <v>2150</v>
      </c>
      <c r="AI86" s="44" t="s">
        <v>2151</v>
      </c>
      <c r="AJ86" s="44" t="s">
        <v>2152</v>
      </c>
      <c r="AK86" s="44" t="s">
        <v>2153</v>
      </c>
      <c r="AL86" s="44" t="s">
        <v>2154</v>
      </c>
    </row>
    <row r="87" spans="1:38">
      <c r="A87" s="44">
        <v>81</v>
      </c>
      <c r="B87" s="46">
        <v>45273</v>
      </c>
      <c r="C87" s="47" t="s">
        <v>1004</v>
      </c>
      <c r="D87" s="45">
        <v>45130</v>
      </c>
      <c r="E87" s="44">
        <v>1</v>
      </c>
      <c r="F87" s="44" t="s">
        <v>2133</v>
      </c>
      <c r="G87" s="44" t="s">
        <v>2134</v>
      </c>
      <c r="H87" s="44" t="s">
        <v>2133</v>
      </c>
      <c r="I87" s="44" t="s">
        <v>2135</v>
      </c>
      <c r="J87" s="44" t="s">
        <v>2136</v>
      </c>
      <c r="K87" s="44" t="s">
        <v>2137</v>
      </c>
      <c r="L87" s="44" t="s">
        <v>2133</v>
      </c>
      <c r="M87" s="44" t="s">
        <v>2173</v>
      </c>
      <c r="N87" s="44" t="s">
        <v>2139</v>
      </c>
      <c r="O87" s="44" t="s">
        <v>2133</v>
      </c>
      <c r="P87" s="44" t="s">
        <v>2135</v>
      </c>
      <c r="Q87" s="44" t="s">
        <v>2140</v>
      </c>
      <c r="R87" s="44" t="s">
        <v>2141</v>
      </c>
      <c r="S87" s="44" t="s">
        <v>2133</v>
      </c>
      <c r="T87" s="44" t="s">
        <v>1004</v>
      </c>
      <c r="U87" s="44" t="s">
        <v>2133</v>
      </c>
      <c r="V87" s="44" t="s">
        <v>2142</v>
      </c>
      <c r="W87" s="44" t="s">
        <v>2184</v>
      </c>
      <c r="X87" s="44" t="s">
        <v>2133</v>
      </c>
      <c r="Y87" s="44" t="s">
        <v>5</v>
      </c>
      <c r="Z87" s="44" t="s">
        <v>2144</v>
      </c>
      <c r="AA87" s="44" t="s">
        <v>2135</v>
      </c>
      <c r="AB87" s="44" t="s">
        <v>2145</v>
      </c>
      <c r="AC87" s="44" t="s">
        <v>2164</v>
      </c>
      <c r="AD87" s="44" t="s">
        <v>2147</v>
      </c>
      <c r="AE87" s="44" t="s">
        <v>2148</v>
      </c>
      <c r="AF87" s="44" t="s">
        <v>2133</v>
      </c>
      <c r="AG87" s="44" t="s">
        <v>2149</v>
      </c>
      <c r="AH87" s="44" t="s">
        <v>2150</v>
      </c>
      <c r="AI87" s="44" t="s">
        <v>2151</v>
      </c>
      <c r="AJ87" s="44" t="s">
        <v>2152</v>
      </c>
      <c r="AK87" s="44" t="s">
        <v>2153</v>
      </c>
      <c r="AL87" s="44" t="s">
        <v>2154</v>
      </c>
    </row>
    <row r="88" spans="1:38">
      <c r="A88" s="44">
        <v>84</v>
      </c>
      <c r="B88" s="46">
        <v>45273</v>
      </c>
      <c r="C88" s="47" t="s">
        <v>1935</v>
      </c>
      <c r="D88" s="45">
        <v>45121</v>
      </c>
      <c r="E88" s="44">
        <v>5</v>
      </c>
      <c r="F88" s="44" t="s">
        <v>2133</v>
      </c>
      <c r="G88" s="44" t="s">
        <v>2134</v>
      </c>
      <c r="H88" s="44" t="s">
        <v>2133</v>
      </c>
      <c r="I88" s="44" t="s">
        <v>2135</v>
      </c>
      <c r="J88" s="44" t="s">
        <v>2180</v>
      </c>
      <c r="K88" s="44" t="s">
        <v>2158</v>
      </c>
      <c r="L88" s="44" t="s">
        <v>2133</v>
      </c>
      <c r="M88" s="44" t="s">
        <v>2173</v>
      </c>
      <c r="N88" s="44" t="s">
        <v>2139</v>
      </c>
      <c r="O88" s="44" t="s">
        <v>2133</v>
      </c>
      <c r="P88" s="44" t="s">
        <v>2135</v>
      </c>
      <c r="Q88" s="44" t="s">
        <v>2140</v>
      </c>
      <c r="R88" s="44" t="s">
        <v>2141</v>
      </c>
      <c r="S88" s="44" t="s">
        <v>2133</v>
      </c>
      <c r="T88" s="44" t="s">
        <v>1935</v>
      </c>
      <c r="U88" s="44" t="s">
        <v>2133</v>
      </c>
      <c r="V88" s="44" t="s">
        <v>2142</v>
      </c>
      <c r="W88" s="44" t="s">
        <v>2143</v>
      </c>
      <c r="X88" s="44" t="s">
        <v>2133</v>
      </c>
      <c r="Y88" s="44">
        <v>9329604621</v>
      </c>
      <c r="Z88" s="44" t="s">
        <v>2181</v>
      </c>
      <c r="AA88" s="44" t="s">
        <v>2135</v>
      </c>
      <c r="AB88" s="44" t="s">
        <v>2145</v>
      </c>
      <c r="AC88" s="44" t="s">
        <v>2164</v>
      </c>
      <c r="AD88" s="44" t="s">
        <v>2147</v>
      </c>
      <c r="AE88" s="44" t="s">
        <v>2148</v>
      </c>
      <c r="AF88" s="44" t="s">
        <v>2133</v>
      </c>
      <c r="AG88" s="44" t="s">
        <v>2149</v>
      </c>
      <c r="AH88" s="44" t="s">
        <v>2150</v>
      </c>
      <c r="AI88" s="44" t="s">
        <v>2151</v>
      </c>
      <c r="AJ88" s="44" t="s">
        <v>2152</v>
      </c>
      <c r="AK88" s="44" t="s">
        <v>2153</v>
      </c>
      <c r="AL88" s="44" t="s">
        <v>2154</v>
      </c>
    </row>
    <row r="89" spans="1:38">
      <c r="A89" s="44">
        <v>86</v>
      </c>
      <c r="B89" s="46">
        <v>45273</v>
      </c>
      <c r="C89" s="47" t="s">
        <v>1003</v>
      </c>
      <c r="D89" s="45">
        <v>45126</v>
      </c>
      <c r="E89" s="44">
        <v>5</v>
      </c>
      <c r="F89" s="44" t="s">
        <v>2133</v>
      </c>
      <c r="G89" s="44" t="s">
        <v>2134</v>
      </c>
      <c r="H89" s="44" t="s">
        <v>2133</v>
      </c>
      <c r="I89" s="44" t="s">
        <v>2135</v>
      </c>
      <c r="J89" s="44" t="s">
        <v>2136</v>
      </c>
      <c r="K89" s="44" t="s">
        <v>2137</v>
      </c>
      <c r="L89" s="44" t="s">
        <v>2133</v>
      </c>
      <c r="M89" s="44" t="s">
        <v>2138</v>
      </c>
      <c r="N89" s="44" t="s">
        <v>2139</v>
      </c>
      <c r="O89" s="44" t="s">
        <v>2133</v>
      </c>
      <c r="P89" s="44" t="s">
        <v>2135</v>
      </c>
      <c r="Q89" s="44" t="s">
        <v>2140</v>
      </c>
      <c r="R89" s="44" t="s">
        <v>2141</v>
      </c>
      <c r="S89" s="44" t="s">
        <v>2133</v>
      </c>
      <c r="T89" s="44" t="s">
        <v>1003</v>
      </c>
      <c r="U89" s="44" t="s">
        <v>2133</v>
      </c>
      <c r="V89" s="44" t="s">
        <v>2142</v>
      </c>
      <c r="W89" s="44" t="s">
        <v>2143</v>
      </c>
      <c r="X89" s="44" t="s">
        <v>2133</v>
      </c>
      <c r="Y89" s="44">
        <v>9516262119</v>
      </c>
      <c r="Z89" s="44" t="s">
        <v>2144</v>
      </c>
      <c r="AA89" s="44" t="s">
        <v>2135</v>
      </c>
      <c r="AB89" s="44" t="s">
        <v>2145</v>
      </c>
      <c r="AC89" s="44" t="s">
        <v>2146</v>
      </c>
      <c r="AD89" s="44" t="s">
        <v>2147</v>
      </c>
      <c r="AE89" s="44" t="s">
        <v>2148</v>
      </c>
      <c r="AF89" s="44" t="s">
        <v>2133</v>
      </c>
      <c r="AG89" s="44" t="s">
        <v>2149</v>
      </c>
      <c r="AH89" s="44" t="s">
        <v>2150</v>
      </c>
      <c r="AI89" s="44" t="s">
        <v>2151</v>
      </c>
      <c r="AJ89" s="44" t="s">
        <v>2152</v>
      </c>
      <c r="AK89" s="44" t="s">
        <v>2153</v>
      </c>
      <c r="AL89" s="44" t="s">
        <v>2154</v>
      </c>
    </row>
    <row r="90" spans="1:38">
      <c r="A90" s="44">
        <v>87</v>
      </c>
      <c r="B90" s="46">
        <v>45273</v>
      </c>
      <c r="C90" s="47" t="s">
        <v>506</v>
      </c>
      <c r="D90" s="45">
        <v>45097</v>
      </c>
      <c r="E90" s="44">
        <v>6</v>
      </c>
      <c r="F90" s="44" t="s">
        <v>2133</v>
      </c>
      <c r="G90" s="44" t="s">
        <v>2134</v>
      </c>
      <c r="H90" s="44" t="s">
        <v>2133</v>
      </c>
      <c r="I90" s="44" t="s">
        <v>2135</v>
      </c>
      <c r="J90" s="44" t="s">
        <v>2136</v>
      </c>
      <c r="K90" s="44" t="s">
        <v>2137</v>
      </c>
      <c r="L90" s="44" t="s">
        <v>2133</v>
      </c>
      <c r="M90" s="44" t="s">
        <v>2138</v>
      </c>
      <c r="N90" s="44" t="s">
        <v>2139</v>
      </c>
      <c r="O90" s="44" t="s">
        <v>2133</v>
      </c>
      <c r="P90" s="44" t="s">
        <v>2135</v>
      </c>
      <c r="Q90" s="44" t="s">
        <v>2140</v>
      </c>
      <c r="R90" s="44" t="s">
        <v>2141</v>
      </c>
      <c r="S90" s="44" t="s">
        <v>2133</v>
      </c>
      <c r="T90" s="44" t="s">
        <v>506</v>
      </c>
      <c r="U90" s="44" t="s">
        <v>2133</v>
      </c>
      <c r="V90" s="44" t="s">
        <v>2142</v>
      </c>
      <c r="W90" s="44" t="s">
        <v>2160</v>
      </c>
      <c r="X90" s="44" t="s">
        <v>2133</v>
      </c>
      <c r="Y90" s="44" t="s">
        <v>5</v>
      </c>
      <c r="Z90" s="44" t="s">
        <v>2165</v>
      </c>
      <c r="AA90" s="44" t="s">
        <v>2135</v>
      </c>
      <c r="AB90" s="44" t="s">
        <v>2145</v>
      </c>
      <c r="AC90" s="44" t="s">
        <v>2172</v>
      </c>
      <c r="AD90" s="44" t="s">
        <v>2147</v>
      </c>
      <c r="AE90" s="44" t="s">
        <v>2148</v>
      </c>
      <c r="AF90" s="44" t="s">
        <v>2133</v>
      </c>
      <c r="AG90" s="44" t="s">
        <v>2149</v>
      </c>
      <c r="AH90" s="44" t="s">
        <v>2185</v>
      </c>
      <c r="AI90" s="44" t="s">
        <v>2151</v>
      </c>
      <c r="AJ90" s="44" t="s">
        <v>2152</v>
      </c>
      <c r="AK90" s="44" t="s">
        <v>2153</v>
      </c>
      <c r="AL90" s="44" t="s">
        <v>2154</v>
      </c>
    </row>
    <row r="91" spans="1:38">
      <c r="A91" s="44">
        <v>92</v>
      </c>
      <c r="B91" s="46">
        <v>45273</v>
      </c>
      <c r="C91" s="47" t="s">
        <v>1479</v>
      </c>
      <c r="D91" s="45">
        <v>45096</v>
      </c>
      <c r="E91" s="44">
        <v>4</v>
      </c>
      <c r="F91" s="44" t="s">
        <v>2133</v>
      </c>
      <c r="G91" s="44" t="s">
        <v>2134</v>
      </c>
      <c r="H91" s="44" t="s">
        <v>2133</v>
      </c>
      <c r="I91" s="44" t="s">
        <v>2135</v>
      </c>
      <c r="J91" s="44" t="s">
        <v>2136</v>
      </c>
      <c r="K91" s="44" t="s">
        <v>2137</v>
      </c>
      <c r="L91" s="44" t="s">
        <v>2133</v>
      </c>
      <c r="M91" s="44" t="s">
        <v>2138</v>
      </c>
      <c r="N91" s="44" t="s">
        <v>2139</v>
      </c>
      <c r="O91" s="44" t="s">
        <v>2133</v>
      </c>
      <c r="P91" s="44" t="s">
        <v>2135</v>
      </c>
      <c r="Q91" s="44" t="s">
        <v>2140</v>
      </c>
      <c r="R91" s="44" t="s">
        <v>2141</v>
      </c>
      <c r="S91" s="44" t="s">
        <v>2133</v>
      </c>
      <c r="T91" s="44" t="s">
        <v>1479</v>
      </c>
      <c r="U91" s="44" t="s">
        <v>2133</v>
      </c>
      <c r="V91" s="44" t="s">
        <v>2142</v>
      </c>
      <c r="W91" s="44" t="s">
        <v>2156</v>
      </c>
      <c r="X91" s="44" t="s">
        <v>2133</v>
      </c>
      <c r="Y91" s="44" t="s">
        <v>5</v>
      </c>
      <c r="Z91" s="44" t="s">
        <v>2165</v>
      </c>
      <c r="AA91" s="44" t="s">
        <v>2135</v>
      </c>
      <c r="AB91" s="44" t="s">
        <v>2145</v>
      </c>
      <c r="AC91" s="44" t="s">
        <v>2172</v>
      </c>
      <c r="AD91" s="44" t="s">
        <v>2147</v>
      </c>
      <c r="AE91" s="44" t="s">
        <v>2148</v>
      </c>
      <c r="AF91" s="44" t="s">
        <v>2133</v>
      </c>
      <c r="AG91" s="44" t="s">
        <v>2149</v>
      </c>
      <c r="AH91" s="44" t="s">
        <v>2185</v>
      </c>
      <c r="AI91" s="44" t="s">
        <v>2151</v>
      </c>
      <c r="AJ91" s="44" t="s">
        <v>2152</v>
      </c>
      <c r="AK91" s="44" t="s">
        <v>2153</v>
      </c>
      <c r="AL91" s="44" t="s">
        <v>2154</v>
      </c>
    </row>
    <row r="92" spans="1:38">
      <c r="A92" s="44">
        <v>93</v>
      </c>
      <c r="B92" s="46">
        <v>45273</v>
      </c>
      <c r="C92" s="47" t="s">
        <v>308</v>
      </c>
      <c r="D92" s="45">
        <v>45087</v>
      </c>
      <c r="E92" s="44">
        <v>5</v>
      </c>
      <c r="F92" s="44" t="s">
        <v>2133</v>
      </c>
      <c r="G92" s="44" t="s">
        <v>2134</v>
      </c>
      <c r="H92" s="44" t="s">
        <v>2133</v>
      </c>
      <c r="I92" s="44" t="s">
        <v>2135</v>
      </c>
      <c r="J92" s="44" t="s">
        <v>2136</v>
      </c>
      <c r="K92" s="44" t="s">
        <v>2137</v>
      </c>
      <c r="L92" s="44" t="s">
        <v>2133</v>
      </c>
      <c r="M92" s="44" t="s">
        <v>2138</v>
      </c>
      <c r="N92" s="44" t="s">
        <v>2139</v>
      </c>
      <c r="O92" s="44" t="s">
        <v>2133</v>
      </c>
      <c r="P92" s="44" t="s">
        <v>2135</v>
      </c>
      <c r="Q92" s="44" t="s">
        <v>2140</v>
      </c>
      <c r="R92" s="44" t="s">
        <v>2141</v>
      </c>
      <c r="S92" s="44" t="s">
        <v>2133</v>
      </c>
      <c r="T92" s="44" t="s">
        <v>308</v>
      </c>
      <c r="U92" s="44" t="s">
        <v>2133</v>
      </c>
      <c r="V92" s="44" t="s">
        <v>2142</v>
      </c>
      <c r="W92" s="44" t="s">
        <v>2143</v>
      </c>
      <c r="X92" s="44" t="s">
        <v>2133</v>
      </c>
      <c r="Y92" s="44" t="s">
        <v>5</v>
      </c>
      <c r="Z92" s="44" t="s">
        <v>2165</v>
      </c>
      <c r="AA92" s="44" t="s">
        <v>2135</v>
      </c>
      <c r="AB92" s="44" t="s">
        <v>2145</v>
      </c>
      <c r="AC92" s="44" t="s">
        <v>2172</v>
      </c>
      <c r="AD92" s="44" t="s">
        <v>2147</v>
      </c>
      <c r="AE92" s="44" t="s">
        <v>2148</v>
      </c>
      <c r="AF92" s="44" t="s">
        <v>2133</v>
      </c>
      <c r="AG92" s="44" t="s">
        <v>2149</v>
      </c>
      <c r="AH92" s="44" t="s">
        <v>2150</v>
      </c>
      <c r="AI92" s="44" t="s">
        <v>2151</v>
      </c>
      <c r="AJ92" s="44" t="s">
        <v>2152</v>
      </c>
      <c r="AK92" s="44" t="s">
        <v>2153</v>
      </c>
      <c r="AL92" s="44" t="s">
        <v>2154</v>
      </c>
    </row>
    <row r="93" spans="1:38">
      <c r="A93" s="44">
        <v>100</v>
      </c>
      <c r="B93" s="46">
        <v>45273</v>
      </c>
      <c r="C93" s="47" t="s">
        <v>1401</v>
      </c>
      <c r="D93" s="45">
        <v>45087</v>
      </c>
      <c r="E93" s="44">
        <v>5</v>
      </c>
      <c r="F93" s="44" t="s">
        <v>2133</v>
      </c>
      <c r="G93" s="44" t="s">
        <v>2134</v>
      </c>
      <c r="H93" s="44" t="s">
        <v>2133</v>
      </c>
      <c r="I93" s="44" t="s">
        <v>2135</v>
      </c>
      <c r="J93" s="44" t="s">
        <v>2136</v>
      </c>
      <c r="K93" s="44" t="s">
        <v>2137</v>
      </c>
      <c r="L93" s="44" t="s">
        <v>2133</v>
      </c>
      <c r="M93" s="44" t="s">
        <v>2173</v>
      </c>
      <c r="N93" s="44" t="s">
        <v>2139</v>
      </c>
      <c r="O93" s="44" t="s">
        <v>2133</v>
      </c>
      <c r="P93" s="44" t="s">
        <v>2135</v>
      </c>
      <c r="Q93" s="44" t="s">
        <v>2159</v>
      </c>
      <c r="R93" s="44" t="s">
        <v>2141</v>
      </c>
      <c r="S93" s="44" t="s">
        <v>2133</v>
      </c>
      <c r="T93" s="44" t="s">
        <v>1401</v>
      </c>
      <c r="U93" s="44" t="s">
        <v>2133</v>
      </c>
      <c r="V93" s="44" t="s">
        <v>2142</v>
      </c>
      <c r="W93" s="44" t="s">
        <v>2143</v>
      </c>
      <c r="X93" s="44" t="s">
        <v>2133</v>
      </c>
      <c r="Y93" s="44" t="s">
        <v>5</v>
      </c>
      <c r="Z93" s="44" t="s">
        <v>2181</v>
      </c>
      <c r="AA93" s="44" t="s">
        <v>2135</v>
      </c>
      <c r="AB93" s="44" t="s">
        <v>2145</v>
      </c>
      <c r="AC93" s="44" t="s">
        <v>2164</v>
      </c>
      <c r="AD93" s="44" t="s">
        <v>2147</v>
      </c>
      <c r="AE93" s="44" t="s">
        <v>2148</v>
      </c>
      <c r="AF93" s="44" t="s">
        <v>2133</v>
      </c>
      <c r="AG93" s="44" t="s">
        <v>2149</v>
      </c>
      <c r="AH93" s="44" t="s">
        <v>2150</v>
      </c>
      <c r="AI93" s="44" t="s">
        <v>2151</v>
      </c>
      <c r="AJ93" s="44" t="s">
        <v>2152</v>
      </c>
      <c r="AK93" s="44" t="s">
        <v>2153</v>
      </c>
      <c r="AL93" s="44" t="s">
        <v>2154</v>
      </c>
    </row>
    <row r="94" spans="1:38">
      <c r="A94" s="44">
        <v>101</v>
      </c>
      <c r="B94" s="46">
        <v>45273</v>
      </c>
      <c r="C94" s="47" t="s">
        <v>1486</v>
      </c>
      <c r="D94" s="45">
        <v>45096</v>
      </c>
      <c r="E94" s="44">
        <v>5</v>
      </c>
      <c r="F94" s="44" t="s">
        <v>2133</v>
      </c>
      <c r="G94" s="44" t="s">
        <v>2134</v>
      </c>
      <c r="H94" s="44" t="s">
        <v>2133</v>
      </c>
      <c r="I94" s="44" t="s">
        <v>2135</v>
      </c>
      <c r="J94" s="44" t="s">
        <v>2136</v>
      </c>
      <c r="K94" s="44" t="s">
        <v>2137</v>
      </c>
      <c r="L94" s="44" t="s">
        <v>2133</v>
      </c>
      <c r="M94" s="44" t="s">
        <v>2138</v>
      </c>
      <c r="N94" s="44" t="s">
        <v>2139</v>
      </c>
      <c r="O94" s="44" t="s">
        <v>2133</v>
      </c>
      <c r="P94" s="44" t="s">
        <v>2135</v>
      </c>
      <c r="Q94" s="44" t="s">
        <v>2140</v>
      </c>
      <c r="R94" s="44" t="s">
        <v>2141</v>
      </c>
      <c r="S94" s="44" t="s">
        <v>2133</v>
      </c>
      <c r="T94" s="44" t="s">
        <v>1486</v>
      </c>
      <c r="U94" s="44" t="s">
        <v>2133</v>
      </c>
      <c r="V94" s="44" t="s">
        <v>2142</v>
      </c>
      <c r="W94" s="44" t="s">
        <v>2143</v>
      </c>
      <c r="X94" s="44" t="s">
        <v>2133</v>
      </c>
      <c r="Y94" s="44" t="s">
        <v>5</v>
      </c>
      <c r="Z94" s="44" t="s">
        <v>2165</v>
      </c>
      <c r="AA94" s="44" t="s">
        <v>2135</v>
      </c>
      <c r="AB94" s="44" t="s">
        <v>2145</v>
      </c>
      <c r="AC94" s="44" t="s">
        <v>2164</v>
      </c>
      <c r="AD94" s="44" t="s">
        <v>2147</v>
      </c>
      <c r="AE94" s="44" t="s">
        <v>2148</v>
      </c>
      <c r="AF94" s="44" t="s">
        <v>2133</v>
      </c>
      <c r="AG94" s="44" t="s">
        <v>2149</v>
      </c>
      <c r="AH94" s="44" t="s">
        <v>2150</v>
      </c>
      <c r="AI94" s="44" t="s">
        <v>2151</v>
      </c>
      <c r="AJ94" s="44" t="s">
        <v>2152</v>
      </c>
      <c r="AK94" s="44" t="s">
        <v>2153</v>
      </c>
      <c r="AL94" s="44" t="s">
        <v>2154</v>
      </c>
    </row>
    <row r="95" spans="1:38">
      <c r="A95" s="44">
        <v>102</v>
      </c>
      <c r="B95" s="46">
        <v>45273</v>
      </c>
      <c r="C95" s="47" t="s">
        <v>969</v>
      </c>
      <c r="D95" s="45">
        <v>45124</v>
      </c>
      <c r="E95" s="44">
        <v>5</v>
      </c>
      <c r="F95" s="44" t="s">
        <v>2133</v>
      </c>
      <c r="G95" s="44" t="s">
        <v>2134</v>
      </c>
      <c r="H95" s="44" t="s">
        <v>2133</v>
      </c>
      <c r="I95" s="44" t="s">
        <v>2135</v>
      </c>
      <c r="J95" s="44" t="s">
        <v>2180</v>
      </c>
      <c r="K95" s="44" t="s">
        <v>2137</v>
      </c>
      <c r="L95" s="44" t="s">
        <v>2133</v>
      </c>
      <c r="M95" s="44" t="s">
        <v>2173</v>
      </c>
      <c r="N95" s="44" t="s">
        <v>2139</v>
      </c>
      <c r="O95" s="44" t="s">
        <v>2133</v>
      </c>
      <c r="P95" s="44" t="s">
        <v>2135</v>
      </c>
      <c r="Q95" s="44" t="s">
        <v>2140</v>
      </c>
      <c r="R95" s="44" t="s">
        <v>2141</v>
      </c>
      <c r="S95" s="44" t="s">
        <v>2133</v>
      </c>
      <c r="T95" s="44" t="s">
        <v>969</v>
      </c>
      <c r="U95" s="44" t="s">
        <v>2133</v>
      </c>
      <c r="V95" s="44" t="s">
        <v>2142</v>
      </c>
      <c r="W95" s="44" t="s">
        <v>2143</v>
      </c>
      <c r="X95" s="44" t="s">
        <v>2133</v>
      </c>
      <c r="Y95" s="44" t="s">
        <v>5</v>
      </c>
      <c r="Z95" s="44" t="s">
        <v>2181</v>
      </c>
      <c r="AA95" s="44" t="s">
        <v>2135</v>
      </c>
      <c r="AB95" s="44" t="s">
        <v>2145</v>
      </c>
      <c r="AC95" s="44" t="s">
        <v>2146</v>
      </c>
      <c r="AD95" s="44" t="s">
        <v>2147</v>
      </c>
      <c r="AE95" s="44" t="s">
        <v>2148</v>
      </c>
      <c r="AF95" s="44" t="s">
        <v>2133</v>
      </c>
      <c r="AG95" s="44" t="s">
        <v>2149</v>
      </c>
      <c r="AH95" s="44" t="s">
        <v>2150</v>
      </c>
      <c r="AI95" s="44" t="s">
        <v>2151</v>
      </c>
      <c r="AJ95" s="44" t="s">
        <v>2152</v>
      </c>
      <c r="AK95" s="44" t="s">
        <v>2153</v>
      </c>
      <c r="AL95" s="44" t="s">
        <v>2154</v>
      </c>
    </row>
    <row r="96" spans="1:38">
      <c r="A96" s="44">
        <v>63</v>
      </c>
      <c r="B96" s="46">
        <v>45274</v>
      </c>
      <c r="C96" s="47" t="s">
        <v>1662</v>
      </c>
      <c r="D96" s="45">
        <v>45095</v>
      </c>
      <c r="E96" s="44">
        <v>3</v>
      </c>
      <c r="F96" s="44" t="s">
        <v>2133</v>
      </c>
      <c r="G96" s="44" t="s">
        <v>2134</v>
      </c>
      <c r="H96" s="44" t="s">
        <v>2133</v>
      </c>
      <c r="I96" s="44" t="s">
        <v>2135</v>
      </c>
      <c r="J96" s="44" t="s">
        <v>2136</v>
      </c>
      <c r="K96" s="44" t="s">
        <v>2137</v>
      </c>
      <c r="L96" s="44" t="s">
        <v>2133</v>
      </c>
      <c r="M96" s="44" t="s">
        <v>2138</v>
      </c>
      <c r="N96" s="44" t="s">
        <v>2139</v>
      </c>
      <c r="O96" s="44" t="s">
        <v>2133</v>
      </c>
      <c r="P96" s="44" t="s">
        <v>2135</v>
      </c>
      <c r="Q96" s="44" t="s">
        <v>2159</v>
      </c>
      <c r="R96" s="44" t="s">
        <v>2141</v>
      </c>
      <c r="S96" s="44" t="s">
        <v>2133</v>
      </c>
      <c r="T96" s="44" t="s">
        <v>1662</v>
      </c>
      <c r="U96" s="44" t="s">
        <v>2133</v>
      </c>
      <c r="V96" s="44" t="s">
        <v>2142</v>
      </c>
      <c r="W96" s="44" t="s">
        <v>2163</v>
      </c>
      <c r="X96" s="44" t="s">
        <v>2133</v>
      </c>
      <c r="Y96" s="44" t="s">
        <v>5</v>
      </c>
      <c r="Z96" s="44" t="s">
        <v>2144</v>
      </c>
      <c r="AA96" s="44" t="s">
        <v>2135</v>
      </c>
      <c r="AB96" s="44" t="s">
        <v>2145</v>
      </c>
      <c r="AC96" s="44" t="s">
        <v>2146</v>
      </c>
      <c r="AD96" s="44" t="s">
        <v>2147</v>
      </c>
      <c r="AE96" s="44" t="s">
        <v>2148</v>
      </c>
      <c r="AF96" s="44" t="s">
        <v>2133</v>
      </c>
      <c r="AG96" s="44" t="s">
        <v>2149</v>
      </c>
      <c r="AH96" s="44" t="s">
        <v>2150</v>
      </c>
      <c r="AI96" s="44" t="s">
        <v>2151</v>
      </c>
      <c r="AJ96" s="44" t="s">
        <v>2152</v>
      </c>
      <c r="AK96" s="44" t="s">
        <v>2153</v>
      </c>
      <c r="AL96" s="44" t="s">
        <v>2154</v>
      </c>
    </row>
    <row r="97" spans="1:38">
      <c r="A97" s="44">
        <v>68</v>
      </c>
      <c r="B97" s="46">
        <v>45274</v>
      </c>
      <c r="C97" s="47" t="s">
        <v>1665</v>
      </c>
      <c r="D97" s="45">
        <v>45095</v>
      </c>
      <c r="E97" s="44">
        <v>4</v>
      </c>
      <c r="F97" s="44" t="s">
        <v>2133</v>
      </c>
      <c r="G97" s="44" t="s">
        <v>2134</v>
      </c>
      <c r="H97" s="44" t="s">
        <v>2133</v>
      </c>
      <c r="I97" s="44" t="s">
        <v>2135</v>
      </c>
      <c r="J97" s="44" t="s">
        <v>2136</v>
      </c>
      <c r="K97" s="44" t="s">
        <v>2137</v>
      </c>
      <c r="L97" s="44" t="s">
        <v>2133</v>
      </c>
      <c r="M97" s="44" t="s">
        <v>2138</v>
      </c>
      <c r="N97" s="44" t="s">
        <v>2139</v>
      </c>
      <c r="O97" s="44" t="s">
        <v>2133</v>
      </c>
      <c r="P97" s="44" t="s">
        <v>2135</v>
      </c>
      <c r="Q97" s="44" t="s">
        <v>2140</v>
      </c>
      <c r="R97" s="44" t="s">
        <v>2141</v>
      </c>
      <c r="S97" s="44" t="s">
        <v>2133</v>
      </c>
      <c r="T97" s="44" t="s">
        <v>1665</v>
      </c>
      <c r="U97" s="44" t="s">
        <v>2133</v>
      </c>
      <c r="V97" s="44" t="s">
        <v>2142</v>
      </c>
      <c r="W97" s="44" t="s">
        <v>2156</v>
      </c>
      <c r="X97" s="44" t="s">
        <v>2133</v>
      </c>
      <c r="Y97" s="44" t="s">
        <v>5</v>
      </c>
      <c r="Z97" s="44" t="s">
        <v>2144</v>
      </c>
      <c r="AA97" s="44" t="s">
        <v>2135</v>
      </c>
      <c r="AB97" s="44" t="s">
        <v>2145</v>
      </c>
      <c r="AC97" s="44" t="s">
        <v>2146</v>
      </c>
      <c r="AD97" s="44" t="s">
        <v>2147</v>
      </c>
      <c r="AE97" s="44" t="s">
        <v>2148</v>
      </c>
      <c r="AF97" s="44" t="s">
        <v>2133</v>
      </c>
      <c r="AG97" s="44" t="s">
        <v>2149</v>
      </c>
      <c r="AH97" s="44" t="s">
        <v>2150</v>
      </c>
      <c r="AI97" s="44" t="s">
        <v>2151</v>
      </c>
      <c r="AJ97" s="44" t="s">
        <v>2152</v>
      </c>
      <c r="AK97" s="44" t="s">
        <v>2153</v>
      </c>
      <c r="AL97" s="44" t="s">
        <v>2154</v>
      </c>
    </row>
    <row r="98" spans="1:38">
      <c r="A98" s="44">
        <v>71</v>
      </c>
      <c r="B98" s="46">
        <v>45274</v>
      </c>
      <c r="C98" s="47" t="s">
        <v>876</v>
      </c>
      <c r="D98" s="45">
        <v>45083</v>
      </c>
      <c r="E98" s="44">
        <v>4</v>
      </c>
      <c r="F98" s="44" t="s">
        <v>2133</v>
      </c>
      <c r="G98" s="44" t="s">
        <v>2134</v>
      </c>
      <c r="H98" s="44" t="s">
        <v>2133</v>
      </c>
      <c r="I98" s="44" t="s">
        <v>2135</v>
      </c>
      <c r="J98" s="44" t="s">
        <v>2136</v>
      </c>
      <c r="K98" s="44" t="s">
        <v>2137</v>
      </c>
      <c r="L98" s="44" t="s">
        <v>2133</v>
      </c>
      <c r="M98" s="44" t="s">
        <v>2138</v>
      </c>
      <c r="N98" s="44" t="s">
        <v>2139</v>
      </c>
      <c r="O98" s="44" t="s">
        <v>2133</v>
      </c>
      <c r="P98" s="44" t="s">
        <v>2135</v>
      </c>
      <c r="Q98" s="44" t="s">
        <v>2140</v>
      </c>
      <c r="R98" s="44" t="s">
        <v>2141</v>
      </c>
      <c r="S98" s="44" t="s">
        <v>2133</v>
      </c>
      <c r="T98" s="44" t="s">
        <v>876</v>
      </c>
      <c r="U98" s="44" t="s">
        <v>2133</v>
      </c>
      <c r="V98" s="44" t="s">
        <v>2142</v>
      </c>
      <c r="W98" s="44" t="s">
        <v>2156</v>
      </c>
      <c r="X98" s="44" t="s">
        <v>2133</v>
      </c>
      <c r="Y98" s="44" t="s">
        <v>5</v>
      </c>
      <c r="Z98" s="44" t="s">
        <v>2144</v>
      </c>
      <c r="AA98" s="44" t="s">
        <v>2135</v>
      </c>
      <c r="AB98" s="44" t="s">
        <v>2145</v>
      </c>
      <c r="AC98" s="44" t="s">
        <v>2164</v>
      </c>
      <c r="AD98" s="44" t="s">
        <v>2147</v>
      </c>
      <c r="AE98" s="44" t="s">
        <v>2148</v>
      </c>
      <c r="AF98" s="44" t="s">
        <v>2133</v>
      </c>
      <c r="AG98" s="44" t="s">
        <v>2149</v>
      </c>
      <c r="AH98" s="44" t="s">
        <v>2170</v>
      </c>
      <c r="AI98" s="44" t="s">
        <v>2151</v>
      </c>
      <c r="AJ98" s="44" t="s">
        <v>2152</v>
      </c>
      <c r="AK98" s="44" t="s">
        <v>2153</v>
      </c>
      <c r="AL98" s="44" t="s">
        <v>2154</v>
      </c>
    </row>
    <row r="99" spans="1:38">
      <c r="A99" s="44">
        <v>74</v>
      </c>
      <c r="B99" s="46">
        <v>45274</v>
      </c>
      <c r="C99" s="47" t="s">
        <v>554</v>
      </c>
      <c r="D99" s="45">
        <v>45093</v>
      </c>
      <c r="E99" s="44">
        <v>6</v>
      </c>
      <c r="F99" s="44" t="s">
        <v>2133</v>
      </c>
      <c r="G99" s="44" t="s">
        <v>2134</v>
      </c>
      <c r="H99" s="44" t="s">
        <v>2133</v>
      </c>
      <c r="I99" s="44" t="s">
        <v>2135</v>
      </c>
      <c r="J99" s="44" t="s">
        <v>2136</v>
      </c>
      <c r="K99" s="44" t="s">
        <v>2137</v>
      </c>
      <c r="L99" s="44" t="s">
        <v>2133</v>
      </c>
      <c r="M99" s="44" t="s">
        <v>2138</v>
      </c>
      <c r="N99" s="44" t="s">
        <v>2139</v>
      </c>
      <c r="O99" s="44" t="s">
        <v>2133</v>
      </c>
      <c r="P99" s="44" t="s">
        <v>2135</v>
      </c>
      <c r="Q99" s="44" t="s">
        <v>2140</v>
      </c>
      <c r="R99" s="44" t="s">
        <v>2141</v>
      </c>
      <c r="S99" s="44" t="s">
        <v>2133</v>
      </c>
      <c r="T99" s="44" t="s">
        <v>554</v>
      </c>
      <c r="U99" s="44" t="s">
        <v>2133</v>
      </c>
      <c r="V99" s="44" t="s">
        <v>2142</v>
      </c>
      <c r="W99" s="44" t="s">
        <v>2160</v>
      </c>
      <c r="X99" s="44" t="s">
        <v>2133</v>
      </c>
      <c r="Y99" s="44" t="s">
        <v>5</v>
      </c>
      <c r="Z99" s="44" t="s">
        <v>2181</v>
      </c>
      <c r="AA99" s="44" t="s">
        <v>2135</v>
      </c>
      <c r="AB99" s="44" t="s">
        <v>2145</v>
      </c>
      <c r="AC99" s="44" t="s">
        <v>2164</v>
      </c>
      <c r="AD99" s="44" t="s">
        <v>2147</v>
      </c>
      <c r="AE99" s="44" t="s">
        <v>2148</v>
      </c>
      <c r="AF99" s="44" t="s">
        <v>2133</v>
      </c>
      <c r="AG99" s="44" t="s">
        <v>2149</v>
      </c>
      <c r="AH99" s="44" t="s">
        <v>2150</v>
      </c>
      <c r="AI99" s="44" t="s">
        <v>2151</v>
      </c>
      <c r="AJ99" s="44" t="s">
        <v>2152</v>
      </c>
      <c r="AK99" s="44" t="s">
        <v>2153</v>
      </c>
      <c r="AL99" s="44" t="s">
        <v>2154</v>
      </c>
    </row>
    <row r="100" spans="1:38">
      <c r="A100" s="44">
        <v>89</v>
      </c>
      <c r="B100" s="46">
        <v>45274</v>
      </c>
      <c r="C100" s="47" t="s">
        <v>1667</v>
      </c>
      <c r="D100" s="45">
        <v>45095</v>
      </c>
      <c r="E100" s="44">
        <v>5</v>
      </c>
      <c r="F100" s="44" t="s">
        <v>2133</v>
      </c>
      <c r="G100" s="44" t="s">
        <v>2134</v>
      </c>
      <c r="H100" s="44" t="s">
        <v>2133</v>
      </c>
      <c r="I100" s="44" t="s">
        <v>2135</v>
      </c>
      <c r="J100" s="44" t="s">
        <v>2136</v>
      </c>
      <c r="K100" s="44" t="s">
        <v>2137</v>
      </c>
      <c r="L100" s="44" t="s">
        <v>2133</v>
      </c>
      <c r="M100" s="44" t="s">
        <v>2173</v>
      </c>
      <c r="N100" s="44" t="s">
        <v>2139</v>
      </c>
      <c r="O100" s="44" t="s">
        <v>2133</v>
      </c>
      <c r="P100" s="44" t="s">
        <v>2135</v>
      </c>
      <c r="Q100" s="44" t="s">
        <v>2140</v>
      </c>
      <c r="R100" s="44" t="s">
        <v>2141</v>
      </c>
      <c r="S100" s="44" t="s">
        <v>2133</v>
      </c>
      <c r="T100" s="44" t="s">
        <v>1667</v>
      </c>
      <c r="U100" s="44" t="s">
        <v>2133</v>
      </c>
      <c r="V100" s="44" t="s">
        <v>2142</v>
      </c>
      <c r="W100" s="44" t="s">
        <v>2143</v>
      </c>
      <c r="X100" s="44" t="s">
        <v>2133</v>
      </c>
      <c r="Y100" s="44" t="s">
        <v>5</v>
      </c>
      <c r="Z100" s="44" t="s">
        <v>2144</v>
      </c>
      <c r="AA100" s="44" t="s">
        <v>2135</v>
      </c>
      <c r="AB100" s="44" t="s">
        <v>2145</v>
      </c>
      <c r="AC100" s="44" t="s">
        <v>2146</v>
      </c>
      <c r="AD100" s="44" t="s">
        <v>2147</v>
      </c>
      <c r="AE100" s="44" t="s">
        <v>2148</v>
      </c>
      <c r="AF100" s="44" t="s">
        <v>2133</v>
      </c>
      <c r="AG100" s="44" t="s">
        <v>2149</v>
      </c>
      <c r="AH100" s="44" t="s">
        <v>2150</v>
      </c>
      <c r="AI100" s="44" t="s">
        <v>2151</v>
      </c>
      <c r="AJ100" s="44" t="s">
        <v>2152</v>
      </c>
      <c r="AK100" s="44" t="s">
        <v>2153</v>
      </c>
      <c r="AL100" s="44" t="s">
        <v>2154</v>
      </c>
    </row>
    <row r="101" spans="1:38">
      <c r="A101" s="44">
        <v>90</v>
      </c>
      <c r="B101" s="46">
        <v>45274</v>
      </c>
      <c r="C101" s="47" t="s">
        <v>871</v>
      </c>
      <c r="D101" s="45">
        <v>45096</v>
      </c>
      <c r="E101" s="44">
        <v>9</v>
      </c>
      <c r="F101" s="44" t="s">
        <v>2133</v>
      </c>
      <c r="G101" s="44" t="s">
        <v>2134</v>
      </c>
      <c r="H101" s="44" t="s">
        <v>2133</v>
      </c>
      <c r="I101" s="44" t="s">
        <v>2135</v>
      </c>
      <c r="J101" s="44" t="s">
        <v>2136</v>
      </c>
      <c r="K101" s="44" t="s">
        <v>2137</v>
      </c>
      <c r="L101" s="44" t="s">
        <v>2133</v>
      </c>
      <c r="M101" s="44" t="s">
        <v>2138</v>
      </c>
      <c r="N101" s="44" t="s">
        <v>2139</v>
      </c>
      <c r="O101" s="44" t="s">
        <v>2133</v>
      </c>
      <c r="P101" s="44" t="s">
        <v>2135</v>
      </c>
      <c r="Q101" s="44" t="s">
        <v>2140</v>
      </c>
      <c r="R101" s="44" t="s">
        <v>2141</v>
      </c>
      <c r="S101" s="44" t="s">
        <v>2133</v>
      </c>
      <c r="T101" s="44" t="s">
        <v>871</v>
      </c>
      <c r="U101" s="44" t="s">
        <v>2133</v>
      </c>
      <c r="V101" s="44" t="s">
        <v>2142</v>
      </c>
      <c r="W101" s="44" t="s">
        <v>2160</v>
      </c>
      <c r="X101" s="44" t="s">
        <v>2133</v>
      </c>
      <c r="Y101" s="44">
        <v>8278966038</v>
      </c>
      <c r="Z101" s="44" t="s">
        <v>2144</v>
      </c>
      <c r="AA101" s="44" t="s">
        <v>2135</v>
      </c>
      <c r="AB101" s="44" t="s">
        <v>2145</v>
      </c>
      <c r="AC101" s="44" t="s">
        <v>2164</v>
      </c>
      <c r="AD101" s="44" t="s">
        <v>2147</v>
      </c>
      <c r="AE101" s="44" t="s">
        <v>2148</v>
      </c>
      <c r="AF101" s="44" t="s">
        <v>2133</v>
      </c>
      <c r="AG101" s="44" t="s">
        <v>2149</v>
      </c>
      <c r="AH101" s="44" t="s">
        <v>2150</v>
      </c>
      <c r="AI101" s="44" t="s">
        <v>2151</v>
      </c>
      <c r="AJ101" s="44" t="s">
        <v>2152</v>
      </c>
      <c r="AK101" s="44" t="s">
        <v>2153</v>
      </c>
      <c r="AL101" s="44" t="s">
        <v>2154</v>
      </c>
    </row>
    <row r="102" spans="1:38">
      <c r="A102" s="44">
        <v>95</v>
      </c>
      <c r="B102" s="46">
        <v>45274</v>
      </c>
      <c r="C102" s="47" t="s">
        <v>466</v>
      </c>
      <c r="D102" s="45">
        <v>45095</v>
      </c>
      <c r="E102" s="44">
        <v>3</v>
      </c>
      <c r="F102" s="44" t="s">
        <v>2133</v>
      </c>
      <c r="G102" s="44" t="s">
        <v>2134</v>
      </c>
      <c r="H102" s="44" t="s">
        <v>2133</v>
      </c>
      <c r="I102" s="44" t="s">
        <v>2135</v>
      </c>
      <c r="J102" s="44" t="s">
        <v>2136</v>
      </c>
      <c r="K102" s="44" t="s">
        <v>2137</v>
      </c>
      <c r="L102" s="44" t="s">
        <v>2133</v>
      </c>
      <c r="M102" s="44" t="s">
        <v>2138</v>
      </c>
      <c r="N102" s="44" t="s">
        <v>2139</v>
      </c>
      <c r="O102" s="44" t="s">
        <v>2133</v>
      </c>
      <c r="P102" s="44" t="s">
        <v>2135</v>
      </c>
      <c r="Q102" s="44" t="s">
        <v>2140</v>
      </c>
      <c r="R102" s="44" t="s">
        <v>2141</v>
      </c>
      <c r="S102" s="44" t="s">
        <v>2133</v>
      </c>
      <c r="T102" s="44" t="s">
        <v>466</v>
      </c>
      <c r="U102" s="44" t="s">
        <v>2133</v>
      </c>
      <c r="V102" s="44" t="s">
        <v>2142</v>
      </c>
      <c r="W102" s="44" t="s">
        <v>2163</v>
      </c>
      <c r="X102" s="44" t="s">
        <v>2133</v>
      </c>
      <c r="Y102" s="44" t="s">
        <v>5</v>
      </c>
      <c r="Z102" s="44" t="s">
        <v>2181</v>
      </c>
      <c r="AA102" s="44" t="s">
        <v>2135</v>
      </c>
      <c r="AB102" s="44" t="s">
        <v>2145</v>
      </c>
      <c r="AC102" s="44" t="s">
        <v>2172</v>
      </c>
      <c r="AD102" s="44" t="s">
        <v>2147</v>
      </c>
      <c r="AE102" s="44" t="s">
        <v>2148</v>
      </c>
      <c r="AF102" s="44" t="s">
        <v>2133</v>
      </c>
      <c r="AG102" s="44" t="s">
        <v>2149</v>
      </c>
      <c r="AH102" s="44" t="s">
        <v>2150</v>
      </c>
      <c r="AI102" s="44" t="s">
        <v>2151</v>
      </c>
      <c r="AJ102" s="44" t="s">
        <v>2152</v>
      </c>
      <c r="AK102" s="44" t="s">
        <v>2153</v>
      </c>
      <c r="AL102" s="44" t="s">
        <v>2154</v>
      </c>
    </row>
    <row r="103" spans="1:38">
      <c r="A103" s="44">
        <v>96</v>
      </c>
      <c r="B103" s="46">
        <v>45274</v>
      </c>
      <c r="C103" s="47" t="s">
        <v>1293</v>
      </c>
      <c r="D103" s="45">
        <v>45121</v>
      </c>
      <c r="E103" s="44">
        <v>3</v>
      </c>
      <c r="F103" s="44" t="s">
        <v>2133</v>
      </c>
      <c r="G103" s="44" t="s">
        <v>2134</v>
      </c>
      <c r="H103" s="44" t="s">
        <v>2133</v>
      </c>
      <c r="I103" s="44" t="s">
        <v>2135</v>
      </c>
      <c r="J103" s="44" t="s">
        <v>2136</v>
      </c>
      <c r="K103" s="44" t="s">
        <v>2137</v>
      </c>
      <c r="L103" s="44" t="s">
        <v>2133</v>
      </c>
      <c r="M103" s="44" t="s">
        <v>2173</v>
      </c>
      <c r="N103" s="44" t="s">
        <v>2139</v>
      </c>
      <c r="O103" s="44" t="s">
        <v>2133</v>
      </c>
      <c r="P103" s="44" t="s">
        <v>2135</v>
      </c>
      <c r="Q103" s="44" t="s">
        <v>2140</v>
      </c>
      <c r="R103" s="44" t="s">
        <v>2141</v>
      </c>
      <c r="S103" s="44" t="s">
        <v>2133</v>
      </c>
      <c r="T103" s="44" t="s">
        <v>1293</v>
      </c>
      <c r="U103" s="44" t="s">
        <v>2133</v>
      </c>
      <c r="V103" s="44" t="s">
        <v>2142</v>
      </c>
      <c r="W103" s="44" t="s">
        <v>2163</v>
      </c>
      <c r="X103" s="44" t="s">
        <v>2133</v>
      </c>
      <c r="Y103" s="44" t="s">
        <v>5</v>
      </c>
      <c r="Z103" s="44" t="s">
        <v>2181</v>
      </c>
      <c r="AA103" s="44" t="s">
        <v>2135</v>
      </c>
      <c r="AB103" s="44" t="s">
        <v>2145</v>
      </c>
      <c r="AC103" s="44" t="s">
        <v>2146</v>
      </c>
      <c r="AD103" s="44" t="s">
        <v>2147</v>
      </c>
      <c r="AE103" s="44" t="s">
        <v>2148</v>
      </c>
      <c r="AF103" s="44" t="s">
        <v>2133</v>
      </c>
      <c r="AG103" s="44" t="s">
        <v>2149</v>
      </c>
      <c r="AH103" s="44" t="s">
        <v>2150</v>
      </c>
      <c r="AI103" s="44" t="s">
        <v>2151</v>
      </c>
      <c r="AJ103" s="44" t="s">
        <v>2152</v>
      </c>
      <c r="AK103" s="44" t="s">
        <v>2153</v>
      </c>
      <c r="AL103" s="44" t="s">
        <v>2154</v>
      </c>
    </row>
    <row r="104" spans="1:38">
      <c r="A104" s="44">
        <v>97</v>
      </c>
      <c r="B104" s="46">
        <v>45274</v>
      </c>
      <c r="C104" s="47" t="s">
        <v>1668</v>
      </c>
      <c r="D104" s="45">
        <v>45096</v>
      </c>
      <c r="E104" s="44">
        <v>6</v>
      </c>
      <c r="F104" s="44" t="s">
        <v>2133</v>
      </c>
      <c r="G104" s="44" t="s">
        <v>2134</v>
      </c>
      <c r="H104" s="44" t="s">
        <v>2133</v>
      </c>
      <c r="I104" s="44" t="s">
        <v>2135</v>
      </c>
      <c r="J104" s="44" t="s">
        <v>2136</v>
      </c>
      <c r="K104" s="44" t="s">
        <v>2137</v>
      </c>
      <c r="L104" s="44" t="s">
        <v>2133</v>
      </c>
      <c r="M104" s="44" t="s">
        <v>2138</v>
      </c>
      <c r="N104" s="44" t="s">
        <v>2139</v>
      </c>
      <c r="O104" s="44" t="s">
        <v>2133</v>
      </c>
      <c r="P104" s="44" t="s">
        <v>2135</v>
      </c>
      <c r="Q104" s="44" t="s">
        <v>2140</v>
      </c>
      <c r="R104" s="44" t="s">
        <v>2141</v>
      </c>
      <c r="S104" s="44" t="s">
        <v>2133</v>
      </c>
      <c r="T104" s="44" t="s">
        <v>1668</v>
      </c>
      <c r="U104" s="44" t="s">
        <v>2133</v>
      </c>
      <c r="V104" s="44" t="s">
        <v>2142</v>
      </c>
      <c r="W104" s="44" t="s">
        <v>2160</v>
      </c>
      <c r="X104" s="44" t="s">
        <v>2133</v>
      </c>
      <c r="Y104" s="44" t="s">
        <v>5</v>
      </c>
      <c r="Z104" s="44" t="s">
        <v>2181</v>
      </c>
      <c r="AA104" s="44" t="s">
        <v>2135</v>
      </c>
      <c r="AB104" s="44" t="s">
        <v>2145</v>
      </c>
      <c r="AC104" s="44" t="s">
        <v>2172</v>
      </c>
      <c r="AD104" s="44" t="s">
        <v>2147</v>
      </c>
      <c r="AE104" s="44" t="s">
        <v>2148</v>
      </c>
      <c r="AF104" s="44" t="s">
        <v>2133</v>
      </c>
      <c r="AG104" s="44" t="s">
        <v>2149</v>
      </c>
      <c r="AH104" s="44" t="s">
        <v>2150</v>
      </c>
      <c r="AI104" s="44" t="s">
        <v>2151</v>
      </c>
      <c r="AJ104" s="44" t="s">
        <v>2152</v>
      </c>
      <c r="AK104" s="44" t="s">
        <v>2153</v>
      </c>
      <c r="AL104" s="44" t="s">
        <v>2154</v>
      </c>
    </row>
    <row r="105" spans="1:38">
      <c r="A105" s="44">
        <v>113</v>
      </c>
      <c r="B105" s="46">
        <v>45274</v>
      </c>
      <c r="C105" s="47" t="s">
        <v>60</v>
      </c>
      <c r="D105" s="45">
        <v>45076</v>
      </c>
      <c r="E105" s="44">
        <v>3</v>
      </c>
      <c r="F105" s="44" t="s">
        <v>2133</v>
      </c>
      <c r="G105" s="44" t="s">
        <v>2134</v>
      </c>
      <c r="H105" s="44" t="s">
        <v>2133</v>
      </c>
      <c r="I105" s="44" t="s">
        <v>2135</v>
      </c>
      <c r="J105" s="44" t="s">
        <v>2180</v>
      </c>
      <c r="K105" s="44" t="s">
        <v>2137</v>
      </c>
      <c r="L105" s="44" t="s">
        <v>2133</v>
      </c>
      <c r="M105" s="44" t="s">
        <v>2173</v>
      </c>
      <c r="N105" s="44" t="s">
        <v>2139</v>
      </c>
      <c r="O105" s="44" t="s">
        <v>2133</v>
      </c>
      <c r="P105" s="44" t="s">
        <v>2135</v>
      </c>
      <c r="Q105" s="44" t="s">
        <v>2140</v>
      </c>
      <c r="R105" s="44" t="s">
        <v>2141</v>
      </c>
      <c r="S105" s="44" t="s">
        <v>2133</v>
      </c>
      <c r="T105" s="44" t="s">
        <v>60</v>
      </c>
      <c r="U105" s="44" t="s">
        <v>2133</v>
      </c>
      <c r="V105" s="44" t="s">
        <v>2142</v>
      </c>
      <c r="W105" s="44" t="s">
        <v>2163</v>
      </c>
      <c r="X105" s="44" t="s">
        <v>2133</v>
      </c>
      <c r="Y105" s="44">
        <v>9109429273</v>
      </c>
      <c r="Z105" s="44" t="s">
        <v>2181</v>
      </c>
      <c r="AA105" s="44" t="s">
        <v>2135</v>
      </c>
      <c r="AB105" s="44" t="s">
        <v>2145</v>
      </c>
      <c r="AC105" s="44" t="s">
        <v>2146</v>
      </c>
      <c r="AD105" s="44" t="s">
        <v>2147</v>
      </c>
      <c r="AE105" s="44" t="s">
        <v>2148</v>
      </c>
      <c r="AF105" s="44" t="s">
        <v>2133</v>
      </c>
      <c r="AG105" s="44" t="s">
        <v>2149</v>
      </c>
      <c r="AH105" s="44" t="s">
        <v>2150</v>
      </c>
      <c r="AI105" s="44" t="s">
        <v>2151</v>
      </c>
      <c r="AJ105" s="44" t="s">
        <v>2152</v>
      </c>
      <c r="AK105" s="44" t="s">
        <v>2153</v>
      </c>
      <c r="AL105" s="44" t="s">
        <v>2154</v>
      </c>
    </row>
    <row r="106" spans="1:38">
      <c r="A106" s="44">
        <v>106</v>
      </c>
      <c r="B106" s="46">
        <v>45275</v>
      </c>
      <c r="C106" s="47" t="s">
        <v>421</v>
      </c>
      <c r="D106" s="45">
        <v>45095</v>
      </c>
      <c r="E106" s="44">
        <v>3</v>
      </c>
      <c r="F106" s="44" t="s">
        <v>2133</v>
      </c>
      <c r="G106" s="44" t="s">
        <v>2134</v>
      </c>
      <c r="H106" s="44" t="s">
        <v>2133</v>
      </c>
      <c r="I106" s="44" t="s">
        <v>2135</v>
      </c>
      <c r="J106" s="44" t="s">
        <v>2180</v>
      </c>
      <c r="K106" s="44" t="s">
        <v>2137</v>
      </c>
      <c r="L106" s="44" t="s">
        <v>2133</v>
      </c>
      <c r="M106" s="44" t="s">
        <v>2173</v>
      </c>
      <c r="N106" s="44" t="s">
        <v>2139</v>
      </c>
      <c r="O106" s="44" t="s">
        <v>2133</v>
      </c>
      <c r="P106" s="44" t="s">
        <v>2135</v>
      </c>
      <c r="Q106" s="44" t="s">
        <v>2140</v>
      </c>
      <c r="R106" s="44" t="s">
        <v>2141</v>
      </c>
      <c r="S106" s="44" t="s">
        <v>2133</v>
      </c>
      <c r="T106" s="44" t="s">
        <v>421</v>
      </c>
      <c r="U106" s="44" t="s">
        <v>2133</v>
      </c>
      <c r="V106" s="44" t="s">
        <v>2142</v>
      </c>
      <c r="W106" s="44" t="s">
        <v>2163</v>
      </c>
      <c r="X106" s="44" t="s">
        <v>2133</v>
      </c>
      <c r="Y106" s="44">
        <v>7646948054</v>
      </c>
      <c r="Z106" s="44" t="s">
        <v>2144</v>
      </c>
      <c r="AA106" s="44" t="s">
        <v>2135</v>
      </c>
      <c r="AB106" s="44" t="s">
        <v>2145</v>
      </c>
      <c r="AC106" s="44" t="s">
        <v>2146</v>
      </c>
      <c r="AD106" s="44" t="s">
        <v>2147</v>
      </c>
      <c r="AE106" s="44" t="s">
        <v>2148</v>
      </c>
      <c r="AF106" s="44" t="s">
        <v>2133</v>
      </c>
      <c r="AG106" s="44" t="s">
        <v>2149</v>
      </c>
      <c r="AH106" s="44" t="s">
        <v>2150</v>
      </c>
      <c r="AI106" s="44" t="s">
        <v>2151</v>
      </c>
      <c r="AJ106" s="44" t="s">
        <v>2152</v>
      </c>
      <c r="AK106" s="44" t="s">
        <v>2153</v>
      </c>
      <c r="AL106" s="44" t="s">
        <v>2154</v>
      </c>
    </row>
    <row r="107" spans="1:38">
      <c r="A107" s="44">
        <v>107</v>
      </c>
      <c r="B107" s="46">
        <v>45275</v>
      </c>
      <c r="C107" s="47" t="s">
        <v>1678</v>
      </c>
      <c r="D107" s="45">
        <v>45097</v>
      </c>
      <c r="E107" s="44">
        <v>4</v>
      </c>
      <c r="F107" s="44" t="s">
        <v>2133</v>
      </c>
      <c r="G107" s="44" t="s">
        <v>2134</v>
      </c>
      <c r="H107" s="44" t="s">
        <v>2133</v>
      </c>
      <c r="I107" s="44" t="s">
        <v>2135</v>
      </c>
      <c r="J107" s="44" t="s">
        <v>2136</v>
      </c>
      <c r="K107" s="44" t="s">
        <v>2137</v>
      </c>
      <c r="L107" s="44" t="s">
        <v>2133</v>
      </c>
      <c r="M107" s="44" t="s">
        <v>2173</v>
      </c>
      <c r="N107" s="44" t="s">
        <v>2139</v>
      </c>
      <c r="O107" s="44" t="s">
        <v>2133</v>
      </c>
      <c r="P107" s="44" t="s">
        <v>2135</v>
      </c>
      <c r="Q107" s="44" t="s">
        <v>2140</v>
      </c>
      <c r="R107" s="44" t="s">
        <v>2141</v>
      </c>
      <c r="S107" s="44" t="s">
        <v>2133</v>
      </c>
      <c r="T107" s="44" t="s">
        <v>1678</v>
      </c>
      <c r="U107" s="44" t="s">
        <v>2133</v>
      </c>
      <c r="V107" s="44" t="s">
        <v>2142</v>
      </c>
      <c r="W107" s="44" t="s">
        <v>2156</v>
      </c>
      <c r="X107" s="44" t="s">
        <v>2133</v>
      </c>
      <c r="Y107" s="44">
        <v>8305909365</v>
      </c>
      <c r="Z107" s="44" t="s">
        <v>2144</v>
      </c>
      <c r="AA107" s="44" t="s">
        <v>2135</v>
      </c>
      <c r="AB107" s="44" t="s">
        <v>2145</v>
      </c>
      <c r="AC107" s="44" t="s">
        <v>2164</v>
      </c>
      <c r="AD107" s="44" t="s">
        <v>2147</v>
      </c>
      <c r="AE107" s="44" t="s">
        <v>2148</v>
      </c>
      <c r="AF107" s="44" t="s">
        <v>2133</v>
      </c>
      <c r="AG107" s="44" t="s">
        <v>2149</v>
      </c>
      <c r="AH107" s="44" t="s">
        <v>2150</v>
      </c>
      <c r="AI107" s="44" t="s">
        <v>2151</v>
      </c>
      <c r="AJ107" s="44" t="s">
        <v>2152</v>
      </c>
      <c r="AK107" s="44" t="s">
        <v>2153</v>
      </c>
      <c r="AL107" s="44" t="s">
        <v>2154</v>
      </c>
    </row>
    <row r="108" spans="1:38">
      <c r="A108" s="44">
        <v>108</v>
      </c>
      <c r="B108" s="46">
        <v>45275</v>
      </c>
      <c r="C108" s="47" t="s">
        <v>1677</v>
      </c>
      <c r="D108" s="45">
        <v>45097</v>
      </c>
      <c r="E108" s="44">
        <v>7</v>
      </c>
      <c r="F108" s="44" t="s">
        <v>2133</v>
      </c>
      <c r="G108" s="44" t="s">
        <v>2134</v>
      </c>
      <c r="H108" s="44" t="s">
        <v>2133</v>
      </c>
      <c r="I108" s="44" t="s">
        <v>2135</v>
      </c>
      <c r="J108" s="44" t="s">
        <v>2136</v>
      </c>
      <c r="K108" s="44" t="s">
        <v>2137</v>
      </c>
      <c r="L108" s="44" t="s">
        <v>2133</v>
      </c>
      <c r="M108" s="44" t="s">
        <v>2138</v>
      </c>
      <c r="N108" s="44" t="s">
        <v>2139</v>
      </c>
      <c r="O108" s="44" t="s">
        <v>2133</v>
      </c>
      <c r="P108" s="44" t="s">
        <v>2135</v>
      </c>
      <c r="Q108" s="44" t="s">
        <v>2140</v>
      </c>
      <c r="R108" s="44" t="s">
        <v>2141</v>
      </c>
      <c r="S108" s="44" t="s">
        <v>2133</v>
      </c>
      <c r="T108" s="44" t="s">
        <v>1677</v>
      </c>
      <c r="U108" s="44" t="s">
        <v>2133</v>
      </c>
      <c r="V108" s="44" t="s">
        <v>2142</v>
      </c>
      <c r="W108" s="44" t="s">
        <v>2160</v>
      </c>
      <c r="X108" s="44" t="s">
        <v>2133</v>
      </c>
      <c r="Y108" s="44" t="s">
        <v>5</v>
      </c>
      <c r="Z108" s="44" t="s">
        <v>2144</v>
      </c>
      <c r="AA108" s="44" t="s">
        <v>2135</v>
      </c>
      <c r="AB108" s="44" t="s">
        <v>2145</v>
      </c>
      <c r="AC108" s="44" t="s">
        <v>2146</v>
      </c>
      <c r="AD108" s="44" t="s">
        <v>2147</v>
      </c>
      <c r="AE108" s="44" t="s">
        <v>2148</v>
      </c>
      <c r="AF108" s="44" t="s">
        <v>2133</v>
      </c>
      <c r="AG108" s="44" t="s">
        <v>2149</v>
      </c>
      <c r="AH108" s="44" t="s">
        <v>2150</v>
      </c>
      <c r="AI108" s="44" t="s">
        <v>2151</v>
      </c>
      <c r="AJ108" s="44" t="s">
        <v>2152</v>
      </c>
      <c r="AK108" s="44" t="s">
        <v>2153</v>
      </c>
      <c r="AL108" s="44" t="s">
        <v>2154</v>
      </c>
    </row>
    <row r="109" spans="1:38">
      <c r="A109" s="44">
        <v>110</v>
      </c>
      <c r="B109" s="46">
        <v>45275</v>
      </c>
      <c r="C109" s="47" t="s">
        <v>1583</v>
      </c>
      <c r="D109" s="45">
        <v>45098</v>
      </c>
      <c r="E109" s="44">
        <v>4</v>
      </c>
      <c r="F109" s="44" t="s">
        <v>2133</v>
      </c>
      <c r="G109" s="44" t="s">
        <v>2134</v>
      </c>
      <c r="H109" s="44" t="s">
        <v>2133</v>
      </c>
      <c r="I109" s="44" t="s">
        <v>2135</v>
      </c>
      <c r="J109" s="44" t="s">
        <v>2136</v>
      </c>
      <c r="K109" s="44" t="s">
        <v>2137</v>
      </c>
      <c r="L109" s="44" t="s">
        <v>2133</v>
      </c>
      <c r="M109" s="44" t="s">
        <v>2173</v>
      </c>
      <c r="N109" s="44" t="s">
        <v>2139</v>
      </c>
      <c r="O109" s="44" t="s">
        <v>2133</v>
      </c>
      <c r="P109" s="44" t="s">
        <v>2135</v>
      </c>
      <c r="Q109" s="44" t="s">
        <v>2140</v>
      </c>
      <c r="R109" s="44" t="s">
        <v>2141</v>
      </c>
      <c r="S109" s="44" t="s">
        <v>2133</v>
      </c>
      <c r="T109" s="44" t="s">
        <v>1583</v>
      </c>
      <c r="U109" s="44" t="s">
        <v>2133</v>
      </c>
      <c r="V109" s="44" t="s">
        <v>2142</v>
      </c>
      <c r="W109" s="44" t="s">
        <v>2156</v>
      </c>
      <c r="X109" s="44" t="s">
        <v>2133</v>
      </c>
      <c r="Y109" s="44">
        <v>7605958585</v>
      </c>
      <c r="Z109" s="44" t="s">
        <v>2181</v>
      </c>
      <c r="AA109" s="44" t="s">
        <v>2135</v>
      </c>
      <c r="AB109" s="44" t="s">
        <v>2145</v>
      </c>
      <c r="AC109" s="44" t="s">
        <v>2164</v>
      </c>
      <c r="AD109" s="44" t="s">
        <v>2147</v>
      </c>
      <c r="AE109" s="44" t="s">
        <v>2148</v>
      </c>
      <c r="AF109" s="44" t="s">
        <v>2133</v>
      </c>
      <c r="AG109" s="44" t="s">
        <v>2149</v>
      </c>
      <c r="AH109" s="44" t="s">
        <v>2150</v>
      </c>
      <c r="AI109" s="44" t="s">
        <v>2151</v>
      </c>
      <c r="AJ109" s="44" t="s">
        <v>2152</v>
      </c>
      <c r="AK109" s="44" t="s">
        <v>2153</v>
      </c>
      <c r="AL109" s="44" t="s">
        <v>2154</v>
      </c>
    </row>
    <row r="110" spans="1:38">
      <c r="A110" s="44">
        <v>103</v>
      </c>
      <c r="B110" s="46">
        <v>45276</v>
      </c>
      <c r="C110" s="47" t="s">
        <v>1831</v>
      </c>
      <c r="D110" s="45">
        <v>45096</v>
      </c>
      <c r="E110" s="44">
        <v>2</v>
      </c>
      <c r="F110" s="44" t="s">
        <v>2133</v>
      </c>
      <c r="G110" s="44" t="s">
        <v>2134</v>
      </c>
      <c r="H110" s="44" t="s">
        <v>2133</v>
      </c>
      <c r="I110" s="44" t="s">
        <v>2135</v>
      </c>
      <c r="J110" s="44" t="s">
        <v>2180</v>
      </c>
      <c r="K110" s="44" t="s">
        <v>2137</v>
      </c>
      <c r="L110" s="44" t="s">
        <v>2133</v>
      </c>
      <c r="M110" s="44" t="s">
        <v>2173</v>
      </c>
      <c r="N110" s="44" t="s">
        <v>2139</v>
      </c>
      <c r="O110" s="44" t="s">
        <v>2133</v>
      </c>
      <c r="P110" s="44" t="s">
        <v>2135</v>
      </c>
      <c r="Q110" s="44" t="s">
        <v>2159</v>
      </c>
      <c r="R110" s="44" t="s">
        <v>2141</v>
      </c>
      <c r="S110" s="44" t="s">
        <v>2133</v>
      </c>
      <c r="T110" s="44" t="s">
        <v>1831</v>
      </c>
      <c r="U110" s="44" t="s">
        <v>2133</v>
      </c>
      <c r="V110" s="44" t="s">
        <v>2142</v>
      </c>
      <c r="W110" s="44" t="s">
        <v>2183</v>
      </c>
      <c r="X110" s="44" t="s">
        <v>2133</v>
      </c>
      <c r="Y110" s="44">
        <v>88391512930</v>
      </c>
      <c r="Z110" s="44" t="s">
        <v>2144</v>
      </c>
      <c r="AA110" s="44" t="s">
        <v>2135</v>
      </c>
      <c r="AB110" s="44" t="s">
        <v>2145</v>
      </c>
      <c r="AC110" s="44" t="s">
        <v>2146</v>
      </c>
      <c r="AD110" s="44" t="s">
        <v>2147</v>
      </c>
      <c r="AE110" s="44" t="s">
        <v>2148</v>
      </c>
      <c r="AF110" s="44" t="s">
        <v>2133</v>
      </c>
      <c r="AG110" s="44" t="s">
        <v>2149</v>
      </c>
      <c r="AH110" s="44" t="s">
        <v>2150</v>
      </c>
      <c r="AI110" s="44" t="s">
        <v>2151</v>
      </c>
      <c r="AJ110" s="44" t="s">
        <v>2152</v>
      </c>
      <c r="AK110" s="44" t="s">
        <v>2153</v>
      </c>
      <c r="AL110" s="44" t="s">
        <v>2154</v>
      </c>
    </row>
    <row r="111" spans="1:38">
      <c r="A111" s="44">
        <v>104</v>
      </c>
      <c r="B111" s="46">
        <v>45276</v>
      </c>
      <c r="C111" s="47" t="s">
        <v>1195</v>
      </c>
      <c r="D111" s="45">
        <v>45111</v>
      </c>
      <c r="E111" s="44">
        <v>6</v>
      </c>
      <c r="F111" s="44" t="s">
        <v>2133</v>
      </c>
      <c r="G111" s="44" t="s">
        <v>2134</v>
      </c>
      <c r="H111" s="44" t="s">
        <v>2133</v>
      </c>
      <c r="I111" s="44" t="s">
        <v>2135</v>
      </c>
      <c r="J111" s="44" t="s">
        <v>2136</v>
      </c>
      <c r="K111" s="44" t="s">
        <v>2137</v>
      </c>
      <c r="L111" s="44" t="s">
        <v>2133</v>
      </c>
      <c r="M111" s="44" t="s">
        <v>2138</v>
      </c>
      <c r="N111" s="44" t="s">
        <v>2139</v>
      </c>
      <c r="O111" s="44" t="s">
        <v>2133</v>
      </c>
      <c r="P111" s="44" t="s">
        <v>2135</v>
      </c>
      <c r="Q111" s="44" t="s">
        <v>2140</v>
      </c>
      <c r="R111" s="44" t="s">
        <v>2141</v>
      </c>
      <c r="S111" s="44" t="s">
        <v>2133</v>
      </c>
      <c r="T111" s="44" t="s">
        <v>1195</v>
      </c>
      <c r="U111" s="44" t="s">
        <v>2133</v>
      </c>
      <c r="V111" s="44" t="s">
        <v>2142</v>
      </c>
      <c r="W111" s="44" t="s">
        <v>2160</v>
      </c>
      <c r="X111" s="44" t="s">
        <v>2133</v>
      </c>
      <c r="Y111" s="44" t="s">
        <v>5</v>
      </c>
      <c r="Z111" s="44" t="s">
        <v>2165</v>
      </c>
      <c r="AA111" s="44" t="s">
        <v>2135</v>
      </c>
      <c r="AB111" s="44" t="s">
        <v>2145</v>
      </c>
      <c r="AC111" s="44" t="s">
        <v>2172</v>
      </c>
      <c r="AD111" s="44" t="s">
        <v>2147</v>
      </c>
      <c r="AE111" s="44" t="s">
        <v>2148</v>
      </c>
      <c r="AF111" s="44" t="s">
        <v>2133</v>
      </c>
      <c r="AG111" s="44" t="s">
        <v>2149</v>
      </c>
      <c r="AH111" s="44" t="s">
        <v>2150</v>
      </c>
      <c r="AI111" s="44" t="s">
        <v>2151</v>
      </c>
      <c r="AJ111" s="44" t="s">
        <v>2152</v>
      </c>
      <c r="AK111" s="44" t="s">
        <v>2153</v>
      </c>
      <c r="AL111" s="44" t="s">
        <v>2154</v>
      </c>
    </row>
    <row r="112" spans="1:38">
      <c r="A112" s="44">
        <v>105</v>
      </c>
      <c r="B112" s="46">
        <v>45276</v>
      </c>
      <c r="C112" s="47" t="s">
        <v>1145</v>
      </c>
      <c r="D112" s="45">
        <v>45111</v>
      </c>
      <c r="E112" s="44">
        <v>4</v>
      </c>
      <c r="F112" s="44" t="s">
        <v>2133</v>
      </c>
      <c r="G112" s="44" t="s">
        <v>2134</v>
      </c>
      <c r="H112" s="44" t="s">
        <v>2133</v>
      </c>
      <c r="I112" s="44" t="s">
        <v>2135</v>
      </c>
      <c r="J112" s="44" t="s">
        <v>2136</v>
      </c>
      <c r="K112" s="44" t="s">
        <v>2137</v>
      </c>
      <c r="L112" s="44" t="s">
        <v>2133</v>
      </c>
      <c r="M112" s="44" t="s">
        <v>2138</v>
      </c>
      <c r="N112" s="44" t="s">
        <v>2139</v>
      </c>
      <c r="O112" s="44" t="s">
        <v>2133</v>
      </c>
      <c r="P112" s="44" t="s">
        <v>2135</v>
      </c>
      <c r="Q112" s="44" t="s">
        <v>2140</v>
      </c>
      <c r="R112" s="44" t="s">
        <v>2141</v>
      </c>
      <c r="S112" s="44" t="s">
        <v>2133</v>
      </c>
      <c r="T112" s="44" t="s">
        <v>1145</v>
      </c>
      <c r="U112" s="44" t="s">
        <v>2133</v>
      </c>
      <c r="V112" s="44" t="s">
        <v>2142</v>
      </c>
      <c r="W112" s="44" t="s">
        <v>2156</v>
      </c>
      <c r="X112" s="44" t="s">
        <v>2133</v>
      </c>
      <c r="Y112" s="44" t="s">
        <v>5</v>
      </c>
      <c r="Z112" s="44" t="s">
        <v>2181</v>
      </c>
      <c r="AA112" s="44" t="s">
        <v>2135</v>
      </c>
      <c r="AB112" s="44" t="s">
        <v>2145</v>
      </c>
      <c r="AC112" s="44" t="s">
        <v>2164</v>
      </c>
      <c r="AD112" s="44" t="s">
        <v>2147</v>
      </c>
      <c r="AE112" s="44" t="s">
        <v>2148</v>
      </c>
      <c r="AF112" s="44" t="s">
        <v>2133</v>
      </c>
      <c r="AG112" s="44" t="s">
        <v>2149</v>
      </c>
      <c r="AH112" s="44" t="s">
        <v>2150</v>
      </c>
      <c r="AI112" s="44" t="s">
        <v>2151</v>
      </c>
      <c r="AJ112" s="44" t="s">
        <v>2152</v>
      </c>
      <c r="AK112" s="44" t="s">
        <v>2153</v>
      </c>
      <c r="AL112" s="44" t="s">
        <v>2154</v>
      </c>
    </row>
    <row r="113" spans="1:38">
      <c r="A113" s="44">
        <v>109</v>
      </c>
      <c r="B113" s="46">
        <v>45276</v>
      </c>
      <c r="C113" s="47" t="s">
        <v>1148</v>
      </c>
      <c r="D113" s="45">
        <v>45111</v>
      </c>
      <c r="E113" s="44">
        <v>4</v>
      </c>
      <c r="F113" s="44" t="s">
        <v>2133</v>
      </c>
      <c r="G113" s="44" t="s">
        <v>2134</v>
      </c>
      <c r="H113" s="44" t="s">
        <v>2133</v>
      </c>
      <c r="I113" s="44" t="s">
        <v>2135</v>
      </c>
      <c r="J113" s="44" t="s">
        <v>2136</v>
      </c>
      <c r="K113" s="44" t="s">
        <v>2137</v>
      </c>
      <c r="L113" s="44" t="s">
        <v>2133</v>
      </c>
      <c r="M113" s="44" t="s">
        <v>2138</v>
      </c>
      <c r="N113" s="44" t="s">
        <v>2139</v>
      </c>
      <c r="O113" s="44" t="s">
        <v>2133</v>
      </c>
      <c r="P113" s="44" t="s">
        <v>2135</v>
      </c>
      <c r="Q113" s="44" t="s">
        <v>2140</v>
      </c>
      <c r="R113" s="44" t="s">
        <v>2141</v>
      </c>
      <c r="S113" s="44" t="s">
        <v>2133</v>
      </c>
      <c r="T113" s="44" t="s">
        <v>1148</v>
      </c>
      <c r="U113" s="44" t="s">
        <v>2133</v>
      </c>
      <c r="V113" s="44" t="s">
        <v>2142</v>
      </c>
      <c r="W113" s="44" t="s">
        <v>2156</v>
      </c>
      <c r="X113" s="44" t="s">
        <v>2133</v>
      </c>
      <c r="Y113" s="44">
        <v>7999369322</v>
      </c>
      <c r="Z113" s="44" t="s">
        <v>2144</v>
      </c>
      <c r="AA113" s="44" t="s">
        <v>2135</v>
      </c>
      <c r="AB113" s="44" t="s">
        <v>2145</v>
      </c>
      <c r="AC113" s="44" t="s">
        <v>2172</v>
      </c>
      <c r="AD113" s="44" t="s">
        <v>2147</v>
      </c>
      <c r="AE113" s="44" t="s">
        <v>2148</v>
      </c>
      <c r="AF113" s="44" t="s">
        <v>2133</v>
      </c>
      <c r="AG113" s="44" t="s">
        <v>2149</v>
      </c>
      <c r="AH113" s="44" t="s">
        <v>2185</v>
      </c>
      <c r="AI113" s="44" t="s">
        <v>2151</v>
      </c>
      <c r="AJ113" s="44" t="s">
        <v>2152</v>
      </c>
      <c r="AK113" s="44" t="s">
        <v>2153</v>
      </c>
      <c r="AL113" s="44" t="s">
        <v>2154</v>
      </c>
    </row>
    <row r="114" spans="1:38">
      <c r="A114" s="44">
        <v>111</v>
      </c>
      <c r="B114" s="46">
        <v>45276</v>
      </c>
      <c r="C114" s="47" t="s">
        <v>1202</v>
      </c>
      <c r="D114" s="45">
        <v>45109</v>
      </c>
      <c r="E114" s="44">
        <v>5</v>
      </c>
      <c r="F114" s="44" t="s">
        <v>2133</v>
      </c>
      <c r="G114" s="44" t="s">
        <v>2134</v>
      </c>
      <c r="H114" s="44" t="s">
        <v>2133</v>
      </c>
      <c r="I114" s="44" t="s">
        <v>2135</v>
      </c>
      <c r="J114" s="44" t="s">
        <v>2136</v>
      </c>
      <c r="K114" s="44" t="s">
        <v>2137</v>
      </c>
      <c r="L114" s="44" t="s">
        <v>2133</v>
      </c>
      <c r="M114" s="44" t="s">
        <v>2138</v>
      </c>
      <c r="N114" s="44" t="s">
        <v>2139</v>
      </c>
      <c r="O114" s="44" t="s">
        <v>2133</v>
      </c>
      <c r="P114" s="44" t="s">
        <v>2135</v>
      </c>
      <c r="Q114" s="44" t="s">
        <v>2140</v>
      </c>
      <c r="R114" s="44" t="s">
        <v>2141</v>
      </c>
      <c r="S114" s="44" t="s">
        <v>2133</v>
      </c>
      <c r="T114" s="44" t="s">
        <v>1202</v>
      </c>
      <c r="U114" s="44" t="s">
        <v>2133</v>
      </c>
      <c r="V114" s="44" t="s">
        <v>2142</v>
      </c>
      <c r="W114" s="44" t="s">
        <v>2143</v>
      </c>
      <c r="X114" s="44" t="s">
        <v>2133</v>
      </c>
      <c r="Y114" s="44">
        <v>6260914206</v>
      </c>
      <c r="Z114" s="44" t="s">
        <v>2144</v>
      </c>
      <c r="AA114" s="44" t="s">
        <v>2135</v>
      </c>
      <c r="AB114" s="44" t="s">
        <v>2145</v>
      </c>
      <c r="AC114" s="44" t="s">
        <v>2164</v>
      </c>
      <c r="AD114" s="44" t="s">
        <v>2147</v>
      </c>
      <c r="AE114" s="44" t="s">
        <v>2148</v>
      </c>
      <c r="AF114" s="44" t="s">
        <v>2133</v>
      </c>
      <c r="AG114" s="44" t="s">
        <v>2149</v>
      </c>
      <c r="AH114" s="44" t="s">
        <v>2185</v>
      </c>
      <c r="AI114" s="44" t="s">
        <v>2151</v>
      </c>
      <c r="AJ114" s="44" t="s">
        <v>2152</v>
      </c>
      <c r="AK114" s="44" t="s">
        <v>2153</v>
      </c>
      <c r="AL114" s="44" t="s">
        <v>2154</v>
      </c>
    </row>
    <row r="115" spans="1:38">
      <c r="A115" s="44">
        <v>112</v>
      </c>
      <c r="B115" s="46">
        <v>45276</v>
      </c>
      <c r="C115" s="47" t="s">
        <v>432</v>
      </c>
      <c r="D115" s="45">
        <v>45095</v>
      </c>
      <c r="E115" s="44">
        <v>2</v>
      </c>
      <c r="F115" s="44" t="s">
        <v>2133</v>
      </c>
      <c r="G115" s="44" t="s">
        <v>2134</v>
      </c>
      <c r="H115" s="44" t="s">
        <v>2133</v>
      </c>
      <c r="I115" s="44" t="s">
        <v>2135</v>
      </c>
      <c r="J115" s="44" t="s">
        <v>2180</v>
      </c>
      <c r="K115" s="44" t="s">
        <v>2158</v>
      </c>
      <c r="L115" s="44" t="s">
        <v>2133</v>
      </c>
      <c r="M115" s="44" t="s">
        <v>2173</v>
      </c>
      <c r="N115" s="44" t="s">
        <v>2139</v>
      </c>
      <c r="O115" s="44" t="s">
        <v>2133</v>
      </c>
      <c r="P115" s="44" t="s">
        <v>2135</v>
      </c>
      <c r="Q115" s="44" t="s">
        <v>2159</v>
      </c>
      <c r="R115" s="44" t="s">
        <v>2141</v>
      </c>
      <c r="S115" s="44" t="s">
        <v>2133</v>
      </c>
      <c r="T115" s="44" t="s">
        <v>432</v>
      </c>
      <c r="U115" s="44" t="s">
        <v>2133</v>
      </c>
      <c r="V115" s="44" t="s">
        <v>2142</v>
      </c>
      <c r="W115" s="44" t="s">
        <v>2183</v>
      </c>
      <c r="X115" s="44" t="s">
        <v>2133</v>
      </c>
      <c r="Y115" s="44">
        <v>7587404055</v>
      </c>
      <c r="Z115" s="44" t="s">
        <v>2144</v>
      </c>
      <c r="AA115" s="44" t="s">
        <v>2135</v>
      </c>
      <c r="AB115" s="44" t="s">
        <v>2145</v>
      </c>
      <c r="AC115" s="44" t="s">
        <v>2164</v>
      </c>
      <c r="AD115" s="44" t="s">
        <v>2147</v>
      </c>
      <c r="AE115" s="44" t="s">
        <v>2148</v>
      </c>
      <c r="AF115" s="44" t="s">
        <v>2133</v>
      </c>
      <c r="AG115" s="44" t="s">
        <v>2149</v>
      </c>
      <c r="AH115" s="44" t="s">
        <v>2150</v>
      </c>
      <c r="AI115" s="44" t="s">
        <v>2151</v>
      </c>
      <c r="AJ115" s="44" t="s">
        <v>2152</v>
      </c>
      <c r="AK115" s="44" t="s">
        <v>2153</v>
      </c>
      <c r="AL115" s="44" t="s">
        <v>2154</v>
      </c>
    </row>
    <row r="116" spans="1:38">
      <c r="A116" s="44">
        <v>114</v>
      </c>
      <c r="B116" s="46">
        <v>45276</v>
      </c>
      <c r="C116" s="47" t="s">
        <v>1160</v>
      </c>
      <c r="D116" s="45">
        <v>45109</v>
      </c>
      <c r="E116" s="44">
        <v>9</v>
      </c>
      <c r="F116" s="44" t="s">
        <v>2133</v>
      </c>
      <c r="G116" s="44" t="s">
        <v>2134</v>
      </c>
      <c r="H116" s="44" t="s">
        <v>2133</v>
      </c>
      <c r="I116" s="44" t="s">
        <v>2135</v>
      </c>
      <c r="J116" s="44" t="s">
        <v>2136</v>
      </c>
      <c r="K116" s="44" t="s">
        <v>2137</v>
      </c>
      <c r="L116" s="44" t="s">
        <v>2133</v>
      </c>
      <c r="M116" s="44" t="s">
        <v>2138</v>
      </c>
      <c r="N116" s="44" t="s">
        <v>2139</v>
      </c>
      <c r="O116" s="44" t="s">
        <v>2133</v>
      </c>
      <c r="P116" s="44" t="s">
        <v>2135</v>
      </c>
      <c r="Q116" s="44" t="s">
        <v>2140</v>
      </c>
      <c r="R116" s="44" t="s">
        <v>2141</v>
      </c>
      <c r="S116" s="44" t="s">
        <v>2133</v>
      </c>
      <c r="T116" s="44" t="s">
        <v>1160</v>
      </c>
      <c r="U116" s="44" t="s">
        <v>2133</v>
      </c>
      <c r="V116" s="44" t="s">
        <v>2142</v>
      </c>
      <c r="W116" s="44" t="s">
        <v>2160</v>
      </c>
      <c r="X116" s="44" t="s">
        <v>2133</v>
      </c>
      <c r="Y116" s="44" t="s">
        <v>5</v>
      </c>
      <c r="Z116" s="44" t="s">
        <v>2165</v>
      </c>
      <c r="AA116" s="44" t="s">
        <v>2135</v>
      </c>
      <c r="AB116" s="44" t="s">
        <v>2145</v>
      </c>
      <c r="AC116" s="44" t="s">
        <v>2164</v>
      </c>
      <c r="AD116" s="44" t="s">
        <v>2147</v>
      </c>
      <c r="AE116" s="44" t="s">
        <v>2148</v>
      </c>
      <c r="AF116" s="44" t="s">
        <v>2133</v>
      </c>
      <c r="AG116" s="44" t="s">
        <v>2149</v>
      </c>
      <c r="AH116" s="44" t="s">
        <v>2150</v>
      </c>
      <c r="AI116" s="44" t="s">
        <v>2151</v>
      </c>
      <c r="AJ116" s="44" t="s">
        <v>2152</v>
      </c>
      <c r="AK116" s="44" t="s">
        <v>2153</v>
      </c>
      <c r="AL116" s="44" t="s">
        <v>2154</v>
      </c>
    </row>
    <row r="117" spans="1:38">
      <c r="A117" s="44">
        <v>115</v>
      </c>
      <c r="B117" s="46">
        <v>45276</v>
      </c>
      <c r="C117" s="47" t="s">
        <v>1136</v>
      </c>
      <c r="D117" s="45">
        <v>45111</v>
      </c>
      <c r="E117" s="44">
        <v>3</v>
      </c>
      <c r="F117" s="44" t="s">
        <v>2133</v>
      </c>
      <c r="G117" s="44" t="s">
        <v>2134</v>
      </c>
      <c r="H117" s="44" t="s">
        <v>2133</v>
      </c>
      <c r="I117" s="44" t="s">
        <v>2135</v>
      </c>
      <c r="J117" s="44" t="s">
        <v>2136</v>
      </c>
      <c r="K117" s="44" t="s">
        <v>2137</v>
      </c>
      <c r="L117" s="44" t="s">
        <v>2133</v>
      </c>
      <c r="M117" s="44" t="s">
        <v>2138</v>
      </c>
      <c r="N117" s="44" t="s">
        <v>2139</v>
      </c>
      <c r="O117" s="44" t="s">
        <v>2133</v>
      </c>
      <c r="P117" s="44" t="s">
        <v>2135</v>
      </c>
      <c r="Q117" s="44" t="s">
        <v>2140</v>
      </c>
      <c r="R117" s="44" t="s">
        <v>2141</v>
      </c>
      <c r="S117" s="44" t="s">
        <v>2133</v>
      </c>
      <c r="T117" s="44" t="s">
        <v>1136</v>
      </c>
      <c r="U117" s="44" t="s">
        <v>2133</v>
      </c>
      <c r="V117" s="44" t="s">
        <v>2142</v>
      </c>
      <c r="W117" s="44" t="s">
        <v>2163</v>
      </c>
      <c r="X117" s="44" t="s">
        <v>2133</v>
      </c>
      <c r="Y117" s="44" t="s">
        <v>5</v>
      </c>
      <c r="Z117" s="44" t="s">
        <v>2165</v>
      </c>
      <c r="AA117" s="44" t="s">
        <v>2135</v>
      </c>
      <c r="AB117" s="44" t="s">
        <v>2145</v>
      </c>
      <c r="AC117" s="44" t="s">
        <v>2164</v>
      </c>
      <c r="AD117" s="44" t="s">
        <v>2147</v>
      </c>
      <c r="AE117" s="44" t="s">
        <v>2148</v>
      </c>
      <c r="AF117" s="44" t="s">
        <v>2133</v>
      </c>
      <c r="AG117" s="44" t="s">
        <v>2149</v>
      </c>
      <c r="AH117" s="44" t="s">
        <v>2150</v>
      </c>
      <c r="AI117" s="44" t="s">
        <v>2151</v>
      </c>
      <c r="AJ117" s="44" t="s">
        <v>2152</v>
      </c>
      <c r="AK117" s="44" t="s">
        <v>2153</v>
      </c>
      <c r="AL117" s="44" t="s">
        <v>2154</v>
      </c>
    </row>
    <row r="118" spans="1:38">
      <c r="A118" s="44">
        <v>116</v>
      </c>
      <c r="B118" s="46">
        <v>45278</v>
      </c>
      <c r="C118" s="47" t="s">
        <v>1878</v>
      </c>
      <c r="D118" s="45">
        <v>45096</v>
      </c>
      <c r="E118" s="44">
        <v>5</v>
      </c>
      <c r="F118" s="44" t="s">
        <v>2133</v>
      </c>
      <c r="G118" s="44" t="s">
        <v>2134</v>
      </c>
      <c r="H118" s="44" t="s">
        <v>2133</v>
      </c>
      <c r="I118" s="44" t="s">
        <v>2135</v>
      </c>
      <c r="J118" s="44" t="s">
        <v>2136</v>
      </c>
      <c r="K118" s="44" t="s">
        <v>2137</v>
      </c>
      <c r="L118" s="44" t="s">
        <v>2133</v>
      </c>
      <c r="M118" s="44" t="s">
        <v>2173</v>
      </c>
      <c r="N118" s="44" t="s">
        <v>2139</v>
      </c>
      <c r="O118" s="44" t="s">
        <v>2133</v>
      </c>
      <c r="P118" s="44" t="s">
        <v>2135</v>
      </c>
      <c r="Q118" s="44" t="s">
        <v>2140</v>
      </c>
      <c r="R118" s="44" t="s">
        <v>2141</v>
      </c>
      <c r="S118" s="44" t="s">
        <v>2133</v>
      </c>
      <c r="T118" s="44" t="s">
        <v>1878</v>
      </c>
      <c r="U118" s="44" t="s">
        <v>2133</v>
      </c>
      <c r="V118" s="44" t="s">
        <v>2142</v>
      </c>
      <c r="W118" s="44" t="s">
        <v>2143</v>
      </c>
      <c r="X118" s="44" t="s">
        <v>2133</v>
      </c>
      <c r="Y118" s="44">
        <v>7646834904</v>
      </c>
      <c r="Z118" s="44" t="s">
        <v>2144</v>
      </c>
      <c r="AA118" s="44" t="s">
        <v>2135</v>
      </c>
      <c r="AB118" s="44" t="s">
        <v>2145</v>
      </c>
      <c r="AC118" s="44" t="s">
        <v>2172</v>
      </c>
      <c r="AD118" s="44" t="s">
        <v>2147</v>
      </c>
      <c r="AE118" s="44" t="s">
        <v>2148</v>
      </c>
      <c r="AF118" s="44" t="s">
        <v>2133</v>
      </c>
      <c r="AG118" s="44" t="s">
        <v>2149</v>
      </c>
      <c r="AH118" s="44" t="s">
        <v>2150</v>
      </c>
      <c r="AI118" s="44" t="s">
        <v>2151</v>
      </c>
      <c r="AJ118" s="44" t="s">
        <v>2152</v>
      </c>
      <c r="AK118" s="44" t="s">
        <v>2153</v>
      </c>
      <c r="AL118" s="44" t="s">
        <v>2154</v>
      </c>
    </row>
    <row r="119" spans="1:38">
      <c r="A119" s="44">
        <v>117</v>
      </c>
      <c r="B119" s="46">
        <v>45278</v>
      </c>
      <c r="C119" s="47" t="s">
        <v>1870</v>
      </c>
      <c r="D119" s="45">
        <v>45096</v>
      </c>
      <c r="E119" s="44">
        <v>5</v>
      </c>
      <c r="F119" s="44" t="s">
        <v>2133</v>
      </c>
      <c r="G119" s="44" t="s">
        <v>2134</v>
      </c>
      <c r="H119" s="44" t="s">
        <v>2133</v>
      </c>
      <c r="I119" s="44" t="s">
        <v>2135</v>
      </c>
      <c r="J119" s="44" t="s">
        <v>2136</v>
      </c>
      <c r="K119" s="44" t="s">
        <v>2137</v>
      </c>
      <c r="L119" s="44" t="s">
        <v>2133</v>
      </c>
      <c r="M119" s="44" t="s">
        <v>2173</v>
      </c>
      <c r="N119" s="44" t="s">
        <v>2139</v>
      </c>
      <c r="O119" s="44" t="s">
        <v>2133</v>
      </c>
      <c r="P119" s="44" t="s">
        <v>2135</v>
      </c>
      <c r="Q119" s="44" t="s">
        <v>2140</v>
      </c>
      <c r="R119" s="44" t="s">
        <v>2141</v>
      </c>
      <c r="S119" s="44" t="s">
        <v>2133</v>
      </c>
      <c r="T119" s="44" t="s">
        <v>1870</v>
      </c>
      <c r="U119" s="44" t="s">
        <v>2133</v>
      </c>
      <c r="V119" s="44" t="s">
        <v>2142</v>
      </c>
      <c r="W119" s="44" t="s">
        <v>2143</v>
      </c>
      <c r="X119" s="44" t="s">
        <v>2133</v>
      </c>
      <c r="Y119" s="44">
        <v>7067190212</v>
      </c>
      <c r="Z119" s="44" t="s">
        <v>2181</v>
      </c>
      <c r="AA119" s="44" t="s">
        <v>2135</v>
      </c>
      <c r="AB119" s="44" t="s">
        <v>2145</v>
      </c>
      <c r="AC119" s="44" t="s">
        <v>2146</v>
      </c>
      <c r="AD119" s="44" t="s">
        <v>2147</v>
      </c>
      <c r="AE119" s="44" t="s">
        <v>2148</v>
      </c>
      <c r="AF119" s="44" t="s">
        <v>2133</v>
      </c>
      <c r="AG119" s="44" t="s">
        <v>2149</v>
      </c>
      <c r="AH119" s="44" t="s">
        <v>2150</v>
      </c>
      <c r="AI119" s="44" t="s">
        <v>2151</v>
      </c>
      <c r="AJ119" s="44" t="s">
        <v>2152</v>
      </c>
      <c r="AK119" s="44" t="s">
        <v>2153</v>
      </c>
      <c r="AL119" s="44" t="s">
        <v>2154</v>
      </c>
    </row>
    <row r="120" spans="1:38">
      <c r="A120" s="44">
        <v>118</v>
      </c>
      <c r="B120" s="46">
        <v>45278</v>
      </c>
      <c r="C120" s="47" t="s">
        <v>1896</v>
      </c>
      <c r="D120" s="45">
        <v>45096</v>
      </c>
      <c r="E120" s="44">
        <v>7</v>
      </c>
      <c r="F120" s="44" t="s">
        <v>2133</v>
      </c>
      <c r="G120" s="44" t="s">
        <v>2134</v>
      </c>
      <c r="H120" s="44" t="s">
        <v>2133</v>
      </c>
      <c r="I120" s="44" t="s">
        <v>2135</v>
      </c>
      <c r="J120" s="44" t="s">
        <v>2174</v>
      </c>
      <c r="K120" s="44" t="s">
        <v>2137</v>
      </c>
      <c r="L120" s="44" t="s">
        <v>2133</v>
      </c>
      <c r="M120" s="44" t="s">
        <v>2173</v>
      </c>
      <c r="N120" s="44" t="s">
        <v>2139</v>
      </c>
      <c r="O120" s="44" t="s">
        <v>2133</v>
      </c>
      <c r="P120" s="44" t="s">
        <v>2135</v>
      </c>
      <c r="Q120" s="44" t="s">
        <v>2140</v>
      </c>
      <c r="R120" s="44" t="s">
        <v>2141</v>
      </c>
      <c r="S120" s="44" t="s">
        <v>2133</v>
      </c>
      <c r="T120" s="44" t="s">
        <v>1896</v>
      </c>
      <c r="U120" s="44" t="s">
        <v>2133</v>
      </c>
      <c r="V120" s="44" t="s">
        <v>2142</v>
      </c>
      <c r="W120" s="44" t="s">
        <v>2160</v>
      </c>
      <c r="X120" s="44" t="s">
        <v>2133</v>
      </c>
      <c r="Y120" s="44">
        <v>7646845374</v>
      </c>
      <c r="Z120" s="44" t="s">
        <v>2181</v>
      </c>
      <c r="AA120" s="44" t="s">
        <v>2135</v>
      </c>
      <c r="AB120" s="44" t="s">
        <v>2145</v>
      </c>
      <c r="AC120" s="44" t="s">
        <v>2146</v>
      </c>
      <c r="AD120" s="44" t="s">
        <v>2147</v>
      </c>
      <c r="AE120" s="44" t="s">
        <v>2148</v>
      </c>
      <c r="AF120" s="44" t="s">
        <v>2133</v>
      </c>
      <c r="AG120" s="44" t="s">
        <v>2149</v>
      </c>
      <c r="AH120" s="44" t="s">
        <v>2150</v>
      </c>
      <c r="AI120" s="44" t="s">
        <v>2151</v>
      </c>
      <c r="AJ120" s="44" t="s">
        <v>2152</v>
      </c>
      <c r="AK120" s="44" t="s">
        <v>2153</v>
      </c>
      <c r="AL120" s="44" t="s">
        <v>2154</v>
      </c>
    </row>
    <row r="121" spans="1:38">
      <c r="A121" s="44">
        <v>119</v>
      </c>
      <c r="B121" s="46">
        <v>45278</v>
      </c>
      <c r="C121" s="47" t="s">
        <v>1924</v>
      </c>
      <c r="D121" s="45">
        <v>45111</v>
      </c>
      <c r="E121" s="44">
        <v>3</v>
      </c>
      <c r="F121" s="44" t="s">
        <v>2133</v>
      </c>
      <c r="G121" s="44" t="s">
        <v>2134</v>
      </c>
      <c r="H121" s="44" t="s">
        <v>2133</v>
      </c>
      <c r="I121" s="44" t="s">
        <v>2135</v>
      </c>
      <c r="J121" s="44" t="s">
        <v>2180</v>
      </c>
      <c r="K121" s="44" t="s">
        <v>2137</v>
      </c>
      <c r="L121" s="44" t="s">
        <v>2133</v>
      </c>
      <c r="M121" s="44" t="s">
        <v>2173</v>
      </c>
      <c r="N121" s="44" t="s">
        <v>2139</v>
      </c>
      <c r="O121" s="44" t="s">
        <v>2133</v>
      </c>
      <c r="P121" s="44" t="s">
        <v>2135</v>
      </c>
      <c r="Q121" s="44" t="s">
        <v>2159</v>
      </c>
      <c r="R121" s="44" t="s">
        <v>2141</v>
      </c>
      <c r="S121" s="44" t="s">
        <v>2133</v>
      </c>
      <c r="T121" s="44" t="s">
        <v>1924</v>
      </c>
      <c r="U121" s="44" t="s">
        <v>2133</v>
      </c>
      <c r="V121" s="44" t="s">
        <v>2142</v>
      </c>
      <c r="W121" s="44" t="s">
        <v>2163</v>
      </c>
      <c r="X121" s="44" t="s">
        <v>2133</v>
      </c>
      <c r="Y121" s="44">
        <v>6263054110</v>
      </c>
      <c r="Z121" s="44" t="s">
        <v>2144</v>
      </c>
      <c r="AA121" s="44" t="s">
        <v>2135</v>
      </c>
      <c r="AB121" s="44" t="s">
        <v>2145</v>
      </c>
      <c r="AC121" s="44" t="s">
        <v>2164</v>
      </c>
      <c r="AD121" s="44" t="s">
        <v>2147</v>
      </c>
      <c r="AE121" s="44" t="s">
        <v>2148</v>
      </c>
      <c r="AF121" s="44" t="s">
        <v>2133</v>
      </c>
      <c r="AG121" s="44" t="s">
        <v>2149</v>
      </c>
      <c r="AH121" s="44" t="s">
        <v>2150</v>
      </c>
      <c r="AI121" s="44" t="s">
        <v>2151</v>
      </c>
      <c r="AJ121" s="44" t="s">
        <v>2152</v>
      </c>
      <c r="AK121" s="44" t="s">
        <v>2153</v>
      </c>
      <c r="AL121" s="44" t="s">
        <v>2154</v>
      </c>
    </row>
    <row r="122" spans="1:38">
      <c r="A122" s="44">
        <v>120</v>
      </c>
      <c r="B122" s="46">
        <v>45278</v>
      </c>
      <c r="C122" s="47" t="s">
        <v>1699</v>
      </c>
      <c r="D122" s="45">
        <v>45098</v>
      </c>
      <c r="E122" s="44">
        <v>2</v>
      </c>
      <c r="F122" s="44" t="s">
        <v>2133</v>
      </c>
      <c r="G122" s="44" t="s">
        <v>2134</v>
      </c>
      <c r="H122" s="44" t="s">
        <v>2133</v>
      </c>
      <c r="I122" s="44" t="s">
        <v>2135</v>
      </c>
      <c r="J122" s="44" t="s">
        <v>2180</v>
      </c>
      <c r="K122" s="44" t="s">
        <v>2137</v>
      </c>
      <c r="L122" s="44" t="s">
        <v>2133</v>
      </c>
      <c r="M122" s="44" t="s">
        <v>2138</v>
      </c>
      <c r="N122" s="44" t="s">
        <v>2139</v>
      </c>
      <c r="O122" s="44" t="s">
        <v>2133</v>
      </c>
      <c r="P122" s="44" t="s">
        <v>2135</v>
      </c>
      <c r="Q122" s="44" t="s">
        <v>2159</v>
      </c>
      <c r="R122" s="44" t="s">
        <v>2141</v>
      </c>
      <c r="S122" s="44" t="s">
        <v>2133</v>
      </c>
      <c r="T122" s="44" t="s">
        <v>1699</v>
      </c>
      <c r="U122" s="44" t="s">
        <v>2133</v>
      </c>
      <c r="V122" s="44" t="s">
        <v>2142</v>
      </c>
      <c r="W122" s="44" t="s">
        <v>2183</v>
      </c>
      <c r="X122" s="44" t="s">
        <v>2133</v>
      </c>
      <c r="Y122" s="44">
        <v>8640013710</v>
      </c>
      <c r="Z122" s="44" t="s">
        <v>2181</v>
      </c>
      <c r="AA122" s="44" t="s">
        <v>2135</v>
      </c>
      <c r="AB122" s="44" t="s">
        <v>2145</v>
      </c>
      <c r="AC122" s="44" t="s">
        <v>2146</v>
      </c>
      <c r="AD122" s="44" t="s">
        <v>2147</v>
      </c>
      <c r="AE122" s="44" t="s">
        <v>2148</v>
      </c>
      <c r="AF122" s="44" t="s">
        <v>2133</v>
      </c>
      <c r="AG122" s="44" t="s">
        <v>2149</v>
      </c>
      <c r="AH122" s="44" t="s">
        <v>2150</v>
      </c>
      <c r="AI122" s="44" t="s">
        <v>2151</v>
      </c>
      <c r="AJ122" s="44" t="s">
        <v>2152</v>
      </c>
      <c r="AK122" s="44" t="s">
        <v>2153</v>
      </c>
      <c r="AL122" s="44" t="s">
        <v>2154</v>
      </c>
    </row>
    <row r="123" spans="1:38">
      <c r="A123" s="44">
        <v>121</v>
      </c>
      <c r="B123" s="46">
        <v>45278</v>
      </c>
      <c r="C123" s="47" t="s">
        <v>1550</v>
      </c>
      <c r="D123" s="45">
        <v>45097</v>
      </c>
      <c r="E123" s="44">
        <v>3</v>
      </c>
      <c r="F123" s="44" t="s">
        <v>2133</v>
      </c>
      <c r="G123" s="44" t="s">
        <v>2134</v>
      </c>
      <c r="H123" s="44" t="s">
        <v>2133</v>
      </c>
      <c r="I123" s="44" t="s">
        <v>2135</v>
      </c>
      <c r="J123" s="44" t="s">
        <v>2136</v>
      </c>
      <c r="K123" s="44" t="s">
        <v>2137</v>
      </c>
      <c r="L123" s="44" t="s">
        <v>2133</v>
      </c>
      <c r="M123" s="44" t="s">
        <v>2173</v>
      </c>
      <c r="N123" s="44" t="s">
        <v>2139</v>
      </c>
      <c r="O123" s="44" t="s">
        <v>2133</v>
      </c>
      <c r="P123" s="44" t="s">
        <v>2135</v>
      </c>
      <c r="Q123" s="44" t="s">
        <v>2140</v>
      </c>
      <c r="R123" s="44" t="s">
        <v>2141</v>
      </c>
      <c r="S123" s="44" t="s">
        <v>2133</v>
      </c>
      <c r="T123" s="44" t="s">
        <v>1550</v>
      </c>
      <c r="U123" s="44" t="s">
        <v>2133</v>
      </c>
      <c r="V123" s="44" t="s">
        <v>2142</v>
      </c>
      <c r="W123" s="44" t="s">
        <v>2163</v>
      </c>
      <c r="X123" s="44" t="s">
        <v>2133</v>
      </c>
      <c r="Y123" s="44">
        <v>8457624513</v>
      </c>
      <c r="Z123" s="44" t="s">
        <v>2181</v>
      </c>
      <c r="AA123" s="44" t="s">
        <v>2135</v>
      </c>
      <c r="AB123" s="44" t="s">
        <v>2145</v>
      </c>
      <c r="AC123" s="44" t="s">
        <v>2172</v>
      </c>
      <c r="AD123" s="44" t="s">
        <v>2147</v>
      </c>
      <c r="AE123" s="44" t="s">
        <v>2148</v>
      </c>
      <c r="AF123" s="44" t="s">
        <v>2133</v>
      </c>
      <c r="AG123" s="44" t="s">
        <v>2149</v>
      </c>
      <c r="AH123" s="44" t="s">
        <v>2150</v>
      </c>
      <c r="AI123" s="44" t="s">
        <v>2151</v>
      </c>
      <c r="AJ123" s="44" t="s">
        <v>2152</v>
      </c>
      <c r="AK123" s="44" t="s">
        <v>2153</v>
      </c>
      <c r="AL123" s="44" t="s">
        <v>2154</v>
      </c>
    </row>
    <row r="124" spans="1:38">
      <c r="A124" s="44">
        <v>122</v>
      </c>
      <c r="B124" s="46">
        <v>45279</v>
      </c>
      <c r="C124" s="47" t="s">
        <v>699</v>
      </c>
      <c r="D124" s="45">
        <v>45091</v>
      </c>
      <c r="E124" s="44">
        <v>4</v>
      </c>
      <c r="F124" s="44" t="s">
        <v>2133</v>
      </c>
      <c r="G124" s="44" t="s">
        <v>2134</v>
      </c>
      <c r="H124" s="44" t="s">
        <v>2133</v>
      </c>
      <c r="I124" s="44" t="s">
        <v>2135</v>
      </c>
      <c r="J124" s="44" t="s">
        <v>2136</v>
      </c>
      <c r="K124" s="44" t="s">
        <v>2137</v>
      </c>
      <c r="L124" s="44" t="s">
        <v>2133</v>
      </c>
      <c r="M124" s="44" t="s">
        <v>2138</v>
      </c>
      <c r="N124" s="44" t="s">
        <v>2139</v>
      </c>
      <c r="O124" s="44" t="s">
        <v>2133</v>
      </c>
      <c r="P124" s="44" t="s">
        <v>2135</v>
      </c>
      <c r="Q124" s="44" t="s">
        <v>2140</v>
      </c>
      <c r="R124" s="44" t="s">
        <v>2141</v>
      </c>
      <c r="S124" s="44" t="s">
        <v>2133</v>
      </c>
      <c r="T124" s="44" t="s">
        <v>699</v>
      </c>
      <c r="U124" s="44" t="s">
        <v>2133</v>
      </c>
      <c r="V124" s="44" t="s">
        <v>2142</v>
      </c>
      <c r="W124" s="44" t="s">
        <v>2156</v>
      </c>
      <c r="X124" s="44" t="s">
        <v>2133</v>
      </c>
      <c r="Y124" s="44">
        <v>8817609586</v>
      </c>
      <c r="Z124" s="44" t="s">
        <v>2144</v>
      </c>
      <c r="AA124" s="44" t="s">
        <v>2135</v>
      </c>
      <c r="AB124" s="44" t="s">
        <v>2145</v>
      </c>
      <c r="AC124" s="44" t="s">
        <v>2161</v>
      </c>
      <c r="AD124" s="44" t="s">
        <v>2147</v>
      </c>
      <c r="AE124" s="44" t="s">
        <v>2148</v>
      </c>
      <c r="AF124" s="44" t="s">
        <v>2133</v>
      </c>
      <c r="AG124" s="44" t="s">
        <v>2149</v>
      </c>
      <c r="AH124" s="44" t="s">
        <v>2150</v>
      </c>
      <c r="AI124" s="44" t="s">
        <v>2151</v>
      </c>
      <c r="AJ124" s="44" t="s">
        <v>2152</v>
      </c>
      <c r="AK124" s="44" t="s">
        <v>2153</v>
      </c>
      <c r="AL124" s="44" t="s">
        <v>2154</v>
      </c>
    </row>
    <row r="125" spans="1:38">
      <c r="A125" s="44">
        <v>123</v>
      </c>
      <c r="B125" s="46">
        <v>45279</v>
      </c>
      <c r="C125" s="47" t="s">
        <v>1446</v>
      </c>
      <c r="D125" s="45">
        <v>45121</v>
      </c>
      <c r="E125" s="44">
        <v>4</v>
      </c>
      <c r="F125" s="44" t="s">
        <v>2133</v>
      </c>
      <c r="G125" s="44" t="s">
        <v>2134</v>
      </c>
      <c r="H125" s="44" t="s">
        <v>2133</v>
      </c>
      <c r="I125" s="44" t="s">
        <v>2135</v>
      </c>
      <c r="J125" s="44" t="s">
        <v>2136</v>
      </c>
      <c r="K125" s="44" t="s">
        <v>2137</v>
      </c>
      <c r="L125" s="44" t="s">
        <v>2133</v>
      </c>
      <c r="M125" s="44" t="s">
        <v>2138</v>
      </c>
      <c r="N125" s="44" t="s">
        <v>2139</v>
      </c>
      <c r="O125" s="44" t="s">
        <v>2133</v>
      </c>
      <c r="P125" s="44" t="s">
        <v>2135</v>
      </c>
      <c r="Q125" s="44" t="s">
        <v>2140</v>
      </c>
      <c r="R125" s="44" t="s">
        <v>2141</v>
      </c>
      <c r="S125" s="44" t="s">
        <v>2133</v>
      </c>
      <c r="T125" s="44" t="s">
        <v>1446</v>
      </c>
      <c r="U125" s="44" t="s">
        <v>2133</v>
      </c>
      <c r="V125" s="44" t="s">
        <v>2142</v>
      </c>
      <c r="W125" s="44" t="s">
        <v>2156</v>
      </c>
      <c r="X125" s="44" t="s">
        <v>2133</v>
      </c>
      <c r="Y125" s="44">
        <v>6265739400</v>
      </c>
      <c r="Z125" s="44" t="s">
        <v>2165</v>
      </c>
      <c r="AA125" s="44" t="s">
        <v>2135</v>
      </c>
      <c r="AB125" s="44" t="s">
        <v>2145</v>
      </c>
      <c r="AC125" s="44" t="s">
        <v>2164</v>
      </c>
      <c r="AD125" s="44" t="s">
        <v>2147</v>
      </c>
      <c r="AE125" s="44" t="s">
        <v>2148</v>
      </c>
      <c r="AF125" s="44" t="s">
        <v>2133</v>
      </c>
      <c r="AG125" s="44" t="s">
        <v>2149</v>
      </c>
      <c r="AH125" s="44" t="s">
        <v>2150</v>
      </c>
      <c r="AI125" s="44" t="s">
        <v>2151</v>
      </c>
      <c r="AJ125" s="44" t="s">
        <v>2152</v>
      </c>
      <c r="AK125" s="44" t="s">
        <v>2153</v>
      </c>
      <c r="AL125" s="44" t="s">
        <v>2154</v>
      </c>
    </row>
    <row r="126" spans="1:38">
      <c r="A126" s="44">
        <v>124</v>
      </c>
      <c r="B126" s="46">
        <v>45279</v>
      </c>
      <c r="C126" s="47" t="s">
        <v>1440</v>
      </c>
      <c r="D126" s="45">
        <v>45120</v>
      </c>
      <c r="E126" s="44">
        <v>3</v>
      </c>
      <c r="F126" s="44" t="s">
        <v>2133</v>
      </c>
      <c r="G126" s="44" t="s">
        <v>2134</v>
      </c>
      <c r="H126" s="44" t="s">
        <v>2133</v>
      </c>
      <c r="I126" s="44" t="s">
        <v>2135</v>
      </c>
      <c r="J126" s="44" t="s">
        <v>2136</v>
      </c>
      <c r="K126" s="44" t="s">
        <v>2137</v>
      </c>
      <c r="L126" s="44" t="s">
        <v>2133</v>
      </c>
      <c r="M126" s="44" t="s">
        <v>2138</v>
      </c>
      <c r="N126" s="44" t="s">
        <v>2139</v>
      </c>
      <c r="O126" s="44" t="s">
        <v>2133</v>
      </c>
      <c r="P126" s="44" t="s">
        <v>2135</v>
      </c>
      <c r="Q126" s="44" t="s">
        <v>2140</v>
      </c>
      <c r="R126" s="44" t="s">
        <v>2141</v>
      </c>
      <c r="S126" s="44" t="s">
        <v>2133</v>
      </c>
      <c r="T126" s="44" t="s">
        <v>1440</v>
      </c>
      <c r="U126" s="44" t="s">
        <v>2133</v>
      </c>
      <c r="V126" s="44" t="s">
        <v>2142</v>
      </c>
      <c r="W126" s="44" t="s">
        <v>2163</v>
      </c>
      <c r="X126" s="44" t="s">
        <v>2133</v>
      </c>
      <c r="Y126" s="44">
        <v>8120857172</v>
      </c>
      <c r="Z126" s="44" t="s">
        <v>2144</v>
      </c>
      <c r="AA126" s="44" t="s">
        <v>2135</v>
      </c>
      <c r="AB126" s="44" t="s">
        <v>2145</v>
      </c>
      <c r="AC126" s="44" t="s">
        <v>2161</v>
      </c>
      <c r="AD126" s="44" t="s">
        <v>2147</v>
      </c>
      <c r="AE126" s="44" t="s">
        <v>2148</v>
      </c>
      <c r="AF126" s="44" t="s">
        <v>2133</v>
      </c>
      <c r="AG126" s="44" t="s">
        <v>2149</v>
      </c>
      <c r="AH126" s="44" t="s">
        <v>2185</v>
      </c>
      <c r="AI126" s="44" t="s">
        <v>2151</v>
      </c>
      <c r="AJ126" s="44" t="s">
        <v>2152</v>
      </c>
      <c r="AK126" s="44" t="s">
        <v>2153</v>
      </c>
      <c r="AL126" s="44" t="s">
        <v>2154</v>
      </c>
    </row>
    <row r="127" spans="1:38">
      <c r="A127" s="44">
        <v>125</v>
      </c>
      <c r="B127" s="46">
        <v>45279</v>
      </c>
      <c r="C127" s="47" t="s">
        <v>599</v>
      </c>
      <c r="D127" s="45">
        <v>45101</v>
      </c>
      <c r="E127" s="44">
        <v>4</v>
      </c>
      <c r="F127" s="44" t="s">
        <v>2133</v>
      </c>
      <c r="G127" s="44" t="s">
        <v>2134</v>
      </c>
      <c r="H127" s="44" t="s">
        <v>2133</v>
      </c>
      <c r="I127" s="44" t="s">
        <v>2135</v>
      </c>
      <c r="J127" s="44" t="s">
        <v>2136</v>
      </c>
      <c r="K127" s="44" t="s">
        <v>2137</v>
      </c>
      <c r="L127" s="44" t="s">
        <v>2133</v>
      </c>
      <c r="M127" s="44" t="s">
        <v>2138</v>
      </c>
      <c r="N127" s="44" t="s">
        <v>2139</v>
      </c>
      <c r="O127" s="44" t="s">
        <v>2133</v>
      </c>
      <c r="P127" s="44" t="s">
        <v>2135</v>
      </c>
      <c r="Q127" s="44" t="s">
        <v>2140</v>
      </c>
      <c r="R127" s="44" t="s">
        <v>2141</v>
      </c>
      <c r="S127" s="44" t="s">
        <v>2133</v>
      </c>
      <c r="T127" s="44" t="s">
        <v>599</v>
      </c>
      <c r="U127" s="44" t="s">
        <v>2133</v>
      </c>
      <c r="V127" s="44" t="s">
        <v>2142</v>
      </c>
      <c r="W127" s="44" t="s">
        <v>2156</v>
      </c>
      <c r="X127" s="44" t="s">
        <v>2133</v>
      </c>
      <c r="Y127" s="44">
        <v>6267241151</v>
      </c>
      <c r="Z127" s="44" t="s">
        <v>2144</v>
      </c>
      <c r="AA127" s="44" t="s">
        <v>2135</v>
      </c>
      <c r="AB127" s="44" t="s">
        <v>2145</v>
      </c>
      <c r="AC127" s="44" t="s">
        <v>2164</v>
      </c>
      <c r="AD127" s="44" t="s">
        <v>2179</v>
      </c>
      <c r="AE127" s="44" t="s">
        <v>2148</v>
      </c>
      <c r="AF127" s="44" t="s">
        <v>2133</v>
      </c>
      <c r="AG127" s="44" t="s">
        <v>2149</v>
      </c>
      <c r="AH127" s="44" t="s">
        <v>2185</v>
      </c>
      <c r="AI127" s="44" t="s">
        <v>2151</v>
      </c>
      <c r="AJ127" s="44" t="s">
        <v>2152</v>
      </c>
      <c r="AK127" s="44" t="s">
        <v>2153</v>
      </c>
      <c r="AL127" s="44" t="s">
        <v>2154</v>
      </c>
    </row>
    <row r="128" spans="1:38">
      <c r="A128" s="44">
        <v>126</v>
      </c>
      <c r="B128" s="46">
        <v>45279</v>
      </c>
      <c r="C128" s="47" t="s">
        <v>1096</v>
      </c>
      <c r="D128" s="45">
        <v>45121</v>
      </c>
      <c r="E128" s="44">
        <v>5</v>
      </c>
      <c r="F128" s="44" t="s">
        <v>2133</v>
      </c>
      <c r="G128" s="44" t="s">
        <v>2134</v>
      </c>
      <c r="H128" s="44" t="s">
        <v>2133</v>
      </c>
      <c r="I128" s="44" t="s">
        <v>2135</v>
      </c>
      <c r="J128" s="44" t="s">
        <v>2136</v>
      </c>
      <c r="K128" s="44" t="s">
        <v>2137</v>
      </c>
      <c r="L128" s="44" t="s">
        <v>2133</v>
      </c>
      <c r="M128" s="44" t="s">
        <v>2138</v>
      </c>
      <c r="N128" s="44" t="s">
        <v>2139</v>
      </c>
      <c r="O128" s="44" t="s">
        <v>2133</v>
      </c>
      <c r="P128" s="44" t="s">
        <v>2135</v>
      </c>
      <c r="Q128" s="44" t="s">
        <v>2140</v>
      </c>
      <c r="R128" s="44" t="s">
        <v>2141</v>
      </c>
      <c r="S128" s="44" t="s">
        <v>2133</v>
      </c>
      <c r="T128" s="44" t="s">
        <v>1096</v>
      </c>
      <c r="U128" s="44" t="s">
        <v>2133</v>
      </c>
      <c r="V128" s="44" t="s">
        <v>2142</v>
      </c>
      <c r="W128" s="44" t="s">
        <v>2143</v>
      </c>
      <c r="X128" s="44" t="s">
        <v>2133</v>
      </c>
      <c r="Y128" s="44">
        <v>9301913449</v>
      </c>
      <c r="Z128" s="44" t="s">
        <v>2144</v>
      </c>
      <c r="AA128" s="44" t="s">
        <v>2135</v>
      </c>
      <c r="AB128" s="44" t="s">
        <v>2145</v>
      </c>
      <c r="AC128" s="44" t="s">
        <v>2161</v>
      </c>
      <c r="AD128" s="44" t="s">
        <v>2147</v>
      </c>
      <c r="AE128" s="44" t="s">
        <v>2148</v>
      </c>
      <c r="AF128" s="44" t="s">
        <v>2133</v>
      </c>
      <c r="AG128" s="44" t="s">
        <v>2149</v>
      </c>
      <c r="AH128" s="44" t="s">
        <v>2150</v>
      </c>
      <c r="AI128" s="44" t="s">
        <v>2151</v>
      </c>
      <c r="AJ128" s="44" t="s">
        <v>2152</v>
      </c>
      <c r="AK128" s="44" t="s">
        <v>2153</v>
      </c>
      <c r="AL128" s="44" t="s">
        <v>2154</v>
      </c>
    </row>
    <row r="129" spans="1:38">
      <c r="A129" s="44">
        <v>127</v>
      </c>
      <c r="B129" s="46">
        <v>45279</v>
      </c>
      <c r="C129" s="47" t="s">
        <v>741</v>
      </c>
      <c r="D129" s="45">
        <v>45098</v>
      </c>
      <c r="E129" s="44">
        <v>7</v>
      </c>
      <c r="F129" s="44" t="s">
        <v>2133</v>
      </c>
      <c r="G129" s="44" t="s">
        <v>2134</v>
      </c>
      <c r="H129" s="44" t="s">
        <v>2133</v>
      </c>
      <c r="I129" s="44" t="s">
        <v>2135</v>
      </c>
      <c r="J129" s="44" t="s">
        <v>2136</v>
      </c>
      <c r="K129" s="44" t="s">
        <v>2137</v>
      </c>
      <c r="L129" s="44" t="s">
        <v>2133</v>
      </c>
      <c r="M129" s="44" t="s">
        <v>2138</v>
      </c>
      <c r="N129" s="44" t="s">
        <v>2139</v>
      </c>
      <c r="O129" s="44" t="s">
        <v>2133</v>
      </c>
      <c r="P129" s="44" t="s">
        <v>2135</v>
      </c>
      <c r="Q129" s="44" t="s">
        <v>2140</v>
      </c>
      <c r="R129" s="44" t="s">
        <v>2141</v>
      </c>
      <c r="S129" s="44" t="s">
        <v>2133</v>
      </c>
      <c r="T129" s="44" t="s">
        <v>741</v>
      </c>
      <c r="U129" s="44" t="s">
        <v>2133</v>
      </c>
      <c r="V129" s="44" t="s">
        <v>2142</v>
      </c>
      <c r="W129" s="44" t="s">
        <v>2160</v>
      </c>
      <c r="X129" s="44" t="s">
        <v>2133</v>
      </c>
      <c r="Y129" s="44">
        <v>8225929131</v>
      </c>
      <c r="Z129" s="44" t="s">
        <v>2144</v>
      </c>
      <c r="AA129" s="44" t="s">
        <v>2135</v>
      </c>
      <c r="AB129" s="44" t="s">
        <v>2145</v>
      </c>
      <c r="AC129" s="44" t="s">
        <v>2161</v>
      </c>
      <c r="AD129" s="44" t="s">
        <v>2147</v>
      </c>
      <c r="AE129" s="44" t="s">
        <v>2148</v>
      </c>
      <c r="AF129" s="44" t="s">
        <v>2133</v>
      </c>
      <c r="AG129" s="44" t="s">
        <v>2149</v>
      </c>
      <c r="AH129" s="44" t="s">
        <v>2150</v>
      </c>
      <c r="AI129" s="44" t="s">
        <v>2151</v>
      </c>
      <c r="AJ129" s="44" t="s">
        <v>2152</v>
      </c>
      <c r="AK129" s="44" t="s">
        <v>2153</v>
      </c>
      <c r="AL129" s="44" t="s">
        <v>2154</v>
      </c>
    </row>
    <row r="130" spans="1:38">
      <c r="A130" s="44">
        <v>128</v>
      </c>
      <c r="B130" s="46">
        <v>45279</v>
      </c>
      <c r="C130" s="47" t="s">
        <v>636</v>
      </c>
      <c r="D130" s="45">
        <v>45099</v>
      </c>
      <c r="E130" s="44">
        <v>6</v>
      </c>
      <c r="F130" s="44" t="s">
        <v>2133</v>
      </c>
      <c r="G130" s="44" t="s">
        <v>2134</v>
      </c>
      <c r="H130" s="44" t="s">
        <v>2133</v>
      </c>
      <c r="I130" s="44" t="s">
        <v>2135</v>
      </c>
      <c r="J130" s="44" t="s">
        <v>2136</v>
      </c>
      <c r="K130" s="44" t="s">
        <v>2137</v>
      </c>
      <c r="L130" s="44" t="s">
        <v>2133</v>
      </c>
      <c r="M130" s="44" t="s">
        <v>2138</v>
      </c>
      <c r="N130" s="44" t="s">
        <v>2139</v>
      </c>
      <c r="O130" s="44" t="s">
        <v>2133</v>
      </c>
      <c r="P130" s="44" t="s">
        <v>2135</v>
      </c>
      <c r="Q130" s="44" t="s">
        <v>2140</v>
      </c>
      <c r="R130" s="44" t="s">
        <v>2141</v>
      </c>
      <c r="S130" s="44" t="s">
        <v>2133</v>
      </c>
      <c r="T130" s="44" t="s">
        <v>636</v>
      </c>
      <c r="U130" s="44" t="s">
        <v>2133</v>
      </c>
      <c r="V130" s="44" t="s">
        <v>2142</v>
      </c>
      <c r="W130" s="44" t="s">
        <v>2160</v>
      </c>
      <c r="X130" s="44" t="s">
        <v>2133</v>
      </c>
      <c r="Y130" s="44">
        <v>8770140480</v>
      </c>
      <c r="Z130" s="44" t="s">
        <v>2144</v>
      </c>
      <c r="AA130" s="44" t="s">
        <v>2135</v>
      </c>
      <c r="AB130" s="44" t="s">
        <v>2145</v>
      </c>
      <c r="AC130" s="44" t="s">
        <v>2161</v>
      </c>
      <c r="AD130" s="44" t="s">
        <v>2179</v>
      </c>
      <c r="AE130" s="44" t="s">
        <v>2148</v>
      </c>
      <c r="AF130" s="44" t="s">
        <v>2133</v>
      </c>
      <c r="AG130" s="44" t="s">
        <v>2149</v>
      </c>
      <c r="AH130" s="44" t="s">
        <v>2150</v>
      </c>
      <c r="AI130" s="44" t="s">
        <v>2151</v>
      </c>
      <c r="AJ130" s="44" t="s">
        <v>2152</v>
      </c>
      <c r="AK130" s="44" t="s">
        <v>2153</v>
      </c>
      <c r="AL130" s="44" t="s">
        <v>2154</v>
      </c>
    </row>
    <row r="131" spans="1:38">
      <c r="A131" s="44">
        <v>129</v>
      </c>
      <c r="B131" s="46">
        <v>45279</v>
      </c>
      <c r="C131" s="47" t="s">
        <v>625</v>
      </c>
      <c r="D131" s="45">
        <v>45099</v>
      </c>
      <c r="E131" s="44">
        <v>5</v>
      </c>
      <c r="F131" s="44" t="s">
        <v>2133</v>
      </c>
      <c r="G131" s="44" t="s">
        <v>2134</v>
      </c>
      <c r="H131" s="44" t="s">
        <v>2133</v>
      </c>
      <c r="I131" s="44" t="s">
        <v>2135</v>
      </c>
      <c r="J131" s="44" t="s">
        <v>2136</v>
      </c>
      <c r="K131" s="44" t="s">
        <v>2137</v>
      </c>
      <c r="L131" s="44" t="s">
        <v>2133</v>
      </c>
      <c r="M131" s="44" t="s">
        <v>2138</v>
      </c>
      <c r="N131" s="44" t="s">
        <v>2139</v>
      </c>
      <c r="O131" s="44" t="s">
        <v>2133</v>
      </c>
      <c r="P131" s="44" t="s">
        <v>2135</v>
      </c>
      <c r="Q131" s="44" t="s">
        <v>2140</v>
      </c>
      <c r="R131" s="44" t="s">
        <v>2141</v>
      </c>
      <c r="S131" s="44" t="s">
        <v>2133</v>
      </c>
      <c r="T131" s="44" t="s">
        <v>625</v>
      </c>
      <c r="U131" s="44" t="s">
        <v>2133</v>
      </c>
      <c r="V131" s="44" t="s">
        <v>2142</v>
      </c>
      <c r="W131" s="44" t="s">
        <v>2143</v>
      </c>
      <c r="X131" s="44" t="s">
        <v>2133</v>
      </c>
      <c r="Y131" s="44">
        <v>9329152681</v>
      </c>
      <c r="Z131" s="44" t="s">
        <v>2144</v>
      </c>
      <c r="AA131" s="44" t="s">
        <v>2135</v>
      </c>
      <c r="AB131" s="44" t="s">
        <v>2145</v>
      </c>
      <c r="AC131" s="44" t="s">
        <v>2161</v>
      </c>
      <c r="AD131" s="44" t="s">
        <v>2147</v>
      </c>
      <c r="AE131" s="44" t="s">
        <v>2148</v>
      </c>
      <c r="AF131" s="44" t="s">
        <v>2133</v>
      </c>
      <c r="AG131" s="44" t="s">
        <v>2149</v>
      </c>
      <c r="AH131" s="44" t="s">
        <v>2150</v>
      </c>
      <c r="AI131" s="44" t="s">
        <v>2151</v>
      </c>
      <c r="AJ131" s="44" t="s">
        <v>2152</v>
      </c>
      <c r="AK131" s="44" t="s">
        <v>2153</v>
      </c>
      <c r="AL131" s="44" t="s">
        <v>2154</v>
      </c>
    </row>
    <row r="132" spans="1:38">
      <c r="E132">
        <f>SUM(E3:E131)/129</f>
        <v>4.8139534883720927</v>
      </c>
      <c r="H132">
        <f>COUNTIF(H3:H131,H3)</f>
        <v>129</v>
      </c>
    </row>
  </sheetData>
  <autoFilter ref="A2:AL132" xr:uid="{00000000-0009-0000-0000-000001000000}">
    <sortState xmlns:xlrd2="http://schemas.microsoft.com/office/spreadsheetml/2017/richdata2" ref="A3:AL132">
      <sortCondition ref="B2:B132"/>
    </sortState>
  </autoFilter>
  <mergeCells count="1">
    <mergeCell ref="F1:T1"/>
  </mergeCells>
  <dataValidations count="1">
    <dataValidation type="date" allowBlank="1" showErrorMessage="1" errorTitle="The value you entered is not valid." error="The value entered violates data validation rules set in cell" sqref="B3:B131" xr:uid="{00000000-0002-0000-0100-000001000000}">
      <formula1>42370</formula1>
      <formula2>47848</formula2>
    </dataValidation>
  </dataValidations>
  <hyperlinks>
    <hyperlink ref="C31" r:id="rId1" xr:uid="{00000000-0004-0000-0100-000000000000}"/>
    <hyperlink ref="C32" r:id="rId2" xr:uid="{00000000-0004-0000-0100-000001000000}"/>
    <hyperlink ref="C33" r:id="rId3" xr:uid="{00000000-0004-0000-0100-000002000000}"/>
    <hyperlink ref="C34" r:id="rId4" xr:uid="{00000000-0004-0000-0100-000003000000}"/>
    <hyperlink ref="C35" r:id="rId5" xr:uid="{00000000-0004-0000-0100-000004000000}"/>
    <hyperlink ref="C55" r:id="rId6" xr:uid="{00000000-0004-0000-0100-000005000000}"/>
    <hyperlink ref="C3" r:id="rId7" xr:uid="{00000000-0004-0000-0100-000006000000}"/>
    <hyperlink ref="C36" r:id="rId8" xr:uid="{00000000-0004-0000-0100-000007000000}"/>
    <hyperlink ref="C56" r:id="rId9" xr:uid="{00000000-0004-0000-0100-000008000000}"/>
    <hyperlink ref="C37" r:id="rId10" xr:uid="{00000000-0004-0000-0100-000009000000}"/>
    <hyperlink ref="C4" r:id="rId11" xr:uid="{00000000-0004-0000-0100-00000A000000}"/>
    <hyperlink ref="C5" r:id="rId12" xr:uid="{00000000-0004-0000-0100-00000B000000}"/>
    <hyperlink ref="C6" r:id="rId13" xr:uid="{00000000-0004-0000-0100-00000C000000}"/>
    <hyperlink ref="C57" r:id="rId14" xr:uid="{00000000-0004-0000-0100-00000D000000}"/>
    <hyperlink ref="C7" r:id="rId15" xr:uid="{00000000-0004-0000-0100-00000E000000}"/>
    <hyperlink ref="C38" r:id="rId16" xr:uid="{00000000-0004-0000-0100-00000F000000}"/>
    <hyperlink ref="C8" r:id="rId17" xr:uid="{00000000-0004-0000-0100-000010000000}"/>
    <hyperlink ref="C9" r:id="rId18" xr:uid="{00000000-0004-0000-0100-000011000000}"/>
    <hyperlink ref="C39" r:id="rId19" xr:uid="{00000000-0004-0000-0100-000012000000}"/>
    <hyperlink ref="C10" r:id="rId20" xr:uid="{00000000-0004-0000-0100-000013000000}"/>
    <hyperlink ref="C40" r:id="rId21" xr:uid="{00000000-0004-0000-0100-000014000000}"/>
    <hyperlink ref="C58" r:id="rId22" xr:uid="{00000000-0004-0000-0100-000015000000}"/>
    <hyperlink ref="C11" r:id="rId23" xr:uid="{00000000-0004-0000-0100-000016000000}"/>
    <hyperlink ref="C12" r:id="rId24" xr:uid="{00000000-0004-0000-0100-000017000000}"/>
    <hyperlink ref="C59" r:id="rId25" xr:uid="{00000000-0004-0000-0100-000018000000}"/>
    <hyperlink ref="C41" r:id="rId26" xr:uid="{00000000-0004-0000-0100-000019000000}"/>
    <hyperlink ref="C13" r:id="rId27" xr:uid="{00000000-0004-0000-0100-00001A000000}"/>
    <hyperlink ref="C14" r:id="rId28" xr:uid="{00000000-0004-0000-0100-00001B000000}"/>
    <hyperlink ref="C15" r:id="rId29" xr:uid="{00000000-0004-0000-0100-00001C000000}"/>
    <hyperlink ref="C42" r:id="rId30" xr:uid="{00000000-0004-0000-0100-00001D000000}"/>
    <hyperlink ref="C16" r:id="rId31" xr:uid="{00000000-0004-0000-0100-00001E000000}"/>
    <hyperlink ref="C60" r:id="rId32" xr:uid="{00000000-0004-0000-0100-00001F000000}"/>
    <hyperlink ref="C17" r:id="rId33" xr:uid="{00000000-0004-0000-0100-000020000000}"/>
    <hyperlink ref="C43" r:id="rId34" xr:uid="{00000000-0004-0000-0100-000021000000}"/>
    <hyperlink ref="C44" r:id="rId35" xr:uid="{00000000-0004-0000-0100-000022000000}"/>
    <hyperlink ref="C45" r:id="rId36" xr:uid="{00000000-0004-0000-0100-000023000000}"/>
    <hyperlink ref="C46" r:id="rId37" xr:uid="{00000000-0004-0000-0100-000024000000}"/>
    <hyperlink ref="C18" r:id="rId38" xr:uid="{00000000-0004-0000-0100-000025000000}"/>
    <hyperlink ref="C19" r:id="rId39" xr:uid="{00000000-0004-0000-0100-000026000000}"/>
    <hyperlink ref="C20" r:id="rId40" xr:uid="{00000000-0004-0000-0100-000027000000}"/>
    <hyperlink ref="C21" r:id="rId41" xr:uid="{00000000-0004-0000-0100-000028000000}"/>
    <hyperlink ref="C22" r:id="rId42" xr:uid="{00000000-0004-0000-0100-000029000000}"/>
    <hyperlink ref="C61" r:id="rId43" xr:uid="{00000000-0004-0000-0100-00002A000000}"/>
    <hyperlink ref="C23" r:id="rId44" xr:uid="{00000000-0004-0000-0100-00002B000000}"/>
    <hyperlink ref="C24" r:id="rId45" xr:uid="{00000000-0004-0000-0100-00002C000000}"/>
    <hyperlink ref="C47" r:id="rId46" xr:uid="{00000000-0004-0000-0100-00002D000000}"/>
    <hyperlink ref="C48" r:id="rId47" xr:uid="{00000000-0004-0000-0100-00002E000000}"/>
    <hyperlink ref="C25" r:id="rId48" xr:uid="{00000000-0004-0000-0100-00002F000000}"/>
    <hyperlink ref="C26" r:id="rId49" xr:uid="{00000000-0004-0000-0100-000030000000}"/>
    <hyperlink ref="C49" r:id="rId50" xr:uid="{00000000-0004-0000-0100-000031000000}"/>
    <hyperlink ref="C27" r:id="rId51" xr:uid="{00000000-0004-0000-0100-000032000000}"/>
    <hyperlink ref="C50" r:id="rId52" xr:uid="{00000000-0004-0000-0100-000033000000}"/>
    <hyperlink ref="C28" r:id="rId53" xr:uid="{00000000-0004-0000-0100-000034000000}"/>
    <hyperlink ref="C62" r:id="rId54" xr:uid="{00000000-0004-0000-0100-000035000000}"/>
    <hyperlink ref="C63" r:id="rId55" xr:uid="{00000000-0004-0000-0100-000036000000}"/>
    <hyperlink ref="C51" r:id="rId56" xr:uid="{00000000-0004-0000-0100-000037000000}"/>
    <hyperlink ref="C64" r:id="rId57" xr:uid="{00000000-0004-0000-0100-000038000000}"/>
    <hyperlink ref="C52" r:id="rId58" xr:uid="{00000000-0004-0000-0100-000039000000}"/>
    <hyperlink ref="C29" r:id="rId59" xr:uid="{00000000-0004-0000-0100-00003A000000}"/>
    <hyperlink ref="C53" r:id="rId60" xr:uid="{00000000-0004-0000-0100-00003B000000}"/>
    <hyperlink ref="C30" r:id="rId61" xr:uid="{00000000-0004-0000-0100-00003C000000}"/>
    <hyperlink ref="C54" r:id="rId62" xr:uid="{00000000-0004-0000-0100-00003D000000}"/>
    <hyperlink ref="C96" r:id="rId63" xr:uid="{00000000-0004-0000-0100-00003E000000}"/>
    <hyperlink ref="C80" r:id="rId64" xr:uid="{00000000-0004-0000-0100-00003F000000}"/>
    <hyperlink ref="C81" r:id="rId65" xr:uid="{00000000-0004-0000-0100-000040000000}"/>
    <hyperlink ref="C82" r:id="rId66" xr:uid="{00000000-0004-0000-0100-000041000000}"/>
    <hyperlink ref="C83" r:id="rId67" xr:uid="{00000000-0004-0000-0100-000042000000}"/>
    <hyperlink ref="C97" r:id="rId68" xr:uid="{00000000-0004-0000-0100-000043000000}"/>
    <hyperlink ref="C65" r:id="rId69" xr:uid="{00000000-0004-0000-0100-000044000000}"/>
    <hyperlink ref="C66" r:id="rId70" xr:uid="{00000000-0004-0000-0100-000045000000}"/>
    <hyperlink ref="C98" r:id="rId71" xr:uid="{00000000-0004-0000-0100-000046000000}"/>
    <hyperlink ref="C84" r:id="rId72" xr:uid="{00000000-0004-0000-0100-000047000000}"/>
    <hyperlink ref="C67" r:id="rId73" xr:uid="{00000000-0004-0000-0100-000048000000}"/>
    <hyperlink ref="C99" r:id="rId74" xr:uid="{00000000-0004-0000-0100-000049000000}"/>
    <hyperlink ref="C85" r:id="rId75" xr:uid="{00000000-0004-0000-0100-00004A000000}"/>
    <hyperlink ref="C68" r:id="rId76" xr:uid="{00000000-0004-0000-0100-00004B000000}"/>
    <hyperlink ref="C69" r:id="rId77" xr:uid="{00000000-0004-0000-0100-00004C000000}"/>
    <hyperlink ref="C86" r:id="rId78" xr:uid="{00000000-0004-0000-0100-00004D000000}"/>
    <hyperlink ref="C70" r:id="rId79" xr:uid="{00000000-0004-0000-0100-00004E000000}"/>
    <hyperlink ref="C71" r:id="rId80" xr:uid="{00000000-0004-0000-0100-00004F000000}"/>
    <hyperlink ref="C87" r:id="rId81" xr:uid="{00000000-0004-0000-0100-000050000000}"/>
    <hyperlink ref="C72" r:id="rId82" xr:uid="{00000000-0004-0000-0100-000051000000}"/>
    <hyperlink ref="C73" r:id="rId83" xr:uid="{00000000-0004-0000-0100-000052000000}"/>
    <hyperlink ref="C88" r:id="rId84" xr:uid="{00000000-0004-0000-0100-000053000000}"/>
    <hyperlink ref="C74" r:id="rId85" xr:uid="{00000000-0004-0000-0100-000054000000}"/>
    <hyperlink ref="C89" r:id="rId86" xr:uid="{00000000-0004-0000-0100-000055000000}"/>
    <hyperlink ref="C90" r:id="rId87" xr:uid="{00000000-0004-0000-0100-000056000000}"/>
    <hyperlink ref="C75" r:id="rId88" xr:uid="{00000000-0004-0000-0100-000057000000}"/>
    <hyperlink ref="C100" r:id="rId89" xr:uid="{00000000-0004-0000-0100-000058000000}"/>
    <hyperlink ref="C101" r:id="rId90" xr:uid="{00000000-0004-0000-0100-000059000000}"/>
    <hyperlink ref="C76" r:id="rId91" xr:uid="{00000000-0004-0000-0100-00005A000000}"/>
    <hyperlink ref="C91" r:id="rId92" xr:uid="{00000000-0004-0000-0100-00005B000000}"/>
    <hyperlink ref="C92" r:id="rId93" xr:uid="{00000000-0004-0000-0100-00005C000000}"/>
    <hyperlink ref="C77" r:id="rId94" xr:uid="{00000000-0004-0000-0100-00005D000000}"/>
    <hyperlink ref="C102" r:id="rId95" xr:uid="{00000000-0004-0000-0100-00005E000000}"/>
    <hyperlink ref="C103" r:id="rId96" xr:uid="{00000000-0004-0000-0100-00005F000000}"/>
    <hyperlink ref="C104" r:id="rId97" xr:uid="{00000000-0004-0000-0100-000060000000}"/>
    <hyperlink ref="C78" r:id="rId98" xr:uid="{00000000-0004-0000-0100-000061000000}"/>
    <hyperlink ref="C79" r:id="rId99" xr:uid="{00000000-0004-0000-0100-000062000000}"/>
    <hyperlink ref="C93" r:id="rId100" xr:uid="{00000000-0004-0000-0100-000063000000}"/>
    <hyperlink ref="C94" r:id="rId101" xr:uid="{00000000-0004-0000-0100-000064000000}"/>
    <hyperlink ref="C95" r:id="rId102" xr:uid="{00000000-0004-0000-0100-000065000000}"/>
    <hyperlink ref="C110" r:id="rId103" xr:uid="{00000000-0004-0000-0100-000066000000}"/>
    <hyperlink ref="C111" r:id="rId104" xr:uid="{00000000-0004-0000-0100-000067000000}"/>
    <hyperlink ref="C112" r:id="rId105" xr:uid="{00000000-0004-0000-0100-000068000000}"/>
    <hyperlink ref="C106" r:id="rId106" xr:uid="{00000000-0004-0000-0100-000069000000}"/>
    <hyperlink ref="C107" r:id="rId107" xr:uid="{00000000-0004-0000-0100-00006A000000}"/>
    <hyperlink ref="C108" r:id="rId108" xr:uid="{00000000-0004-0000-0100-00006B000000}"/>
    <hyperlink ref="C113" r:id="rId109" xr:uid="{00000000-0004-0000-0100-00006C000000}"/>
    <hyperlink ref="C109" r:id="rId110" xr:uid="{00000000-0004-0000-0100-00006D000000}"/>
    <hyperlink ref="C114" r:id="rId111" xr:uid="{00000000-0004-0000-0100-00006E000000}"/>
    <hyperlink ref="C115" r:id="rId112" xr:uid="{00000000-0004-0000-0100-00006F000000}"/>
    <hyperlink ref="C105" r:id="rId113" xr:uid="{00000000-0004-0000-0100-000070000000}"/>
    <hyperlink ref="C116" r:id="rId114" xr:uid="{00000000-0004-0000-0100-000071000000}"/>
    <hyperlink ref="C117" r:id="rId115" xr:uid="{00000000-0004-0000-0100-000072000000}"/>
    <hyperlink ref="C118" r:id="rId116" xr:uid="{00000000-0004-0000-0100-000073000000}"/>
    <hyperlink ref="C119" r:id="rId117" xr:uid="{00000000-0004-0000-0100-000074000000}"/>
    <hyperlink ref="C120" r:id="rId118" xr:uid="{00000000-0004-0000-0100-000075000000}"/>
    <hyperlink ref="C121" r:id="rId119" xr:uid="{00000000-0004-0000-0100-000076000000}"/>
    <hyperlink ref="C122" r:id="rId120" xr:uid="{00000000-0004-0000-0100-000077000000}"/>
    <hyperlink ref="C123" r:id="rId121" xr:uid="{00000000-0004-0000-0100-000078000000}"/>
    <hyperlink ref="C124" r:id="rId122" xr:uid="{00000000-0004-0000-0100-000079000000}"/>
    <hyperlink ref="C125" r:id="rId123" xr:uid="{00000000-0004-0000-0100-00007A000000}"/>
    <hyperlink ref="C126" r:id="rId124" xr:uid="{00000000-0004-0000-0100-00007B000000}"/>
    <hyperlink ref="C127" r:id="rId125" xr:uid="{00000000-0004-0000-0100-00007C000000}"/>
    <hyperlink ref="C128" r:id="rId126" xr:uid="{00000000-0004-0000-0100-00007D000000}"/>
    <hyperlink ref="C129" r:id="rId127" xr:uid="{00000000-0004-0000-0100-00007E000000}"/>
    <hyperlink ref="C130" r:id="rId128" xr:uid="{00000000-0004-0000-0100-00007F000000}"/>
    <hyperlink ref="C131" r:id="rId129" xr:uid="{00000000-0004-0000-0100-00008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64"/>
  <sheetViews>
    <sheetView zoomScale="90" zoomScaleNormal="90" workbookViewId="0">
      <selection activeCell="F11" sqref="F11"/>
    </sheetView>
  </sheetViews>
  <sheetFormatPr defaultRowHeight="15"/>
  <cols>
    <col min="1" max="1" width="11.42578125" customWidth="1"/>
    <col min="2" max="2" width="15.140625" bestFit="1" customWidth="1"/>
    <col min="3" max="3" width="17.85546875" customWidth="1"/>
    <col min="4" max="4" width="16.7109375" customWidth="1"/>
    <col min="5" max="5" width="14.140625" bestFit="1" customWidth="1"/>
    <col min="6" max="6" width="16" customWidth="1"/>
    <col min="7" max="7" width="17.85546875" customWidth="1"/>
    <col min="8" max="8" width="32.5703125" customWidth="1"/>
    <col min="9" max="9" width="40" customWidth="1"/>
    <col min="10" max="10" width="12.7109375" customWidth="1"/>
    <col min="11" max="11" width="14.140625" customWidth="1"/>
    <col min="12" max="12" width="13.140625" customWidth="1"/>
    <col min="13" max="13" width="39.85546875" customWidth="1"/>
    <col min="14" max="14" width="10.85546875" bestFit="1" customWidth="1"/>
    <col min="15" max="15" width="10.5703125" bestFit="1" customWidth="1"/>
    <col min="16" max="16" width="17.42578125" customWidth="1"/>
    <col min="17" max="17" width="25.5703125" bestFit="1" customWidth="1"/>
    <col min="19" max="19" width="10.140625" bestFit="1" customWidth="1"/>
  </cols>
  <sheetData>
    <row r="1" spans="1:19" ht="33" customHeight="1">
      <c r="B1" s="219" t="s">
        <v>2370</v>
      </c>
      <c r="C1" s="220"/>
      <c r="D1" s="220"/>
      <c r="I1" s="183"/>
      <c r="J1" s="185"/>
      <c r="K1" s="185"/>
      <c r="L1" s="183"/>
    </row>
    <row r="2" spans="1:19">
      <c r="B2" s="215" t="s">
        <v>2367</v>
      </c>
      <c r="C2" s="215"/>
      <c r="D2" s="3">
        <f>A14</f>
        <v>45057</v>
      </c>
      <c r="I2" s="183"/>
      <c r="J2" s="185"/>
      <c r="K2" s="185"/>
      <c r="L2" s="183"/>
    </row>
    <row r="3" spans="1:19" ht="30" customHeight="1">
      <c r="B3" s="215" t="s">
        <v>2368</v>
      </c>
      <c r="C3" s="215"/>
      <c r="D3" s="3">
        <v>45291</v>
      </c>
      <c r="I3" s="183"/>
      <c r="J3" s="185"/>
      <c r="K3" s="185"/>
      <c r="L3" s="183"/>
    </row>
    <row r="4" spans="1:19">
      <c r="B4" s="215" t="s">
        <v>2369</v>
      </c>
      <c r="C4" s="215"/>
      <c r="D4" s="1">
        <f>D3-D2+1</f>
        <v>235</v>
      </c>
      <c r="I4" s="183"/>
      <c r="J4" s="185"/>
      <c r="K4" s="185"/>
      <c r="L4" s="183"/>
    </row>
    <row r="5" spans="1:19">
      <c r="D5" s="184"/>
      <c r="I5" s="183"/>
      <c r="J5" s="185"/>
      <c r="K5" s="185"/>
      <c r="L5" s="183"/>
    </row>
    <row r="6" spans="1:19" ht="20.25" customHeight="1">
      <c r="C6" s="215" t="s">
        <v>2344</v>
      </c>
      <c r="D6" s="215" t="s">
        <v>2088</v>
      </c>
      <c r="E6" s="215" t="s">
        <v>2346</v>
      </c>
      <c r="F6" s="215" t="s">
        <v>2347</v>
      </c>
      <c r="G6" s="215" t="s">
        <v>2348</v>
      </c>
      <c r="H6" s="215" t="s">
        <v>2349</v>
      </c>
      <c r="I6" s="215" t="s">
        <v>2350</v>
      </c>
      <c r="J6" s="215" t="s">
        <v>2351</v>
      </c>
      <c r="K6" s="215" t="s">
        <v>2352</v>
      </c>
    </row>
    <row r="7" spans="1:19" ht="23.25" customHeight="1">
      <c r="C7" s="215"/>
      <c r="D7" s="215"/>
      <c r="E7" s="215"/>
      <c r="F7" s="215"/>
      <c r="G7" s="215"/>
      <c r="H7" s="218"/>
      <c r="I7" s="215"/>
      <c r="J7" s="215"/>
      <c r="K7" s="215"/>
    </row>
    <row r="8" spans="1:19">
      <c r="C8" s="111">
        <f>ROUNDDOWN(H62,0)</f>
        <v>7442089</v>
      </c>
      <c r="D8" s="57">
        <f>'ER parameter_calculation'!C15</f>
        <v>3.7355050893440417E-4</v>
      </c>
      <c r="E8" s="187">
        <f>'Monitoring Parameters'!D10</f>
        <v>2.2200000000000001E-2</v>
      </c>
      <c r="F8" s="82">
        <f>'Monitoring Parameters'!D16</f>
        <v>0</v>
      </c>
      <c r="G8" s="82">
        <f>'Monitoring Parameters'!D15</f>
        <v>1</v>
      </c>
      <c r="H8" s="78">
        <f>ROUNDDOWN(($D$8*(1-$E$8-$F$8)*C8*$L$14),0)</f>
        <v>2718</v>
      </c>
      <c r="I8" s="43">
        <f>'PE&amp;LE'!$C$19</f>
        <v>0</v>
      </c>
      <c r="J8" s="43">
        <v>0</v>
      </c>
      <c r="K8" s="78">
        <f>H8-I8-J8</f>
        <v>2718</v>
      </c>
      <c r="M8" s="146"/>
      <c r="N8" s="188"/>
    </row>
    <row r="9" spans="1:19">
      <c r="I9" s="184"/>
      <c r="N9" s="183"/>
      <c r="O9" s="185"/>
      <c r="P9" s="185"/>
      <c r="Q9" s="183"/>
    </row>
    <row r="11" spans="1:19" ht="41.25" customHeight="1">
      <c r="H11" s="1"/>
      <c r="I11" s="78"/>
      <c r="M11" s="1"/>
      <c r="R11" s="118"/>
      <c r="S11" s="118"/>
    </row>
    <row r="12" spans="1:19" ht="20.25" customHeight="1">
      <c r="A12" s="218" t="s">
        <v>2016</v>
      </c>
      <c r="B12" s="218"/>
      <c r="C12" s="215" t="s">
        <v>2341</v>
      </c>
      <c r="D12" s="215" t="s">
        <v>2201</v>
      </c>
      <c r="E12" s="215" t="s">
        <v>2342</v>
      </c>
      <c r="F12" s="215" t="s">
        <v>2345</v>
      </c>
      <c r="G12" s="215" t="s">
        <v>2343</v>
      </c>
      <c r="H12" s="215" t="s">
        <v>2344</v>
      </c>
      <c r="I12" s="215" t="s">
        <v>2088</v>
      </c>
      <c r="J12" s="215" t="s">
        <v>2346</v>
      </c>
      <c r="K12" s="215" t="s">
        <v>2347</v>
      </c>
      <c r="L12" s="216" t="s">
        <v>2348</v>
      </c>
      <c r="M12" s="215" t="s">
        <v>2349</v>
      </c>
      <c r="N12" s="215" t="s">
        <v>2350</v>
      </c>
      <c r="O12" s="215" t="s">
        <v>2351</v>
      </c>
      <c r="P12" s="215" t="s">
        <v>2352</v>
      </c>
    </row>
    <row r="13" spans="1:19" ht="28.5" customHeight="1">
      <c r="A13" s="4" t="s">
        <v>2017</v>
      </c>
      <c r="B13" s="5" t="s">
        <v>2018</v>
      </c>
      <c r="C13" s="218"/>
      <c r="D13" s="218"/>
      <c r="E13" s="215"/>
      <c r="F13" s="215"/>
      <c r="G13" s="215"/>
      <c r="H13" s="215"/>
      <c r="I13" s="215"/>
      <c r="J13" s="215"/>
      <c r="K13" s="215"/>
      <c r="L13" s="217"/>
      <c r="M13" s="218"/>
      <c r="N13" s="215"/>
      <c r="O13" s="215"/>
      <c r="P13" s="215"/>
    </row>
    <row r="14" spans="1:19">
      <c r="A14" s="86">
        <v>45057</v>
      </c>
      <c r="B14" s="3">
        <v>45291</v>
      </c>
      <c r="C14" s="1">
        <f>COUNTIF('Distribution Data'!B:B,'ER Calculation-2023'!A14)</f>
        <v>1</v>
      </c>
      <c r="D14" s="112">
        <f>C14</f>
        <v>1</v>
      </c>
      <c r="E14" s="221">
        <f>'Monitoring Parameters'!D19</f>
        <v>1</v>
      </c>
      <c r="F14" s="222">
        <f>'ER parameter_calculation'!C19</f>
        <v>19.239999999999998</v>
      </c>
      <c r="G14" s="1">
        <f t="shared" ref="G14:G61" si="0">B14-A14+1</f>
        <v>235</v>
      </c>
      <c r="H14" s="111">
        <f t="shared" ref="H14:H61" si="1">C14*$E$14*$F$14*G14</f>
        <v>4521.3999999999996</v>
      </c>
      <c r="I14" s="222">
        <f>'ER parameter_calculation'!C15</f>
        <v>3.7355050893440417E-4</v>
      </c>
      <c r="J14" s="223">
        <f>'Monitoring Parameters'!D10</f>
        <v>2.2200000000000001E-2</v>
      </c>
      <c r="K14" s="221">
        <f>'Monitoring Parameters'!D16</f>
        <v>0</v>
      </c>
      <c r="L14" s="221">
        <f>'Monitoring Parameters'!D15</f>
        <v>1</v>
      </c>
      <c r="M14" s="78">
        <f>(($I$14*(1-$J$14-$K$14)*H14*$L$14))</f>
        <v>1.6514761088776835</v>
      </c>
      <c r="N14" s="43">
        <f>'PE&amp;LE'!$C$19</f>
        <v>0</v>
      </c>
      <c r="O14" s="43">
        <v>0</v>
      </c>
      <c r="P14" s="78">
        <f>M14-N14-O14</f>
        <v>1.6514761088776835</v>
      </c>
    </row>
    <row r="15" spans="1:19">
      <c r="A15" s="86">
        <v>45058</v>
      </c>
      <c r="B15" s="3">
        <v>45291</v>
      </c>
      <c r="C15" s="1">
        <f>COUNTIF('Distribution Data'!B:B,'ER Calculation-2023'!A15)</f>
        <v>4</v>
      </c>
      <c r="D15" s="112">
        <f>D14+C15</f>
        <v>5</v>
      </c>
      <c r="E15" s="221"/>
      <c r="F15" s="222"/>
      <c r="G15" s="1">
        <f t="shared" si="0"/>
        <v>234</v>
      </c>
      <c r="H15" s="111">
        <f t="shared" si="1"/>
        <v>18008.64</v>
      </c>
      <c r="I15" s="222"/>
      <c r="J15" s="223"/>
      <c r="K15" s="221"/>
      <c r="L15" s="221"/>
      <c r="M15" s="78">
        <f t="shared" ref="M15:M61" si="2">(($I$14*(1-$J$14-$K$14)*H15*$L$14))</f>
        <v>6.5777942038702628</v>
      </c>
      <c r="N15" s="43">
        <f>'PE&amp;LE'!$C$19</f>
        <v>0</v>
      </c>
      <c r="O15" s="43">
        <v>0</v>
      </c>
      <c r="P15" s="78">
        <f t="shared" ref="P15:P61" si="3">M15-N15-O15</f>
        <v>6.5777942038702628</v>
      </c>
    </row>
    <row r="16" spans="1:19">
      <c r="A16" s="86">
        <v>45064</v>
      </c>
      <c r="B16" s="3">
        <v>45291</v>
      </c>
      <c r="C16" s="1">
        <f>COUNTIF('Distribution Data'!B:B,'ER Calculation-2023'!A16)</f>
        <v>29</v>
      </c>
      <c r="D16" s="112">
        <f t="shared" ref="D16:D61" si="4">D15+C16</f>
        <v>34</v>
      </c>
      <c r="E16" s="221"/>
      <c r="F16" s="222"/>
      <c r="G16" s="1">
        <f t="shared" si="0"/>
        <v>228</v>
      </c>
      <c r="H16" s="111">
        <f t="shared" si="1"/>
        <v>127214.87999999998</v>
      </c>
      <c r="I16" s="222"/>
      <c r="J16" s="223"/>
      <c r="K16" s="221"/>
      <c r="L16" s="221"/>
      <c r="M16" s="78">
        <f t="shared" si="2"/>
        <v>46.466212901698903</v>
      </c>
      <c r="N16" s="43">
        <f>'PE&amp;LE'!$C$19</f>
        <v>0</v>
      </c>
      <c r="O16" s="43">
        <v>0</v>
      </c>
      <c r="P16" s="78">
        <f t="shared" si="3"/>
        <v>46.466212901698903</v>
      </c>
    </row>
    <row r="17" spans="1:16">
      <c r="A17" s="86">
        <v>45095</v>
      </c>
      <c r="B17" s="3">
        <v>45291</v>
      </c>
      <c r="C17" s="1">
        <f>COUNTIF('Distribution Data'!B:B,'ER Calculation-2023'!A17)</f>
        <v>142</v>
      </c>
      <c r="D17" s="112">
        <f t="shared" si="4"/>
        <v>176</v>
      </c>
      <c r="E17" s="221"/>
      <c r="F17" s="222"/>
      <c r="G17" s="1">
        <f t="shared" si="0"/>
        <v>197</v>
      </c>
      <c r="H17" s="111">
        <f t="shared" si="1"/>
        <v>538219.76</v>
      </c>
      <c r="I17" s="222"/>
      <c r="J17" s="223"/>
      <c r="K17" s="221"/>
      <c r="L17" s="221"/>
      <c r="M17" s="78">
        <f t="shared" si="2"/>
        <v>196.58890497763539</v>
      </c>
      <c r="N17" s="43">
        <f>'PE&amp;LE'!$C$19</f>
        <v>0</v>
      </c>
      <c r="O17" s="43">
        <v>0</v>
      </c>
      <c r="P17" s="78">
        <f t="shared" si="3"/>
        <v>196.58890497763539</v>
      </c>
    </row>
    <row r="18" spans="1:16">
      <c r="A18" s="86">
        <v>45073</v>
      </c>
      <c r="B18" s="3">
        <v>45291</v>
      </c>
      <c r="C18" s="1">
        <f>COUNTIF('Distribution Data'!B:B,'ER Calculation-2023'!A18)</f>
        <v>6</v>
      </c>
      <c r="D18" s="112">
        <f t="shared" si="4"/>
        <v>182</v>
      </c>
      <c r="E18" s="221"/>
      <c r="F18" s="222"/>
      <c r="G18" s="1">
        <f t="shared" si="0"/>
        <v>219</v>
      </c>
      <c r="H18" s="111">
        <f t="shared" si="1"/>
        <v>25281.360000000001</v>
      </c>
      <c r="I18" s="222"/>
      <c r="J18" s="223"/>
      <c r="K18" s="221"/>
      <c r="L18" s="221"/>
      <c r="M18" s="78">
        <f t="shared" si="2"/>
        <v>9.2342110938947926</v>
      </c>
      <c r="N18" s="43">
        <f>'PE&amp;LE'!$C$19</f>
        <v>0</v>
      </c>
      <c r="O18" s="43">
        <v>0</v>
      </c>
      <c r="P18" s="78">
        <f t="shared" si="3"/>
        <v>9.2342110938947926</v>
      </c>
    </row>
    <row r="19" spans="1:16">
      <c r="A19" s="86">
        <v>45150</v>
      </c>
      <c r="B19" s="3">
        <v>45291</v>
      </c>
      <c r="C19" s="1">
        <f>COUNTIF('Distribution Data'!B:B,'ER Calculation-2023'!A19)</f>
        <v>34</v>
      </c>
      <c r="D19" s="112">
        <f t="shared" si="4"/>
        <v>216</v>
      </c>
      <c r="E19" s="221"/>
      <c r="F19" s="222"/>
      <c r="G19" s="1">
        <f t="shared" si="0"/>
        <v>142</v>
      </c>
      <c r="H19" s="111">
        <f t="shared" si="1"/>
        <v>92890.72</v>
      </c>
      <c r="I19" s="222"/>
      <c r="J19" s="223"/>
      <c r="K19" s="221"/>
      <c r="L19" s="221"/>
      <c r="M19" s="78">
        <f t="shared" si="2"/>
        <v>33.929049590048749</v>
      </c>
      <c r="N19" s="43">
        <f>'PE&amp;LE'!$C$19</f>
        <v>0</v>
      </c>
      <c r="O19" s="43">
        <v>0</v>
      </c>
      <c r="P19" s="78">
        <f t="shared" si="3"/>
        <v>33.929049590048749</v>
      </c>
    </row>
    <row r="20" spans="1:16">
      <c r="A20" s="86">
        <v>45076</v>
      </c>
      <c r="B20" s="3">
        <v>45291</v>
      </c>
      <c r="C20" s="1">
        <f>COUNTIF('Distribution Data'!B:B,'ER Calculation-2023'!A20)</f>
        <v>16</v>
      </c>
      <c r="D20" s="112">
        <f t="shared" si="4"/>
        <v>232</v>
      </c>
      <c r="E20" s="221"/>
      <c r="F20" s="222"/>
      <c r="G20" s="1">
        <f t="shared" si="0"/>
        <v>216</v>
      </c>
      <c r="H20" s="111">
        <f t="shared" si="1"/>
        <v>66493.439999999988</v>
      </c>
      <c r="I20" s="222"/>
      <c r="J20" s="223"/>
      <c r="K20" s="221"/>
      <c r="L20" s="221"/>
      <c r="M20" s="78">
        <f t="shared" si="2"/>
        <v>24.287240137367121</v>
      </c>
      <c r="N20" s="43">
        <f>'PE&amp;LE'!$C$19</f>
        <v>0</v>
      </c>
      <c r="O20" s="43">
        <v>0</v>
      </c>
      <c r="P20" s="78">
        <f t="shared" si="3"/>
        <v>24.287240137367121</v>
      </c>
    </row>
    <row r="21" spans="1:16">
      <c r="A21" s="86">
        <v>45067</v>
      </c>
      <c r="B21" s="3">
        <v>45291</v>
      </c>
      <c r="C21" s="1">
        <f>COUNTIF('Distribution Data'!B:B,'ER Calculation-2023'!A21)</f>
        <v>2</v>
      </c>
      <c r="D21" s="112">
        <f t="shared" si="4"/>
        <v>234</v>
      </c>
      <c r="E21" s="221"/>
      <c r="F21" s="222"/>
      <c r="G21" s="1">
        <f t="shared" si="0"/>
        <v>225</v>
      </c>
      <c r="H21" s="111">
        <f t="shared" si="1"/>
        <v>8658</v>
      </c>
      <c r="I21" s="222"/>
      <c r="J21" s="223"/>
      <c r="K21" s="221"/>
      <c r="L21" s="221"/>
      <c r="M21" s="78">
        <f t="shared" si="2"/>
        <v>3.162401059553011</v>
      </c>
      <c r="N21" s="43">
        <f>'PE&amp;LE'!$C$19</f>
        <v>0</v>
      </c>
      <c r="O21" s="43">
        <v>0</v>
      </c>
      <c r="P21" s="78">
        <f t="shared" si="3"/>
        <v>3.162401059553011</v>
      </c>
    </row>
    <row r="22" spans="1:16">
      <c r="A22" s="87">
        <v>45078</v>
      </c>
      <c r="B22" s="3">
        <v>45291</v>
      </c>
      <c r="C22" s="1">
        <f>COUNTIF('Distribution Data'!B:B,'ER Calculation-2023'!A22)</f>
        <v>12</v>
      </c>
      <c r="D22" s="112">
        <f t="shared" si="4"/>
        <v>246</v>
      </c>
      <c r="E22" s="221"/>
      <c r="F22" s="222"/>
      <c r="G22" s="1">
        <f t="shared" si="0"/>
        <v>214</v>
      </c>
      <c r="H22" s="111">
        <f t="shared" si="1"/>
        <v>49408.32</v>
      </c>
      <c r="I22" s="222"/>
      <c r="J22" s="223"/>
      <c r="K22" s="221"/>
      <c r="L22" s="221"/>
      <c r="M22" s="78">
        <f t="shared" si="2"/>
        <v>18.046768713182516</v>
      </c>
      <c r="N22" s="43">
        <f>'PE&amp;LE'!$C$19</f>
        <v>0</v>
      </c>
      <c r="O22" s="43">
        <v>0</v>
      </c>
      <c r="P22" s="78">
        <f t="shared" si="3"/>
        <v>18.046768713182516</v>
      </c>
    </row>
    <row r="23" spans="1:16">
      <c r="A23" s="86">
        <v>45079</v>
      </c>
      <c r="B23" s="3">
        <v>45291</v>
      </c>
      <c r="C23" s="1">
        <f>COUNTIF('Distribution Data'!B:B,'ER Calculation-2023'!A23)</f>
        <v>7</v>
      </c>
      <c r="D23" s="112">
        <f t="shared" si="4"/>
        <v>253</v>
      </c>
      <c r="E23" s="221"/>
      <c r="F23" s="222"/>
      <c r="G23" s="1">
        <f t="shared" si="0"/>
        <v>213</v>
      </c>
      <c r="H23" s="111">
        <f t="shared" si="1"/>
        <v>28686.839999999997</v>
      </c>
      <c r="I23" s="222"/>
      <c r="J23" s="223"/>
      <c r="K23" s="221"/>
      <c r="L23" s="221"/>
      <c r="M23" s="78">
        <f t="shared" si="2"/>
        <v>10.478088843985642</v>
      </c>
      <c r="N23" s="116">
        <f>SUM(N14:N22)</f>
        <v>0</v>
      </c>
      <c r="O23" s="116">
        <f>SUM(O14:O22)</f>
        <v>0</v>
      </c>
      <c r="P23" s="78">
        <f t="shared" si="3"/>
        <v>10.478088843985642</v>
      </c>
    </row>
    <row r="24" spans="1:16">
      <c r="A24" s="86">
        <v>45080</v>
      </c>
      <c r="B24" s="3">
        <v>45291</v>
      </c>
      <c r="C24" s="1">
        <f>COUNTIF('Distribution Data'!B:B,'ER Calculation-2023'!A24)</f>
        <v>25</v>
      </c>
      <c r="D24" s="112">
        <f t="shared" si="4"/>
        <v>278</v>
      </c>
      <c r="E24" s="221"/>
      <c r="F24" s="222"/>
      <c r="G24" s="1">
        <f t="shared" si="0"/>
        <v>212</v>
      </c>
      <c r="H24" s="111">
        <f t="shared" si="1"/>
        <v>101971.99999999999</v>
      </c>
      <c r="I24" s="222"/>
      <c r="J24" s="223"/>
      <c r="K24" s="221"/>
      <c r="L24" s="221"/>
      <c r="M24" s="78">
        <f t="shared" si="2"/>
        <v>37.246056923624344</v>
      </c>
      <c r="N24" s="116">
        <f t="shared" ref="N24:O24" si="5">SUM(N15:N23)</f>
        <v>0</v>
      </c>
      <c r="O24" s="116">
        <f t="shared" si="5"/>
        <v>0</v>
      </c>
      <c r="P24" s="78">
        <f t="shared" si="3"/>
        <v>37.246056923624344</v>
      </c>
    </row>
    <row r="25" spans="1:16">
      <c r="A25" s="86">
        <v>45085</v>
      </c>
      <c r="B25" s="3">
        <v>45291</v>
      </c>
      <c r="C25" s="1">
        <f>COUNTIF('Distribution Data'!B:B,'ER Calculation-2023'!A25)</f>
        <v>1</v>
      </c>
      <c r="D25" s="112">
        <f t="shared" si="4"/>
        <v>279</v>
      </c>
      <c r="E25" s="221"/>
      <c r="F25" s="222"/>
      <c r="G25" s="1">
        <f t="shared" si="0"/>
        <v>207</v>
      </c>
      <c r="H25" s="111">
        <f t="shared" si="1"/>
        <v>3982.68</v>
      </c>
      <c r="I25" s="222"/>
      <c r="J25" s="223"/>
      <c r="K25" s="221"/>
      <c r="L25" s="221"/>
      <c r="M25" s="78">
        <f t="shared" si="2"/>
        <v>1.4547044873943851</v>
      </c>
      <c r="N25" s="116">
        <f t="shared" ref="N25:O25" si="6">SUM(N16:N24)</f>
        <v>0</v>
      </c>
      <c r="O25" s="116">
        <f t="shared" si="6"/>
        <v>0</v>
      </c>
      <c r="P25" s="78">
        <f t="shared" si="3"/>
        <v>1.4547044873943851</v>
      </c>
    </row>
    <row r="26" spans="1:16">
      <c r="A26" s="86">
        <v>45082</v>
      </c>
      <c r="B26" s="3">
        <v>45291</v>
      </c>
      <c r="C26" s="1">
        <f>COUNTIF('Distribution Data'!B:B,'ER Calculation-2023'!A26)</f>
        <v>31</v>
      </c>
      <c r="D26" s="112">
        <f t="shared" si="4"/>
        <v>310</v>
      </c>
      <c r="E26" s="221"/>
      <c r="F26" s="222"/>
      <c r="G26" s="1">
        <f t="shared" si="0"/>
        <v>210</v>
      </c>
      <c r="H26" s="111">
        <f t="shared" si="1"/>
        <v>125252.4</v>
      </c>
      <c r="I26" s="222"/>
      <c r="J26" s="223"/>
      <c r="K26" s="221"/>
      <c r="L26" s="221"/>
      <c r="M26" s="78">
        <f t="shared" si="2"/>
        <v>45.749401994866894</v>
      </c>
      <c r="N26" s="116">
        <f t="shared" ref="N26:O26" si="7">SUM(N17:N25)</f>
        <v>0</v>
      </c>
      <c r="O26" s="116">
        <f t="shared" si="7"/>
        <v>0</v>
      </c>
      <c r="P26" s="78">
        <f t="shared" si="3"/>
        <v>45.749401994866894</v>
      </c>
    </row>
    <row r="27" spans="1:16">
      <c r="A27" s="87">
        <v>45083</v>
      </c>
      <c r="B27" s="3">
        <v>45291</v>
      </c>
      <c r="C27" s="1">
        <f>COUNTIF('Distribution Data'!B:B,'ER Calculation-2023'!A27)</f>
        <v>50</v>
      </c>
      <c r="D27" s="112">
        <f t="shared" si="4"/>
        <v>360</v>
      </c>
      <c r="E27" s="221"/>
      <c r="F27" s="222"/>
      <c r="G27" s="1">
        <f t="shared" si="0"/>
        <v>209</v>
      </c>
      <c r="H27" s="111">
        <f t="shared" si="1"/>
        <v>201057.99999999997</v>
      </c>
      <c r="I27" s="222"/>
      <c r="J27" s="223"/>
      <c r="K27" s="221"/>
      <c r="L27" s="221"/>
      <c r="M27" s="78">
        <f t="shared" si="2"/>
        <v>73.43798016073103</v>
      </c>
      <c r="N27" s="116">
        <f t="shared" ref="N27:O27" si="8">SUM(N18:N26)</f>
        <v>0</v>
      </c>
      <c r="O27" s="116">
        <f t="shared" si="8"/>
        <v>0</v>
      </c>
      <c r="P27" s="78">
        <f t="shared" si="3"/>
        <v>73.43798016073103</v>
      </c>
    </row>
    <row r="28" spans="1:16">
      <c r="A28" s="86">
        <v>45086</v>
      </c>
      <c r="B28" s="3">
        <v>45291</v>
      </c>
      <c r="C28" s="1">
        <f>COUNTIF('Distribution Data'!B:B,'ER Calculation-2023'!A28)</f>
        <v>17</v>
      </c>
      <c r="D28" s="112">
        <f t="shared" si="4"/>
        <v>377</v>
      </c>
      <c r="E28" s="221"/>
      <c r="F28" s="222"/>
      <c r="G28" s="1">
        <f t="shared" si="0"/>
        <v>206</v>
      </c>
      <c r="H28" s="111">
        <f t="shared" si="1"/>
        <v>67378.48</v>
      </c>
      <c r="I28" s="222"/>
      <c r="J28" s="223"/>
      <c r="K28" s="221"/>
      <c r="L28" s="221"/>
      <c r="M28" s="78">
        <f t="shared" si="2"/>
        <v>24.610507801232544</v>
      </c>
      <c r="N28" s="116">
        <f t="shared" ref="N28:O28" si="9">SUM(N19:N27)</f>
        <v>0</v>
      </c>
      <c r="O28" s="116">
        <f t="shared" si="9"/>
        <v>0</v>
      </c>
      <c r="P28" s="78">
        <f t="shared" si="3"/>
        <v>24.610507801232544</v>
      </c>
    </row>
    <row r="29" spans="1:16">
      <c r="A29" s="86">
        <v>45087</v>
      </c>
      <c r="B29" s="3">
        <v>45291</v>
      </c>
      <c r="C29" s="1">
        <f>COUNTIF('Distribution Data'!B:B,'ER Calculation-2023'!A29)</f>
        <v>131</v>
      </c>
      <c r="D29" s="112">
        <f t="shared" si="4"/>
        <v>508</v>
      </c>
      <c r="E29" s="221"/>
      <c r="F29" s="222"/>
      <c r="G29" s="1">
        <f t="shared" si="0"/>
        <v>205</v>
      </c>
      <c r="H29" s="111">
        <f t="shared" si="1"/>
        <v>516690.1999999999</v>
      </c>
      <c r="I29" s="222"/>
      <c r="J29" s="223"/>
      <c r="K29" s="221"/>
      <c r="L29" s="221"/>
      <c r="M29" s="78">
        <f t="shared" si="2"/>
        <v>188.72506767621354</v>
      </c>
      <c r="N29" s="116">
        <f t="shared" ref="N29:O29" si="10">SUM(N20:N28)</f>
        <v>0</v>
      </c>
      <c r="O29" s="116">
        <f t="shared" si="10"/>
        <v>0</v>
      </c>
      <c r="P29" s="78">
        <f t="shared" si="3"/>
        <v>188.72506767621354</v>
      </c>
    </row>
    <row r="30" spans="1:16">
      <c r="A30" s="86">
        <v>45084</v>
      </c>
      <c r="B30" s="3">
        <v>45291</v>
      </c>
      <c r="C30" s="1">
        <f>COUNTIF('Distribution Data'!B:B,'ER Calculation-2023'!A30)</f>
        <v>66</v>
      </c>
      <c r="D30" s="112">
        <f t="shared" si="4"/>
        <v>574</v>
      </c>
      <c r="E30" s="221"/>
      <c r="F30" s="222"/>
      <c r="G30" s="1">
        <f t="shared" si="0"/>
        <v>208</v>
      </c>
      <c r="H30" s="111">
        <f t="shared" si="1"/>
        <v>264126.71999999997</v>
      </c>
      <c r="I30" s="222"/>
      <c r="J30" s="223"/>
      <c r="K30" s="221"/>
      <c r="L30" s="221"/>
      <c r="M30" s="78">
        <f t="shared" si="2"/>
        <v>96.474314990097184</v>
      </c>
      <c r="N30" s="116">
        <f t="shared" ref="N30:O30" si="11">SUM(N21:N29)</f>
        <v>0</v>
      </c>
      <c r="O30" s="116">
        <f t="shared" si="11"/>
        <v>0</v>
      </c>
      <c r="P30" s="78">
        <f t="shared" si="3"/>
        <v>96.474314990097184</v>
      </c>
    </row>
    <row r="31" spans="1:16">
      <c r="A31" s="86">
        <v>45090</v>
      </c>
      <c r="B31" s="3">
        <v>45291</v>
      </c>
      <c r="C31" s="1">
        <f>COUNTIF('Distribution Data'!B:B,'ER Calculation-2023'!A31)</f>
        <v>33</v>
      </c>
      <c r="D31" s="112">
        <f t="shared" si="4"/>
        <v>607</v>
      </c>
      <c r="E31" s="221"/>
      <c r="F31" s="222"/>
      <c r="G31" s="1">
        <f t="shared" si="0"/>
        <v>202</v>
      </c>
      <c r="H31" s="111">
        <f t="shared" si="1"/>
        <v>128253.84</v>
      </c>
      <c r="I31" s="222"/>
      <c r="J31" s="223"/>
      <c r="K31" s="221"/>
      <c r="L31" s="221"/>
      <c r="M31" s="78">
        <f t="shared" si="2"/>
        <v>46.845701028845269</v>
      </c>
      <c r="N31" s="116">
        <f t="shared" ref="N31:O31" si="12">SUM(N22:N30)</f>
        <v>0</v>
      </c>
      <c r="O31" s="116">
        <f t="shared" si="12"/>
        <v>0</v>
      </c>
      <c r="P31" s="78">
        <f t="shared" si="3"/>
        <v>46.845701028845269</v>
      </c>
    </row>
    <row r="32" spans="1:16">
      <c r="A32" s="86">
        <v>45088</v>
      </c>
      <c r="B32" s="3">
        <v>45291</v>
      </c>
      <c r="C32" s="1">
        <f>COUNTIF('Distribution Data'!B:B,'ER Calculation-2023'!A32)</f>
        <v>39</v>
      </c>
      <c r="D32" s="112">
        <f t="shared" si="4"/>
        <v>646</v>
      </c>
      <c r="E32" s="221"/>
      <c r="F32" s="222"/>
      <c r="G32" s="1">
        <f t="shared" si="0"/>
        <v>204</v>
      </c>
      <c r="H32" s="111">
        <f t="shared" si="1"/>
        <v>153073.43999999997</v>
      </c>
      <c r="I32" s="222"/>
      <c r="J32" s="223"/>
      <c r="K32" s="221"/>
      <c r="L32" s="221"/>
      <c r="M32" s="78">
        <f t="shared" si="2"/>
        <v>55.911250732897223</v>
      </c>
      <c r="N32" s="116">
        <f t="shared" ref="N32:O32" si="13">SUM(N23:N31)</f>
        <v>0</v>
      </c>
      <c r="O32" s="116">
        <f t="shared" si="13"/>
        <v>0</v>
      </c>
      <c r="P32" s="78">
        <f t="shared" si="3"/>
        <v>55.911250732897223</v>
      </c>
    </row>
    <row r="33" spans="1:16">
      <c r="A33" s="86">
        <v>45093</v>
      </c>
      <c r="B33" s="3">
        <v>45291</v>
      </c>
      <c r="C33" s="1">
        <f>COUNTIF('Distribution Data'!B:B,'ER Calculation-2023'!A33)</f>
        <v>106</v>
      </c>
      <c r="D33" s="112">
        <f t="shared" si="4"/>
        <v>752</v>
      </c>
      <c r="E33" s="221"/>
      <c r="F33" s="222"/>
      <c r="G33" s="1">
        <f t="shared" si="0"/>
        <v>199</v>
      </c>
      <c r="H33" s="111">
        <f t="shared" si="1"/>
        <v>405848.55999999994</v>
      </c>
      <c r="I33" s="222"/>
      <c r="J33" s="223"/>
      <c r="K33" s="221"/>
      <c r="L33" s="221"/>
      <c r="M33" s="78">
        <f t="shared" si="2"/>
        <v>148.2393065560249</v>
      </c>
      <c r="N33" s="116">
        <f t="shared" ref="N33:O33" si="14">SUM(N24:N32)</f>
        <v>0</v>
      </c>
      <c r="O33" s="116">
        <f t="shared" si="14"/>
        <v>0</v>
      </c>
      <c r="P33" s="78">
        <f t="shared" si="3"/>
        <v>148.2393065560249</v>
      </c>
    </row>
    <row r="34" spans="1:16">
      <c r="A34" s="86">
        <v>45096</v>
      </c>
      <c r="B34" s="3">
        <v>45291</v>
      </c>
      <c r="C34" s="1">
        <f>COUNTIF('Distribution Data'!B:B,'ER Calculation-2023'!A34)</f>
        <v>140</v>
      </c>
      <c r="D34" s="112">
        <f t="shared" si="4"/>
        <v>892</v>
      </c>
      <c r="E34" s="221"/>
      <c r="F34" s="222"/>
      <c r="G34" s="1">
        <f t="shared" si="0"/>
        <v>196</v>
      </c>
      <c r="H34" s="111">
        <f t="shared" si="1"/>
        <v>527945.6</v>
      </c>
      <c r="I34" s="222"/>
      <c r="J34" s="223"/>
      <c r="K34" s="221"/>
      <c r="L34" s="221"/>
      <c r="M34" s="78">
        <f t="shared" si="2"/>
        <v>192.83618905363249</v>
      </c>
      <c r="N34" s="116">
        <f t="shared" ref="N34:O34" si="15">SUM(N25:N33)</f>
        <v>0</v>
      </c>
      <c r="O34" s="116">
        <f t="shared" si="15"/>
        <v>0</v>
      </c>
      <c r="P34" s="78">
        <f t="shared" si="3"/>
        <v>192.83618905363249</v>
      </c>
    </row>
    <row r="35" spans="1:16">
      <c r="A35" s="86">
        <v>45089</v>
      </c>
      <c r="B35" s="3">
        <v>45291</v>
      </c>
      <c r="C35" s="1">
        <f>COUNTIF('Distribution Data'!B:B,'ER Calculation-2023'!A35)</f>
        <v>35</v>
      </c>
      <c r="D35" s="112">
        <f t="shared" si="4"/>
        <v>927</v>
      </c>
      <c r="E35" s="221"/>
      <c r="F35" s="222"/>
      <c r="G35" s="1">
        <f t="shared" si="0"/>
        <v>203</v>
      </c>
      <c r="H35" s="111">
        <f t="shared" si="1"/>
        <v>136700.19999999998</v>
      </c>
      <c r="I35" s="222"/>
      <c r="J35" s="223"/>
      <c r="K35" s="221"/>
      <c r="L35" s="221"/>
      <c r="M35" s="78">
        <f t="shared" si="2"/>
        <v>49.930798951386983</v>
      </c>
      <c r="N35" s="116">
        <f t="shared" ref="N35:O35" si="16">SUM(N26:N34)</f>
        <v>0</v>
      </c>
      <c r="O35" s="116">
        <f t="shared" si="16"/>
        <v>0</v>
      </c>
      <c r="P35" s="78">
        <f t="shared" si="3"/>
        <v>49.930798951386983</v>
      </c>
    </row>
    <row r="36" spans="1:16">
      <c r="A36" s="86">
        <v>45091</v>
      </c>
      <c r="B36" s="3">
        <v>45291</v>
      </c>
      <c r="C36" s="1">
        <f>COUNTIF('Distribution Data'!B:B,'ER Calculation-2023'!A36)</f>
        <v>54</v>
      </c>
      <c r="D36" s="112">
        <f t="shared" si="4"/>
        <v>981</v>
      </c>
      <c r="E36" s="221"/>
      <c r="F36" s="222"/>
      <c r="G36" s="1">
        <f t="shared" si="0"/>
        <v>201</v>
      </c>
      <c r="H36" s="111">
        <f t="shared" si="1"/>
        <v>208830.95999999996</v>
      </c>
      <c r="I36" s="222"/>
      <c r="J36" s="223"/>
      <c r="K36" s="221"/>
      <c r="L36" s="221"/>
      <c r="M36" s="78">
        <f t="shared" si="2"/>
        <v>76.277113556418612</v>
      </c>
      <c r="N36" s="116">
        <f t="shared" ref="N36:O36" si="17">SUM(N27:N35)</f>
        <v>0</v>
      </c>
      <c r="O36" s="116">
        <f t="shared" si="17"/>
        <v>0</v>
      </c>
      <c r="P36" s="78">
        <f t="shared" si="3"/>
        <v>76.277113556418612</v>
      </c>
    </row>
    <row r="37" spans="1:16">
      <c r="A37" s="86">
        <v>45094</v>
      </c>
      <c r="B37" s="3">
        <v>45291</v>
      </c>
      <c r="C37" s="1">
        <f>COUNTIF('Distribution Data'!B:B,'ER Calculation-2023'!A37)</f>
        <v>90</v>
      </c>
      <c r="D37" s="112">
        <f t="shared" si="4"/>
        <v>1071</v>
      </c>
      <c r="E37" s="221"/>
      <c r="F37" s="222"/>
      <c r="G37" s="1">
        <f t="shared" si="0"/>
        <v>198</v>
      </c>
      <c r="H37" s="111">
        <f t="shared" si="1"/>
        <v>342856.8</v>
      </c>
      <c r="I37" s="222"/>
      <c r="J37" s="223"/>
      <c r="K37" s="221"/>
      <c r="L37" s="221"/>
      <c r="M37" s="78">
        <f t="shared" si="2"/>
        <v>125.23108195829923</v>
      </c>
      <c r="N37" s="116">
        <f t="shared" ref="N37:O37" si="18">SUM(N28:N36)</f>
        <v>0</v>
      </c>
      <c r="O37" s="116">
        <f t="shared" si="18"/>
        <v>0</v>
      </c>
      <c r="P37" s="78">
        <f t="shared" si="3"/>
        <v>125.23108195829923</v>
      </c>
    </row>
    <row r="38" spans="1:16">
      <c r="A38" s="86">
        <v>45100</v>
      </c>
      <c r="B38" s="3">
        <v>45291</v>
      </c>
      <c r="C38" s="1">
        <f>COUNTIF('Distribution Data'!B:B,'ER Calculation-2023'!A38)</f>
        <v>42</v>
      </c>
      <c r="D38" s="112">
        <f t="shared" si="4"/>
        <v>1113</v>
      </c>
      <c r="E38" s="221"/>
      <c r="F38" s="222"/>
      <c r="G38" s="1">
        <f t="shared" si="0"/>
        <v>192</v>
      </c>
      <c r="H38" s="111">
        <f t="shared" si="1"/>
        <v>155151.35999999999</v>
      </c>
      <c r="I38" s="222"/>
      <c r="J38" s="223"/>
      <c r="K38" s="221"/>
      <c r="L38" s="221"/>
      <c r="M38" s="78">
        <f t="shared" si="2"/>
        <v>56.670226987189956</v>
      </c>
      <c r="N38" s="116">
        <f t="shared" ref="N38:O38" si="19">SUM(N29:N37)</f>
        <v>0</v>
      </c>
      <c r="O38" s="116">
        <f t="shared" si="19"/>
        <v>0</v>
      </c>
      <c r="P38" s="78">
        <f t="shared" si="3"/>
        <v>56.670226987189956</v>
      </c>
    </row>
    <row r="39" spans="1:16">
      <c r="A39" s="86">
        <v>45097</v>
      </c>
      <c r="B39" s="3">
        <v>45291</v>
      </c>
      <c r="C39" s="1">
        <f>COUNTIF('Distribution Data'!B:B,'ER Calculation-2023'!A39)</f>
        <v>90</v>
      </c>
      <c r="D39" s="112">
        <f t="shared" si="4"/>
        <v>1203</v>
      </c>
      <c r="E39" s="221"/>
      <c r="F39" s="222"/>
      <c r="G39" s="1">
        <f t="shared" si="0"/>
        <v>195</v>
      </c>
      <c r="H39" s="111">
        <f t="shared" si="1"/>
        <v>337662</v>
      </c>
      <c r="I39" s="222"/>
      <c r="J39" s="223"/>
      <c r="K39" s="221"/>
      <c r="L39" s="221"/>
      <c r="M39" s="78">
        <f t="shared" si="2"/>
        <v>123.33364132256743</v>
      </c>
      <c r="N39" s="116">
        <f t="shared" ref="N39:O39" si="20">SUM(N30:N38)</f>
        <v>0</v>
      </c>
      <c r="O39" s="116">
        <f t="shared" si="20"/>
        <v>0</v>
      </c>
      <c r="P39" s="78">
        <f t="shared" si="3"/>
        <v>123.33364132256743</v>
      </c>
    </row>
    <row r="40" spans="1:16">
      <c r="A40" s="86">
        <v>45098</v>
      </c>
      <c r="B40" s="3">
        <v>45291</v>
      </c>
      <c r="C40" s="1">
        <f>COUNTIF('Distribution Data'!B:B,'ER Calculation-2023'!A40)</f>
        <v>132</v>
      </c>
      <c r="D40" s="112">
        <f t="shared" si="4"/>
        <v>1335</v>
      </c>
      <c r="E40" s="221"/>
      <c r="F40" s="222"/>
      <c r="G40" s="1">
        <f t="shared" si="0"/>
        <v>194</v>
      </c>
      <c r="H40" s="111">
        <f t="shared" si="1"/>
        <v>492697.92</v>
      </c>
      <c r="I40" s="222"/>
      <c r="J40" s="223"/>
      <c r="K40" s="221"/>
      <c r="L40" s="221"/>
      <c r="M40" s="78">
        <f t="shared" si="2"/>
        <v>179.96170296229667</v>
      </c>
      <c r="N40" s="116">
        <f t="shared" ref="N40:O40" si="21">SUM(N31:N39)</f>
        <v>0</v>
      </c>
      <c r="O40" s="116">
        <f t="shared" si="21"/>
        <v>0</v>
      </c>
      <c r="P40" s="78">
        <f t="shared" si="3"/>
        <v>179.96170296229667</v>
      </c>
    </row>
    <row r="41" spans="1:16">
      <c r="A41" s="86">
        <v>45101</v>
      </c>
      <c r="B41" s="3">
        <v>45291</v>
      </c>
      <c r="C41" s="1">
        <f>COUNTIF('Distribution Data'!B:B,'ER Calculation-2023'!A41)</f>
        <v>78</v>
      </c>
      <c r="D41" s="112">
        <f t="shared" si="4"/>
        <v>1413</v>
      </c>
      <c r="E41" s="221"/>
      <c r="F41" s="222"/>
      <c r="G41" s="1">
        <f t="shared" si="0"/>
        <v>191</v>
      </c>
      <c r="H41" s="111">
        <f t="shared" si="1"/>
        <v>286637.51999999996</v>
      </c>
      <c r="I41" s="222"/>
      <c r="J41" s="223"/>
      <c r="K41" s="221"/>
      <c r="L41" s="221"/>
      <c r="M41" s="78">
        <f t="shared" si="2"/>
        <v>104.69655774493501</v>
      </c>
      <c r="N41" s="116">
        <f t="shared" ref="N41:O41" si="22">SUM(N32:N40)</f>
        <v>0</v>
      </c>
      <c r="O41" s="116">
        <f t="shared" si="22"/>
        <v>0</v>
      </c>
      <c r="P41" s="78">
        <f t="shared" si="3"/>
        <v>104.69655774493501</v>
      </c>
    </row>
    <row r="42" spans="1:16">
      <c r="A42" s="86">
        <v>45099</v>
      </c>
      <c r="B42" s="3">
        <v>45291</v>
      </c>
      <c r="C42" s="1">
        <f>COUNTIF('Distribution Data'!B:B,'ER Calculation-2023'!A42)</f>
        <v>34</v>
      </c>
      <c r="D42" s="112">
        <f t="shared" si="4"/>
        <v>1447</v>
      </c>
      <c r="E42" s="221"/>
      <c r="F42" s="222"/>
      <c r="G42" s="1">
        <f t="shared" si="0"/>
        <v>193</v>
      </c>
      <c r="H42" s="111">
        <f t="shared" si="1"/>
        <v>126252.87999999999</v>
      </c>
      <c r="I42" s="222"/>
      <c r="J42" s="223"/>
      <c r="K42" s="221"/>
      <c r="L42" s="221"/>
      <c r="M42" s="78">
        <f t="shared" si="2"/>
        <v>46.114835006193019</v>
      </c>
      <c r="N42" s="116">
        <f t="shared" ref="N42:O42" si="23">SUM(N33:N41)</f>
        <v>0</v>
      </c>
      <c r="O42" s="116">
        <f t="shared" si="23"/>
        <v>0</v>
      </c>
      <c r="P42" s="78">
        <f t="shared" si="3"/>
        <v>46.114835006193019</v>
      </c>
    </row>
    <row r="43" spans="1:16">
      <c r="A43" s="86">
        <v>45128</v>
      </c>
      <c r="B43" s="3">
        <v>45291</v>
      </c>
      <c r="C43" s="1">
        <f>COUNTIF('Distribution Data'!B:B,'ER Calculation-2023'!A43)</f>
        <v>16</v>
      </c>
      <c r="D43" s="112">
        <f t="shared" si="4"/>
        <v>1463</v>
      </c>
      <c r="E43" s="221"/>
      <c r="F43" s="222"/>
      <c r="G43" s="1">
        <f t="shared" si="0"/>
        <v>164</v>
      </c>
      <c r="H43" s="111">
        <f t="shared" si="1"/>
        <v>50485.759999999995</v>
      </c>
      <c r="I43" s="222"/>
      <c r="J43" s="223"/>
      <c r="K43" s="221"/>
      <c r="L43" s="221"/>
      <c r="M43" s="78">
        <f t="shared" si="2"/>
        <v>18.440311956149113</v>
      </c>
      <c r="N43" s="116">
        <f t="shared" ref="N43:O43" si="24">SUM(N34:N42)</f>
        <v>0</v>
      </c>
      <c r="O43" s="116">
        <f t="shared" si="24"/>
        <v>0</v>
      </c>
      <c r="P43" s="78">
        <f t="shared" si="3"/>
        <v>18.440311956149113</v>
      </c>
    </row>
    <row r="44" spans="1:16">
      <c r="A44" s="86">
        <v>45092</v>
      </c>
      <c r="B44" s="3">
        <v>45291</v>
      </c>
      <c r="C44" s="1">
        <f>COUNTIF('Distribution Data'!B:B,'ER Calculation-2023'!A44)</f>
        <v>51</v>
      </c>
      <c r="D44" s="112">
        <f t="shared" si="4"/>
        <v>1514</v>
      </c>
      <c r="E44" s="221"/>
      <c r="F44" s="222"/>
      <c r="G44" s="1">
        <f t="shared" si="0"/>
        <v>200</v>
      </c>
      <c r="H44" s="111">
        <f t="shared" si="1"/>
        <v>196247.99999999997</v>
      </c>
      <c r="I44" s="222"/>
      <c r="J44" s="223"/>
      <c r="K44" s="221"/>
      <c r="L44" s="221"/>
      <c r="M44" s="78">
        <f t="shared" si="2"/>
        <v>71.681090683201575</v>
      </c>
      <c r="N44" s="116">
        <f t="shared" ref="N44:O44" si="25">SUM(N35:N43)</f>
        <v>0</v>
      </c>
      <c r="O44" s="116">
        <f t="shared" si="25"/>
        <v>0</v>
      </c>
      <c r="P44" s="78">
        <f t="shared" si="3"/>
        <v>71.681090683201575</v>
      </c>
    </row>
    <row r="45" spans="1:16">
      <c r="A45" s="86">
        <v>45122</v>
      </c>
      <c r="B45" s="3">
        <v>45291</v>
      </c>
      <c r="C45" s="1">
        <f>COUNTIF('Distribution Data'!B:B,'ER Calculation-2023'!A45)</f>
        <v>42</v>
      </c>
      <c r="D45" s="112">
        <f t="shared" si="4"/>
        <v>1556</v>
      </c>
      <c r="E45" s="221"/>
      <c r="F45" s="222"/>
      <c r="G45" s="1">
        <f t="shared" si="0"/>
        <v>170</v>
      </c>
      <c r="H45" s="111">
        <f t="shared" si="1"/>
        <v>137373.59999999998</v>
      </c>
      <c r="I45" s="222"/>
      <c r="J45" s="223"/>
      <c r="K45" s="221"/>
      <c r="L45" s="221"/>
      <c r="M45" s="78">
        <f t="shared" si="2"/>
        <v>50.176763478241099</v>
      </c>
      <c r="N45" s="116">
        <f t="shared" ref="N45:O45" si="26">SUM(N36:N44)</f>
        <v>0</v>
      </c>
      <c r="O45" s="116">
        <f t="shared" si="26"/>
        <v>0</v>
      </c>
      <c r="P45" s="78">
        <f t="shared" si="3"/>
        <v>50.176763478241099</v>
      </c>
    </row>
    <row r="46" spans="1:16">
      <c r="A46" s="86">
        <v>45121</v>
      </c>
      <c r="B46" s="3">
        <v>45291</v>
      </c>
      <c r="C46" s="1">
        <f>COUNTIF('Distribution Data'!B:B,'ER Calculation-2023'!A46)</f>
        <v>95</v>
      </c>
      <c r="D46" s="112">
        <f t="shared" si="4"/>
        <v>1651</v>
      </c>
      <c r="E46" s="221"/>
      <c r="F46" s="222"/>
      <c r="G46" s="1">
        <f t="shared" si="0"/>
        <v>171</v>
      </c>
      <c r="H46" s="111">
        <f t="shared" si="1"/>
        <v>312553.8</v>
      </c>
      <c r="I46" s="222"/>
      <c r="J46" s="223"/>
      <c r="K46" s="221"/>
      <c r="L46" s="221"/>
      <c r="M46" s="78">
        <f t="shared" si="2"/>
        <v>114.16267824986369</v>
      </c>
      <c r="N46" s="116">
        <f t="shared" ref="N46:O46" si="27">SUM(N37:N45)</f>
        <v>0</v>
      </c>
      <c r="O46" s="116">
        <f t="shared" si="27"/>
        <v>0</v>
      </c>
      <c r="P46" s="78">
        <f t="shared" si="3"/>
        <v>114.16267824986369</v>
      </c>
    </row>
    <row r="47" spans="1:16">
      <c r="A47" s="86">
        <v>45123</v>
      </c>
      <c r="B47" s="3">
        <v>45291</v>
      </c>
      <c r="C47" s="1">
        <f>COUNTIF('Distribution Data'!B:B,'ER Calculation-2023'!A47)</f>
        <v>46</v>
      </c>
      <c r="D47" s="112">
        <f t="shared" si="4"/>
        <v>1697</v>
      </c>
      <c r="E47" s="221"/>
      <c r="F47" s="222"/>
      <c r="G47" s="1">
        <f t="shared" si="0"/>
        <v>169</v>
      </c>
      <c r="H47" s="111">
        <f t="shared" si="1"/>
        <v>149571.75999999998</v>
      </c>
      <c r="I47" s="222"/>
      <c r="J47" s="223"/>
      <c r="K47" s="221"/>
      <c r="L47" s="221"/>
      <c r="M47" s="78">
        <f t="shared" si="2"/>
        <v>54.632235193255788</v>
      </c>
      <c r="N47" s="116">
        <f t="shared" ref="N47:O47" si="28">SUM(N38:N46)</f>
        <v>0</v>
      </c>
      <c r="O47" s="116">
        <f t="shared" si="28"/>
        <v>0</v>
      </c>
      <c r="P47" s="78">
        <f t="shared" si="3"/>
        <v>54.632235193255788</v>
      </c>
    </row>
    <row r="48" spans="1:16">
      <c r="A48" s="86">
        <v>45102</v>
      </c>
      <c r="B48" s="3">
        <v>45291</v>
      </c>
      <c r="C48" s="1">
        <f>COUNTIF('Distribution Data'!B:B,'ER Calculation-2023'!A48)</f>
        <v>40</v>
      </c>
      <c r="D48" s="112">
        <f t="shared" si="4"/>
        <v>1737</v>
      </c>
      <c r="E48" s="221"/>
      <c r="F48" s="222"/>
      <c r="G48" s="1">
        <f t="shared" si="0"/>
        <v>190</v>
      </c>
      <c r="H48" s="111">
        <f t="shared" si="1"/>
        <v>146223.99999999997</v>
      </c>
      <c r="I48" s="222"/>
      <c r="J48" s="223"/>
      <c r="K48" s="221"/>
      <c r="L48" s="221"/>
      <c r="M48" s="78">
        <f t="shared" si="2"/>
        <v>53.40944011689529</v>
      </c>
      <c r="N48" s="116">
        <f t="shared" ref="N48:O48" si="29">SUM(N39:N47)</f>
        <v>0</v>
      </c>
      <c r="O48" s="116">
        <f t="shared" si="29"/>
        <v>0</v>
      </c>
      <c r="P48" s="78">
        <f t="shared" si="3"/>
        <v>53.40944011689529</v>
      </c>
    </row>
    <row r="49" spans="1:16">
      <c r="A49" s="86">
        <v>45152</v>
      </c>
      <c r="B49" s="3">
        <v>45291</v>
      </c>
      <c r="C49" s="1">
        <f>COUNTIF('Distribution Data'!B:B,'ER Calculation-2023'!A49)</f>
        <v>4</v>
      </c>
      <c r="D49" s="112">
        <f t="shared" si="4"/>
        <v>1741</v>
      </c>
      <c r="E49" s="221"/>
      <c r="F49" s="222"/>
      <c r="G49" s="1">
        <f t="shared" si="0"/>
        <v>140</v>
      </c>
      <c r="H49" s="111">
        <f t="shared" si="1"/>
        <v>10774.4</v>
      </c>
      <c r="I49" s="222"/>
      <c r="J49" s="223"/>
      <c r="K49" s="221"/>
      <c r="L49" s="221"/>
      <c r="M49" s="78">
        <f t="shared" si="2"/>
        <v>3.9354324296659691</v>
      </c>
      <c r="N49" s="116">
        <f t="shared" ref="N49:O49" si="30">SUM(N40:N48)</f>
        <v>0</v>
      </c>
      <c r="O49" s="116">
        <f t="shared" si="30"/>
        <v>0</v>
      </c>
      <c r="P49" s="78">
        <f t="shared" si="3"/>
        <v>3.9354324296659691</v>
      </c>
    </row>
    <row r="50" spans="1:16">
      <c r="A50" s="86">
        <v>45127</v>
      </c>
      <c r="B50" s="3">
        <v>45291</v>
      </c>
      <c r="C50" s="1">
        <f>COUNTIF('Distribution Data'!B:B,'ER Calculation-2023'!A50)</f>
        <v>25</v>
      </c>
      <c r="D50" s="112">
        <f t="shared" si="4"/>
        <v>1766</v>
      </c>
      <c r="E50" s="221"/>
      <c r="F50" s="222"/>
      <c r="G50" s="1">
        <f t="shared" si="0"/>
        <v>165</v>
      </c>
      <c r="H50" s="111">
        <f t="shared" si="1"/>
        <v>79364.999999999985</v>
      </c>
      <c r="I50" s="222"/>
      <c r="J50" s="223"/>
      <c r="K50" s="221"/>
      <c r="L50" s="221"/>
      <c r="M50" s="78">
        <f t="shared" si="2"/>
        <v>28.98867637923593</v>
      </c>
      <c r="N50" s="116">
        <f t="shared" ref="N50:O50" si="31">SUM(N41:N49)</f>
        <v>0</v>
      </c>
      <c r="O50" s="116">
        <f t="shared" si="31"/>
        <v>0</v>
      </c>
      <c r="P50" s="78">
        <f t="shared" si="3"/>
        <v>28.98867637923593</v>
      </c>
    </row>
    <row r="51" spans="1:16">
      <c r="A51" s="86">
        <v>45125</v>
      </c>
      <c r="B51" s="3">
        <v>45291</v>
      </c>
      <c r="C51" s="1">
        <f>COUNTIF('Distribution Data'!B:B,'ER Calculation-2023'!A51)</f>
        <v>29</v>
      </c>
      <c r="D51" s="112">
        <f t="shared" si="4"/>
        <v>1795</v>
      </c>
      <c r="E51" s="221"/>
      <c r="F51" s="222"/>
      <c r="G51" s="1">
        <f t="shared" si="0"/>
        <v>167</v>
      </c>
      <c r="H51" s="111">
        <f t="shared" si="1"/>
        <v>93179.319999999992</v>
      </c>
      <c r="I51" s="222"/>
      <c r="J51" s="223"/>
      <c r="K51" s="221"/>
      <c r="L51" s="221"/>
      <c r="M51" s="78">
        <f t="shared" si="2"/>
        <v>34.034462958700516</v>
      </c>
      <c r="N51" s="116">
        <f t="shared" ref="N51:O51" si="32">SUM(N42:N50)</f>
        <v>0</v>
      </c>
      <c r="O51" s="116">
        <f t="shared" si="32"/>
        <v>0</v>
      </c>
      <c r="P51" s="78">
        <f t="shared" si="3"/>
        <v>34.034462958700516</v>
      </c>
    </row>
    <row r="52" spans="1:16">
      <c r="A52" s="86">
        <v>45124</v>
      </c>
      <c r="B52" s="3">
        <v>45291</v>
      </c>
      <c r="C52" s="1">
        <f>COUNTIF('Distribution Data'!B:B,'ER Calculation-2023'!A52)</f>
        <v>41</v>
      </c>
      <c r="D52" s="112">
        <f t="shared" si="4"/>
        <v>1836</v>
      </c>
      <c r="E52" s="221"/>
      <c r="F52" s="222"/>
      <c r="G52" s="1">
        <f t="shared" si="0"/>
        <v>168</v>
      </c>
      <c r="H52" s="111">
        <f t="shared" si="1"/>
        <v>132525.12</v>
      </c>
      <c r="I52" s="222"/>
      <c r="J52" s="223"/>
      <c r="K52" s="221"/>
      <c r="L52" s="221"/>
      <c r="M52" s="78">
        <f t="shared" si="2"/>
        <v>48.405818884891424</v>
      </c>
      <c r="N52" s="116">
        <f t="shared" ref="N52:O52" si="33">SUM(N43:N51)</f>
        <v>0</v>
      </c>
      <c r="O52" s="116">
        <f t="shared" si="33"/>
        <v>0</v>
      </c>
      <c r="P52" s="78">
        <f t="shared" si="3"/>
        <v>48.405818884891424</v>
      </c>
    </row>
    <row r="53" spans="1:16">
      <c r="A53" s="86">
        <v>45126</v>
      </c>
      <c r="B53" s="3">
        <v>45291</v>
      </c>
      <c r="C53" s="1">
        <f>COUNTIF('Distribution Data'!B:B,'ER Calculation-2023'!A53)</f>
        <v>17</v>
      </c>
      <c r="D53" s="112">
        <f t="shared" si="4"/>
        <v>1853</v>
      </c>
      <c r="E53" s="221"/>
      <c r="F53" s="222"/>
      <c r="G53" s="1">
        <f t="shared" si="0"/>
        <v>166</v>
      </c>
      <c r="H53" s="111">
        <f t="shared" si="1"/>
        <v>54295.28</v>
      </c>
      <c r="I53" s="222"/>
      <c r="J53" s="223"/>
      <c r="K53" s="221"/>
      <c r="L53" s="221"/>
      <c r="M53" s="78">
        <f t="shared" si="2"/>
        <v>19.83176842235244</v>
      </c>
      <c r="N53" s="116">
        <f t="shared" ref="N53:O53" si="34">SUM(N44:N52)</f>
        <v>0</v>
      </c>
      <c r="O53" s="116">
        <f t="shared" si="34"/>
        <v>0</v>
      </c>
      <c r="P53" s="78">
        <f t="shared" si="3"/>
        <v>19.83176842235244</v>
      </c>
    </row>
    <row r="54" spans="1:16">
      <c r="A54" s="86">
        <v>45130</v>
      </c>
      <c r="B54" s="3">
        <v>45291</v>
      </c>
      <c r="C54" s="1">
        <f>COUNTIF('Distribution Data'!B:B,'ER Calculation-2023'!A54)</f>
        <v>2</v>
      </c>
      <c r="D54" s="112">
        <f t="shared" si="4"/>
        <v>1855</v>
      </c>
      <c r="E54" s="221"/>
      <c r="F54" s="222"/>
      <c r="G54" s="1">
        <f t="shared" si="0"/>
        <v>162</v>
      </c>
      <c r="H54" s="111">
        <f t="shared" si="1"/>
        <v>6233.7599999999993</v>
      </c>
      <c r="I54" s="222"/>
      <c r="J54" s="223"/>
      <c r="K54" s="221"/>
      <c r="L54" s="221"/>
      <c r="M54" s="78">
        <f t="shared" si="2"/>
        <v>2.2769287628781676</v>
      </c>
      <c r="N54" s="116">
        <f t="shared" ref="N54:O54" si="35">SUM(N45:N53)</f>
        <v>0</v>
      </c>
      <c r="O54" s="116">
        <f t="shared" si="35"/>
        <v>0</v>
      </c>
      <c r="P54" s="78">
        <f t="shared" si="3"/>
        <v>2.2769287628781676</v>
      </c>
    </row>
    <row r="55" spans="1:16">
      <c r="A55" s="86">
        <v>45120</v>
      </c>
      <c r="B55" s="3">
        <v>45291</v>
      </c>
      <c r="C55" s="1">
        <f>COUNTIF('Distribution Data'!B:B,'ER Calculation-2023'!A55)</f>
        <v>50</v>
      </c>
      <c r="D55" s="112">
        <f t="shared" si="4"/>
        <v>1905</v>
      </c>
      <c r="E55" s="221"/>
      <c r="F55" s="222"/>
      <c r="G55" s="1">
        <f t="shared" si="0"/>
        <v>172</v>
      </c>
      <c r="H55" s="111">
        <f t="shared" si="1"/>
        <v>165463.99999999997</v>
      </c>
      <c r="I55" s="222"/>
      <c r="J55" s="223"/>
      <c r="K55" s="221"/>
      <c r="L55" s="221"/>
      <c r="M55" s="78">
        <f t="shared" si="2"/>
        <v>60.43699802701309</v>
      </c>
      <c r="N55" s="116">
        <f t="shared" ref="N55:O55" si="36">SUM(N46:N54)</f>
        <v>0</v>
      </c>
      <c r="O55" s="116">
        <f t="shared" si="36"/>
        <v>0</v>
      </c>
      <c r="P55" s="78">
        <f t="shared" si="3"/>
        <v>60.43699802701309</v>
      </c>
    </row>
    <row r="56" spans="1:16">
      <c r="A56" s="86">
        <v>45111</v>
      </c>
      <c r="B56" s="3">
        <v>45291</v>
      </c>
      <c r="C56" s="1">
        <f>COUNTIF('Distribution Data'!B:B,'ER Calculation-2023'!A56)</f>
        <v>51</v>
      </c>
      <c r="D56" s="112">
        <f t="shared" si="4"/>
        <v>1956</v>
      </c>
      <c r="E56" s="221"/>
      <c r="F56" s="222"/>
      <c r="G56" s="1">
        <f t="shared" si="0"/>
        <v>181</v>
      </c>
      <c r="H56" s="111">
        <f t="shared" si="1"/>
        <v>177604.43999999997</v>
      </c>
      <c r="I56" s="222"/>
      <c r="J56" s="223"/>
      <c r="K56" s="221"/>
      <c r="L56" s="221"/>
      <c r="M56" s="78">
        <f t="shared" si="2"/>
        <v>64.871387068297423</v>
      </c>
      <c r="N56" s="116">
        <f t="shared" ref="N56:O56" si="37">SUM(N47:N55)</f>
        <v>0</v>
      </c>
      <c r="O56" s="116">
        <f t="shared" si="37"/>
        <v>0</v>
      </c>
      <c r="P56" s="78">
        <f t="shared" si="3"/>
        <v>64.871387068297423</v>
      </c>
    </row>
    <row r="57" spans="1:16">
      <c r="A57" s="86">
        <v>45109</v>
      </c>
      <c r="B57" s="3">
        <v>45291</v>
      </c>
      <c r="C57" s="1">
        <f>COUNTIF('Distribution Data'!B:B,'ER Calculation-2023'!A57)</f>
        <v>34</v>
      </c>
      <c r="D57" s="112">
        <f t="shared" si="4"/>
        <v>1990</v>
      </c>
      <c r="E57" s="221"/>
      <c r="F57" s="222"/>
      <c r="G57" s="1">
        <f t="shared" si="0"/>
        <v>183</v>
      </c>
      <c r="H57" s="111">
        <f t="shared" si="1"/>
        <v>119711.28</v>
      </c>
      <c r="I57" s="222"/>
      <c r="J57" s="223"/>
      <c r="K57" s="221"/>
      <c r="L57" s="221"/>
      <c r="M57" s="78">
        <f t="shared" si="2"/>
        <v>43.725465316752967</v>
      </c>
      <c r="N57" s="116">
        <f t="shared" ref="N57:O57" si="38">SUM(N48:N56)</f>
        <v>0</v>
      </c>
      <c r="O57" s="116">
        <f t="shared" si="38"/>
        <v>0</v>
      </c>
      <c r="P57" s="78">
        <f t="shared" si="3"/>
        <v>43.725465316752967</v>
      </c>
    </row>
    <row r="58" spans="1:16">
      <c r="A58" s="86">
        <v>45108</v>
      </c>
      <c r="B58" s="3">
        <v>45291</v>
      </c>
      <c r="C58" s="1">
        <f>COUNTIF('Distribution Data'!B:B,'ER Calculation-2023'!A58)</f>
        <v>14</v>
      </c>
      <c r="D58" s="112">
        <f t="shared" si="4"/>
        <v>2004</v>
      </c>
      <c r="E58" s="221"/>
      <c r="F58" s="222"/>
      <c r="G58" s="1">
        <f t="shared" si="0"/>
        <v>184</v>
      </c>
      <c r="H58" s="111">
        <f t="shared" si="1"/>
        <v>49562.239999999991</v>
      </c>
      <c r="I58" s="222"/>
      <c r="J58" s="223"/>
      <c r="K58" s="221"/>
      <c r="L58" s="221"/>
      <c r="M58" s="78">
        <f t="shared" si="2"/>
        <v>18.102989176463456</v>
      </c>
      <c r="N58" s="116">
        <f t="shared" ref="N58:O58" si="39">SUM(N49:N57)</f>
        <v>0</v>
      </c>
      <c r="O58" s="116">
        <f t="shared" si="39"/>
        <v>0</v>
      </c>
      <c r="P58" s="78">
        <f t="shared" si="3"/>
        <v>18.102989176463456</v>
      </c>
    </row>
    <row r="59" spans="1:16">
      <c r="A59" s="86">
        <v>45133</v>
      </c>
      <c r="B59" s="3">
        <v>45291</v>
      </c>
      <c r="C59" s="1">
        <f>COUNTIF('Distribution Data'!B:B,'ER Calculation-2023'!A59)</f>
        <v>1</v>
      </c>
      <c r="D59" s="112">
        <f t="shared" si="4"/>
        <v>2005</v>
      </c>
      <c r="E59" s="221"/>
      <c r="F59" s="222"/>
      <c r="G59" s="1">
        <f t="shared" si="0"/>
        <v>159</v>
      </c>
      <c r="H59" s="111">
        <f t="shared" si="1"/>
        <v>3059.16</v>
      </c>
      <c r="I59" s="222"/>
      <c r="J59" s="223"/>
      <c r="K59" s="221"/>
      <c r="L59" s="221"/>
      <c r="M59" s="78">
        <f t="shared" si="2"/>
        <v>1.1173817077087305</v>
      </c>
      <c r="N59" s="116">
        <f t="shared" ref="N59:O59" si="40">SUM(N50:N58)</f>
        <v>0</v>
      </c>
      <c r="O59" s="116">
        <f t="shared" si="40"/>
        <v>0</v>
      </c>
      <c r="P59" s="78">
        <f t="shared" si="3"/>
        <v>1.1173817077087305</v>
      </c>
    </row>
    <row r="60" spans="1:16">
      <c r="A60" s="86">
        <v>45118</v>
      </c>
      <c r="B60" s="3">
        <v>45291</v>
      </c>
      <c r="C60" s="1">
        <f>COUNTIF('Distribution Data'!B:B,'ER Calculation-2023'!A60)</f>
        <v>4</v>
      </c>
      <c r="D60" s="112">
        <f t="shared" si="4"/>
        <v>2009</v>
      </c>
      <c r="E60" s="221"/>
      <c r="F60" s="222"/>
      <c r="G60" s="1">
        <f t="shared" si="0"/>
        <v>174</v>
      </c>
      <c r="H60" s="111">
        <f t="shared" si="1"/>
        <v>13391.039999999999</v>
      </c>
      <c r="I60" s="222"/>
      <c r="J60" s="223"/>
      <c r="K60" s="221"/>
      <c r="L60" s="221"/>
      <c r="M60" s="78">
        <f t="shared" si="2"/>
        <v>4.8911803054419902</v>
      </c>
      <c r="N60" s="116">
        <f t="shared" ref="N60:O60" si="41">SUM(N51:N59)</f>
        <v>0</v>
      </c>
      <c r="O60" s="116">
        <f t="shared" si="41"/>
        <v>0</v>
      </c>
      <c r="P60" s="78">
        <f t="shared" si="3"/>
        <v>4.8911803054419902</v>
      </c>
    </row>
    <row r="61" spans="1:16">
      <c r="A61" s="86">
        <v>45151</v>
      </c>
      <c r="B61" s="3">
        <v>45291</v>
      </c>
      <c r="C61" s="1">
        <f>COUNTIF('Distribution Data'!B:B,'ER Calculation-2023'!A61)</f>
        <v>1</v>
      </c>
      <c r="D61" s="112">
        <f t="shared" si="4"/>
        <v>2010</v>
      </c>
      <c r="E61" s="221"/>
      <c r="F61" s="222"/>
      <c r="G61" s="1">
        <f t="shared" si="0"/>
        <v>141</v>
      </c>
      <c r="H61" s="111">
        <f t="shared" si="1"/>
        <v>2712.8399999999997</v>
      </c>
      <c r="I61" s="222"/>
      <c r="J61" s="223"/>
      <c r="K61" s="221"/>
      <c r="L61" s="221"/>
      <c r="M61" s="78">
        <f t="shared" si="2"/>
        <v>0.99088566532661004</v>
      </c>
      <c r="N61" s="116">
        <f t="shared" ref="N61:O61" si="42">SUM(N52:N60)</f>
        <v>0</v>
      </c>
      <c r="O61" s="116">
        <f t="shared" si="42"/>
        <v>0</v>
      </c>
      <c r="P61" s="78">
        <f t="shared" si="3"/>
        <v>0.99088566532661004</v>
      </c>
    </row>
    <row r="62" spans="1:16">
      <c r="A62" s="1"/>
      <c r="B62" s="1"/>
      <c r="C62" s="182">
        <f t="shared" ref="C62:F62" si="43">SUM(C14:C61)</f>
        <v>2010</v>
      </c>
      <c r="D62" s="182">
        <f>D61</f>
        <v>2010</v>
      </c>
      <c r="E62" s="182">
        <f t="shared" si="43"/>
        <v>1</v>
      </c>
      <c r="F62" s="182">
        <f t="shared" si="43"/>
        <v>19.239999999999998</v>
      </c>
      <c r="G62" s="182"/>
      <c r="H62" s="182">
        <f>SUM(H14:H61)</f>
        <v>7442089.7199999997</v>
      </c>
      <c r="I62" s="1"/>
      <c r="J62" s="1"/>
      <c r="K62" s="1"/>
      <c r="L62" s="1"/>
      <c r="M62" s="182">
        <f>ROUNDDOWN(SUM(M14:M61),0)</f>
        <v>2718</v>
      </c>
      <c r="N62" s="182">
        <f t="shared" ref="N62:O62" si="44">ROUNDDOWN(SUM(N14:N61),0)</f>
        <v>0</v>
      </c>
      <c r="O62" s="182">
        <f t="shared" si="44"/>
        <v>0</v>
      </c>
      <c r="P62" s="182">
        <f>ROUNDDOWN(SUM(P14:P61),0)</f>
        <v>2718</v>
      </c>
    </row>
    <row r="64" spans="1:16">
      <c r="H64" s="186"/>
    </row>
  </sheetData>
  <mergeCells count="34">
    <mergeCell ref="P12:P13"/>
    <mergeCell ref="K12:K13"/>
    <mergeCell ref="M12:M13"/>
    <mergeCell ref="N12:N13"/>
    <mergeCell ref="O12:O13"/>
    <mergeCell ref="B1:D1"/>
    <mergeCell ref="L14:L61"/>
    <mergeCell ref="J12:J13"/>
    <mergeCell ref="A12:B12"/>
    <mergeCell ref="C12:C13"/>
    <mergeCell ref="D12:D13"/>
    <mergeCell ref="E12:E13"/>
    <mergeCell ref="F12:F13"/>
    <mergeCell ref="G12:G13"/>
    <mergeCell ref="H12:H13"/>
    <mergeCell ref="I12:I13"/>
    <mergeCell ref="E14:E61"/>
    <mergeCell ref="F14:F61"/>
    <mergeCell ref="I14:I61"/>
    <mergeCell ref="J14:J61"/>
    <mergeCell ref="K14:K61"/>
    <mergeCell ref="C6:C7"/>
    <mergeCell ref="D6:D7"/>
    <mergeCell ref="E6:E7"/>
    <mergeCell ref="F6:F7"/>
    <mergeCell ref="B2:C2"/>
    <mergeCell ref="B3:C3"/>
    <mergeCell ref="B4:C4"/>
    <mergeCell ref="G6:G7"/>
    <mergeCell ref="L12:L13"/>
    <mergeCell ref="H6:H7"/>
    <mergeCell ref="I6:I7"/>
    <mergeCell ref="J6:J7"/>
    <mergeCell ref="K6:K7"/>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5D6F5-73CA-4D63-9796-69C52371C7F6}">
  <dimension ref="A1:S65"/>
  <sheetViews>
    <sheetView zoomScale="90" zoomScaleNormal="90" workbookViewId="0">
      <selection activeCell="D5" sqref="D5"/>
    </sheetView>
  </sheetViews>
  <sheetFormatPr defaultRowHeight="15"/>
  <cols>
    <col min="1" max="1" width="11.42578125" customWidth="1"/>
    <col min="2" max="2" width="11.7109375" customWidth="1"/>
    <col min="3" max="3" width="17.85546875" customWidth="1"/>
    <col min="4" max="4" width="16.7109375" customWidth="1"/>
    <col min="5" max="5" width="14.140625" bestFit="1" customWidth="1"/>
    <col min="6" max="6" width="16" customWidth="1"/>
    <col min="7" max="7" width="17.85546875" customWidth="1"/>
    <col min="8" max="8" width="32.5703125" customWidth="1"/>
    <col min="9" max="9" width="40" customWidth="1"/>
    <col min="10" max="10" width="12.7109375" customWidth="1"/>
    <col min="11" max="11" width="14.140625" customWidth="1"/>
    <col min="12" max="12" width="13.140625" customWidth="1"/>
    <col min="13" max="13" width="39.85546875" customWidth="1"/>
    <col min="14" max="14" width="10.85546875" bestFit="1" customWidth="1"/>
    <col min="15" max="15" width="10.5703125" bestFit="1" customWidth="1"/>
    <col min="16" max="16" width="17.42578125" customWidth="1"/>
    <col min="17" max="17" width="25.5703125" bestFit="1" customWidth="1"/>
    <col min="19" max="19" width="10.140625" bestFit="1" customWidth="1"/>
  </cols>
  <sheetData>
    <row r="1" spans="1:19">
      <c r="D1" s="184"/>
      <c r="I1" s="183"/>
      <c r="J1" s="185"/>
      <c r="K1" s="185"/>
      <c r="L1" s="183"/>
    </row>
    <row r="2" spans="1:19" ht="21" customHeight="1">
      <c r="B2" s="224" t="s">
        <v>2371</v>
      </c>
      <c r="C2" s="224"/>
      <c r="D2" s="224"/>
      <c r="I2" s="183"/>
      <c r="J2" s="185"/>
      <c r="K2" s="185"/>
      <c r="L2" s="183"/>
    </row>
    <row r="3" spans="1:19" ht="30" customHeight="1">
      <c r="B3" s="215" t="s">
        <v>2372</v>
      </c>
      <c r="C3" s="215"/>
      <c r="D3" s="3">
        <f>A15</f>
        <v>45292</v>
      </c>
      <c r="I3" s="183"/>
      <c r="J3" s="185"/>
      <c r="K3" s="185"/>
      <c r="L3" s="183"/>
    </row>
    <row r="4" spans="1:19" ht="45" customHeight="1">
      <c r="B4" s="215" t="s">
        <v>2373</v>
      </c>
      <c r="C4" s="215"/>
      <c r="D4" s="3">
        <v>45322</v>
      </c>
      <c r="I4" s="183"/>
      <c r="J4" s="185"/>
      <c r="K4" s="185"/>
      <c r="L4" s="183"/>
    </row>
    <row r="5" spans="1:19">
      <c r="B5" s="215" t="s">
        <v>2369</v>
      </c>
      <c r="C5" s="215"/>
      <c r="D5" s="1">
        <f>D4-D3+1</f>
        <v>31</v>
      </c>
      <c r="I5" s="183"/>
      <c r="J5" s="185"/>
      <c r="K5" s="185"/>
      <c r="L5" s="183"/>
    </row>
    <row r="6" spans="1:19">
      <c r="D6" s="184"/>
      <c r="I6" s="183"/>
      <c r="J6" s="185"/>
      <c r="K6" s="185"/>
      <c r="L6" s="183"/>
    </row>
    <row r="7" spans="1:19" ht="20.25" customHeight="1">
      <c r="C7" s="215" t="s">
        <v>2344</v>
      </c>
      <c r="D7" s="215" t="s">
        <v>2088</v>
      </c>
      <c r="E7" s="215" t="s">
        <v>2346</v>
      </c>
      <c r="F7" s="215" t="s">
        <v>2347</v>
      </c>
      <c r="G7" s="215" t="s">
        <v>2348</v>
      </c>
      <c r="H7" s="215" t="s">
        <v>2349</v>
      </c>
      <c r="I7" s="215" t="s">
        <v>2350</v>
      </c>
      <c r="J7" s="215" t="s">
        <v>2351</v>
      </c>
      <c r="K7" s="215" t="s">
        <v>2352</v>
      </c>
    </row>
    <row r="8" spans="1:19" ht="23.25" customHeight="1">
      <c r="C8" s="215"/>
      <c r="D8" s="215"/>
      <c r="E8" s="215"/>
      <c r="F8" s="215"/>
      <c r="G8" s="215"/>
      <c r="H8" s="218"/>
      <c r="I8" s="215"/>
      <c r="J8" s="215"/>
      <c r="K8" s="215"/>
    </row>
    <row r="9" spans="1:19">
      <c r="C9" s="111">
        <f>ROUNDDOWN(H63,0)</f>
        <v>1198844</v>
      </c>
      <c r="D9" s="57">
        <f>'ER parameter_calculation'!C15</f>
        <v>3.7355050893440417E-4</v>
      </c>
      <c r="E9" s="187">
        <f>'Monitoring Parameters'!D10</f>
        <v>2.2200000000000001E-2</v>
      </c>
      <c r="F9" s="82">
        <f>'Monitoring Parameters'!D16</f>
        <v>0</v>
      </c>
      <c r="G9" s="82">
        <f>'Monitoring Parameters'!D15</f>
        <v>1</v>
      </c>
      <c r="H9" s="78">
        <f>ROUNDDOWN(($D$9*(1-$E$9-$F$9)*C9*$L$15),0)</f>
        <v>437</v>
      </c>
      <c r="I9" s="43">
        <f>'PE&amp;LE'!$C$19</f>
        <v>0</v>
      </c>
      <c r="J9" s="43">
        <v>0</v>
      </c>
      <c r="K9" s="78">
        <f>H9-I9-J9</f>
        <v>437</v>
      </c>
      <c r="M9" s="146"/>
      <c r="N9" s="188"/>
    </row>
    <row r="10" spans="1:19">
      <c r="I10" s="184"/>
      <c r="N10" s="183"/>
      <c r="O10" s="185"/>
      <c r="P10" s="185"/>
      <c r="Q10" s="183"/>
    </row>
    <row r="12" spans="1:19" ht="41.25" customHeight="1">
      <c r="H12" s="1"/>
      <c r="I12" s="78"/>
      <c r="M12" s="1"/>
      <c r="R12" s="118"/>
      <c r="S12" s="118"/>
    </row>
    <row r="13" spans="1:19" ht="20.25" customHeight="1">
      <c r="A13" s="218" t="s">
        <v>2016</v>
      </c>
      <c r="B13" s="218"/>
      <c r="C13" s="215" t="s">
        <v>2341</v>
      </c>
      <c r="D13" s="215" t="s">
        <v>2201</v>
      </c>
      <c r="E13" s="215" t="s">
        <v>2342</v>
      </c>
      <c r="F13" s="215" t="s">
        <v>2345</v>
      </c>
      <c r="G13" s="215" t="s">
        <v>2343</v>
      </c>
      <c r="H13" s="215" t="s">
        <v>2344</v>
      </c>
      <c r="I13" s="215" t="s">
        <v>2088</v>
      </c>
      <c r="J13" s="215" t="s">
        <v>2346</v>
      </c>
      <c r="K13" s="215" t="s">
        <v>2347</v>
      </c>
      <c r="L13" s="216" t="s">
        <v>2348</v>
      </c>
      <c r="M13" s="215" t="s">
        <v>2349</v>
      </c>
      <c r="N13" s="215" t="s">
        <v>2350</v>
      </c>
      <c r="O13" s="215" t="s">
        <v>2351</v>
      </c>
      <c r="P13" s="215" t="s">
        <v>2352</v>
      </c>
    </row>
    <row r="14" spans="1:19" ht="28.5" customHeight="1">
      <c r="A14" s="4" t="s">
        <v>2017</v>
      </c>
      <c r="B14" s="5" t="s">
        <v>2018</v>
      </c>
      <c r="C14" s="218"/>
      <c r="D14" s="218"/>
      <c r="E14" s="215"/>
      <c r="F14" s="215"/>
      <c r="G14" s="215"/>
      <c r="H14" s="215"/>
      <c r="I14" s="215"/>
      <c r="J14" s="215"/>
      <c r="K14" s="215"/>
      <c r="L14" s="217"/>
      <c r="M14" s="218"/>
      <c r="N14" s="215"/>
      <c r="O14" s="215"/>
      <c r="P14" s="215"/>
    </row>
    <row r="15" spans="1:19">
      <c r="A15" s="86">
        <v>45292</v>
      </c>
      <c r="B15" s="3">
        <v>45322</v>
      </c>
      <c r="C15" s="1">
        <f>'ER Calculation-2023'!C14</f>
        <v>1</v>
      </c>
      <c r="D15" s="112">
        <f>C15</f>
        <v>1</v>
      </c>
      <c r="E15" s="221">
        <f>'Monitoring Parameters'!D19</f>
        <v>1</v>
      </c>
      <c r="F15" s="222">
        <f>'ER parameter_calculation'!C19</f>
        <v>19.239999999999998</v>
      </c>
      <c r="G15" s="1">
        <f t="shared" ref="G15:G62" si="0">B15-A15+1</f>
        <v>31</v>
      </c>
      <c r="H15" s="111">
        <f t="shared" ref="H15:H62" si="1">C15*$E$15*$F$15*G15</f>
        <v>596.43999999999994</v>
      </c>
      <c r="I15" s="222">
        <f>'ER parameter_calculation'!C15</f>
        <v>3.7355050893440417E-4</v>
      </c>
      <c r="J15" s="223">
        <f>'Monitoring Parameters'!D10</f>
        <v>2.2200000000000001E-2</v>
      </c>
      <c r="K15" s="221">
        <f>'Monitoring Parameters'!D16</f>
        <v>0</v>
      </c>
      <c r="L15" s="221">
        <f>'Monitoring Parameters'!D15</f>
        <v>1</v>
      </c>
      <c r="M15" s="78">
        <f>(($I$15*(1-$J$15-$K$15)*H15*$L$15))</f>
        <v>0.21785429521365185</v>
      </c>
      <c r="N15" s="43">
        <f>'PE&amp;LE'!$C$19</f>
        <v>0</v>
      </c>
      <c r="O15" s="43">
        <v>0</v>
      </c>
      <c r="P15" s="78">
        <f>M15-N15-O15</f>
        <v>0.21785429521365185</v>
      </c>
    </row>
    <row r="16" spans="1:19">
      <c r="A16" s="86">
        <v>45292</v>
      </c>
      <c r="B16" s="3">
        <v>45322</v>
      </c>
      <c r="C16" s="1">
        <f>'ER Calculation-2023'!C15</f>
        <v>4</v>
      </c>
      <c r="D16" s="112">
        <f>D15+C16</f>
        <v>5</v>
      </c>
      <c r="E16" s="221"/>
      <c r="F16" s="222"/>
      <c r="G16" s="1">
        <f t="shared" si="0"/>
        <v>31</v>
      </c>
      <c r="H16" s="111">
        <f t="shared" si="1"/>
        <v>2385.7599999999998</v>
      </c>
      <c r="I16" s="222"/>
      <c r="J16" s="223"/>
      <c r="K16" s="221"/>
      <c r="L16" s="221"/>
      <c r="M16" s="78">
        <f t="shared" ref="M16:M62" si="2">(($I$15*(1-$J$15-$K$15)*H16*$L$15))</f>
        <v>0.8714171808546074</v>
      </c>
      <c r="N16" s="43">
        <f>'PE&amp;LE'!$C$19</f>
        <v>0</v>
      </c>
      <c r="O16" s="43">
        <v>0</v>
      </c>
      <c r="P16" s="78">
        <f t="shared" ref="P16:P62" si="3">M16-N16-O16</f>
        <v>0.8714171808546074</v>
      </c>
    </row>
    <row r="17" spans="1:16">
      <c r="A17" s="86">
        <v>45292</v>
      </c>
      <c r="B17" s="3">
        <v>45322</v>
      </c>
      <c r="C17" s="1">
        <f>'ER Calculation-2023'!C16</f>
        <v>29</v>
      </c>
      <c r="D17" s="112">
        <f t="shared" ref="D17:D62" si="4">D16+C17</f>
        <v>34</v>
      </c>
      <c r="E17" s="221"/>
      <c r="F17" s="222"/>
      <c r="G17" s="1">
        <f t="shared" si="0"/>
        <v>31</v>
      </c>
      <c r="H17" s="111">
        <f t="shared" si="1"/>
        <v>17296.759999999998</v>
      </c>
      <c r="I17" s="222"/>
      <c r="J17" s="223"/>
      <c r="K17" s="221"/>
      <c r="L17" s="221"/>
      <c r="M17" s="78">
        <f t="shared" si="2"/>
        <v>6.317774561195904</v>
      </c>
      <c r="N17" s="43">
        <f>'PE&amp;LE'!$C$19</f>
        <v>0</v>
      </c>
      <c r="O17" s="43">
        <v>0</v>
      </c>
      <c r="P17" s="78">
        <f t="shared" si="3"/>
        <v>6.317774561195904</v>
      </c>
    </row>
    <row r="18" spans="1:16">
      <c r="A18" s="86">
        <v>45292</v>
      </c>
      <c r="B18" s="3">
        <v>45322</v>
      </c>
      <c r="C18" s="1">
        <f>'ER Calculation-2023'!C17</f>
        <v>142</v>
      </c>
      <c r="D18" s="112">
        <f t="shared" si="4"/>
        <v>176</v>
      </c>
      <c r="E18" s="221"/>
      <c r="F18" s="222"/>
      <c r="G18" s="1">
        <f t="shared" si="0"/>
        <v>31</v>
      </c>
      <c r="H18" s="111">
        <f t="shared" si="1"/>
        <v>84694.48</v>
      </c>
      <c r="I18" s="222"/>
      <c r="J18" s="223"/>
      <c r="K18" s="221"/>
      <c r="L18" s="221"/>
      <c r="M18" s="78">
        <f t="shared" si="2"/>
        <v>30.935309920338565</v>
      </c>
      <c r="N18" s="43">
        <f>'PE&amp;LE'!$C$19</f>
        <v>0</v>
      </c>
      <c r="O18" s="43">
        <v>0</v>
      </c>
      <c r="P18" s="78">
        <f t="shared" si="3"/>
        <v>30.935309920338565</v>
      </c>
    </row>
    <row r="19" spans="1:16">
      <c r="A19" s="86">
        <v>45292</v>
      </c>
      <c r="B19" s="3">
        <v>45322</v>
      </c>
      <c r="C19" s="1">
        <f>'ER Calculation-2023'!C18</f>
        <v>6</v>
      </c>
      <c r="D19" s="112">
        <f t="shared" si="4"/>
        <v>182</v>
      </c>
      <c r="E19" s="221"/>
      <c r="F19" s="222"/>
      <c r="G19" s="1">
        <f t="shared" si="0"/>
        <v>31</v>
      </c>
      <c r="H19" s="111">
        <f t="shared" si="1"/>
        <v>3578.64</v>
      </c>
      <c r="I19" s="222"/>
      <c r="J19" s="223"/>
      <c r="K19" s="221"/>
      <c r="L19" s="221"/>
      <c r="M19" s="78">
        <f t="shared" si="2"/>
        <v>1.3071257712819111</v>
      </c>
      <c r="N19" s="43">
        <f>'PE&amp;LE'!$C$19</f>
        <v>0</v>
      </c>
      <c r="O19" s="43">
        <v>0</v>
      </c>
      <c r="P19" s="78">
        <f t="shared" si="3"/>
        <v>1.3071257712819111</v>
      </c>
    </row>
    <row r="20" spans="1:16">
      <c r="A20" s="86">
        <v>45292</v>
      </c>
      <c r="B20" s="3">
        <v>45322</v>
      </c>
      <c r="C20" s="1">
        <f>'ER Calculation-2023'!C19</f>
        <v>34</v>
      </c>
      <c r="D20" s="112">
        <f t="shared" si="4"/>
        <v>216</v>
      </c>
      <c r="E20" s="221"/>
      <c r="F20" s="222"/>
      <c r="G20" s="1">
        <f t="shared" si="0"/>
        <v>31</v>
      </c>
      <c r="H20" s="111">
        <f t="shared" si="1"/>
        <v>20278.96</v>
      </c>
      <c r="I20" s="222"/>
      <c r="J20" s="223"/>
      <c r="K20" s="221"/>
      <c r="L20" s="221"/>
      <c r="M20" s="78">
        <f t="shared" si="2"/>
        <v>7.4070460372641636</v>
      </c>
      <c r="N20" s="43">
        <f>'PE&amp;LE'!$C$19</f>
        <v>0</v>
      </c>
      <c r="O20" s="43">
        <v>0</v>
      </c>
      <c r="P20" s="78">
        <f t="shared" si="3"/>
        <v>7.4070460372641636</v>
      </c>
    </row>
    <row r="21" spans="1:16">
      <c r="A21" s="86">
        <v>45292</v>
      </c>
      <c r="B21" s="3">
        <v>45322</v>
      </c>
      <c r="C21" s="1">
        <f>'ER Calculation-2023'!C20</f>
        <v>16</v>
      </c>
      <c r="D21" s="112">
        <f t="shared" si="4"/>
        <v>232</v>
      </c>
      <c r="E21" s="221"/>
      <c r="F21" s="222"/>
      <c r="G21" s="1">
        <f t="shared" si="0"/>
        <v>31</v>
      </c>
      <c r="H21" s="111">
        <f t="shared" si="1"/>
        <v>9543.0399999999991</v>
      </c>
      <c r="I21" s="222"/>
      <c r="J21" s="223"/>
      <c r="K21" s="221"/>
      <c r="L21" s="221"/>
      <c r="M21" s="78">
        <f t="shared" si="2"/>
        <v>3.4856687234184296</v>
      </c>
      <c r="N21" s="43">
        <f>'PE&amp;LE'!$C$19</f>
        <v>0</v>
      </c>
      <c r="O21" s="43">
        <v>0</v>
      </c>
      <c r="P21" s="78">
        <f t="shared" si="3"/>
        <v>3.4856687234184296</v>
      </c>
    </row>
    <row r="22" spans="1:16">
      <c r="A22" s="86">
        <v>45292</v>
      </c>
      <c r="B22" s="3">
        <v>45322</v>
      </c>
      <c r="C22" s="1">
        <f>'ER Calculation-2023'!C21</f>
        <v>2</v>
      </c>
      <c r="D22" s="112">
        <f t="shared" si="4"/>
        <v>234</v>
      </c>
      <c r="E22" s="221"/>
      <c r="F22" s="222"/>
      <c r="G22" s="1">
        <f t="shared" si="0"/>
        <v>31</v>
      </c>
      <c r="H22" s="111">
        <f t="shared" si="1"/>
        <v>1192.8799999999999</v>
      </c>
      <c r="I22" s="222"/>
      <c r="J22" s="223"/>
      <c r="K22" s="221"/>
      <c r="L22" s="221"/>
      <c r="M22" s="78">
        <f t="shared" si="2"/>
        <v>0.4357085904273037</v>
      </c>
      <c r="N22" s="43">
        <f>'PE&amp;LE'!$C$19</f>
        <v>0</v>
      </c>
      <c r="O22" s="43">
        <v>0</v>
      </c>
      <c r="P22" s="78">
        <f t="shared" si="3"/>
        <v>0.4357085904273037</v>
      </c>
    </row>
    <row r="23" spans="1:16">
      <c r="A23" s="86">
        <v>45292</v>
      </c>
      <c r="B23" s="3">
        <v>45322</v>
      </c>
      <c r="C23" s="1">
        <f>'ER Calculation-2023'!C22</f>
        <v>12</v>
      </c>
      <c r="D23" s="112">
        <f t="shared" si="4"/>
        <v>246</v>
      </c>
      <c r="E23" s="221"/>
      <c r="F23" s="222"/>
      <c r="G23" s="1">
        <f t="shared" si="0"/>
        <v>31</v>
      </c>
      <c r="H23" s="111">
        <f t="shared" si="1"/>
        <v>7157.28</v>
      </c>
      <c r="I23" s="222"/>
      <c r="J23" s="223"/>
      <c r="K23" s="221"/>
      <c r="L23" s="221"/>
      <c r="M23" s="78">
        <f t="shared" si="2"/>
        <v>2.6142515425638222</v>
      </c>
      <c r="N23" s="43">
        <f>'PE&amp;LE'!$C$19</f>
        <v>0</v>
      </c>
      <c r="O23" s="43">
        <v>0</v>
      </c>
      <c r="P23" s="78">
        <f t="shared" si="3"/>
        <v>2.6142515425638222</v>
      </c>
    </row>
    <row r="24" spans="1:16">
      <c r="A24" s="86">
        <v>45292</v>
      </c>
      <c r="B24" s="3">
        <v>45322</v>
      </c>
      <c r="C24" s="1">
        <f>'ER Calculation-2023'!C23</f>
        <v>7</v>
      </c>
      <c r="D24" s="112">
        <f t="shared" si="4"/>
        <v>253</v>
      </c>
      <c r="E24" s="221"/>
      <c r="F24" s="222"/>
      <c r="G24" s="1">
        <f t="shared" si="0"/>
        <v>31</v>
      </c>
      <c r="H24" s="111">
        <f t="shared" si="1"/>
        <v>4175.079999999999</v>
      </c>
      <c r="I24" s="222"/>
      <c r="J24" s="223"/>
      <c r="K24" s="221"/>
      <c r="L24" s="221"/>
      <c r="M24" s="78">
        <f t="shared" si="2"/>
        <v>1.5249800664955628</v>
      </c>
      <c r="N24" s="116">
        <f>SUM(N15:N23)</f>
        <v>0</v>
      </c>
      <c r="O24" s="116">
        <f>SUM(O15:O23)</f>
        <v>0</v>
      </c>
      <c r="P24" s="78">
        <f t="shared" si="3"/>
        <v>1.5249800664955628</v>
      </c>
    </row>
    <row r="25" spans="1:16">
      <c r="A25" s="86">
        <v>45292</v>
      </c>
      <c r="B25" s="3">
        <v>45322</v>
      </c>
      <c r="C25" s="1">
        <f>'ER Calculation-2023'!C24</f>
        <v>25</v>
      </c>
      <c r="D25" s="112">
        <f t="shared" si="4"/>
        <v>278</v>
      </c>
      <c r="E25" s="221"/>
      <c r="F25" s="222"/>
      <c r="G25" s="1">
        <f t="shared" si="0"/>
        <v>31</v>
      </c>
      <c r="H25" s="111">
        <f t="shared" si="1"/>
        <v>14910.999999999998</v>
      </c>
      <c r="I25" s="222"/>
      <c r="J25" s="223"/>
      <c r="K25" s="221"/>
      <c r="L25" s="221"/>
      <c r="M25" s="78">
        <f t="shared" si="2"/>
        <v>5.4463573803412961</v>
      </c>
      <c r="N25" s="116">
        <f t="shared" ref="N25:O40" si="5">SUM(N16:N24)</f>
        <v>0</v>
      </c>
      <c r="O25" s="116">
        <f t="shared" si="5"/>
        <v>0</v>
      </c>
      <c r="P25" s="78">
        <f t="shared" si="3"/>
        <v>5.4463573803412961</v>
      </c>
    </row>
    <row r="26" spans="1:16">
      <c r="A26" s="86">
        <v>45292</v>
      </c>
      <c r="B26" s="3">
        <v>45322</v>
      </c>
      <c r="C26" s="1">
        <f>'ER Calculation-2023'!C25</f>
        <v>1</v>
      </c>
      <c r="D26" s="112">
        <f t="shared" si="4"/>
        <v>279</v>
      </c>
      <c r="E26" s="221"/>
      <c r="F26" s="222"/>
      <c r="G26" s="1">
        <f t="shared" si="0"/>
        <v>31</v>
      </c>
      <c r="H26" s="111">
        <f t="shared" si="1"/>
        <v>596.43999999999994</v>
      </c>
      <c r="I26" s="222"/>
      <c r="J26" s="223"/>
      <c r="K26" s="221"/>
      <c r="L26" s="221"/>
      <c r="M26" s="78">
        <f t="shared" si="2"/>
        <v>0.21785429521365185</v>
      </c>
      <c r="N26" s="116">
        <f t="shared" si="5"/>
        <v>0</v>
      </c>
      <c r="O26" s="116">
        <f t="shared" si="5"/>
        <v>0</v>
      </c>
      <c r="P26" s="78">
        <f t="shared" si="3"/>
        <v>0.21785429521365185</v>
      </c>
    </row>
    <row r="27" spans="1:16">
      <c r="A27" s="86">
        <v>45292</v>
      </c>
      <c r="B27" s="3">
        <v>45322</v>
      </c>
      <c r="C27" s="1">
        <f>'ER Calculation-2023'!C26</f>
        <v>31</v>
      </c>
      <c r="D27" s="112">
        <f t="shared" si="4"/>
        <v>310</v>
      </c>
      <c r="E27" s="221"/>
      <c r="F27" s="222"/>
      <c r="G27" s="1">
        <f t="shared" si="0"/>
        <v>31</v>
      </c>
      <c r="H27" s="111">
        <f t="shared" si="1"/>
        <v>18489.64</v>
      </c>
      <c r="I27" s="222"/>
      <c r="J27" s="223"/>
      <c r="K27" s="221"/>
      <c r="L27" s="221"/>
      <c r="M27" s="78">
        <f t="shared" si="2"/>
        <v>6.7534831516232074</v>
      </c>
      <c r="N27" s="116">
        <f t="shared" si="5"/>
        <v>0</v>
      </c>
      <c r="O27" s="116">
        <f t="shared" si="5"/>
        <v>0</v>
      </c>
      <c r="P27" s="78">
        <f t="shared" si="3"/>
        <v>6.7534831516232074</v>
      </c>
    </row>
    <row r="28" spans="1:16">
      <c r="A28" s="86">
        <v>45292</v>
      </c>
      <c r="B28" s="3">
        <v>45322</v>
      </c>
      <c r="C28" s="1">
        <f>'ER Calculation-2023'!C27</f>
        <v>50</v>
      </c>
      <c r="D28" s="112">
        <f t="shared" si="4"/>
        <v>360</v>
      </c>
      <c r="E28" s="221"/>
      <c r="F28" s="222"/>
      <c r="G28" s="1">
        <f t="shared" si="0"/>
        <v>31</v>
      </c>
      <c r="H28" s="111">
        <f t="shared" si="1"/>
        <v>29821.999999999996</v>
      </c>
      <c r="I28" s="222"/>
      <c r="J28" s="223"/>
      <c r="K28" s="221"/>
      <c r="L28" s="221"/>
      <c r="M28" s="78">
        <f t="shared" si="2"/>
        <v>10.892714760682592</v>
      </c>
      <c r="N28" s="116">
        <f t="shared" si="5"/>
        <v>0</v>
      </c>
      <c r="O28" s="116">
        <f t="shared" si="5"/>
        <v>0</v>
      </c>
      <c r="P28" s="78">
        <f t="shared" si="3"/>
        <v>10.892714760682592</v>
      </c>
    </row>
    <row r="29" spans="1:16">
      <c r="A29" s="86">
        <v>45292</v>
      </c>
      <c r="B29" s="3">
        <v>45322</v>
      </c>
      <c r="C29" s="1">
        <f>'ER Calculation-2023'!C28</f>
        <v>17</v>
      </c>
      <c r="D29" s="112">
        <f t="shared" si="4"/>
        <v>377</v>
      </c>
      <c r="E29" s="221"/>
      <c r="F29" s="222"/>
      <c r="G29" s="1">
        <f t="shared" si="0"/>
        <v>31</v>
      </c>
      <c r="H29" s="111">
        <f t="shared" si="1"/>
        <v>10139.48</v>
      </c>
      <c r="I29" s="222"/>
      <c r="J29" s="223"/>
      <c r="K29" s="221"/>
      <c r="L29" s="221"/>
      <c r="M29" s="78">
        <f t="shared" si="2"/>
        <v>3.7035230186320818</v>
      </c>
      <c r="N29" s="116">
        <f t="shared" si="5"/>
        <v>0</v>
      </c>
      <c r="O29" s="116">
        <f t="shared" si="5"/>
        <v>0</v>
      </c>
      <c r="P29" s="78">
        <f t="shared" si="3"/>
        <v>3.7035230186320818</v>
      </c>
    </row>
    <row r="30" spans="1:16">
      <c r="A30" s="86">
        <v>45292</v>
      </c>
      <c r="B30" s="3">
        <v>45322</v>
      </c>
      <c r="C30" s="1">
        <f>'ER Calculation-2023'!C29</f>
        <v>131</v>
      </c>
      <c r="D30" s="112">
        <f t="shared" si="4"/>
        <v>508</v>
      </c>
      <c r="E30" s="221"/>
      <c r="F30" s="222"/>
      <c r="G30" s="1">
        <f t="shared" si="0"/>
        <v>31</v>
      </c>
      <c r="H30" s="111">
        <f t="shared" si="1"/>
        <v>78133.639999999985</v>
      </c>
      <c r="I30" s="222"/>
      <c r="J30" s="223"/>
      <c r="K30" s="221"/>
      <c r="L30" s="221"/>
      <c r="M30" s="78">
        <f t="shared" si="2"/>
        <v>28.538912672988388</v>
      </c>
      <c r="N30" s="116">
        <f t="shared" si="5"/>
        <v>0</v>
      </c>
      <c r="O30" s="116">
        <f t="shared" si="5"/>
        <v>0</v>
      </c>
      <c r="P30" s="78">
        <f t="shared" si="3"/>
        <v>28.538912672988388</v>
      </c>
    </row>
    <row r="31" spans="1:16">
      <c r="A31" s="86">
        <v>45292</v>
      </c>
      <c r="B31" s="3">
        <v>45322</v>
      </c>
      <c r="C31" s="1">
        <f>'ER Calculation-2023'!C30</f>
        <v>66</v>
      </c>
      <c r="D31" s="112">
        <f t="shared" si="4"/>
        <v>574</v>
      </c>
      <c r="E31" s="221"/>
      <c r="F31" s="222"/>
      <c r="G31" s="1">
        <f t="shared" si="0"/>
        <v>31</v>
      </c>
      <c r="H31" s="111">
        <f t="shared" si="1"/>
        <v>39365.040000000001</v>
      </c>
      <c r="I31" s="222"/>
      <c r="J31" s="223"/>
      <c r="K31" s="221"/>
      <c r="L31" s="221"/>
      <c r="M31" s="78">
        <f t="shared" si="2"/>
        <v>14.378383484101024</v>
      </c>
      <c r="N31" s="116">
        <f t="shared" si="5"/>
        <v>0</v>
      </c>
      <c r="O31" s="116">
        <f t="shared" si="5"/>
        <v>0</v>
      </c>
      <c r="P31" s="78">
        <f t="shared" si="3"/>
        <v>14.378383484101024</v>
      </c>
    </row>
    <row r="32" spans="1:16">
      <c r="A32" s="86">
        <v>45292</v>
      </c>
      <c r="B32" s="3">
        <v>45322</v>
      </c>
      <c r="C32" s="1">
        <f>'ER Calculation-2023'!C31</f>
        <v>33</v>
      </c>
      <c r="D32" s="112">
        <f t="shared" si="4"/>
        <v>607</v>
      </c>
      <c r="E32" s="221"/>
      <c r="F32" s="222"/>
      <c r="G32" s="1">
        <f t="shared" si="0"/>
        <v>31</v>
      </c>
      <c r="H32" s="111">
        <f t="shared" si="1"/>
        <v>19682.52</v>
      </c>
      <c r="I32" s="222"/>
      <c r="J32" s="223"/>
      <c r="K32" s="221"/>
      <c r="L32" s="221"/>
      <c r="M32" s="78">
        <f t="shared" si="2"/>
        <v>7.1891917420505118</v>
      </c>
      <c r="N32" s="116">
        <f t="shared" si="5"/>
        <v>0</v>
      </c>
      <c r="O32" s="116">
        <f t="shared" si="5"/>
        <v>0</v>
      </c>
      <c r="P32" s="78">
        <f t="shared" si="3"/>
        <v>7.1891917420505118</v>
      </c>
    </row>
    <row r="33" spans="1:16">
      <c r="A33" s="86">
        <v>45292</v>
      </c>
      <c r="B33" s="3">
        <v>45322</v>
      </c>
      <c r="C33" s="1">
        <f>'ER Calculation-2023'!C32</f>
        <v>39</v>
      </c>
      <c r="D33" s="112">
        <f t="shared" si="4"/>
        <v>646</v>
      </c>
      <c r="E33" s="221"/>
      <c r="F33" s="222"/>
      <c r="G33" s="1">
        <f t="shared" si="0"/>
        <v>31</v>
      </c>
      <c r="H33" s="111">
        <f t="shared" si="1"/>
        <v>23261.159999999996</v>
      </c>
      <c r="I33" s="222"/>
      <c r="J33" s="223"/>
      <c r="K33" s="221"/>
      <c r="L33" s="221"/>
      <c r="M33" s="78">
        <f t="shared" si="2"/>
        <v>8.4963175133324214</v>
      </c>
      <c r="N33" s="116">
        <f t="shared" si="5"/>
        <v>0</v>
      </c>
      <c r="O33" s="116">
        <f t="shared" si="5"/>
        <v>0</v>
      </c>
      <c r="P33" s="78">
        <f t="shared" si="3"/>
        <v>8.4963175133324214</v>
      </c>
    </row>
    <row r="34" spans="1:16">
      <c r="A34" s="86">
        <v>45292</v>
      </c>
      <c r="B34" s="3">
        <v>45322</v>
      </c>
      <c r="C34" s="1">
        <f>'ER Calculation-2023'!C33</f>
        <v>106</v>
      </c>
      <c r="D34" s="112">
        <f t="shared" si="4"/>
        <v>752</v>
      </c>
      <c r="E34" s="221"/>
      <c r="F34" s="222"/>
      <c r="G34" s="1">
        <f t="shared" si="0"/>
        <v>31</v>
      </c>
      <c r="H34" s="111">
        <f t="shared" si="1"/>
        <v>63222.639999999992</v>
      </c>
      <c r="I34" s="222"/>
      <c r="J34" s="223"/>
      <c r="K34" s="221"/>
      <c r="L34" s="221"/>
      <c r="M34" s="78">
        <f t="shared" si="2"/>
        <v>23.092555292647095</v>
      </c>
      <c r="N34" s="116">
        <f t="shared" si="5"/>
        <v>0</v>
      </c>
      <c r="O34" s="116">
        <f t="shared" si="5"/>
        <v>0</v>
      </c>
      <c r="P34" s="78">
        <f t="shared" si="3"/>
        <v>23.092555292647095</v>
      </c>
    </row>
    <row r="35" spans="1:16">
      <c r="A35" s="86">
        <v>45292</v>
      </c>
      <c r="B35" s="3">
        <v>45322</v>
      </c>
      <c r="C35" s="1">
        <f>'ER Calculation-2023'!C34</f>
        <v>140</v>
      </c>
      <c r="D35" s="112">
        <f t="shared" si="4"/>
        <v>892</v>
      </c>
      <c r="E35" s="221"/>
      <c r="F35" s="222"/>
      <c r="G35" s="1">
        <f t="shared" si="0"/>
        <v>31</v>
      </c>
      <c r="H35" s="111">
        <f t="shared" si="1"/>
        <v>83501.599999999991</v>
      </c>
      <c r="I35" s="222"/>
      <c r="J35" s="223"/>
      <c r="K35" s="221"/>
      <c r="L35" s="221"/>
      <c r="M35" s="78">
        <f t="shared" si="2"/>
        <v>30.499601329911258</v>
      </c>
      <c r="N35" s="116">
        <f t="shared" si="5"/>
        <v>0</v>
      </c>
      <c r="O35" s="116">
        <f t="shared" si="5"/>
        <v>0</v>
      </c>
      <c r="P35" s="78">
        <f t="shared" si="3"/>
        <v>30.499601329911258</v>
      </c>
    </row>
    <row r="36" spans="1:16">
      <c r="A36" s="86">
        <v>45292</v>
      </c>
      <c r="B36" s="3">
        <v>45322</v>
      </c>
      <c r="C36" s="1">
        <f>'ER Calculation-2023'!C35</f>
        <v>35</v>
      </c>
      <c r="D36" s="112">
        <f t="shared" si="4"/>
        <v>927</v>
      </c>
      <c r="E36" s="221"/>
      <c r="F36" s="222"/>
      <c r="G36" s="1">
        <f t="shared" si="0"/>
        <v>31</v>
      </c>
      <c r="H36" s="111">
        <f t="shared" si="1"/>
        <v>20875.399999999998</v>
      </c>
      <c r="I36" s="222"/>
      <c r="J36" s="223"/>
      <c r="K36" s="221"/>
      <c r="L36" s="221"/>
      <c r="M36" s="78">
        <f t="shared" si="2"/>
        <v>7.6249003324778144</v>
      </c>
      <c r="N36" s="116">
        <f t="shared" si="5"/>
        <v>0</v>
      </c>
      <c r="O36" s="116">
        <f t="shared" si="5"/>
        <v>0</v>
      </c>
      <c r="P36" s="78">
        <f t="shared" si="3"/>
        <v>7.6249003324778144</v>
      </c>
    </row>
    <row r="37" spans="1:16">
      <c r="A37" s="86">
        <v>45292</v>
      </c>
      <c r="B37" s="3">
        <v>45322</v>
      </c>
      <c r="C37" s="1">
        <f>'ER Calculation-2023'!C36</f>
        <v>54</v>
      </c>
      <c r="D37" s="112">
        <f t="shared" si="4"/>
        <v>981</v>
      </c>
      <c r="E37" s="221"/>
      <c r="F37" s="222"/>
      <c r="G37" s="1">
        <f t="shared" si="0"/>
        <v>31</v>
      </c>
      <c r="H37" s="111">
        <f t="shared" si="1"/>
        <v>32207.759999999995</v>
      </c>
      <c r="I37" s="222"/>
      <c r="J37" s="223"/>
      <c r="K37" s="221"/>
      <c r="L37" s="221"/>
      <c r="M37" s="78">
        <f t="shared" si="2"/>
        <v>11.764131941537199</v>
      </c>
      <c r="N37" s="116">
        <f t="shared" si="5"/>
        <v>0</v>
      </c>
      <c r="O37" s="116">
        <f t="shared" si="5"/>
        <v>0</v>
      </c>
      <c r="P37" s="78">
        <f t="shared" si="3"/>
        <v>11.764131941537199</v>
      </c>
    </row>
    <row r="38" spans="1:16">
      <c r="A38" s="86">
        <v>45292</v>
      </c>
      <c r="B38" s="3">
        <v>45322</v>
      </c>
      <c r="C38" s="1">
        <f>'ER Calculation-2023'!C37</f>
        <v>90</v>
      </c>
      <c r="D38" s="112">
        <f t="shared" si="4"/>
        <v>1071</v>
      </c>
      <c r="E38" s="221"/>
      <c r="F38" s="222"/>
      <c r="G38" s="1">
        <f t="shared" si="0"/>
        <v>31</v>
      </c>
      <c r="H38" s="111">
        <f t="shared" si="1"/>
        <v>53679.6</v>
      </c>
      <c r="I38" s="222"/>
      <c r="J38" s="223"/>
      <c r="K38" s="221"/>
      <c r="L38" s="221"/>
      <c r="M38" s="78">
        <f t="shared" si="2"/>
        <v>19.606886569228667</v>
      </c>
      <c r="N38" s="116">
        <f t="shared" si="5"/>
        <v>0</v>
      </c>
      <c r="O38" s="116">
        <f t="shared" si="5"/>
        <v>0</v>
      </c>
      <c r="P38" s="78">
        <f t="shared" si="3"/>
        <v>19.606886569228667</v>
      </c>
    </row>
    <row r="39" spans="1:16">
      <c r="A39" s="86">
        <v>45292</v>
      </c>
      <c r="B39" s="3">
        <v>45322</v>
      </c>
      <c r="C39" s="1">
        <f>'ER Calculation-2023'!C38</f>
        <v>42</v>
      </c>
      <c r="D39" s="112">
        <f t="shared" si="4"/>
        <v>1113</v>
      </c>
      <c r="E39" s="221"/>
      <c r="F39" s="222"/>
      <c r="G39" s="1">
        <f t="shared" si="0"/>
        <v>31</v>
      </c>
      <c r="H39" s="111">
        <f t="shared" si="1"/>
        <v>25050.479999999996</v>
      </c>
      <c r="I39" s="222"/>
      <c r="J39" s="223"/>
      <c r="K39" s="221"/>
      <c r="L39" s="221"/>
      <c r="M39" s="78">
        <f t="shared" si="2"/>
        <v>9.1498803989733766</v>
      </c>
      <c r="N39" s="116">
        <f t="shared" si="5"/>
        <v>0</v>
      </c>
      <c r="O39" s="116">
        <f t="shared" si="5"/>
        <v>0</v>
      </c>
      <c r="P39" s="78">
        <f t="shared" si="3"/>
        <v>9.1498803989733766</v>
      </c>
    </row>
    <row r="40" spans="1:16">
      <c r="A40" s="86">
        <v>45292</v>
      </c>
      <c r="B40" s="3">
        <v>45322</v>
      </c>
      <c r="C40" s="1">
        <f>'ER Calculation-2023'!C39</f>
        <v>90</v>
      </c>
      <c r="D40" s="112">
        <f t="shared" si="4"/>
        <v>1203</v>
      </c>
      <c r="E40" s="221"/>
      <c r="F40" s="222"/>
      <c r="G40" s="1">
        <f t="shared" si="0"/>
        <v>31</v>
      </c>
      <c r="H40" s="111">
        <f t="shared" si="1"/>
        <v>53679.6</v>
      </c>
      <c r="I40" s="222"/>
      <c r="J40" s="223"/>
      <c r="K40" s="221"/>
      <c r="L40" s="221"/>
      <c r="M40" s="78">
        <f t="shared" si="2"/>
        <v>19.606886569228667</v>
      </c>
      <c r="N40" s="116">
        <f t="shared" si="5"/>
        <v>0</v>
      </c>
      <c r="O40" s="116">
        <f t="shared" si="5"/>
        <v>0</v>
      </c>
      <c r="P40" s="78">
        <f t="shared" si="3"/>
        <v>19.606886569228667</v>
      </c>
    </row>
    <row r="41" spans="1:16">
      <c r="A41" s="86">
        <v>45292</v>
      </c>
      <c r="B41" s="3">
        <v>45322</v>
      </c>
      <c r="C41" s="1">
        <f>'ER Calculation-2023'!C40</f>
        <v>132</v>
      </c>
      <c r="D41" s="112">
        <f t="shared" si="4"/>
        <v>1335</v>
      </c>
      <c r="E41" s="221"/>
      <c r="F41" s="222"/>
      <c r="G41" s="1">
        <f t="shared" si="0"/>
        <v>31</v>
      </c>
      <c r="H41" s="111">
        <f t="shared" si="1"/>
        <v>78730.080000000002</v>
      </c>
      <c r="I41" s="222"/>
      <c r="J41" s="223"/>
      <c r="K41" s="221"/>
      <c r="L41" s="221"/>
      <c r="M41" s="78">
        <f t="shared" si="2"/>
        <v>28.756766968202047</v>
      </c>
      <c r="N41" s="116">
        <f t="shared" ref="N41:O56" si="6">SUM(N32:N40)</f>
        <v>0</v>
      </c>
      <c r="O41" s="116">
        <f t="shared" si="6"/>
        <v>0</v>
      </c>
      <c r="P41" s="78">
        <f t="shared" si="3"/>
        <v>28.756766968202047</v>
      </c>
    </row>
    <row r="42" spans="1:16">
      <c r="A42" s="86">
        <v>45292</v>
      </c>
      <c r="B42" s="3">
        <v>45322</v>
      </c>
      <c r="C42" s="1">
        <f>'ER Calculation-2023'!C41</f>
        <v>78</v>
      </c>
      <c r="D42" s="112">
        <f t="shared" si="4"/>
        <v>1413</v>
      </c>
      <c r="E42" s="221"/>
      <c r="F42" s="222"/>
      <c r="G42" s="1">
        <f t="shared" si="0"/>
        <v>31</v>
      </c>
      <c r="H42" s="111">
        <f t="shared" si="1"/>
        <v>46522.319999999992</v>
      </c>
      <c r="I42" s="222"/>
      <c r="J42" s="223"/>
      <c r="K42" s="221"/>
      <c r="L42" s="221"/>
      <c r="M42" s="78">
        <f t="shared" si="2"/>
        <v>16.992635026664843</v>
      </c>
      <c r="N42" s="116">
        <f t="shared" si="6"/>
        <v>0</v>
      </c>
      <c r="O42" s="116">
        <f t="shared" si="6"/>
        <v>0</v>
      </c>
      <c r="P42" s="78">
        <f t="shared" si="3"/>
        <v>16.992635026664843</v>
      </c>
    </row>
    <row r="43" spans="1:16">
      <c r="A43" s="86">
        <v>45292</v>
      </c>
      <c r="B43" s="3">
        <v>45322</v>
      </c>
      <c r="C43" s="1">
        <f>'ER Calculation-2023'!C42</f>
        <v>34</v>
      </c>
      <c r="D43" s="112">
        <f t="shared" si="4"/>
        <v>1447</v>
      </c>
      <c r="E43" s="221"/>
      <c r="F43" s="222"/>
      <c r="G43" s="1">
        <f t="shared" si="0"/>
        <v>31</v>
      </c>
      <c r="H43" s="111">
        <f t="shared" si="1"/>
        <v>20278.96</v>
      </c>
      <c r="I43" s="222"/>
      <c r="J43" s="223"/>
      <c r="K43" s="221"/>
      <c r="L43" s="221"/>
      <c r="M43" s="78">
        <f t="shared" si="2"/>
        <v>7.4070460372641636</v>
      </c>
      <c r="N43" s="116">
        <f t="shared" si="6"/>
        <v>0</v>
      </c>
      <c r="O43" s="116">
        <f t="shared" si="6"/>
        <v>0</v>
      </c>
      <c r="P43" s="78">
        <f t="shared" si="3"/>
        <v>7.4070460372641636</v>
      </c>
    </row>
    <row r="44" spans="1:16">
      <c r="A44" s="86">
        <v>45292</v>
      </c>
      <c r="B44" s="3">
        <v>45322</v>
      </c>
      <c r="C44" s="1">
        <f>'ER Calculation-2023'!C43</f>
        <v>16</v>
      </c>
      <c r="D44" s="112">
        <f t="shared" si="4"/>
        <v>1463</v>
      </c>
      <c r="E44" s="221"/>
      <c r="F44" s="222"/>
      <c r="G44" s="1">
        <f t="shared" si="0"/>
        <v>31</v>
      </c>
      <c r="H44" s="111">
        <f t="shared" si="1"/>
        <v>9543.0399999999991</v>
      </c>
      <c r="I44" s="222"/>
      <c r="J44" s="223"/>
      <c r="K44" s="221"/>
      <c r="L44" s="221"/>
      <c r="M44" s="78">
        <f t="shared" si="2"/>
        <v>3.4856687234184296</v>
      </c>
      <c r="N44" s="116">
        <f t="shared" si="6"/>
        <v>0</v>
      </c>
      <c r="O44" s="116">
        <f t="shared" si="6"/>
        <v>0</v>
      </c>
      <c r="P44" s="78">
        <f t="shared" si="3"/>
        <v>3.4856687234184296</v>
      </c>
    </row>
    <row r="45" spans="1:16">
      <c r="A45" s="86">
        <v>45292</v>
      </c>
      <c r="B45" s="3">
        <v>45322</v>
      </c>
      <c r="C45" s="1">
        <f>'ER Calculation-2023'!C44</f>
        <v>51</v>
      </c>
      <c r="D45" s="112">
        <f t="shared" si="4"/>
        <v>1514</v>
      </c>
      <c r="E45" s="221"/>
      <c r="F45" s="222"/>
      <c r="G45" s="1">
        <f t="shared" si="0"/>
        <v>31</v>
      </c>
      <c r="H45" s="111">
        <f t="shared" si="1"/>
        <v>30418.439999999995</v>
      </c>
      <c r="I45" s="222"/>
      <c r="J45" s="223"/>
      <c r="K45" s="221"/>
      <c r="L45" s="221"/>
      <c r="M45" s="78">
        <f t="shared" si="2"/>
        <v>11.110569055896244</v>
      </c>
      <c r="N45" s="116">
        <f t="shared" si="6"/>
        <v>0</v>
      </c>
      <c r="O45" s="116">
        <f t="shared" si="6"/>
        <v>0</v>
      </c>
      <c r="P45" s="78">
        <f t="shared" si="3"/>
        <v>11.110569055896244</v>
      </c>
    </row>
    <row r="46" spans="1:16">
      <c r="A46" s="86">
        <v>45292</v>
      </c>
      <c r="B46" s="3">
        <v>45322</v>
      </c>
      <c r="C46" s="1">
        <f>'ER Calculation-2023'!C45</f>
        <v>42</v>
      </c>
      <c r="D46" s="112">
        <f t="shared" si="4"/>
        <v>1556</v>
      </c>
      <c r="E46" s="221"/>
      <c r="F46" s="222"/>
      <c r="G46" s="1">
        <f t="shared" si="0"/>
        <v>31</v>
      </c>
      <c r="H46" s="111">
        <f t="shared" si="1"/>
        <v>25050.479999999996</v>
      </c>
      <c r="I46" s="222"/>
      <c r="J46" s="223"/>
      <c r="K46" s="221"/>
      <c r="L46" s="221"/>
      <c r="M46" s="78">
        <f t="shared" si="2"/>
        <v>9.1498803989733766</v>
      </c>
      <c r="N46" s="116">
        <f t="shared" si="6"/>
        <v>0</v>
      </c>
      <c r="O46" s="116">
        <f t="shared" si="6"/>
        <v>0</v>
      </c>
      <c r="P46" s="78">
        <f t="shared" si="3"/>
        <v>9.1498803989733766</v>
      </c>
    </row>
    <row r="47" spans="1:16">
      <c r="A47" s="86">
        <v>45292</v>
      </c>
      <c r="B47" s="3">
        <v>45322</v>
      </c>
      <c r="C47" s="1">
        <f>'ER Calculation-2023'!C46</f>
        <v>95</v>
      </c>
      <c r="D47" s="112">
        <f t="shared" si="4"/>
        <v>1651</v>
      </c>
      <c r="E47" s="221"/>
      <c r="F47" s="222"/>
      <c r="G47" s="1">
        <f t="shared" si="0"/>
        <v>31</v>
      </c>
      <c r="H47" s="111">
        <f t="shared" si="1"/>
        <v>56661.799999999996</v>
      </c>
      <c r="I47" s="222"/>
      <c r="J47" s="223"/>
      <c r="K47" s="221"/>
      <c r="L47" s="221"/>
      <c r="M47" s="78">
        <f t="shared" si="2"/>
        <v>20.696158045296926</v>
      </c>
      <c r="N47" s="116">
        <f t="shared" si="6"/>
        <v>0</v>
      </c>
      <c r="O47" s="116">
        <f t="shared" si="6"/>
        <v>0</v>
      </c>
      <c r="P47" s="78">
        <f t="shared" si="3"/>
        <v>20.696158045296926</v>
      </c>
    </row>
    <row r="48" spans="1:16">
      <c r="A48" s="86">
        <v>45292</v>
      </c>
      <c r="B48" s="3">
        <v>45322</v>
      </c>
      <c r="C48" s="1">
        <f>'ER Calculation-2023'!C47</f>
        <v>46</v>
      </c>
      <c r="D48" s="112">
        <f t="shared" si="4"/>
        <v>1697</v>
      </c>
      <c r="E48" s="221"/>
      <c r="F48" s="222"/>
      <c r="G48" s="1">
        <f t="shared" si="0"/>
        <v>31</v>
      </c>
      <c r="H48" s="111">
        <f t="shared" si="1"/>
        <v>27436.239999999998</v>
      </c>
      <c r="I48" s="222"/>
      <c r="J48" s="223"/>
      <c r="K48" s="221"/>
      <c r="L48" s="221"/>
      <c r="M48" s="78">
        <f t="shared" si="2"/>
        <v>10.021297579827985</v>
      </c>
      <c r="N48" s="116">
        <f t="shared" si="6"/>
        <v>0</v>
      </c>
      <c r="O48" s="116">
        <f t="shared" si="6"/>
        <v>0</v>
      </c>
      <c r="P48" s="78">
        <f t="shared" si="3"/>
        <v>10.021297579827985</v>
      </c>
    </row>
    <row r="49" spans="1:16">
      <c r="A49" s="86">
        <v>45292</v>
      </c>
      <c r="B49" s="3">
        <v>45322</v>
      </c>
      <c r="C49" s="1">
        <f>'ER Calculation-2023'!C48</f>
        <v>40</v>
      </c>
      <c r="D49" s="112">
        <f t="shared" si="4"/>
        <v>1737</v>
      </c>
      <c r="E49" s="221"/>
      <c r="F49" s="222"/>
      <c r="G49" s="1">
        <f t="shared" si="0"/>
        <v>31</v>
      </c>
      <c r="H49" s="111">
        <f t="shared" si="1"/>
        <v>23857.599999999999</v>
      </c>
      <c r="I49" s="222"/>
      <c r="J49" s="223"/>
      <c r="K49" s="221"/>
      <c r="L49" s="221"/>
      <c r="M49" s="78">
        <f t="shared" si="2"/>
        <v>8.7141718085460749</v>
      </c>
      <c r="N49" s="116">
        <f t="shared" si="6"/>
        <v>0</v>
      </c>
      <c r="O49" s="116">
        <f t="shared" si="6"/>
        <v>0</v>
      </c>
      <c r="P49" s="78">
        <f t="shared" si="3"/>
        <v>8.7141718085460749</v>
      </c>
    </row>
    <row r="50" spans="1:16">
      <c r="A50" s="86">
        <v>45292</v>
      </c>
      <c r="B50" s="3">
        <v>45322</v>
      </c>
      <c r="C50" s="1">
        <f>'ER Calculation-2023'!C49</f>
        <v>4</v>
      </c>
      <c r="D50" s="112">
        <f t="shared" si="4"/>
        <v>1741</v>
      </c>
      <c r="E50" s="221"/>
      <c r="F50" s="222"/>
      <c r="G50" s="1">
        <f t="shared" si="0"/>
        <v>31</v>
      </c>
      <c r="H50" s="111">
        <f t="shared" si="1"/>
        <v>2385.7599999999998</v>
      </c>
      <c r="I50" s="222"/>
      <c r="J50" s="223"/>
      <c r="K50" s="221"/>
      <c r="L50" s="221"/>
      <c r="M50" s="78">
        <f t="shared" si="2"/>
        <v>0.8714171808546074</v>
      </c>
      <c r="N50" s="116">
        <f t="shared" si="6"/>
        <v>0</v>
      </c>
      <c r="O50" s="116">
        <f t="shared" si="6"/>
        <v>0</v>
      </c>
      <c r="P50" s="78">
        <f t="shared" si="3"/>
        <v>0.8714171808546074</v>
      </c>
    </row>
    <row r="51" spans="1:16">
      <c r="A51" s="86">
        <v>45292</v>
      </c>
      <c r="B51" s="3">
        <v>45322</v>
      </c>
      <c r="C51" s="1">
        <f>'ER Calculation-2023'!C50</f>
        <v>25</v>
      </c>
      <c r="D51" s="112">
        <f t="shared" si="4"/>
        <v>1766</v>
      </c>
      <c r="E51" s="221"/>
      <c r="F51" s="222"/>
      <c r="G51" s="1">
        <f t="shared" si="0"/>
        <v>31</v>
      </c>
      <c r="H51" s="111">
        <f t="shared" si="1"/>
        <v>14910.999999999998</v>
      </c>
      <c r="I51" s="222"/>
      <c r="J51" s="223"/>
      <c r="K51" s="221"/>
      <c r="L51" s="221"/>
      <c r="M51" s="78">
        <f t="shared" si="2"/>
        <v>5.4463573803412961</v>
      </c>
      <c r="N51" s="116">
        <f t="shared" si="6"/>
        <v>0</v>
      </c>
      <c r="O51" s="116">
        <f t="shared" si="6"/>
        <v>0</v>
      </c>
      <c r="P51" s="78">
        <f t="shared" si="3"/>
        <v>5.4463573803412961</v>
      </c>
    </row>
    <row r="52" spans="1:16">
      <c r="A52" s="86">
        <v>45292</v>
      </c>
      <c r="B52" s="3">
        <v>45322</v>
      </c>
      <c r="C52" s="1">
        <f>'ER Calculation-2023'!C51</f>
        <v>29</v>
      </c>
      <c r="D52" s="112">
        <f t="shared" si="4"/>
        <v>1795</v>
      </c>
      <c r="E52" s="221"/>
      <c r="F52" s="222"/>
      <c r="G52" s="1">
        <f t="shared" si="0"/>
        <v>31</v>
      </c>
      <c r="H52" s="111">
        <f t="shared" si="1"/>
        <v>17296.759999999998</v>
      </c>
      <c r="I52" s="222"/>
      <c r="J52" s="223"/>
      <c r="K52" s="221"/>
      <c r="L52" s="221"/>
      <c r="M52" s="78">
        <f t="shared" si="2"/>
        <v>6.317774561195904</v>
      </c>
      <c r="N52" s="116">
        <f t="shared" si="6"/>
        <v>0</v>
      </c>
      <c r="O52" s="116">
        <f t="shared" si="6"/>
        <v>0</v>
      </c>
      <c r="P52" s="78">
        <f t="shared" si="3"/>
        <v>6.317774561195904</v>
      </c>
    </row>
    <row r="53" spans="1:16">
      <c r="A53" s="86">
        <v>45292</v>
      </c>
      <c r="B53" s="3">
        <v>45322</v>
      </c>
      <c r="C53" s="1">
        <f>'ER Calculation-2023'!C52</f>
        <v>41</v>
      </c>
      <c r="D53" s="112">
        <f t="shared" si="4"/>
        <v>1836</v>
      </c>
      <c r="E53" s="221"/>
      <c r="F53" s="222"/>
      <c r="G53" s="1">
        <f t="shared" si="0"/>
        <v>31</v>
      </c>
      <c r="H53" s="111">
        <f t="shared" si="1"/>
        <v>24454.039999999997</v>
      </c>
      <c r="I53" s="222"/>
      <c r="J53" s="223"/>
      <c r="K53" s="221"/>
      <c r="L53" s="221"/>
      <c r="M53" s="78">
        <f t="shared" si="2"/>
        <v>8.9320261037597266</v>
      </c>
      <c r="N53" s="116">
        <f t="shared" si="6"/>
        <v>0</v>
      </c>
      <c r="O53" s="116">
        <f t="shared" si="6"/>
        <v>0</v>
      </c>
      <c r="P53" s="78">
        <f t="shared" si="3"/>
        <v>8.9320261037597266</v>
      </c>
    </row>
    <row r="54" spans="1:16">
      <c r="A54" s="86">
        <v>45292</v>
      </c>
      <c r="B54" s="3">
        <v>45322</v>
      </c>
      <c r="C54" s="1">
        <f>'ER Calculation-2023'!C53</f>
        <v>17</v>
      </c>
      <c r="D54" s="112">
        <f t="shared" si="4"/>
        <v>1853</v>
      </c>
      <c r="E54" s="221"/>
      <c r="F54" s="222"/>
      <c r="G54" s="1">
        <f t="shared" si="0"/>
        <v>31</v>
      </c>
      <c r="H54" s="111">
        <f t="shared" si="1"/>
        <v>10139.48</v>
      </c>
      <c r="I54" s="222"/>
      <c r="J54" s="223"/>
      <c r="K54" s="221"/>
      <c r="L54" s="221"/>
      <c r="M54" s="78">
        <f t="shared" si="2"/>
        <v>3.7035230186320818</v>
      </c>
      <c r="N54" s="116">
        <f t="shared" si="6"/>
        <v>0</v>
      </c>
      <c r="O54" s="116">
        <f t="shared" si="6"/>
        <v>0</v>
      </c>
      <c r="P54" s="78">
        <f t="shared" si="3"/>
        <v>3.7035230186320818</v>
      </c>
    </row>
    <row r="55" spans="1:16">
      <c r="A55" s="86">
        <v>45292</v>
      </c>
      <c r="B55" s="3">
        <v>45322</v>
      </c>
      <c r="C55" s="1">
        <f>'ER Calculation-2023'!C54</f>
        <v>2</v>
      </c>
      <c r="D55" s="112">
        <f t="shared" si="4"/>
        <v>1855</v>
      </c>
      <c r="E55" s="221"/>
      <c r="F55" s="222"/>
      <c r="G55" s="1">
        <f t="shared" si="0"/>
        <v>31</v>
      </c>
      <c r="H55" s="111">
        <f t="shared" si="1"/>
        <v>1192.8799999999999</v>
      </c>
      <c r="I55" s="222"/>
      <c r="J55" s="223"/>
      <c r="K55" s="221"/>
      <c r="L55" s="221"/>
      <c r="M55" s="78">
        <f t="shared" si="2"/>
        <v>0.4357085904273037</v>
      </c>
      <c r="N55" s="116">
        <f t="shared" si="6"/>
        <v>0</v>
      </c>
      <c r="O55" s="116">
        <f t="shared" si="6"/>
        <v>0</v>
      </c>
      <c r="P55" s="78">
        <f t="shared" si="3"/>
        <v>0.4357085904273037</v>
      </c>
    </row>
    <row r="56" spans="1:16">
      <c r="A56" s="86">
        <v>45292</v>
      </c>
      <c r="B56" s="3">
        <v>45322</v>
      </c>
      <c r="C56" s="1">
        <f>'ER Calculation-2023'!C55</f>
        <v>50</v>
      </c>
      <c r="D56" s="112">
        <f t="shared" si="4"/>
        <v>1905</v>
      </c>
      <c r="E56" s="221"/>
      <c r="F56" s="222"/>
      <c r="G56" s="1">
        <f t="shared" si="0"/>
        <v>31</v>
      </c>
      <c r="H56" s="111">
        <f t="shared" si="1"/>
        <v>29821.999999999996</v>
      </c>
      <c r="I56" s="222"/>
      <c r="J56" s="223"/>
      <c r="K56" s="221"/>
      <c r="L56" s="221"/>
      <c r="M56" s="78">
        <f t="shared" si="2"/>
        <v>10.892714760682592</v>
      </c>
      <c r="N56" s="116">
        <f t="shared" si="6"/>
        <v>0</v>
      </c>
      <c r="O56" s="116">
        <f t="shared" si="6"/>
        <v>0</v>
      </c>
      <c r="P56" s="78">
        <f t="shared" si="3"/>
        <v>10.892714760682592</v>
      </c>
    </row>
    <row r="57" spans="1:16">
      <c r="A57" s="86">
        <v>45292</v>
      </c>
      <c r="B57" s="3">
        <v>45322</v>
      </c>
      <c r="C57" s="1">
        <f>'ER Calculation-2023'!C56</f>
        <v>51</v>
      </c>
      <c r="D57" s="112">
        <f t="shared" si="4"/>
        <v>1956</v>
      </c>
      <c r="E57" s="221"/>
      <c r="F57" s="222"/>
      <c r="G57" s="1">
        <f t="shared" si="0"/>
        <v>31</v>
      </c>
      <c r="H57" s="111">
        <f t="shared" si="1"/>
        <v>30418.439999999995</v>
      </c>
      <c r="I57" s="222"/>
      <c r="J57" s="223"/>
      <c r="K57" s="221"/>
      <c r="L57" s="221"/>
      <c r="M57" s="78">
        <f t="shared" si="2"/>
        <v>11.110569055896244</v>
      </c>
      <c r="N57" s="116">
        <f t="shared" ref="N57:O62" si="7">SUM(N48:N56)</f>
        <v>0</v>
      </c>
      <c r="O57" s="116">
        <f t="shared" si="7"/>
        <v>0</v>
      </c>
      <c r="P57" s="78">
        <f t="shared" si="3"/>
        <v>11.110569055896244</v>
      </c>
    </row>
    <row r="58" spans="1:16">
      <c r="A58" s="86">
        <v>45292</v>
      </c>
      <c r="B58" s="3">
        <v>45322</v>
      </c>
      <c r="C58" s="1">
        <f>'ER Calculation-2023'!C57</f>
        <v>34</v>
      </c>
      <c r="D58" s="112">
        <f t="shared" si="4"/>
        <v>1990</v>
      </c>
      <c r="E58" s="221"/>
      <c r="F58" s="222"/>
      <c r="G58" s="1">
        <f t="shared" si="0"/>
        <v>31</v>
      </c>
      <c r="H58" s="111">
        <f t="shared" si="1"/>
        <v>20278.96</v>
      </c>
      <c r="I58" s="222"/>
      <c r="J58" s="223"/>
      <c r="K58" s="221"/>
      <c r="L58" s="221"/>
      <c r="M58" s="78">
        <f t="shared" si="2"/>
        <v>7.4070460372641636</v>
      </c>
      <c r="N58" s="116">
        <f t="shared" si="7"/>
        <v>0</v>
      </c>
      <c r="O58" s="116">
        <f t="shared" si="7"/>
        <v>0</v>
      </c>
      <c r="P58" s="78">
        <f t="shared" si="3"/>
        <v>7.4070460372641636</v>
      </c>
    </row>
    <row r="59" spans="1:16">
      <c r="A59" s="86">
        <v>45292</v>
      </c>
      <c r="B59" s="3">
        <v>45322</v>
      </c>
      <c r="C59" s="1">
        <f>'ER Calculation-2023'!C58</f>
        <v>14</v>
      </c>
      <c r="D59" s="112">
        <f t="shared" si="4"/>
        <v>2004</v>
      </c>
      <c r="E59" s="221"/>
      <c r="F59" s="222"/>
      <c r="G59" s="1">
        <f t="shared" si="0"/>
        <v>31</v>
      </c>
      <c r="H59" s="111">
        <f t="shared" si="1"/>
        <v>8350.159999999998</v>
      </c>
      <c r="I59" s="222"/>
      <c r="J59" s="223"/>
      <c r="K59" s="221"/>
      <c r="L59" s="221"/>
      <c r="M59" s="78">
        <f t="shared" si="2"/>
        <v>3.0499601329911257</v>
      </c>
      <c r="N59" s="116">
        <f t="shared" si="7"/>
        <v>0</v>
      </c>
      <c r="O59" s="116">
        <f t="shared" si="7"/>
        <v>0</v>
      </c>
      <c r="P59" s="78">
        <f t="shared" si="3"/>
        <v>3.0499601329911257</v>
      </c>
    </row>
    <row r="60" spans="1:16">
      <c r="A60" s="86">
        <v>45292</v>
      </c>
      <c r="B60" s="3">
        <v>45322</v>
      </c>
      <c r="C60" s="1">
        <f>'ER Calculation-2023'!C59</f>
        <v>1</v>
      </c>
      <c r="D60" s="112">
        <f t="shared" si="4"/>
        <v>2005</v>
      </c>
      <c r="E60" s="221"/>
      <c r="F60" s="222"/>
      <c r="G60" s="1">
        <f t="shared" si="0"/>
        <v>31</v>
      </c>
      <c r="H60" s="111">
        <f t="shared" si="1"/>
        <v>596.43999999999994</v>
      </c>
      <c r="I60" s="222"/>
      <c r="J60" s="223"/>
      <c r="K60" s="221"/>
      <c r="L60" s="221"/>
      <c r="M60" s="78">
        <f t="shared" si="2"/>
        <v>0.21785429521365185</v>
      </c>
      <c r="N60" s="116">
        <f t="shared" si="7"/>
        <v>0</v>
      </c>
      <c r="O60" s="116">
        <f t="shared" si="7"/>
        <v>0</v>
      </c>
      <c r="P60" s="78">
        <f t="shared" si="3"/>
        <v>0.21785429521365185</v>
      </c>
    </row>
    <row r="61" spans="1:16">
      <c r="A61" s="86">
        <v>45292</v>
      </c>
      <c r="B61" s="3">
        <v>45322</v>
      </c>
      <c r="C61" s="1">
        <f>'ER Calculation-2023'!C60</f>
        <v>4</v>
      </c>
      <c r="D61" s="112">
        <f t="shared" si="4"/>
        <v>2009</v>
      </c>
      <c r="E61" s="221"/>
      <c r="F61" s="222"/>
      <c r="G61" s="1">
        <f t="shared" si="0"/>
        <v>31</v>
      </c>
      <c r="H61" s="111">
        <f t="shared" si="1"/>
        <v>2385.7599999999998</v>
      </c>
      <c r="I61" s="222"/>
      <c r="J61" s="223"/>
      <c r="K61" s="221"/>
      <c r="L61" s="221"/>
      <c r="M61" s="78">
        <f t="shared" si="2"/>
        <v>0.8714171808546074</v>
      </c>
      <c r="N61" s="116">
        <f t="shared" si="7"/>
        <v>0</v>
      </c>
      <c r="O61" s="116">
        <f t="shared" si="7"/>
        <v>0</v>
      </c>
      <c r="P61" s="78">
        <f t="shared" si="3"/>
        <v>0.8714171808546074</v>
      </c>
    </row>
    <row r="62" spans="1:16">
      <c r="A62" s="86">
        <v>45292</v>
      </c>
      <c r="B62" s="3">
        <v>45322</v>
      </c>
      <c r="C62" s="1">
        <f>'ER Calculation-2023'!C61</f>
        <v>1</v>
      </c>
      <c r="D62" s="112">
        <f t="shared" si="4"/>
        <v>2010</v>
      </c>
      <c r="E62" s="221"/>
      <c r="F62" s="222"/>
      <c r="G62" s="1">
        <f t="shared" si="0"/>
        <v>31</v>
      </c>
      <c r="H62" s="111">
        <f t="shared" si="1"/>
        <v>596.43999999999994</v>
      </c>
      <c r="I62" s="222"/>
      <c r="J62" s="223"/>
      <c r="K62" s="221"/>
      <c r="L62" s="221"/>
      <c r="M62" s="78">
        <f t="shared" si="2"/>
        <v>0.21785429521365185</v>
      </c>
      <c r="N62" s="116">
        <f t="shared" si="7"/>
        <v>0</v>
      </c>
      <c r="O62" s="116">
        <f t="shared" si="7"/>
        <v>0</v>
      </c>
      <c r="P62" s="78">
        <f t="shared" si="3"/>
        <v>0.21785429521365185</v>
      </c>
    </row>
    <row r="63" spans="1:16">
      <c r="A63" s="1"/>
      <c r="B63" s="1"/>
      <c r="C63" s="182">
        <f t="shared" ref="C63:F63" si="8">SUM(C15:C62)</f>
        <v>2010</v>
      </c>
      <c r="D63" s="182">
        <f>D62</f>
        <v>2010</v>
      </c>
      <c r="E63" s="182">
        <f t="shared" si="8"/>
        <v>1</v>
      </c>
      <c r="F63" s="182">
        <f t="shared" si="8"/>
        <v>19.239999999999998</v>
      </c>
      <c r="G63" s="182"/>
      <c r="H63" s="182">
        <f>SUM(H15:H62)</f>
        <v>1198844.3999999994</v>
      </c>
      <c r="I63" s="1"/>
      <c r="J63" s="1"/>
      <c r="K63" s="1"/>
      <c r="L63" s="1"/>
      <c r="M63" s="182">
        <f>ROUNDDOWN(SUM(M15:M62),0)</f>
        <v>437</v>
      </c>
      <c r="N63" s="182">
        <f t="shared" ref="N63:O63" si="9">ROUNDDOWN(SUM(N15:N62),0)</f>
        <v>0</v>
      </c>
      <c r="O63" s="182">
        <f t="shared" si="9"/>
        <v>0</v>
      </c>
      <c r="P63" s="182">
        <f>ROUNDDOWN(SUM(P15:P62),0)</f>
        <v>437</v>
      </c>
    </row>
    <row r="65" spans="8:8">
      <c r="H65" s="186"/>
    </row>
  </sheetData>
  <mergeCells count="34">
    <mergeCell ref="L15:L62"/>
    <mergeCell ref="I13:I14"/>
    <mergeCell ref="J13:J14"/>
    <mergeCell ref="K13:K14"/>
    <mergeCell ref="L13:L14"/>
    <mergeCell ref="E15:E62"/>
    <mergeCell ref="F15:F62"/>
    <mergeCell ref="I15:I62"/>
    <mergeCell ref="J15:J62"/>
    <mergeCell ref="K15:K62"/>
    <mergeCell ref="B4:C4"/>
    <mergeCell ref="B5:C5"/>
    <mergeCell ref="G7:G8"/>
    <mergeCell ref="H7:H8"/>
    <mergeCell ref="P13:P14"/>
    <mergeCell ref="M13:M14"/>
    <mergeCell ref="N13:N14"/>
    <mergeCell ref="E13:E14"/>
    <mergeCell ref="B2:D2"/>
    <mergeCell ref="O13:O14"/>
    <mergeCell ref="I7:I8"/>
    <mergeCell ref="J7:J8"/>
    <mergeCell ref="K7:K8"/>
    <mergeCell ref="A13:B13"/>
    <mergeCell ref="C13:C14"/>
    <mergeCell ref="D13:D14"/>
    <mergeCell ref="H13:H14"/>
    <mergeCell ref="C7:C8"/>
    <mergeCell ref="D7:D8"/>
    <mergeCell ref="E7:E8"/>
    <mergeCell ref="F7:F8"/>
    <mergeCell ref="F13:F14"/>
    <mergeCell ref="G13:G14"/>
    <mergeCell ref="B3:C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2"/>
  <sheetViews>
    <sheetView zoomScale="90" zoomScaleNormal="90" workbookViewId="0">
      <pane xSplit="2" ySplit="1" topLeftCell="C8" activePane="bottomRight" state="frozen"/>
      <selection pane="topRight" activeCell="C1" sqref="C1"/>
      <selection pane="bottomLeft" activeCell="A2" sqref="A2"/>
      <selection pane="bottomRight" activeCell="D17" sqref="D17"/>
    </sheetView>
  </sheetViews>
  <sheetFormatPr defaultRowHeight="15"/>
  <cols>
    <col min="1" max="1" width="11.42578125" customWidth="1"/>
    <col min="2" max="2" width="37.5703125" customWidth="1"/>
    <col min="3" max="3" width="13.28515625" customWidth="1"/>
    <col min="4" max="4" width="18.140625" customWidth="1"/>
    <col min="5" max="5" width="26.85546875" customWidth="1"/>
    <col min="6" max="6" width="255.5703125" bestFit="1" customWidth="1"/>
    <col min="7" max="7" width="31.28515625" customWidth="1"/>
  </cols>
  <sheetData>
    <row r="1" spans="1:7" ht="47.25" customHeight="1">
      <c r="A1" s="10" t="s">
        <v>2019</v>
      </c>
      <c r="B1" s="10" t="s">
        <v>2020</v>
      </c>
      <c r="C1" s="6" t="s">
        <v>2021</v>
      </c>
      <c r="D1" s="6" t="s">
        <v>2022</v>
      </c>
      <c r="E1" s="10" t="s">
        <v>2023</v>
      </c>
      <c r="F1" s="10" t="s">
        <v>2024</v>
      </c>
      <c r="G1" s="10" t="s">
        <v>2025</v>
      </c>
    </row>
    <row r="2" spans="1:7">
      <c r="A2" s="11" t="s">
        <v>2286</v>
      </c>
      <c r="B2" s="150" t="s">
        <v>2356</v>
      </c>
      <c r="C2" s="151" t="s">
        <v>2026</v>
      </c>
      <c r="D2" s="72">
        <v>0.94059999999999999</v>
      </c>
      <c r="E2" s="152" t="s">
        <v>2027</v>
      </c>
      <c r="F2" s="152" t="s">
        <v>2297</v>
      </c>
      <c r="G2" s="71" t="s">
        <v>2321</v>
      </c>
    </row>
    <row r="3" spans="1:7">
      <c r="A3" s="11" t="s">
        <v>2286</v>
      </c>
      <c r="B3" s="149" t="s">
        <v>2357</v>
      </c>
      <c r="C3" s="12" t="s">
        <v>2026</v>
      </c>
      <c r="D3" s="72">
        <v>5.9400000000000001E-2</v>
      </c>
      <c r="E3" s="13" t="s">
        <v>2027</v>
      </c>
      <c r="F3" s="13" t="s">
        <v>2297</v>
      </c>
      <c r="G3" s="71" t="s">
        <v>2321</v>
      </c>
    </row>
    <row r="4" spans="1:7">
      <c r="A4" s="11" t="s">
        <v>2028</v>
      </c>
      <c r="B4" s="153" t="s">
        <v>2029</v>
      </c>
      <c r="C4" s="151">
        <v>112</v>
      </c>
      <c r="D4" s="73">
        <v>112</v>
      </c>
      <c r="E4" s="152" t="s">
        <v>2030</v>
      </c>
      <c r="F4" s="152" t="s">
        <v>2031</v>
      </c>
      <c r="G4" s="71" t="s">
        <v>2032</v>
      </c>
    </row>
    <row r="5" spans="1:7">
      <c r="A5" s="11" t="s">
        <v>2033</v>
      </c>
      <c r="B5" s="149" t="s">
        <v>2322</v>
      </c>
      <c r="C5" s="12">
        <v>63.1</v>
      </c>
      <c r="D5" s="73">
        <f>C5</f>
        <v>63.1</v>
      </c>
      <c r="E5" s="13" t="s">
        <v>2030</v>
      </c>
      <c r="F5" s="13" t="s">
        <v>2323</v>
      </c>
      <c r="G5" s="71" t="s">
        <v>2032</v>
      </c>
    </row>
    <row r="6" spans="1:7">
      <c r="A6" s="11" t="s">
        <v>2034</v>
      </c>
      <c r="B6" s="153" t="s">
        <v>2035</v>
      </c>
      <c r="C6" s="151">
        <v>9.4600000000000009</v>
      </c>
      <c r="D6" s="73">
        <v>9.4600000000000009</v>
      </c>
      <c r="E6" s="152" t="s">
        <v>2036</v>
      </c>
      <c r="F6" s="152" t="s">
        <v>2037</v>
      </c>
      <c r="G6" s="71" t="s">
        <v>2032</v>
      </c>
    </row>
    <row r="7" spans="1:7">
      <c r="A7" s="11" t="s">
        <v>2038</v>
      </c>
      <c r="B7" s="149" t="s">
        <v>2324</v>
      </c>
      <c r="C7" s="12">
        <v>0</v>
      </c>
      <c r="D7" s="73">
        <v>0</v>
      </c>
      <c r="E7" s="13" t="s">
        <v>2036</v>
      </c>
      <c r="F7" s="13" t="s">
        <v>2325</v>
      </c>
      <c r="G7" s="71" t="s">
        <v>2032</v>
      </c>
    </row>
    <row r="8" spans="1:7">
      <c r="A8" s="11" t="s">
        <v>2291</v>
      </c>
      <c r="B8" s="7" t="s">
        <v>2039</v>
      </c>
      <c r="C8" s="14">
        <v>0.1</v>
      </c>
      <c r="D8" s="74">
        <v>0.1</v>
      </c>
      <c r="E8" s="13" t="s">
        <v>2040</v>
      </c>
      <c r="F8" s="13" t="s">
        <v>2041</v>
      </c>
      <c r="G8" s="71" t="s">
        <v>2042</v>
      </c>
    </row>
    <row r="9" spans="1:7">
      <c r="A9" s="11" t="s">
        <v>2291</v>
      </c>
      <c r="B9" s="7" t="s">
        <v>2326</v>
      </c>
      <c r="C9" s="14">
        <v>0.56999999999999995</v>
      </c>
      <c r="D9" s="74">
        <f>C9</f>
        <v>0.56999999999999995</v>
      </c>
      <c r="E9" s="13" t="s">
        <v>2040</v>
      </c>
      <c r="F9" s="13" t="s">
        <v>2327</v>
      </c>
      <c r="G9" s="154" t="s">
        <v>2328</v>
      </c>
    </row>
    <row r="10" spans="1:7">
      <c r="A10" s="11" t="s">
        <v>2043</v>
      </c>
      <c r="B10" s="7" t="s">
        <v>2044</v>
      </c>
      <c r="C10" s="151" t="s">
        <v>2026</v>
      </c>
      <c r="D10" s="155">
        <v>2.2200000000000001E-2</v>
      </c>
      <c r="E10" s="13" t="s">
        <v>2040</v>
      </c>
      <c r="F10" s="13" t="s">
        <v>2045</v>
      </c>
      <c r="G10" s="71" t="s">
        <v>2046</v>
      </c>
    </row>
    <row r="11" spans="1:7">
      <c r="A11" s="11" t="s">
        <v>2047</v>
      </c>
      <c r="B11" s="7" t="s">
        <v>2048</v>
      </c>
      <c r="C11" s="151" t="s">
        <v>2026</v>
      </c>
      <c r="D11" s="105">
        <v>6</v>
      </c>
      <c r="E11" s="13" t="s">
        <v>2049</v>
      </c>
      <c r="F11" s="13" t="s">
        <v>2050</v>
      </c>
      <c r="G11" s="71" t="s">
        <v>2051</v>
      </c>
    </row>
    <row r="12" spans="1:7">
      <c r="A12" s="11" t="s">
        <v>2058</v>
      </c>
      <c r="B12" s="7" t="s">
        <v>2059</v>
      </c>
      <c r="C12" s="151" t="s">
        <v>2026</v>
      </c>
      <c r="D12" s="126">
        <v>0.89200000000000002</v>
      </c>
      <c r="E12" s="13" t="s">
        <v>2060</v>
      </c>
      <c r="F12" s="13" t="s">
        <v>2061</v>
      </c>
      <c r="G12" s="125"/>
    </row>
    <row r="13" spans="1:7">
      <c r="A13" s="11" t="s">
        <v>2284</v>
      </c>
      <c r="B13" s="7" t="s">
        <v>2358</v>
      </c>
      <c r="C13" s="12">
        <v>4</v>
      </c>
      <c r="D13" s="105">
        <v>4</v>
      </c>
      <c r="E13" s="13" t="s">
        <v>2066</v>
      </c>
      <c r="F13" s="13" t="s">
        <v>2067</v>
      </c>
      <c r="G13" s="125" t="s">
        <v>2042</v>
      </c>
    </row>
    <row r="14" spans="1:7">
      <c r="A14" s="11" t="s">
        <v>2074</v>
      </c>
      <c r="B14" s="7" t="s">
        <v>2075</v>
      </c>
      <c r="C14" s="12">
        <v>5</v>
      </c>
      <c r="D14" s="105">
        <v>5</v>
      </c>
      <c r="E14" s="13" t="s">
        <v>2076</v>
      </c>
      <c r="F14" s="13" t="s">
        <v>2077</v>
      </c>
      <c r="G14" s="125" t="s">
        <v>2042</v>
      </c>
    </row>
    <row r="15" spans="1:7">
      <c r="A15" s="15" t="s">
        <v>2052</v>
      </c>
      <c r="B15" s="8" t="s">
        <v>2053</v>
      </c>
      <c r="C15" s="16" t="s">
        <v>2026</v>
      </c>
      <c r="D15" s="104">
        <v>1</v>
      </c>
      <c r="E15" s="17" t="s">
        <v>2054</v>
      </c>
      <c r="F15" s="17" t="s">
        <v>2055</v>
      </c>
      <c r="G15" s="71" t="s">
        <v>2056</v>
      </c>
    </row>
    <row r="16" spans="1:7">
      <c r="A16" s="15" t="s">
        <v>2062</v>
      </c>
      <c r="B16" s="8" t="s">
        <v>2063</v>
      </c>
      <c r="C16" s="16" t="s">
        <v>2026</v>
      </c>
      <c r="D16" s="104">
        <v>0</v>
      </c>
      <c r="E16" s="17" t="s">
        <v>2060</v>
      </c>
      <c r="F16" s="17" t="s">
        <v>2064</v>
      </c>
      <c r="G16" s="71" t="s">
        <v>2065</v>
      </c>
    </row>
    <row r="17" spans="1:7">
      <c r="A17" s="18" t="s">
        <v>2285</v>
      </c>
      <c r="B17" s="9" t="s">
        <v>2359</v>
      </c>
      <c r="C17" s="19" t="s">
        <v>2026</v>
      </c>
      <c r="D17" s="107">
        <f>ROUNDDOWN('Monitoring Survey '!E132,2)</f>
        <v>4.8099999999999996</v>
      </c>
      <c r="E17" s="20" t="s">
        <v>2068</v>
      </c>
      <c r="F17" s="20" t="s">
        <v>2069</v>
      </c>
      <c r="G17" s="71" t="s">
        <v>2065</v>
      </c>
    </row>
    <row r="18" spans="1:7">
      <c r="A18" s="15" t="s">
        <v>2070</v>
      </c>
      <c r="B18" s="8" t="s">
        <v>2071</v>
      </c>
      <c r="C18" s="16" t="s">
        <v>2026</v>
      </c>
      <c r="D18" s="106">
        <f>COUNTA('Distribution Data'!B2:B2011)</f>
        <v>2010</v>
      </c>
      <c r="E18" s="17" t="s">
        <v>2068</v>
      </c>
      <c r="F18" s="17" t="s">
        <v>2306</v>
      </c>
      <c r="G18" s="71" t="s">
        <v>2360</v>
      </c>
    </row>
    <row r="19" spans="1:7">
      <c r="A19" s="18" t="s">
        <v>2072</v>
      </c>
      <c r="B19" s="9" t="s">
        <v>2073</v>
      </c>
      <c r="C19" s="21" t="s">
        <v>2026</v>
      </c>
      <c r="D19" s="108">
        <v>1</v>
      </c>
      <c r="E19" s="20" t="s">
        <v>2060</v>
      </c>
      <c r="F19" s="20" t="s">
        <v>2283</v>
      </c>
      <c r="G19" s="71" t="s">
        <v>2361</v>
      </c>
    </row>
    <row r="20" spans="1:7">
      <c r="A20" s="18" t="s">
        <v>2078</v>
      </c>
      <c r="B20" s="9" t="s">
        <v>2079</v>
      </c>
      <c r="C20" s="19" t="s">
        <v>2026</v>
      </c>
      <c r="D20" s="157">
        <f>Summary!C15</f>
        <v>266</v>
      </c>
      <c r="E20" s="20" t="s">
        <v>2080</v>
      </c>
      <c r="F20" s="20" t="s">
        <v>2081</v>
      </c>
      <c r="G20" s="71" t="s">
        <v>2362</v>
      </c>
    </row>
    <row r="21" spans="1:7">
      <c r="A21" s="15" t="s">
        <v>2082</v>
      </c>
      <c r="B21" s="8" t="s">
        <v>2083</v>
      </c>
      <c r="C21" s="16" t="s">
        <v>2026</v>
      </c>
      <c r="D21" s="73">
        <v>1</v>
      </c>
      <c r="E21" s="17" t="s">
        <v>2068</v>
      </c>
      <c r="F21" s="17" t="s">
        <v>2084</v>
      </c>
      <c r="G21" s="71" t="s">
        <v>2360</v>
      </c>
    </row>
    <row r="22" spans="1:7">
      <c r="A22" s="11"/>
      <c r="B22" s="7" t="s">
        <v>2085</v>
      </c>
      <c r="C22" s="12">
        <v>360.83</v>
      </c>
      <c r="D22" s="12">
        <v>360.83</v>
      </c>
      <c r="E22" s="13" t="s">
        <v>2086</v>
      </c>
      <c r="F22" s="13" t="s">
        <v>2087</v>
      </c>
      <c r="G22" s="71" t="s">
        <v>2042</v>
      </c>
    </row>
  </sheetData>
  <hyperlinks>
    <hyperlink ref="G9" r:id="rId1" xr:uid="{412B941F-1E99-4778-A5E8-918BB2CBDE2E}"/>
  </hyperlinks>
  <pageMargins left="0.7" right="0.7" top="0.75" bottom="0.75" header="0.3" footer="0.3"/>
  <ignoredErrors>
    <ignoredError sqref="D5 D9"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37"/>
  <sheetViews>
    <sheetView zoomScale="115" zoomScaleNormal="115" workbookViewId="0">
      <selection activeCell="E3" sqref="E3"/>
    </sheetView>
  </sheetViews>
  <sheetFormatPr defaultColWidth="12.7109375" defaultRowHeight="15"/>
  <cols>
    <col min="1" max="1" width="0.85546875" style="24" customWidth="1"/>
    <col min="2" max="2" width="37.5703125" style="24" customWidth="1"/>
    <col min="3" max="3" width="13.140625" style="24" bestFit="1" customWidth="1"/>
    <col min="4" max="4" width="24.5703125" style="24" bestFit="1" customWidth="1"/>
    <col min="5" max="5" width="27.140625" style="24" customWidth="1"/>
    <col min="6" max="6" width="23.5703125" style="24" customWidth="1"/>
    <col min="7" max="7" width="21.85546875" style="24" customWidth="1"/>
    <col min="8" max="8" width="14.7109375" style="24" customWidth="1"/>
    <col min="9" max="9" width="13.85546875" style="24" customWidth="1"/>
    <col min="10" max="10" width="15.7109375" style="24" customWidth="1"/>
    <col min="11" max="12" width="12.7109375" style="24"/>
    <col min="13" max="13" width="18.5703125" style="24" customWidth="1"/>
    <col min="14" max="16384" width="12.7109375" style="24"/>
  </cols>
  <sheetData>
    <row r="1" spans="2:11" ht="26.25">
      <c r="B1" s="225" t="s">
        <v>2089</v>
      </c>
      <c r="C1" s="225"/>
      <c r="D1" s="225"/>
      <c r="E1" s="22"/>
      <c r="F1" s="22"/>
      <c r="G1" s="22"/>
      <c r="H1" s="22"/>
      <c r="I1" s="22"/>
      <c r="J1" s="22"/>
      <c r="K1" s="23"/>
    </row>
    <row r="2" spans="2:11" ht="35.25" customHeight="1">
      <c r="B2" s="68" t="s">
        <v>2200</v>
      </c>
      <c r="C2"/>
    </row>
    <row r="3" spans="2:11" s="23" customFormat="1" ht="43.5" customHeight="1" thickBot="1">
      <c r="D3" s="26"/>
      <c r="E3" s="27"/>
      <c r="F3" s="28"/>
      <c r="G3" s="58"/>
      <c r="H3" s="29"/>
      <c r="I3" s="30"/>
      <c r="J3" s="31"/>
    </row>
    <row r="4" spans="2:11" s="23" customFormat="1">
      <c r="B4" s="176" t="str">
        <f>'Monitoring Parameters'!B22</f>
        <v>SE_o</v>
      </c>
      <c r="C4" s="61">
        <f>'Monitoring Parameters'!D22</f>
        <v>360.83</v>
      </c>
      <c r="D4" s="62" t="str">
        <f>'Monitoring Parameters'!E22</f>
        <v>kJ/l</v>
      </c>
      <c r="E4" s="60">
        <f>G3/10^9</f>
        <v>0</v>
      </c>
      <c r="F4" s="59">
        <f>E4*360.83</f>
        <v>0</v>
      </c>
    </row>
    <row r="5" spans="2:11" s="23" customFormat="1">
      <c r="B5" s="177" t="str">
        <f>'Monitoring Parameters'!B8</f>
        <v>𝜂𝑤𝑏 - TSF</v>
      </c>
      <c r="C5" s="39">
        <f>'Monitoring Parameters'!C8</f>
        <v>0.1</v>
      </c>
      <c r="D5" s="63" t="s">
        <v>2060</v>
      </c>
      <c r="E5" s="60"/>
      <c r="F5" s="59"/>
    </row>
    <row r="6" spans="2:11" s="23" customFormat="1">
      <c r="B6" s="177" t="str">
        <f>'Monitoring Parameters'!B9</f>
        <v>𝜂𝑤𝑏 - LPG</v>
      </c>
      <c r="C6" s="39">
        <f>'Monitoring Parameters'!C9</f>
        <v>0.56999999999999995</v>
      </c>
      <c r="D6" s="63" t="s">
        <v>2060</v>
      </c>
      <c r="E6" s="60"/>
      <c r="F6" s="59"/>
    </row>
    <row r="7" spans="2:11" s="23" customFormat="1">
      <c r="B7" s="177" t="s">
        <v>2365</v>
      </c>
      <c r="C7" s="23">
        <f>C4/C5</f>
        <v>3608.2999999999997</v>
      </c>
      <c r="D7" s="159" t="s">
        <v>2086</v>
      </c>
      <c r="E7" s="60"/>
      <c r="F7" s="59"/>
    </row>
    <row r="8" spans="2:11" s="23" customFormat="1">
      <c r="B8" s="177" t="s">
        <v>2366</v>
      </c>
      <c r="C8" s="180">
        <f>C4/C6</f>
        <v>633.0350877192983</v>
      </c>
      <c r="D8" s="159" t="s">
        <v>2086</v>
      </c>
      <c r="E8" s="60"/>
      <c r="F8" s="59"/>
    </row>
    <row r="9" spans="2:11" s="23" customFormat="1">
      <c r="B9" s="178" t="str">
        <f>'Monitoring Parameters'!B2</f>
        <v>Xf,wood</v>
      </c>
      <c r="C9" s="39">
        <f>'Monitoring Parameters'!D2</f>
        <v>0.94059999999999999</v>
      </c>
      <c r="D9" s="63" t="s">
        <v>2060</v>
      </c>
    </row>
    <row r="10" spans="2:11" s="23" customFormat="1">
      <c r="B10" s="178" t="str">
        <f>'Monitoring Parameters'!B3</f>
        <v>𝑥𝑓,LPG</v>
      </c>
      <c r="C10" s="39">
        <f>'Monitoring Parameters'!D3</f>
        <v>5.9400000000000001E-2</v>
      </c>
      <c r="D10" s="63" t="s">
        <v>2060</v>
      </c>
    </row>
    <row r="11" spans="2:11">
      <c r="B11" s="178" t="str">
        <f>'Monitoring Parameters'!B4</f>
        <v>𝐸𝐹𝑏,𝑓,𝐶𝑂2 - WOOD</v>
      </c>
      <c r="C11" s="23">
        <f>'Monitoring Parameters'!D4</f>
        <v>112</v>
      </c>
      <c r="D11" s="64" t="str">
        <f>'Monitoring Parameters'!E4</f>
        <v>tCO2/TJ</v>
      </c>
      <c r="E11" s="23"/>
      <c r="F11" s="23"/>
    </row>
    <row r="12" spans="2:11">
      <c r="B12" s="178" t="str">
        <f>'Monitoring Parameters'!B5</f>
        <v>𝐸𝐹𝑏,𝑓,𝐶𝑂2- LPG</v>
      </c>
      <c r="C12" s="23">
        <f>'Monitoring Parameters'!D5</f>
        <v>63.1</v>
      </c>
      <c r="D12" s="64" t="str">
        <f>'Monitoring Parameters'!E5</f>
        <v>tCO2/TJ</v>
      </c>
      <c r="E12" s="23"/>
      <c r="F12" s="23"/>
    </row>
    <row r="13" spans="2:11" s="23" customFormat="1">
      <c r="B13" s="178" t="str">
        <f>'Monitoring Parameters'!B6</f>
        <v>𝐸𝐹𝑏,𝑓,𝑛𝑜𝑛𝐶𝑂2 - WOOD</v>
      </c>
      <c r="C13" s="23">
        <f>'Monitoring Parameters'!C6</f>
        <v>9.4600000000000009</v>
      </c>
      <c r="D13" s="64" t="str">
        <f>'Monitoring Parameters'!E6</f>
        <v>tCO2e/TJ</v>
      </c>
    </row>
    <row r="14" spans="2:11" s="23" customFormat="1">
      <c r="B14" s="178" t="str">
        <f>'Monitoring Parameters'!B12</f>
        <v>𝑓𝑁𝑅𝐵,𝑓,𝑦</v>
      </c>
      <c r="C14" s="56">
        <f>'Monitoring Parameters'!D12</f>
        <v>0.89200000000000002</v>
      </c>
      <c r="D14" s="64" t="str">
        <f>'Monitoring Parameters'!E19</f>
        <v>percentage</v>
      </c>
    </row>
    <row r="15" spans="2:11" s="23" customFormat="1" ht="18.75" thickBot="1">
      <c r="B15" s="67" t="s">
        <v>2229</v>
      </c>
      <c r="C15" s="66">
        <f>(C7*C9*(C11*C14+C13)/10^9)+(C8*C10*(C12)/10^9)</f>
        <v>3.7355050893440417E-4</v>
      </c>
      <c r="D15" s="65" t="s">
        <v>2090</v>
      </c>
    </row>
    <row r="16" spans="2:11" s="23" customFormat="1"/>
    <row r="17" spans="2:10" s="23" customFormat="1" ht="35.25" customHeight="1">
      <c r="B17" s="226" t="s">
        <v>2334</v>
      </c>
      <c r="C17" s="226"/>
      <c r="D17" s="226"/>
    </row>
    <row r="18" spans="2:10" s="23" customFormat="1" ht="38.25" customHeight="1">
      <c r="B18" s="24"/>
      <c r="D18" s="34"/>
      <c r="E18" s="33"/>
      <c r="F18" s="32"/>
    </row>
    <row r="19" spans="2:10" s="23" customFormat="1" ht="18">
      <c r="B19" s="25" t="s">
        <v>2335</v>
      </c>
      <c r="C19" s="25">
        <f>MIN(C21*C22*C23,C28)</f>
        <v>19.239999999999998</v>
      </c>
      <c r="D19" s="25" t="s">
        <v>2091</v>
      </c>
      <c r="F19" s="35"/>
      <c r="G19" s="35"/>
    </row>
    <row r="20" spans="2:10" s="23" customFormat="1">
      <c r="C20" s="34"/>
      <c r="D20" s="33"/>
      <c r="E20" s="32"/>
    </row>
    <row r="21" spans="2:10" s="23" customFormat="1" ht="18">
      <c r="B21" s="179" t="s">
        <v>2338</v>
      </c>
      <c r="C21" s="36">
        <f>'Monitoring Parameters'!D11</f>
        <v>6</v>
      </c>
      <c r="D21" s="36" t="s">
        <v>2092</v>
      </c>
      <c r="E21" s="32"/>
    </row>
    <row r="22" spans="2:10" s="23" customFormat="1" ht="18">
      <c r="B22" s="179" t="s">
        <v>2337</v>
      </c>
      <c r="C22" s="36">
        <f>'Monitoring Parameters'!C14</f>
        <v>5</v>
      </c>
      <c r="D22" s="36" t="s">
        <v>2093</v>
      </c>
      <c r="E22" s="32"/>
    </row>
    <row r="23" spans="2:10" s="23" customFormat="1" ht="18">
      <c r="B23" s="179" t="s">
        <v>2336</v>
      </c>
      <c r="C23" s="36">
        <f>'Monitoring Parameters'!D21</f>
        <v>1</v>
      </c>
      <c r="D23" s="36" t="s">
        <v>2094</v>
      </c>
      <c r="E23" s="32"/>
      <c r="F23" s="32"/>
      <c r="G23" s="32"/>
      <c r="H23" s="32"/>
    </row>
    <row r="24" spans="2:10" s="23" customFormat="1" ht="36.75" customHeight="1">
      <c r="B24" s="69" t="s">
        <v>2340</v>
      </c>
      <c r="C24" s="84">
        <f>'Monitoring Parameters'!D17</f>
        <v>4.8099999999999996</v>
      </c>
      <c r="D24" s="36" t="s">
        <v>2095</v>
      </c>
    </row>
    <row r="25" spans="2:10" s="23" customFormat="1"/>
    <row r="26" spans="2:10" s="23" customFormat="1">
      <c r="C26" s="37"/>
      <c r="E26" s="24"/>
      <c r="F26" s="38"/>
      <c r="G26" s="38"/>
      <c r="H26" s="38"/>
      <c r="I26" s="38"/>
      <c r="J26" s="39"/>
    </row>
    <row r="27" spans="2:10" s="23" customFormat="1">
      <c r="B27" s="24"/>
      <c r="C27" s="40"/>
      <c r="E27" s="33"/>
      <c r="F27" s="32"/>
      <c r="G27" s="32"/>
      <c r="H27" s="32"/>
      <c r="I27" s="32"/>
    </row>
    <row r="28" spans="2:10" s="23" customFormat="1" ht="18">
      <c r="B28" s="179" t="s">
        <v>2339</v>
      </c>
      <c r="C28" s="41">
        <f>'Monitoring Parameters'!D13*'Monitoring Parameters'!D17</f>
        <v>19.239999999999998</v>
      </c>
      <c r="D28" s="36" t="s">
        <v>2091</v>
      </c>
      <c r="E28" s="32"/>
    </row>
    <row r="29" spans="2:10" s="23" customFormat="1"/>
    <row r="30" spans="2:10" s="23" customFormat="1" ht="28.5" customHeight="1">
      <c r="B30"/>
      <c r="C30"/>
      <c r="D30"/>
      <c r="E30"/>
      <c r="F30"/>
    </row>
    <row r="31" spans="2:10" s="23" customFormat="1">
      <c r="B31"/>
      <c r="C31"/>
      <c r="D31"/>
      <c r="E31"/>
      <c r="F31"/>
    </row>
    <row r="32" spans="2:10" s="23" customFormat="1" ht="45.75" customHeight="1">
      <c r="B32"/>
      <c r="C32"/>
      <c r="D32"/>
      <c r="E32"/>
      <c r="F32"/>
    </row>
    <row r="33" spans="2:6">
      <c r="B33"/>
      <c r="C33"/>
      <c r="D33"/>
      <c r="E33"/>
      <c r="F33"/>
    </row>
    <row r="34" spans="2:6">
      <c r="B34"/>
      <c r="C34"/>
      <c r="D34"/>
      <c r="E34"/>
      <c r="F34"/>
    </row>
    <row r="35" spans="2:6">
      <c r="B35"/>
      <c r="C35"/>
      <c r="D35"/>
      <c r="E35"/>
      <c r="F35"/>
    </row>
    <row r="37" spans="2:6">
      <c r="D37" s="42"/>
    </row>
  </sheetData>
  <mergeCells count="2">
    <mergeCell ref="B1:D1"/>
    <mergeCell ref="B17:D1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K23"/>
  <sheetViews>
    <sheetView showGridLines="0" topLeftCell="A7" workbookViewId="0">
      <selection activeCell="C19" sqref="C19"/>
    </sheetView>
  </sheetViews>
  <sheetFormatPr defaultColWidth="12.42578125" defaultRowHeight="15"/>
  <cols>
    <col min="1" max="1" width="1.5703125" customWidth="1"/>
    <col min="2" max="2" width="58.85546875" customWidth="1"/>
    <col min="3" max="3" width="7.5703125" bestFit="1" customWidth="1"/>
    <col min="4" max="4" width="14.7109375" customWidth="1"/>
    <col min="5" max="5" width="35.28515625" customWidth="1"/>
  </cols>
  <sheetData>
    <row r="2" spans="2:11" ht="26.25">
      <c r="B2" s="99" t="s">
        <v>2186</v>
      </c>
      <c r="C2" s="92"/>
      <c r="D2" s="92"/>
      <c r="E2" s="92"/>
      <c r="F2" s="92"/>
      <c r="G2" s="92"/>
      <c r="H2" s="92"/>
      <c r="I2" s="92"/>
      <c r="J2" s="92"/>
      <c r="K2" s="92"/>
    </row>
    <row r="5" spans="2:11">
      <c r="B5" t="s">
        <v>2189</v>
      </c>
    </row>
    <row r="6" spans="2:11">
      <c r="B6" t="s">
        <v>2190</v>
      </c>
    </row>
    <row r="7" spans="2:11">
      <c r="B7" t="s">
        <v>2191</v>
      </c>
    </row>
    <row r="8" spans="2:11">
      <c r="B8" t="s">
        <v>2192</v>
      </c>
    </row>
    <row r="9" spans="2:11">
      <c r="B9" s="54" t="s">
        <v>2270</v>
      </c>
      <c r="D9" s="53"/>
      <c r="G9" s="52"/>
    </row>
    <row r="10" spans="2:11">
      <c r="B10" s="54" t="s">
        <v>2193</v>
      </c>
    </row>
    <row r="11" spans="2:11">
      <c r="B11" s="51" t="s">
        <v>2195</v>
      </c>
      <c r="C11" s="55">
        <v>0</v>
      </c>
      <c r="D11" s="51" t="s">
        <v>2187</v>
      </c>
    </row>
    <row r="14" spans="2:11">
      <c r="B14" s="54" t="s">
        <v>2269</v>
      </c>
    </row>
    <row r="15" spans="2:11">
      <c r="B15" s="54" t="s">
        <v>2193</v>
      </c>
    </row>
    <row r="16" spans="2:11" ht="18">
      <c r="B16" s="51" t="s">
        <v>2194</v>
      </c>
      <c r="C16" s="51">
        <v>0</v>
      </c>
      <c r="D16" s="51" t="s">
        <v>2288</v>
      </c>
    </row>
    <row r="17" spans="1:11">
      <c r="B17" t="s">
        <v>2197</v>
      </c>
    </row>
    <row r="18" spans="1:11">
      <c r="B18" s="54" t="s">
        <v>2198</v>
      </c>
    </row>
    <row r="19" spans="1:11" ht="18">
      <c r="B19" s="51" t="s">
        <v>2199</v>
      </c>
      <c r="C19" s="51">
        <v>0</v>
      </c>
      <c r="D19" s="51" t="s">
        <v>2288</v>
      </c>
    </row>
    <row r="21" spans="1:11" s="54" customFormat="1" ht="26.25">
      <c r="A21"/>
      <c r="B21" s="99" t="s">
        <v>2188</v>
      </c>
      <c r="C21" s="93"/>
      <c r="D21" s="93"/>
      <c r="E21" s="93"/>
      <c r="F21" s="93"/>
      <c r="G21" s="93"/>
      <c r="H21" s="93"/>
      <c r="I21" s="93"/>
      <c r="J21" s="93"/>
      <c r="K21" s="93"/>
    </row>
    <row r="23" spans="1:11" ht="18">
      <c r="B23" s="51" t="s">
        <v>2196</v>
      </c>
      <c r="C23" s="120">
        <v>0</v>
      </c>
      <c r="D23" s="51" t="s">
        <v>2288</v>
      </c>
      <c r="G23" s="52"/>
    </row>
  </sheetData>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3:H40"/>
  <sheetViews>
    <sheetView topLeftCell="A9" zoomScale="90" zoomScaleNormal="90" workbookViewId="0">
      <selection activeCell="D14" sqref="D14"/>
    </sheetView>
  </sheetViews>
  <sheetFormatPr defaultRowHeight="15"/>
  <cols>
    <col min="1" max="1" width="4.7109375" customWidth="1"/>
    <col min="2" max="2" width="29.85546875" customWidth="1"/>
    <col min="3" max="3" width="62.42578125" customWidth="1"/>
    <col min="4" max="4" width="39.42578125" customWidth="1"/>
    <col min="5" max="5" width="17.140625" customWidth="1"/>
    <col min="6" max="6" width="18.42578125" customWidth="1"/>
    <col min="7" max="7" width="18.5703125" customWidth="1"/>
    <col min="8" max="8" width="23.42578125" customWidth="1"/>
  </cols>
  <sheetData>
    <row r="3" spans="2:8" ht="14.25" customHeight="1">
      <c r="B3" s="227" t="s">
        <v>2230</v>
      </c>
      <c r="C3" s="227" t="s">
        <v>2231</v>
      </c>
      <c r="D3" s="227" t="s">
        <v>2232</v>
      </c>
      <c r="E3" s="227" t="s">
        <v>2279</v>
      </c>
      <c r="F3" s="227" t="s">
        <v>2280</v>
      </c>
      <c r="G3" s="227" t="s">
        <v>2023</v>
      </c>
      <c r="H3" s="227" t="s">
        <v>2233</v>
      </c>
    </row>
    <row r="4" spans="2:8" ht="22.5" customHeight="1">
      <c r="B4" s="228"/>
      <c r="C4" s="228"/>
      <c r="D4" s="228"/>
      <c r="E4" s="228"/>
      <c r="F4" s="228"/>
      <c r="G4" s="228"/>
      <c r="H4" s="228"/>
    </row>
    <row r="5" spans="2:8" ht="75">
      <c r="B5" s="90" t="s">
        <v>2234</v>
      </c>
      <c r="C5" s="90" t="s">
        <v>2298</v>
      </c>
      <c r="D5" s="76" t="s">
        <v>2057</v>
      </c>
      <c r="E5" s="121">
        <f>2010</f>
        <v>2010</v>
      </c>
      <c r="F5" s="121">
        <f>'Monitoring Parameters'!D18</f>
        <v>2010</v>
      </c>
      <c r="G5" s="76" t="s">
        <v>2247</v>
      </c>
      <c r="H5" s="76" t="s">
        <v>2248</v>
      </c>
    </row>
    <row r="6" spans="2:8" ht="30">
      <c r="B6" s="90" t="s">
        <v>2235</v>
      </c>
      <c r="C6" s="57" t="s">
        <v>2299</v>
      </c>
      <c r="D6" s="76" t="s">
        <v>2057</v>
      </c>
      <c r="E6" s="90">
        <v>100</v>
      </c>
      <c r="F6" s="90">
        <v>100</v>
      </c>
      <c r="G6" s="90" t="s">
        <v>2236</v>
      </c>
      <c r="H6" s="76" t="s">
        <v>2249</v>
      </c>
    </row>
    <row r="7" spans="2:8">
      <c r="B7" s="90" t="s">
        <v>2237</v>
      </c>
      <c r="C7" s="57" t="s">
        <v>2300</v>
      </c>
      <c r="D7" s="76" t="s">
        <v>2057</v>
      </c>
      <c r="E7" s="90">
        <v>1</v>
      </c>
      <c r="F7" s="90">
        <v>2</v>
      </c>
      <c r="G7" s="90" t="s">
        <v>2238</v>
      </c>
      <c r="H7" s="76" t="s">
        <v>2250</v>
      </c>
    </row>
    <row r="8" spans="2:8" ht="75">
      <c r="B8" s="90" t="s">
        <v>2239</v>
      </c>
      <c r="C8" s="76" t="s">
        <v>2301</v>
      </c>
      <c r="D8" s="76" t="s">
        <v>2057</v>
      </c>
      <c r="E8" s="90">
        <v>100</v>
      </c>
      <c r="F8" s="90">
        <v>100</v>
      </c>
      <c r="G8" s="90" t="s">
        <v>2236</v>
      </c>
      <c r="H8" s="76" t="s">
        <v>2249</v>
      </c>
    </row>
    <row r="9" spans="2:8">
      <c r="B9" s="90" t="s">
        <v>2255</v>
      </c>
      <c r="C9" s="57" t="s">
        <v>2302</v>
      </c>
      <c r="D9" s="97" t="s">
        <v>2267</v>
      </c>
      <c r="E9" s="146">
        <v>10773.6</v>
      </c>
      <c r="F9" s="121">
        <f>'Monitoring Parameters'!D17*'Monitoring Parameters'!D18</f>
        <v>9668.0999999999985</v>
      </c>
      <c r="G9" s="90" t="s">
        <v>2257</v>
      </c>
      <c r="H9" s="76"/>
    </row>
    <row r="10" spans="2:8" ht="31.5" customHeight="1">
      <c r="B10" s="90" t="s">
        <v>2240</v>
      </c>
      <c r="C10" s="75" t="s">
        <v>2303</v>
      </c>
      <c r="D10" s="76" t="s">
        <v>2268</v>
      </c>
      <c r="E10" s="121">
        <v>2010</v>
      </c>
      <c r="F10" s="121">
        <f>'ER Calculation-2023'!D62</f>
        <v>2010</v>
      </c>
      <c r="G10" s="76" t="s">
        <v>2252</v>
      </c>
      <c r="H10" s="76" t="s">
        <v>2249</v>
      </c>
    </row>
    <row r="11" spans="2:8" ht="90">
      <c r="B11" s="90" t="s">
        <v>2241</v>
      </c>
      <c r="C11" s="181" t="s">
        <v>2304</v>
      </c>
      <c r="D11" s="76" t="s">
        <v>2057</v>
      </c>
      <c r="E11" s="76">
        <v>4</v>
      </c>
      <c r="F11" s="90">
        <v>23</v>
      </c>
      <c r="G11" s="76" t="s">
        <v>2253</v>
      </c>
      <c r="H11" s="76" t="s">
        <v>2251</v>
      </c>
    </row>
    <row r="12" spans="2:8" ht="57" customHeight="1">
      <c r="B12" s="90" t="s">
        <v>2242</v>
      </c>
      <c r="C12" s="76" t="s">
        <v>2318</v>
      </c>
      <c r="D12" s="76" t="s">
        <v>2363</v>
      </c>
      <c r="E12" s="122">
        <f>369.668*Summary!C15/365</f>
        <v>269.40188493150686</v>
      </c>
      <c r="F12" s="122">
        <f>'SDG12 &amp; SDG15'!F14</f>
        <v>202</v>
      </c>
      <c r="G12" s="90" t="s">
        <v>2243</v>
      </c>
      <c r="H12" s="76" t="s">
        <v>2057</v>
      </c>
    </row>
    <row r="13" spans="2:8" ht="30">
      <c r="B13" s="90" t="s">
        <v>2244</v>
      </c>
      <c r="C13" s="90" t="s">
        <v>2307</v>
      </c>
      <c r="D13" s="98" t="s">
        <v>2256</v>
      </c>
      <c r="E13" s="123">
        <f>Summary!C17</f>
        <v>4186</v>
      </c>
      <c r="F13" s="122">
        <f>Summary!C18</f>
        <v>3155</v>
      </c>
      <c r="G13" s="90" t="s">
        <v>2254</v>
      </c>
      <c r="H13" s="90" t="s">
        <v>2057</v>
      </c>
    </row>
    <row r="14" spans="2:8" ht="40.5" customHeight="1">
      <c r="B14" s="90" t="s">
        <v>2245</v>
      </c>
      <c r="C14" s="90" t="s">
        <v>2305</v>
      </c>
      <c r="D14" s="76" t="s">
        <v>2364</v>
      </c>
      <c r="E14" s="122">
        <f>3053.1905*Summary!C15/365</f>
        <v>2225.0648575342466</v>
      </c>
      <c r="F14" s="122">
        <f>'SDG12 &amp; SDG15'!F13</f>
        <v>1676</v>
      </c>
      <c r="G14" s="90" t="s">
        <v>2246</v>
      </c>
      <c r="H14" s="76" t="s">
        <v>2057</v>
      </c>
    </row>
    <row r="15" spans="2:8">
      <c r="H15" s="68"/>
    </row>
    <row r="20" spans="3:3">
      <c r="C20" s="91"/>
    </row>
    <row r="36" ht="22.5" customHeight="1"/>
    <row r="39" ht="49.5" customHeight="1"/>
    <row r="40" ht="48.75" customHeight="1"/>
  </sheetData>
  <mergeCells count="7">
    <mergeCell ref="H3:H4"/>
    <mergeCell ref="B3:B4"/>
    <mergeCell ref="C3:C4"/>
    <mergeCell ref="D3:D4"/>
    <mergeCell ref="E3:E4"/>
    <mergeCell ref="F3:F4"/>
    <mergeCell ref="G3:G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Summary</vt:lpstr>
      <vt:lpstr>Distribution Data</vt:lpstr>
      <vt:lpstr>Monitoring Survey </vt:lpstr>
      <vt:lpstr>ER Calculation-2023</vt:lpstr>
      <vt:lpstr>ER Calculation-2024</vt:lpstr>
      <vt:lpstr>Monitoring Parameters</vt:lpstr>
      <vt:lpstr>ER parameter_calculation</vt:lpstr>
      <vt:lpstr>PE&amp;LE</vt:lpstr>
      <vt:lpstr>SDG Est and Calculation</vt:lpstr>
      <vt:lpstr>SDG12 &amp; SDG15</vt:lpstr>
      <vt:lpstr>_FilterDatabase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Monil Shrivastva</dc:creator>
  <cp:lastModifiedBy>Admin</cp:lastModifiedBy>
  <dcterms:created xsi:type="dcterms:W3CDTF">2024-01-05T08:48:05Z</dcterms:created>
  <dcterms:modified xsi:type="dcterms:W3CDTF">2025-02-21T11:19:29Z</dcterms:modified>
</cp:coreProperties>
</file>