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  <Override PartName="/xl/threadedComments/threadedComment2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codeName="DieseArbeitsmappe" hidePivotFieldList="1" autoCompressPictures="0"/>
  <mc:AlternateContent xmlns:mc="http://schemas.openxmlformats.org/markup-compatibility/2006">
    <mc:Choice Requires="x15">
      <x15ac:absPath xmlns:x15ac="http://schemas.microsoft.com/office/spreadsheetml/2010/11/ac" url="C:\Users\dikshant.k\OneDrive - ReNew Power Pvt. Ltd\Desktop\Projects\VCS\VCS 1045\New Format Findings\FVR\"/>
    </mc:Choice>
  </mc:AlternateContent>
  <xr:revisionPtr revIDLastSave="9" documentId="13_ncr:1_{062E52D5-B4C0-4C48-B77A-7045760CA1B6}" xr6:coauthVersionLast="36" xr6:coauthVersionMax="47" xr10:uidLastSave="{E898716A-9C96-4EBD-9683-F4FE340EA84F}"/>
  <bookViews>
    <workbookView xWindow="-120" yWindow="-120" windowWidth="20730" windowHeight="11040" tabRatio="599" activeTab="1" xr2:uid="{00000000-000D-0000-FFFF-FFFF00000000}"/>
  </bookViews>
  <sheets>
    <sheet name="Emission Reduction" sheetId="127" r:id="rId1"/>
    <sheet name="Generation Details" sheetId="124" r:id="rId2"/>
  </sheets>
  <definedNames>
    <definedName name="A">#REF!</definedName>
    <definedName name="AA">#REF!</definedName>
    <definedName name="Aux_Coal">#REF!</definedName>
    <definedName name="Aux_CoalR1">#REF!</definedName>
    <definedName name="Aux_CoalR2">#REF!</definedName>
    <definedName name="Aux_CoalR3">#REF!</definedName>
    <definedName name="Aux_CoalR4">#REF!</definedName>
    <definedName name="Aux_CoalR5">#REF!</definedName>
    <definedName name="Aux_CoalR5.new">#REF!</definedName>
    <definedName name="Aux_CoalR6">#REF!</definedName>
    <definedName name="Aux_CoalR7.1">#REF!</definedName>
    <definedName name="Aux_CoalR7.2">#REF!</definedName>
    <definedName name="Aux_CoalR8">#REF!</definedName>
    <definedName name="Aux_Diesel">#REF!</definedName>
    <definedName name="Aux_DieselOC">#REF!</definedName>
    <definedName name="Aux_Gas">#REF!</definedName>
    <definedName name="Aux_GasOC">#REF!</definedName>
    <definedName name="Aux_GasR1">#REF!</definedName>
    <definedName name="Aux_GasR2">#REF!</definedName>
    <definedName name="Aux_GasR3">#REF!</definedName>
    <definedName name="Aux_Hydro">#REF!</definedName>
    <definedName name="Aux_Lign">#REF!</definedName>
    <definedName name="Aux_LignR3">#REF!</definedName>
    <definedName name="Aux_Napt">#REF!</definedName>
    <definedName name="Aux_Nuclear">#REF!</definedName>
    <definedName name="Aux_Oil">#REF!</definedName>
    <definedName name="Data_full">#REF!</definedName>
    <definedName name="DD">#REF!</definedName>
    <definedName name="Density_Diesel">#REF!</definedName>
    <definedName name="Density_DieselOC">#REF!</definedName>
    <definedName name="Density_Naphta">#REF!</definedName>
    <definedName name="Density_Oil">#REF!</definedName>
    <definedName name="Flyash">#REF!</definedName>
    <definedName name="GCV_Coal">#REF!</definedName>
    <definedName name="GCV_DieselOC">#REF!</definedName>
    <definedName name="GCV_Naphta">#REF!</definedName>
    <definedName name="GCV_Oil">#REF!</definedName>
    <definedName name="I22Density_Naphta">#REF!</definedName>
    <definedName name="kJ_kcal">#REF!</definedName>
    <definedName name="MJ_kWh">#REF!</definedName>
    <definedName name="Op">#REF!</definedName>
    <definedName name="SpecCons_OillF2">#REF!</definedName>
    <definedName name="SpecCons_OillF2_Lign">#REF!</definedName>
    <definedName name="SpecEm_Coal">#REF!</definedName>
    <definedName name="SpecEm_CoalR1">#REF!</definedName>
    <definedName name="SpecEm_CoalR2">#REF!</definedName>
    <definedName name="SpecEm_CoalR3">#REF!</definedName>
    <definedName name="SpecEm_CoalR4">#REF!</definedName>
    <definedName name="SpecEm_CoalR5">#REF!</definedName>
    <definedName name="SpecEm_CoalR5.new">#REF!</definedName>
    <definedName name="SpecEm_CoalR6">#REF!</definedName>
    <definedName name="SpecEm_CoalR7.1">#REF!</definedName>
    <definedName name="SpecEm_CoalR7.2">#REF!</definedName>
    <definedName name="SpecEm_CoalR8">#REF!</definedName>
    <definedName name="SpecEm_DieselOC">#REF!</definedName>
    <definedName name="SpecEm_DieselR4">#REF!</definedName>
    <definedName name="SpecEm_GasOC">#REF!</definedName>
    <definedName name="SpecEm_GasR1">#REF!</definedName>
    <definedName name="SpecEm_GasR2">#REF!</definedName>
    <definedName name="SpecEm_GasR3">#REF!</definedName>
    <definedName name="SpecEm_Lignite">#REF!</definedName>
    <definedName name="SpecEm_LignR3">#REF!</definedName>
    <definedName name="SpecEm_Naphta">#REF!</definedName>
    <definedName name="Weight_BM">#REF!</definedName>
    <definedName name="Weight_OM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27" l="1"/>
  <c r="G10" i="124" l="1"/>
  <c r="G5" i="124" l="1"/>
  <c r="C11" i="124"/>
  <c r="D11" i="124"/>
  <c r="G6" i="124" l="1"/>
  <c r="G7" i="124"/>
  <c r="G8" i="124"/>
  <c r="G9" i="124"/>
  <c r="F11" i="124" l="1"/>
  <c r="G11" i="124" l="1"/>
  <c r="E11" i="124"/>
  <c r="E10" i="127" l="1"/>
  <c r="E12" i="127" s="1"/>
  <c r="E15" i="127" l="1"/>
  <c r="F17" i="127" s="1"/>
  <c r="F22" i="127" s="1"/>
</calcChain>
</file>

<file path=xl/sharedStrings.xml><?xml version="1.0" encoding="utf-8"?>
<sst xmlns="http://schemas.openxmlformats.org/spreadsheetml/2006/main" count="47" uniqueCount="43">
  <si>
    <t>Total</t>
  </si>
  <si>
    <t>Month</t>
  </si>
  <si>
    <t>Total Net Electricity Generated (MWh)</t>
  </si>
  <si>
    <t>Monitoring Period</t>
  </si>
  <si>
    <t>Net Electricity Generated (KWh) as per Share Certificate (23.1 MW)</t>
  </si>
  <si>
    <t>Net Electricity Generated (KWh) as per Invoice (23.1 MW)</t>
  </si>
  <si>
    <t>Net Electricity Generated (KWh) as per Wheeled Energy (2.1 MW)</t>
  </si>
  <si>
    <t>Net Electricity Generated (KWh) as per Wheeled Energy(Invoice) (2.1 MW)</t>
  </si>
  <si>
    <t>VCS ID</t>
  </si>
  <si>
    <t>Project Title</t>
  </si>
  <si>
    <t>Monitoring Report Version</t>
  </si>
  <si>
    <t>Monitoring Report Date</t>
  </si>
  <si>
    <t>Parameter</t>
  </si>
  <si>
    <t>Symbol</t>
  </si>
  <si>
    <t>Year</t>
  </si>
  <si>
    <t>Unit</t>
  </si>
  <si>
    <t>Net Electricity exported by the project activity</t>
  </si>
  <si>
    <r>
      <t>EG</t>
    </r>
    <r>
      <rPr>
        <b/>
        <vertAlign val="subscript"/>
        <sz val="10"/>
        <rFont val="Arial"/>
        <family val="2"/>
      </rPr>
      <t>y</t>
    </r>
  </si>
  <si>
    <t>Baseline emission factor</t>
  </si>
  <si>
    <r>
      <t>EF</t>
    </r>
    <r>
      <rPr>
        <b/>
        <vertAlign val="subscript"/>
        <sz val="10.5"/>
        <rFont val="Arial"/>
        <family val="2"/>
      </rPr>
      <t>y</t>
    </r>
  </si>
  <si>
    <t>Baseline Emission</t>
  </si>
  <si>
    <r>
      <t>BE</t>
    </r>
    <r>
      <rPr>
        <b/>
        <vertAlign val="subscript"/>
        <sz val="10"/>
        <rFont val="Arial"/>
        <family val="2"/>
      </rPr>
      <t>y</t>
    </r>
    <r>
      <rPr>
        <b/>
        <sz val="10"/>
        <rFont val="Arial"/>
        <family val="2"/>
      </rPr>
      <t xml:space="preserve"> = EG</t>
    </r>
    <r>
      <rPr>
        <b/>
        <vertAlign val="subscript"/>
        <sz val="10"/>
        <rFont val="Arial"/>
        <family val="2"/>
      </rPr>
      <t>y</t>
    </r>
    <r>
      <rPr>
        <b/>
        <sz val="10"/>
        <rFont val="Arial"/>
        <family val="2"/>
      </rPr>
      <t>* EF</t>
    </r>
    <r>
      <rPr>
        <b/>
        <vertAlign val="subscript"/>
        <sz val="10"/>
        <rFont val="Arial"/>
        <family val="2"/>
      </rPr>
      <t>y</t>
    </r>
  </si>
  <si>
    <r>
      <t>tCO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e</t>
    </r>
  </si>
  <si>
    <t>Project Emission</t>
  </si>
  <si>
    <r>
      <t>PE</t>
    </r>
    <r>
      <rPr>
        <b/>
        <vertAlign val="subscript"/>
        <sz val="10"/>
        <rFont val="Arial"/>
        <family val="2"/>
      </rPr>
      <t>y</t>
    </r>
  </si>
  <si>
    <t>Leakage Emission</t>
  </si>
  <si>
    <r>
      <t>LE</t>
    </r>
    <r>
      <rPr>
        <b/>
        <vertAlign val="subscript"/>
        <sz val="10"/>
        <rFont val="Arial"/>
        <family val="2"/>
      </rPr>
      <t>y</t>
    </r>
  </si>
  <si>
    <r>
      <t>Emission Reductions (tCO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)= Baseline emission-Project emissions-Leakage Emission</t>
    </r>
  </si>
  <si>
    <r>
      <t>ER</t>
    </r>
    <r>
      <rPr>
        <b/>
        <vertAlign val="subscript"/>
        <sz val="10"/>
        <rFont val="Arial"/>
        <family val="2"/>
      </rPr>
      <t>y</t>
    </r>
  </si>
  <si>
    <r>
      <t>Actual Emission Reduction considering the monitoring period (tCO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 xml:space="preserve">e/year) </t>
    </r>
  </si>
  <si>
    <t>Monitoring Period Start Date</t>
  </si>
  <si>
    <t>Monitoring Period End Date</t>
  </si>
  <si>
    <t>Total Days</t>
  </si>
  <si>
    <r>
      <t>Emission Reduction as per the registererd PDD (tCO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 xml:space="preserve">e/year) </t>
    </r>
  </si>
  <si>
    <t xml:space="preserve">Variation in the emission reduction </t>
  </si>
  <si>
    <t>Wind Power Project at Rajkot, Gujarat</t>
  </si>
  <si>
    <t>MWh</t>
  </si>
  <si>
    <r>
      <t>tCO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/MWh</t>
    </r>
  </si>
  <si>
    <t xml:space="preserve"> </t>
  </si>
  <si>
    <t>01/07/2023 to 31/12/2023</t>
  </si>
  <si>
    <t>25.01.2023</t>
  </si>
  <si>
    <t>01/07/2023</t>
  </si>
  <si>
    <t>31/12/2023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</si>
</sst>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 * #,##0.00_ ;_ * \-#,##0.00_ ;_ * &quot;-&quot;??_ ;_ @_ "/>
    <numFmt numFmtId="165" formatCode="[$-409]dd\-mmm\-yy;@"/>
    <numFmt numFmtId="166" formatCode="_-* #,##0.00_k_r_._-;\-* #,##0.00_k_r_._-;_-* &quot;-&quot;??_k_r_._-;_-@_-"/>
    <numFmt numFmtId="167" formatCode="[$-409]d\-mmm\-yy;@"/>
    <numFmt numFmtId="168" formatCode="[$-409]mmm/yy;@"/>
    <numFmt numFmtId="169" formatCode="0.0"/>
    <numFmt numFmtId="170" formatCode="0.0000"/>
    <numFmt numFmtId="171" formatCode="_ * #,##0.000_ ;_ * \-#,##0.000_ ;_ * &quot;-&quot;???_ ;_ @_ "/>
  </numFmts>
  <fonts count="3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11"/>
      <color theme="10"/>
      <name val="Calibri"/>
      <family val="2"/>
    </font>
    <font>
      <u/>
      <sz val="10"/>
      <color theme="11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rgb="FF000000"/>
      <name val="Verdana"/>
      <family val="2"/>
    </font>
    <font>
      <sz val="10"/>
      <name val="Arial"/>
      <family val="2"/>
    </font>
    <font>
      <b/>
      <sz val="9"/>
      <name val="Verdana"/>
      <family val="2"/>
    </font>
    <font>
      <sz val="10"/>
      <color theme="0"/>
      <name val="Arial"/>
      <family val="2"/>
    </font>
    <font>
      <b/>
      <vertAlign val="subscript"/>
      <sz val="10"/>
      <name val="Arial"/>
      <family val="2"/>
    </font>
    <font>
      <b/>
      <vertAlign val="subscript"/>
      <sz val="10.5"/>
      <name val="Arial"/>
      <family val="2"/>
    </font>
    <font>
      <vertAlign val="subscript"/>
      <sz val="1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222">
    <xf numFmtId="0" fontId="0" fillId="0" borderId="0"/>
    <xf numFmtId="43" fontId="8" fillId="0" borderId="0" applyFont="0" applyFill="0" applyBorder="0" applyAlignment="0" applyProtection="0"/>
    <xf numFmtId="165" fontId="8" fillId="0" borderId="0"/>
    <xf numFmtId="165" fontId="8" fillId="0" borderId="0"/>
    <xf numFmtId="165" fontId="8" fillId="0" borderId="0"/>
    <xf numFmtId="0" fontId="5" fillId="0" borderId="0"/>
    <xf numFmtId="165" fontId="6" fillId="0" borderId="0"/>
    <xf numFmtId="165" fontId="9" fillId="2" borderId="0" applyNumberFormat="0" applyBorder="0" applyAlignment="0" applyProtection="0"/>
    <xf numFmtId="165" fontId="9" fillId="3" borderId="0" applyNumberFormat="0" applyBorder="0" applyAlignment="0" applyProtection="0"/>
    <xf numFmtId="165" fontId="9" fillId="4" borderId="0" applyNumberFormat="0" applyBorder="0" applyAlignment="0" applyProtection="0"/>
    <xf numFmtId="165" fontId="9" fillId="5" borderId="0" applyNumberFormat="0" applyBorder="0" applyAlignment="0" applyProtection="0"/>
    <xf numFmtId="165" fontId="9" fillId="6" borderId="0" applyNumberFormat="0" applyBorder="0" applyAlignment="0" applyProtection="0"/>
    <xf numFmtId="165" fontId="9" fillId="7" borderId="0" applyNumberFormat="0" applyBorder="0" applyAlignment="0" applyProtection="0"/>
    <xf numFmtId="165" fontId="9" fillId="8" borderId="0" applyNumberFormat="0" applyBorder="0" applyAlignment="0" applyProtection="0"/>
    <xf numFmtId="165" fontId="9" fillId="9" borderId="0" applyNumberFormat="0" applyBorder="0" applyAlignment="0" applyProtection="0"/>
    <xf numFmtId="165" fontId="9" fillId="10" borderId="0" applyNumberFormat="0" applyBorder="0" applyAlignment="0" applyProtection="0"/>
    <xf numFmtId="165" fontId="9" fillId="5" borderId="0" applyNumberFormat="0" applyBorder="0" applyAlignment="0" applyProtection="0"/>
    <xf numFmtId="165" fontId="9" fillId="8" borderId="0" applyNumberFormat="0" applyBorder="0" applyAlignment="0" applyProtection="0"/>
    <xf numFmtId="165" fontId="9" fillId="11" borderId="0" applyNumberFormat="0" applyBorder="0" applyAlignment="0" applyProtection="0"/>
    <xf numFmtId="165" fontId="10" fillId="12" borderId="0" applyNumberFormat="0" applyBorder="0" applyAlignment="0" applyProtection="0"/>
    <xf numFmtId="165" fontId="10" fillId="9" borderId="0" applyNumberFormat="0" applyBorder="0" applyAlignment="0" applyProtection="0"/>
    <xf numFmtId="165" fontId="10" fillId="10" borderId="0" applyNumberFormat="0" applyBorder="0" applyAlignment="0" applyProtection="0"/>
    <xf numFmtId="165" fontId="10" fillId="13" borderId="0" applyNumberFormat="0" applyBorder="0" applyAlignment="0" applyProtection="0"/>
    <xf numFmtId="165" fontId="10" fillId="14" borderId="0" applyNumberFormat="0" applyBorder="0" applyAlignment="0" applyProtection="0"/>
    <xf numFmtId="165" fontId="10" fillId="15" borderId="0" applyNumberFormat="0" applyBorder="0" applyAlignment="0" applyProtection="0"/>
    <xf numFmtId="165" fontId="10" fillId="16" borderId="0" applyNumberFormat="0" applyBorder="0" applyAlignment="0" applyProtection="0"/>
    <xf numFmtId="165" fontId="10" fillId="17" borderId="0" applyNumberFormat="0" applyBorder="0" applyAlignment="0" applyProtection="0"/>
    <xf numFmtId="165" fontId="10" fillId="18" borderId="0" applyNumberFormat="0" applyBorder="0" applyAlignment="0" applyProtection="0"/>
    <xf numFmtId="165" fontId="10" fillId="13" borderId="0" applyNumberFormat="0" applyBorder="0" applyAlignment="0" applyProtection="0"/>
    <xf numFmtId="165" fontId="10" fillId="14" borderId="0" applyNumberFormat="0" applyBorder="0" applyAlignment="0" applyProtection="0"/>
    <xf numFmtId="165" fontId="10" fillId="19" borderId="0" applyNumberFormat="0" applyBorder="0" applyAlignment="0" applyProtection="0"/>
    <xf numFmtId="165" fontId="11" fillId="3" borderId="0" applyNumberFormat="0" applyBorder="0" applyAlignment="0" applyProtection="0"/>
    <xf numFmtId="165" fontId="12" fillId="20" borderId="1" applyNumberFormat="0" applyAlignment="0" applyProtection="0"/>
    <xf numFmtId="165" fontId="13" fillId="21" borderId="2" applyNumberFormat="0" applyAlignment="0" applyProtection="0"/>
    <xf numFmtId="165" fontId="14" fillId="0" borderId="0" applyNumberFormat="0" applyFill="0" applyBorder="0" applyAlignment="0" applyProtection="0"/>
    <xf numFmtId="165" fontId="15" fillId="4" borderId="0" applyNumberFormat="0" applyBorder="0" applyAlignment="0" applyProtection="0"/>
    <xf numFmtId="165" fontId="16" fillId="0" borderId="3" applyNumberFormat="0" applyFill="0" applyAlignment="0" applyProtection="0"/>
    <xf numFmtId="165" fontId="17" fillId="0" borderId="4" applyNumberFormat="0" applyFill="0" applyAlignment="0" applyProtection="0"/>
    <xf numFmtId="165" fontId="18" fillId="0" borderId="5" applyNumberFormat="0" applyFill="0" applyAlignment="0" applyProtection="0"/>
    <xf numFmtId="165" fontId="18" fillId="0" borderId="0" applyNumberFormat="0" applyFill="0" applyBorder="0" applyAlignment="0" applyProtection="0"/>
    <xf numFmtId="165" fontId="19" fillId="7" borderId="1" applyNumberFormat="0" applyAlignment="0" applyProtection="0"/>
    <xf numFmtId="165" fontId="20" fillId="0" borderId="6" applyNumberFormat="0" applyFill="0" applyAlignment="0" applyProtection="0"/>
    <xf numFmtId="165" fontId="21" fillId="22" borderId="0" applyNumberFormat="0" applyBorder="0" applyAlignment="0" applyProtection="0"/>
    <xf numFmtId="165" fontId="6" fillId="0" borderId="0"/>
    <xf numFmtId="165" fontId="6" fillId="23" borderId="7" applyNumberFormat="0" applyFont="0" applyAlignment="0" applyProtection="0"/>
    <xf numFmtId="165" fontId="22" fillId="20" borderId="8" applyNumberFormat="0" applyAlignment="0" applyProtection="0"/>
    <xf numFmtId="165" fontId="23" fillId="0" borderId="0" applyNumberFormat="0" applyFill="0" applyBorder="0" applyAlignment="0" applyProtection="0"/>
    <xf numFmtId="165" fontId="24" fillId="0" borderId="9" applyNumberFormat="0" applyFill="0" applyAlignment="0" applyProtection="0"/>
    <xf numFmtId="165" fontId="25" fillId="0" borderId="0" applyNumberFormat="0" applyFill="0" applyBorder="0" applyAlignment="0" applyProtection="0"/>
    <xf numFmtId="165" fontId="6" fillId="23" borderId="7" applyNumberFormat="0" applyFont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7" fillId="0" borderId="0" applyNumberFormat="0" applyFill="0" applyBorder="0" applyAlignment="0" applyProtection="0">
      <alignment vertical="top"/>
      <protection locked="0"/>
    </xf>
    <xf numFmtId="165" fontId="6" fillId="0" borderId="0"/>
    <xf numFmtId="165" fontId="6" fillId="0" borderId="0"/>
    <xf numFmtId="165" fontId="6" fillId="0" borderId="0"/>
    <xf numFmtId="166" fontId="6" fillId="0" borderId="0" applyFont="0" applyFill="0" applyBorder="0" applyAlignment="0" applyProtection="0"/>
    <xf numFmtId="0" fontId="5" fillId="0" borderId="0"/>
    <xf numFmtId="0" fontId="26" fillId="0" borderId="0" applyNumberFormat="0" applyFill="0" applyBorder="0" applyAlignment="0" applyProtection="0">
      <alignment vertical="top"/>
      <protection locked="0"/>
    </xf>
    <xf numFmtId="165" fontId="6" fillId="0" borderId="0"/>
    <xf numFmtId="165" fontId="9" fillId="2" borderId="0" applyNumberFormat="0" applyBorder="0" applyAlignment="0" applyProtection="0"/>
    <xf numFmtId="165" fontId="9" fillId="3" borderId="0" applyNumberFormat="0" applyBorder="0" applyAlignment="0" applyProtection="0"/>
    <xf numFmtId="165" fontId="9" fillId="4" borderId="0" applyNumberFormat="0" applyBorder="0" applyAlignment="0" applyProtection="0"/>
    <xf numFmtId="165" fontId="9" fillId="5" borderId="0" applyNumberFormat="0" applyBorder="0" applyAlignment="0" applyProtection="0"/>
    <xf numFmtId="165" fontId="9" fillId="6" borderId="0" applyNumberFormat="0" applyBorder="0" applyAlignment="0" applyProtection="0"/>
    <xf numFmtId="165" fontId="9" fillId="7" borderId="0" applyNumberFormat="0" applyBorder="0" applyAlignment="0" applyProtection="0"/>
    <xf numFmtId="165" fontId="9" fillId="8" borderId="0" applyNumberFormat="0" applyBorder="0" applyAlignment="0" applyProtection="0"/>
    <xf numFmtId="165" fontId="9" fillId="9" borderId="0" applyNumberFormat="0" applyBorder="0" applyAlignment="0" applyProtection="0"/>
    <xf numFmtId="165" fontId="9" fillId="10" borderId="0" applyNumberFormat="0" applyBorder="0" applyAlignment="0" applyProtection="0"/>
    <xf numFmtId="165" fontId="9" fillId="5" borderId="0" applyNumberFormat="0" applyBorder="0" applyAlignment="0" applyProtection="0"/>
    <xf numFmtId="165" fontId="9" fillId="8" borderId="0" applyNumberFormat="0" applyBorder="0" applyAlignment="0" applyProtection="0"/>
    <xf numFmtId="165" fontId="9" fillId="11" borderId="0" applyNumberFormat="0" applyBorder="0" applyAlignment="0" applyProtection="0"/>
    <xf numFmtId="165" fontId="10" fillId="12" borderId="0" applyNumberFormat="0" applyBorder="0" applyAlignment="0" applyProtection="0"/>
    <xf numFmtId="165" fontId="10" fillId="9" borderId="0" applyNumberFormat="0" applyBorder="0" applyAlignment="0" applyProtection="0"/>
    <xf numFmtId="165" fontId="10" fillId="10" borderId="0" applyNumberFormat="0" applyBorder="0" applyAlignment="0" applyProtection="0"/>
    <xf numFmtId="165" fontId="10" fillId="13" borderId="0" applyNumberFormat="0" applyBorder="0" applyAlignment="0" applyProtection="0"/>
    <xf numFmtId="165" fontId="10" fillId="14" borderId="0" applyNumberFormat="0" applyBorder="0" applyAlignment="0" applyProtection="0"/>
    <xf numFmtId="165" fontId="10" fillId="15" borderId="0" applyNumberFormat="0" applyBorder="0" applyAlignment="0" applyProtection="0"/>
    <xf numFmtId="165" fontId="10" fillId="16" borderId="0" applyNumberFormat="0" applyBorder="0" applyAlignment="0" applyProtection="0"/>
    <xf numFmtId="165" fontId="10" fillId="17" borderId="0" applyNumberFormat="0" applyBorder="0" applyAlignment="0" applyProtection="0"/>
    <xf numFmtId="165" fontId="10" fillId="18" borderId="0" applyNumberFormat="0" applyBorder="0" applyAlignment="0" applyProtection="0"/>
    <xf numFmtId="165" fontId="10" fillId="13" borderId="0" applyNumberFormat="0" applyBorder="0" applyAlignment="0" applyProtection="0"/>
    <xf numFmtId="165" fontId="10" fillId="14" borderId="0" applyNumberFormat="0" applyBorder="0" applyAlignment="0" applyProtection="0"/>
    <xf numFmtId="165" fontId="10" fillId="19" borderId="0" applyNumberFormat="0" applyBorder="0" applyAlignment="0" applyProtection="0"/>
    <xf numFmtId="165" fontId="11" fillId="3" borderId="0" applyNumberFormat="0" applyBorder="0" applyAlignment="0" applyProtection="0"/>
    <xf numFmtId="165" fontId="12" fillId="20" borderId="1" applyNumberFormat="0" applyAlignment="0" applyProtection="0"/>
    <xf numFmtId="165" fontId="13" fillId="21" borderId="2" applyNumberFormat="0" applyAlignment="0" applyProtection="0"/>
    <xf numFmtId="165" fontId="14" fillId="0" borderId="0" applyNumberFormat="0" applyFill="0" applyBorder="0" applyAlignment="0" applyProtection="0"/>
    <xf numFmtId="165" fontId="15" fillId="4" borderId="0" applyNumberFormat="0" applyBorder="0" applyAlignment="0" applyProtection="0"/>
    <xf numFmtId="165" fontId="16" fillId="0" borderId="3" applyNumberFormat="0" applyFill="0" applyAlignment="0" applyProtection="0"/>
    <xf numFmtId="165" fontId="17" fillId="0" borderId="4" applyNumberFormat="0" applyFill="0" applyAlignment="0" applyProtection="0"/>
    <xf numFmtId="165" fontId="18" fillId="0" borderId="5" applyNumberFormat="0" applyFill="0" applyAlignment="0" applyProtection="0"/>
    <xf numFmtId="165" fontId="18" fillId="0" borderId="0" applyNumberFormat="0" applyFill="0" applyBorder="0" applyAlignment="0" applyProtection="0"/>
    <xf numFmtId="165" fontId="19" fillId="7" borderId="1" applyNumberFormat="0" applyAlignment="0" applyProtection="0"/>
    <xf numFmtId="165" fontId="20" fillId="0" borderId="6" applyNumberFormat="0" applyFill="0" applyAlignment="0" applyProtection="0"/>
    <xf numFmtId="165" fontId="21" fillId="22" borderId="0" applyNumberFormat="0" applyBorder="0" applyAlignment="0" applyProtection="0"/>
    <xf numFmtId="165" fontId="6" fillId="23" borderId="7" applyNumberFormat="0" applyFont="0" applyAlignment="0" applyProtection="0"/>
    <xf numFmtId="165" fontId="22" fillId="20" borderId="8" applyNumberFormat="0" applyAlignment="0" applyProtection="0"/>
    <xf numFmtId="165" fontId="23" fillId="0" borderId="0" applyNumberFormat="0" applyFill="0" applyBorder="0" applyAlignment="0" applyProtection="0"/>
    <xf numFmtId="165" fontId="24" fillId="0" borderId="9" applyNumberFormat="0" applyFill="0" applyAlignment="0" applyProtection="0"/>
    <xf numFmtId="165" fontId="25" fillId="0" borderId="0" applyNumberFormat="0" applyFill="0" applyBorder="0" applyAlignment="0" applyProtection="0"/>
    <xf numFmtId="165" fontId="7" fillId="0" borderId="0" applyNumberFormat="0" applyFill="0" applyBorder="0" applyAlignment="0" applyProtection="0">
      <alignment vertical="top"/>
      <protection locked="0"/>
    </xf>
    <xf numFmtId="166" fontId="6" fillId="0" borderId="0" applyFont="0" applyFill="0" applyBorder="0" applyAlignment="0" applyProtection="0"/>
    <xf numFmtId="165" fontId="6" fillId="0" borderId="0"/>
    <xf numFmtId="167" fontId="9" fillId="2" borderId="0" applyNumberFormat="0" applyBorder="0" applyAlignment="0" applyProtection="0"/>
    <xf numFmtId="167" fontId="9" fillId="3" borderId="0" applyNumberFormat="0" applyBorder="0" applyAlignment="0" applyProtection="0"/>
    <xf numFmtId="167" fontId="9" fillId="4" borderId="0" applyNumberFormat="0" applyBorder="0" applyAlignment="0" applyProtection="0"/>
    <xf numFmtId="167" fontId="9" fillId="5" borderId="0" applyNumberFormat="0" applyBorder="0" applyAlignment="0" applyProtection="0"/>
    <xf numFmtId="167" fontId="9" fillId="6" borderId="0" applyNumberFormat="0" applyBorder="0" applyAlignment="0" applyProtection="0"/>
    <xf numFmtId="167" fontId="9" fillId="7" borderId="0" applyNumberFormat="0" applyBorder="0" applyAlignment="0" applyProtection="0"/>
    <xf numFmtId="167" fontId="9" fillId="8" borderId="0" applyNumberFormat="0" applyBorder="0" applyAlignment="0" applyProtection="0"/>
    <xf numFmtId="167" fontId="9" fillId="9" borderId="0" applyNumberFormat="0" applyBorder="0" applyAlignment="0" applyProtection="0"/>
    <xf numFmtId="167" fontId="9" fillId="10" borderId="0" applyNumberFormat="0" applyBorder="0" applyAlignment="0" applyProtection="0"/>
    <xf numFmtId="167" fontId="9" fillId="5" borderId="0" applyNumberFormat="0" applyBorder="0" applyAlignment="0" applyProtection="0"/>
    <xf numFmtId="167" fontId="9" fillId="8" borderId="0" applyNumberFormat="0" applyBorder="0" applyAlignment="0" applyProtection="0"/>
    <xf numFmtId="167" fontId="9" fillId="11" borderId="0" applyNumberFormat="0" applyBorder="0" applyAlignment="0" applyProtection="0"/>
    <xf numFmtId="167" fontId="10" fillId="12" borderId="0" applyNumberFormat="0" applyBorder="0" applyAlignment="0" applyProtection="0"/>
    <xf numFmtId="167" fontId="10" fillId="9" borderId="0" applyNumberFormat="0" applyBorder="0" applyAlignment="0" applyProtection="0"/>
    <xf numFmtId="167" fontId="10" fillId="10" borderId="0" applyNumberFormat="0" applyBorder="0" applyAlignment="0" applyProtection="0"/>
    <xf numFmtId="167" fontId="10" fillId="13" borderId="0" applyNumberFormat="0" applyBorder="0" applyAlignment="0" applyProtection="0"/>
    <xf numFmtId="167" fontId="10" fillId="14" borderId="0" applyNumberFormat="0" applyBorder="0" applyAlignment="0" applyProtection="0"/>
    <xf numFmtId="167" fontId="10" fillId="15" borderId="0" applyNumberFormat="0" applyBorder="0" applyAlignment="0" applyProtection="0"/>
    <xf numFmtId="167" fontId="10" fillId="16" borderId="0" applyNumberFormat="0" applyBorder="0" applyAlignment="0" applyProtection="0"/>
    <xf numFmtId="167" fontId="10" fillId="17" borderId="0" applyNumberFormat="0" applyBorder="0" applyAlignment="0" applyProtection="0"/>
    <xf numFmtId="167" fontId="10" fillId="18" borderId="0" applyNumberFormat="0" applyBorder="0" applyAlignment="0" applyProtection="0"/>
    <xf numFmtId="167" fontId="10" fillId="13" borderId="0" applyNumberFormat="0" applyBorder="0" applyAlignment="0" applyProtection="0"/>
    <xf numFmtId="167" fontId="10" fillId="14" borderId="0" applyNumberFormat="0" applyBorder="0" applyAlignment="0" applyProtection="0"/>
    <xf numFmtId="167" fontId="10" fillId="19" borderId="0" applyNumberFormat="0" applyBorder="0" applyAlignment="0" applyProtection="0"/>
    <xf numFmtId="167" fontId="11" fillId="3" borderId="0" applyNumberFormat="0" applyBorder="0" applyAlignment="0" applyProtection="0"/>
    <xf numFmtId="167" fontId="12" fillId="20" borderId="1" applyNumberFormat="0" applyAlignment="0" applyProtection="0"/>
    <xf numFmtId="167" fontId="13" fillId="21" borderId="2" applyNumberFormat="0" applyAlignment="0" applyProtection="0"/>
    <xf numFmtId="166" fontId="6" fillId="0" borderId="0" applyFont="0" applyFill="0" applyBorder="0" applyAlignment="0" applyProtection="0"/>
    <xf numFmtId="167" fontId="14" fillId="0" borderId="0" applyNumberFormat="0" applyFill="0" applyBorder="0" applyAlignment="0" applyProtection="0"/>
    <xf numFmtId="167" fontId="15" fillId="4" borderId="0" applyNumberFormat="0" applyBorder="0" applyAlignment="0" applyProtection="0"/>
    <xf numFmtId="167" fontId="16" fillId="0" borderId="3" applyNumberFormat="0" applyFill="0" applyAlignment="0" applyProtection="0"/>
    <xf numFmtId="167" fontId="17" fillId="0" borderId="4" applyNumberFormat="0" applyFill="0" applyAlignment="0" applyProtection="0"/>
    <xf numFmtId="167" fontId="18" fillId="0" borderId="5" applyNumberFormat="0" applyFill="0" applyAlignment="0" applyProtection="0"/>
    <xf numFmtId="167" fontId="18" fillId="0" borderId="0" applyNumberFormat="0" applyFill="0" applyBorder="0" applyAlignment="0" applyProtection="0"/>
    <xf numFmtId="167" fontId="19" fillId="7" borderId="1" applyNumberFormat="0" applyAlignment="0" applyProtection="0"/>
    <xf numFmtId="167" fontId="20" fillId="0" borderId="6" applyNumberFormat="0" applyFill="0" applyAlignment="0" applyProtection="0"/>
    <xf numFmtId="167" fontId="21" fillId="22" borderId="0" applyNumberFormat="0" applyBorder="0" applyAlignment="0" applyProtection="0"/>
    <xf numFmtId="167" fontId="6" fillId="0" borderId="0"/>
    <xf numFmtId="167" fontId="6" fillId="0" borderId="0"/>
    <xf numFmtId="167" fontId="6" fillId="0" borderId="0"/>
    <xf numFmtId="167" fontId="6" fillId="23" borderId="7" applyNumberFormat="0" applyFont="0" applyAlignment="0" applyProtection="0"/>
    <xf numFmtId="167" fontId="22" fillId="20" borderId="8" applyNumberFormat="0" applyAlignment="0" applyProtection="0"/>
    <xf numFmtId="167" fontId="23" fillId="0" borderId="0" applyNumberFormat="0" applyFill="0" applyBorder="0" applyAlignment="0" applyProtection="0"/>
    <xf numFmtId="167" fontId="24" fillId="0" borderId="9" applyNumberFormat="0" applyFill="0" applyAlignment="0" applyProtection="0"/>
    <xf numFmtId="167" fontId="25" fillId="0" borderId="0" applyNumberFormat="0" applyFill="0" applyBorder="0" applyAlignment="0" applyProtection="0"/>
    <xf numFmtId="9" fontId="6" fillId="0" borderId="0" applyFont="0" applyFill="0" applyBorder="0" applyAlignment="0" applyProtection="0"/>
    <xf numFmtId="0" fontId="5" fillId="0" borderId="0"/>
    <xf numFmtId="165" fontId="6" fillId="0" borderId="0"/>
    <xf numFmtId="165" fontId="9" fillId="2" borderId="0" applyNumberFormat="0" applyBorder="0" applyAlignment="0" applyProtection="0"/>
    <xf numFmtId="165" fontId="9" fillId="3" borderId="0" applyNumberFormat="0" applyBorder="0" applyAlignment="0" applyProtection="0"/>
    <xf numFmtId="165" fontId="9" fillId="4" borderId="0" applyNumberFormat="0" applyBorder="0" applyAlignment="0" applyProtection="0"/>
    <xf numFmtId="165" fontId="9" fillId="5" borderId="0" applyNumberFormat="0" applyBorder="0" applyAlignment="0" applyProtection="0"/>
    <xf numFmtId="165" fontId="9" fillId="6" borderId="0" applyNumberFormat="0" applyBorder="0" applyAlignment="0" applyProtection="0"/>
    <xf numFmtId="165" fontId="9" fillId="7" borderId="0" applyNumberFormat="0" applyBorder="0" applyAlignment="0" applyProtection="0"/>
    <xf numFmtId="165" fontId="9" fillId="8" borderId="0" applyNumberFormat="0" applyBorder="0" applyAlignment="0" applyProtection="0"/>
    <xf numFmtId="165" fontId="9" fillId="9" borderId="0" applyNumberFormat="0" applyBorder="0" applyAlignment="0" applyProtection="0"/>
    <xf numFmtId="165" fontId="9" fillId="10" borderId="0" applyNumberFormat="0" applyBorder="0" applyAlignment="0" applyProtection="0"/>
    <xf numFmtId="165" fontId="9" fillId="5" borderId="0" applyNumberFormat="0" applyBorder="0" applyAlignment="0" applyProtection="0"/>
    <xf numFmtId="165" fontId="9" fillId="8" borderId="0" applyNumberFormat="0" applyBorder="0" applyAlignment="0" applyProtection="0"/>
    <xf numFmtId="165" fontId="9" fillId="11" borderId="0" applyNumberFormat="0" applyBorder="0" applyAlignment="0" applyProtection="0"/>
    <xf numFmtId="165" fontId="10" fillId="12" borderId="0" applyNumberFormat="0" applyBorder="0" applyAlignment="0" applyProtection="0"/>
    <xf numFmtId="165" fontId="10" fillId="9" borderId="0" applyNumberFormat="0" applyBorder="0" applyAlignment="0" applyProtection="0"/>
    <xf numFmtId="165" fontId="10" fillId="10" borderId="0" applyNumberFormat="0" applyBorder="0" applyAlignment="0" applyProtection="0"/>
    <xf numFmtId="165" fontId="10" fillId="13" borderId="0" applyNumberFormat="0" applyBorder="0" applyAlignment="0" applyProtection="0"/>
    <xf numFmtId="165" fontId="10" fillId="14" borderId="0" applyNumberFormat="0" applyBorder="0" applyAlignment="0" applyProtection="0"/>
    <xf numFmtId="165" fontId="10" fillId="15" borderId="0" applyNumberFormat="0" applyBorder="0" applyAlignment="0" applyProtection="0"/>
    <xf numFmtId="165" fontId="10" fillId="16" borderId="0" applyNumberFormat="0" applyBorder="0" applyAlignment="0" applyProtection="0"/>
    <xf numFmtId="165" fontId="10" fillId="17" borderId="0" applyNumberFormat="0" applyBorder="0" applyAlignment="0" applyProtection="0"/>
    <xf numFmtId="165" fontId="10" fillId="18" borderId="0" applyNumberFormat="0" applyBorder="0" applyAlignment="0" applyProtection="0"/>
    <xf numFmtId="165" fontId="10" fillId="13" borderId="0" applyNumberFormat="0" applyBorder="0" applyAlignment="0" applyProtection="0"/>
    <xf numFmtId="165" fontId="10" fillId="14" borderId="0" applyNumberFormat="0" applyBorder="0" applyAlignment="0" applyProtection="0"/>
    <xf numFmtId="165" fontId="10" fillId="19" borderId="0" applyNumberFormat="0" applyBorder="0" applyAlignment="0" applyProtection="0"/>
    <xf numFmtId="165" fontId="11" fillId="3" borderId="0" applyNumberFormat="0" applyBorder="0" applyAlignment="0" applyProtection="0"/>
    <xf numFmtId="165" fontId="12" fillId="20" borderId="1" applyNumberFormat="0" applyAlignment="0" applyProtection="0"/>
    <xf numFmtId="165" fontId="13" fillId="21" borderId="2" applyNumberFormat="0" applyAlignment="0" applyProtection="0"/>
    <xf numFmtId="165" fontId="14" fillId="0" borderId="0" applyNumberFormat="0" applyFill="0" applyBorder="0" applyAlignment="0" applyProtection="0"/>
    <xf numFmtId="165" fontId="15" fillId="4" borderId="0" applyNumberFormat="0" applyBorder="0" applyAlignment="0" applyProtection="0"/>
    <xf numFmtId="165" fontId="16" fillId="0" borderId="3" applyNumberFormat="0" applyFill="0" applyAlignment="0" applyProtection="0"/>
    <xf numFmtId="165" fontId="17" fillId="0" borderId="4" applyNumberFormat="0" applyFill="0" applyAlignment="0" applyProtection="0"/>
    <xf numFmtId="165" fontId="18" fillId="0" borderId="5" applyNumberFormat="0" applyFill="0" applyAlignment="0" applyProtection="0"/>
    <xf numFmtId="165" fontId="18" fillId="0" borderId="0" applyNumberFormat="0" applyFill="0" applyBorder="0" applyAlignment="0" applyProtection="0"/>
    <xf numFmtId="165" fontId="19" fillId="7" borderId="1" applyNumberFormat="0" applyAlignment="0" applyProtection="0"/>
    <xf numFmtId="165" fontId="20" fillId="0" borderId="6" applyNumberFormat="0" applyFill="0" applyAlignment="0" applyProtection="0"/>
    <xf numFmtId="165" fontId="21" fillId="22" borderId="0" applyNumberFormat="0" applyBorder="0" applyAlignment="0" applyProtection="0"/>
    <xf numFmtId="165" fontId="6" fillId="23" borderId="7" applyNumberFormat="0" applyFont="0" applyAlignment="0" applyProtection="0"/>
    <xf numFmtId="165" fontId="22" fillId="20" borderId="8" applyNumberFormat="0" applyAlignment="0" applyProtection="0"/>
    <xf numFmtId="165" fontId="23" fillId="0" borderId="0" applyNumberFormat="0" applyFill="0" applyBorder="0" applyAlignment="0" applyProtection="0"/>
    <xf numFmtId="165" fontId="24" fillId="0" borderId="9" applyNumberFormat="0" applyFill="0" applyAlignment="0" applyProtection="0"/>
    <xf numFmtId="165" fontId="25" fillId="0" borderId="0" applyNumberFormat="0" applyFill="0" applyBorder="0" applyAlignment="0" applyProtection="0"/>
    <xf numFmtId="166" fontId="6" fillId="0" borderId="0" applyFont="0" applyFill="0" applyBorder="0" applyAlignment="0" applyProtection="0"/>
    <xf numFmtId="165" fontId="6" fillId="0" borderId="0"/>
    <xf numFmtId="0" fontId="5" fillId="0" borderId="0"/>
    <xf numFmtId="9" fontId="6" fillId="0" borderId="0" applyFont="0" applyFill="0" applyBorder="0" applyAlignment="0" applyProtection="0"/>
    <xf numFmtId="165" fontId="6" fillId="0" borderId="0"/>
    <xf numFmtId="0" fontId="5" fillId="0" borderId="0"/>
    <xf numFmtId="0" fontId="5" fillId="0" borderId="0"/>
    <xf numFmtId="0" fontId="5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9" fillId="0" borderId="0"/>
    <xf numFmtId="9" fontId="6" fillId="0" borderId="0" applyFill="0" applyBorder="0" applyAlignment="0" applyProtection="0"/>
    <xf numFmtId="164" fontId="31" fillId="0" borderId="0" applyFont="0" applyFill="0" applyBorder="0" applyAlignment="0" applyProtection="0"/>
    <xf numFmtId="9" fontId="31" fillId="0" borderId="0" applyFont="0" applyFill="0" applyBorder="0" applyAlignment="0" applyProtection="0"/>
  </cellStyleXfs>
  <cellXfs count="50">
    <xf numFmtId="0" fontId="0" fillId="0" borderId="0" xfId="0"/>
    <xf numFmtId="168" fontId="0" fillId="0" borderId="13" xfId="0" applyNumberFormat="1" applyBorder="1" applyAlignment="1">
      <alignment horizontal="center"/>
    </xf>
    <xf numFmtId="0" fontId="6" fillId="0" borderId="0" xfId="0" applyFont="1"/>
    <xf numFmtId="0" fontId="29" fillId="0" borderId="0" xfId="0" applyFont="1"/>
    <xf numFmtId="0" fontId="28" fillId="0" borderId="14" xfId="0" applyFont="1" applyBorder="1" applyAlignment="1">
      <alignment horizontal="center"/>
    </xf>
    <xf numFmtId="2" fontId="28" fillId="0" borderId="15" xfId="0" applyNumberFormat="1" applyFont="1" applyBorder="1" applyAlignment="1">
      <alignment horizontal="center"/>
    </xf>
    <xf numFmtId="0" fontId="29" fillId="0" borderId="17" xfId="0" applyFont="1" applyBorder="1" applyAlignment="1">
      <alignment horizontal="left" vertical="center"/>
    </xf>
    <xf numFmtId="0" fontId="0" fillId="0" borderId="0" xfId="0" applyAlignment="1">
      <alignment horizontal="right"/>
    </xf>
    <xf numFmtId="0" fontId="33" fillId="25" borderId="19" xfId="0" applyFont="1" applyFill="1" applyBorder="1" applyAlignment="1">
      <alignment horizontal="center" vertical="center"/>
    </xf>
    <xf numFmtId="0" fontId="6" fillId="26" borderId="19" xfId="0" applyFont="1" applyFill="1" applyBorder="1" applyAlignment="1">
      <alignment horizontal="center" vertical="center" wrapText="1"/>
    </xf>
    <xf numFmtId="0" fontId="29" fillId="26" borderId="19" xfId="0" applyFont="1" applyFill="1" applyBorder="1" applyAlignment="1">
      <alignment horizontal="center" vertical="center"/>
    </xf>
    <xf numFmtId="0" fontId="6" fillId="26" borderId="19" xfId="0" applyFont="1" applyFill="1" applyBorder="1" applyAlignment="1">
      <alignment horizontal="center" vertical="center"/>
    </xf>
    <xf numFmtId="2" fontId="29" fillId="26" borderId="19" xfId="0" applyNumberFormat="1" applyFont="1" applyFill="1" applyBorder="1" applyAlignment="1">
      <alignment horizontal="center" vertical="center"/>
    </xf>
    <xf numFmtId="2" fontId="0" fillId="0" borderId="0" xfId="221" applyNumberFormat="1" applyFont="1"/>
    <xf numFmtId="2" fontId="0" fillId="0" borderId="0" xfId="0" applyNumberFormat="1" applyAlignment="1">
      <alignment horizontal="right"/>
    </xf>
    <xf numFmtId="169" fontId="0" fillId="0" borderId="0" xfId="0" applyNumberFormat="1" applyAlignment="1">
      <alignment horizontal="right"/>
    </xf>
    <xf numFmtId="0" fontId="6" fillId="26" borderId="0" xfId="0" applyFont="1" applyFill="1" applyAlignment="1">
      <alignment vertical="center"/>
    </xf>
    <xf numFmtId="2" fontId="6" fillId="26" borderId="19" xfId="0" applyNumberFormat="1" applyFont="1" applyFill="1" applyBorder="1" applyAlignment="1">
      <alignment horizontal="right" vertical="center" wrapText="1"/>
    </xf>
    <xf numFmtId="49" fontId="6" fillId="26" borderId="19" xfId="0" applyNumberFormat="1" applyFont="1" applyFill="1" applyBorder="1" applyAlignment="1">
      <alignment horizontal="right" vertical="center" wrapText="1"/>
    </xf>
    <xf numFmtId="1" fontId="6" fillId="26" borderId="19" xfId="0" applyNumberFormat="1" applyFont="1" applyFill="1" applyBorder="1" applyAlignment="1">
      <alignment horizontal="right" vertical="center" wrapText="1"/>
    </xf>
    <xf numFmtId="10" fontId="6" fillId="26" borderId="19" xfId="221" applyNumberFormat="1" applyFont="1" applyFill="1" applyBorder="1" applyAlignment="1">
      <alignment horizontal="right" vertical="center" wrapText="1"/>
    </xf>
    <xf numFmtId="170" fontId="29" fillId="26" borderId="19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29" fillId="0" borderId="0" xfId="0" applyFont="1" applyAlignment="1">
      <alignment horizontal="center"/>
    </xf>
    <xf numFmtId="14" fontId="29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6" fillId="0" borderId="0" xfId="0" applyNumberFormat="1" applyFont="1" applyAlignment="1">
      <alignment horizontal="center"/>
    </xf>
    <xf numFmtId="171" fontId="0" fillId="0" borderId="0" xfId="0" applyNumberFormat="1" applyAlignment="1">
      <alignment horizontal="center"/>
    </xf>
    <xf numFmtId="0" fontId="30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1" fontId="2" fillId="0" borderId="10" xfId="220" applyNumberFormat="1" applyFont="1" applyFill="1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center" vertical="center" wrapText="1"/>
    </xf>
    <xf numFmtId="1" fontId="6" fillId="0" borderId="0" xfId="220" applyNumberFormat="1" applyFont="1" applyFill="1" applyAlignment="1">
      <alignment horizontal="center"/>
    </xf>
    <xf numFmtId="1" fontId="3" fillId="26" borderId="10" xfId="220" applyNumberFormat="1" applyFont="1" applyFill="1" applyBorder="1" applyAlignment="1">
      <alignment horizontal="center" vertical="center" wrapText="1"/>
    </xf>
    <xf numFmtId="1" fontId="1" fillId="26" borderId="10" xfId="22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1" fontId="2" fillId="26" borderId="10" xfId="22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right"/>
    </xf>
    <xf numFmtId="49" fontId="0" fillId="0" borderId="0" xfId="0" applyNumberFormat="1"/>
    <xf numFmtId="0" fontId="29" fillId="26" borderId="21" xfId="0" applyFont="1" applyFill="1" applyBorder="1" applyAlignment="1">
      <alignment horizontal="left" vertical="center" wrapText="1"/>
    </xf>
    <xf numFmtId="0" fontId="29" fillId="26" borderId="22" xfId="0" applyFont="1" applyFill="1" applyBorder="1" applyAlignment="1">
      <alignment horizontal="left" vertical="center" wrapText="1"/>
    </xf>
    <xf numFmtId="0" fontId="29" fillId="26" borderId="23" xfId="0" applyFont="1" applyFill="1" applyBorder="1" applyAlignment="1">
      <alignment horizontal="left" vertical="center" wrapText="1"/>
    </xf>
    <xf numFmtId="0" fontId="33" fillId="25" borderId="18" xfId="0" applyFont="1" applyFill="1" applyBorder="1" applyAlignment="1">
      <alignment horizontal="center" vertical="center"/>
    </xf>
    <xf numFmtId="0" fontId="33" fillId="25" borderId="20" xfId="0" applyFont="1" applyFill="1" applyBorder="1" applyAlignment="1">
      <alignment horizontal="center" vertical="center"/>
    </xf>
    <xf numFmtId="0" fontId="32" fillId="0" borderId="16" xfId="0" applyFont="1" applyBorder="1" applyAlignment="1">
      <alignment horizontal="left"/>
    </xf>
    <xf numFmtId="0" fontId="32" fillId="0" borderId="17" xfId="0" applyFont="1" applyBorder="1" applyAlignment="1">
      <alignment horizontal="left"/>
    </xf>
    <xf numFmtId="0" fontId="28" fillId="24" borderId="12" xfId="0" applyFont="1" applyFill="1" applyBorder="1" applyAlignment="1">
      <alignment horizontal="center" vertical="center" wrapText="1"/>
    </xf>
    <xf numFmtId="0" fontId="28" fillId="24" borderId="10" xfId="0" applyFont="1" applyFill="1" applyBorder="1" applyAlignment="1">
      <alignment horizontal="center" vertical="center" wrapText="1"/>
    </xf>
    <xf numFmtId="0" fontId="28" fillId="24" borderId="11" xfId="0" applyFont="1" applyFill="1" applyBorder="1" applyAlignment="1">
      <alignment horizontal="center" vertical="center"/>
    </xf>
    <xf numFmtId="0" fontId="28" fillId="24" borderId="13" xfId="0" applyFont="1" applyFill="1" applyBorder="1" applyAlignment="1">
      <alignment horizontal="center" vertical="center"/>
    </xf>
  </cellXfs>
  <cellStyles count="222">
    <cellStyle name="20% - Accent1 2" xfId="60" xr:uid="{00000000-0005-0000-0000-000000000000}"/>
    <cellStyle name="20% - Accent1 3" xfId="104" xr:uid="{00000000-0005-0000-0000-000001000000}"/>
    <cellStyle name="20% - Accent1 4" xfId="152" xr:uid="{00000000-0005-0000-0000-000002000000}"/>
    <cellStyle name="20% - Accent1 5" xfId="7" xr:uid="{00000000-0005-0000-0000-000003000000}"/>
    <cellStyle name="20% - Accent2 2" xfId="61" xr:uid="{00000000-0005-0000-0000-000004000000}"/>
    <cellStyle name="20% - Accent2 3" xfId="105" xr:uid="{00000000-0005-0000-0000-000005000000}"/>
    <cellStyle name="20% - Accent2 4" xfId="153" xr:uid="{00000000-0005-0000-0000-000006000000}"/>
    <cellStyle name="20% - Accent2 5" xfId="8" xr:uid="{00000000-0005-0000-0000-000007000000}"/>
    <cellStyle name="20% - Accent3 2" xfId="62" xr:uid="{00000000-0005-0000-0000-000008000000}"/>
    <cellStyle name="20% - Accent3 3" xfId="106" xr:uid="{00000000-0005-0000-0000-000009000000}"/>
    <cellStyle name="20% - Accent3 4" xfId="154" xr:uid="{00000000-0005-0000-0000-00000A000000}"/>
    <cellStyle name="20% - Accent3 5" xfId="9" xr:uid="{00000000-0005-0000-0000-00000B000000}"/>
    <cellStyle name="20% - Accent4 2" xfId="63" xr:uid="{00000000-0005-0000-0000-00000C000000}"/>
    <cellStyle name="20% - Accent4 3" xfId="107" xr:uid="{00000000-0005-0000-0000-00000D000000}"/>
    <cellStyle name="20% - Accent4 4" xfId="155" xr:uid="{00000000-0005-0000-0000-00000E000000}"/>
    <cellStyle name="20% - Accent4 5" xfId="10" xr:uid="{00000000-0005-0000-0000-00000F000000}"/>
    <cellStyle name="20% - Accent5 2" xfId="64" xr:uid="{00000000-0005-0000-0000-000010000000}"/>
    <cellStyle name="20% - Accent5 3" xfId="108" xr:uid="{00000000-0005-0000-0000-000011000000}"/>
    <cellStyle name="20% - Accent5 4" xfId="156" xr:uid="{00000000-0005-0000-0000-000012000000}"/>
    <cellStyle name="20% - Accent5 5" xfId="11" xr:uid="{00000000-0005-0000-0000-000013000000}"/>
    <cellStyle name="20% - Accent6 2" xfId="65" xr:uid="{00000000-0005-0000-0000-000014000000}"/>
    <cellStyle name="20% - Accent6 3" xfId="109" xr:uid="{00000000-0005-0000-0000-000015000000}"/>
    <cellStyle name="20% - Accent6 4" xfId="157" xr:uid="{00000000-0005-0000-0000-000016000000}"/>
    <cellStyle name="20% - Accent6 5" xfId="12" xr:uid="{00000000-0005-0000-0000-000017000000}"/>
    <cellStyle name="40% - Accent1 2" xfId="66" xr:uid="{00000000-0005-0000-0000-000018000000}"/>
    <cellStyle name="40% - Accent1 3" xfId="110" xr:uid="{00000000-0005-0000-0000-000019000000}"/>
    <cellStyle name="40% - Accent1 4" xfId="158" xr:uid="{00000000-0005-0000-0000-00001A000000}"/>
    <cellStyle name="40% - Accent1 5" xfId="13" xr:uid="{00000000-0005-0000-0000-00001B000000}"/>
    <cellStyle name="40% - Accent2 2" xfId="67" xr:uid="{00000000-0005-0000-0000-00001C000000}"/>
    <cellStyle name="40% - Accent2 3" xfId="111" xr:uid="{00000000-0005-0000-0000-00001D000000}"/>
    <cellStyle name="40% - Accent2 4" xfId="159" xr:uid="{00000000-0005-0000-0000-00001E000000}"/>
    <cellStyle name="40% - Accent2 5" xfId="14" xr:uid="{00000000-0005-0000-0000-00001F000000}"/>
    <cellStyle name="40% - Accent3 2" xfId="68" xr:uid="{00000000-0005-0000-0000-000020000000}"/>
    <cellStyle name="40% - Accent3 3" xfId="112" xr:uid="{00000000-0005-0000-0000-000021000000}"/>
    <cellStyle name="40% - Accent3 4" xfId="160" xr:uid="{00000000-0005-0000-0000-000022000000}"/>
    <cellStyle name="40% - Accent3 5" xfId="15" xr:uid="{00000000-0005-0000-0000-000023000000}"/>
    <cellStyle name="40% - Accent4 2" xfId="69" xr:uid="{00000000-0005-0000-0000-000024000000}"/>
    <cellStyle name="40% - Accent4 3" xfId="113" xr:uid="{00000000-0005-0000-0000-000025000000}"/>
    <cellStyle name="40% - Accent4 4" xfId="161" xr:uid="{00000000-0005-0000-0000-000026000000}"/>
    <cellStyle name="40% - Accent4 5" xfId="16" xr:uid="{00000000-0005-0000-0000-000027000000}"/>
    <cellStyle name="40% - Accent5 2" xfId="70" xr:uid="{00000000-0005-0000-0000-000028000000}"/>
    <cellStyle name="40% - Accent5 3" xfId="114" xr:uid="{00000000-0005-0000-0000-000029000000}"/>
    <cellStyle name="40% - Accent5 4" xfId="162" xr:uid="{00000000-0005-0000-0000-00002A000000}"/>
    <cellStyle name="40% - Accent5 5" xfId="17" xr:uid="{00000000-0005-0000-0000-00002B000000}"/>
    <cellStyle name="40% - Accent6 2" xfId="71" xr:uid="{00000000-0005-0000-0000-00002C000000}"/>
    <cellStyle name="40% - Accent6 3" xfId="115" xr:uid="{00000000-0005-0000-0000-00002D000000}"/>
    <cellStyle name="40% - Accent6 4" xfId="163" xr:uid="{00000000-0005-0000-0000-00002E000000}"/>
    <cellStyle name="40% - Accent6 5" xfId="18" xr:uid="{00000000-0005-0000-0000-00002F000000}"/>
    <cellStyle name="60% - Accent1 2" xfId="72" xr:uid="{00000000-0005-0000-0000-000030000000}"/>
    <cellStyle name="60% - Accent1 3" xfId="116" xr:uid="{00000000-0005-0000-0000-000031000000}"/>
    <cellStyle name="60% - Accent1 4" xfId="164" xr:uid="{00000000-0005-0000-0000-000032000000}"/>
    <cellStyle name="60% - Accent1 5" xfId="19" xr:uid="{00000000-0005-0000-0000-000033000000}"/>
    <cellStyle name="60% - Accent2 2" xfId="73" xr:uid="{00000000-0005-0000-0000-000034000000}"/>
    <cellStyle name="60% - Accent2 3" xfId="117" xr:uid="{00000000-0005-0000-0000-000035000000}"/>
    <cellStyle name="60% - Accent2 4" xfId="165" xr:uid="{00000000-0005-0000-0000-000036000000}"/>
    <cellStyle name="60% - Accent2 5" xfId="20" xr:uid="{00000000-0005-0000-0000-000037000000}"/>
    <cellStyle name="60% - Accent3 2" xfId="74" xr:uid="{00000000-0005-0000-0000-000038000000}"/>
    <cellStyle name="60% - Accent3 3" xfId="118" xr:uid="{00000000-0005-0000-0000-000039000000}"/>
    <cellStyle name="60% - Accent3 4" xfId="166" xr:uid="{00000000-0005-0000-0000-00003A000000}"/>
    <cellStyle name="60% - Accent3 5" xfId="21" xr:uid="{00000000-0005-0000-0000-00003B000000}"/>
    <cellStyle name="60% - Accent4 2" xfId="75" xr:uid="{00000000-0005-0000-0000-00003C000000}"/>
    <cellStyle name="60% - Accent4 3" xfId="119" xr:uid="{00000000-0005-0000-0000-00003D000000}"/>
    <cellStyle name="60% - Accent4 4" xfId="167" xr:uid="{00000000-0005-0000-0000-00003E000000}"/>
    <cellStyle name="60% - Accent4 5" xfId="22" xr:uid="{00000000-0005-0000-0000-00003F000000}"/>
    <cellStyle name="60% - Accent5 2" xfId="76" xr:uid="{00000000-0005-0000-0000-000040000000}"/>
    <cellStyle name="60% - Accent5 3" xfId="120" xr:uid="{00000000-0005-0000-0000-000041000000}"/>
    <cellStyle name="60% - Accent5 4" xfId="168" xr:uid="{00000000-0005-0000-0000-000042000000}"/>
    <cellStyle name="60% - Accent5 5" xfId="23" xr:uid="{00000000-0005-0000-0000-000043000000}"/>
    <cellStyle name="60% - Accent6 2" xfId="77" xr:uid="{00000000-0005-0000-0000-000044000000}"/>
    <cellStyle name="60% - Accent6 3" xfId="121" xr:uid="{00000000-0005-0000-0000-000045000000}"/>
    <cellStyle name="60% - Accent6 4" xfId="169" xr:uid="{00000000-0005-0000-0000-000046000000}"/>
    <cellStyle name="60% - Accent6 5" xfId="24" xr:uid="{00000000-0005-0000-0000-000047000000}"/>
    <cellStyle name="Accent1 2" xfId="78" xr:uid="{00000000-0005-0000-0000-000048000000}"/>
    <cellStyle name="Accent1 3" xfId="122" xr:uid="{00000000-0005-0000-0000-000049000000}"/>
    <cellStyle name="Accent1 4" xfId="170" xr:uid="{00000000-0005-0000-0000-00004A000000}"/>
    <cellStyle name="Accent1 5" xfId="25" xr:uid="{00000000-0005-0000-0000-00004B000000}"/>
    <cellStyle name="Accent2 2" xfId="79" xr:uid="{00000000-0005-0000-0000-00004C000000}"/>
    <cellStyle name="Accent2 3" xfId="123" xr:uid="{00000000-0005-0000-0000-00004D000000}"/>
    <cellStyle name="Accent2 4" xfId="171" xr:uid="{00000000-0005-0000-0000-00004E000000}"/>
    <cellStyle name="Accent2 5" xfId="26" xr:uid="{00000000-0005-0000-0000-00004F000000}"/>
    <cellStyle name="Accent3 2" xfId="80" xr:uid="{00000000-0005-0000-0000-000050000000}"/>
    <cellStyle name="Accent3 3" xfId="124" xr:uid="{00000000-0005-0000-0000-000051000000}"/>
    <cellStyle name="Accent3 4" xfId="172" xr:uid="{00000000-0005-0000-0000-000052000000}"/>
    <cellStyle name="Accent3 5" xfId="27" xr:uid="{00000000-0005-0000-0000-000053000000}"/>
    <cellStyle name="Accent4 2" xfId="81" xr:uid="{00000000-0005-0000-0000-000054000000}"/>
    <cellStyle name="Accent4 3" xfId="125" xr:uid="{00000000-0005-0000-0000-000055000000}"/>
    <cellStyle name="Accent4 4" xfId="173" xr:uid="{00000000-0005-0000-0000-000056000000}"/>
    <cellStyle name="Accent4 5" xfId="28" xr:uid="{00000000-0005-0000-0000-000057000000}"/>
    <cellStyle name="Accent5 2" xfId="82" xr:uid="{00000000-0005-0000-0000-000058000000}"/>
    <cellStyle name="Accent5 3" xfId="126" xr:uid="{00000000-0005-0000-0000-000059000000}"/>
    <cellStyle name="Accent5 4" xfId="174" xr:uid="{00000000-0005-0000-0000-00005A000000}"/>
    <cellStyle name="Accent5 5" xfId="29" xr:uid="{00000000-0005-0000-0000-00005B000000}"/>
    <cellStyle name="Accent6 2" xfId="83" xr:uid="{00000000-0005-0000-0000-00005C000000}"/>
    <cellStyle name="Accent6 3" xfId="127" xr:uid="{00000000-0005-0000-0000-00005D000000}"/>
    <cellStyle name="Accent6 4" xfId="175" xr:uid="{00000000-0005-0000-0000-00005E000000}"/>
    <cellStyle name="Accent6 5" xfId="30" xr:uid="{00000000-0005-0000-0000-00005F000000}"/>
    <cellStyle name="Bad 2" xfId="84" xr:uid="{00000000-0005-0000-0000-000060000000}"/>
    <cellStyle name="Bad 3" xfId="128" xr:uid="{00000000-0005-0000-0000-000061000000}"/>
    <cellStyle name="Bad 4" xfId="176" xr:uid="{00000000-0005-0000-0000-000062000000}"/>
    <cellStyle name="Bad 5" xfId="31" xr:uid="{00000000-0005-0000-0000-000063000000}"/>
    <cellStyle name="Calculation 2" xfId="85" xr:uid="{00000000-0005-0000-0000-000064000000}"/>
    <cellStyle name="Calculation 3" xfId="129" xr:uid="{00000000-0005-0000-0000-000065000000}"/>
    <cellStyle name="Calculation 4" xfId="177" xr:uid="{00000000-0005-0000-0000-000066000000}"/>
    <cellStyle name="Calculation 5" xfId="32" xr:uid="{00000000-0005-0000-0000-000067000000}"/>
    <cellStyle name="Check Cell 2" xfId="86" xr:uid="{00000000-0005-0000-0000-000068000000}"/>
    <cellStyle name="Check Cell 3" xfId="130" xr:uid="{00000000-0005-0000-0000-000069000000}"/>
    <cellStyle name="Check Cell 4" xfId="178" xr:uid="{00000000-0005-0000-0000-00006A000000}"/>
    <cellStyle name="Check Cell 5" xfId="33" xr:uid="{00000000-0005-0000-0000-00006B000000}"/>
    <cellStyle name="Comma" xfId="220" builtinId="3"/>
    <cellStyle name="Comma 2" xfId="1" xr:uid="{00000000-0005-0000-0000-00006D000000}"/>
    <cellStyle name="Comma 2 2" xfId="51" xr:uid="{00000000-0005-0000-0000-00006E000000}"/>
    <cellStyle name="Comma 3" xfId="102" xr:uid="{00000000-0005-0000-0000-00006F000000}"/>
    <cellStyle name="Comma 4" xfId="131" xr:uid="{00000000-0005-0000-0000-000070000000}"/>
    <cellStyle name="Comma 5" xfId="193" xr:uid="{00000000-0005-0000-0000-000071000000}"/>
    <cellStyle name="Comma 6" xfId="56" xr:uid="{00000000-0005-0000-0000-000072000000}"/>
    <cellStyle name="Explanatory Text 2" xfId="87" xr:uid="{00000000-0005-0000-0000-000073000000}"/>
    <cellStyle name="Explanatory Text 3" xfId="132" xr:uid="{00000000-0005-0000-0000-000074000000}"/>
    <cellStyle name="Explanatory Text 4" xfId="179" xr:uid="{00000000-0005-0000-0000-000075000000}"/>
    <cellStyle name="Explanatory Text 5" xfId="34" xr:uid="{00000000-0005-0000-0000-000076000000}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Good 2" xfId="88" xr:uid="{00000000-0005-0000-0000-000086000000}"/>
    <cellStyle name="Good 3" xfId="133" xr:uid="{00000000-0005-0000-0000-000087000000}"/>
    <cellStyle name="Good 4" xfId="180" xr:uid="{00000000-0005-0000-0000-000088000000}"/>
    <cellStyle name="Good 5" xfId="35" xr:uid="{00000000-0005-0000-0000-000089000000}"/>
    <cellStyle name="Heading 1 2" xfId="89" xr:uid="{00000000-0005-0000-0000-00008A000000}"/>
    <cellStyle name="Heading 1 3" xfId="134" xr:uid="{00000000-0005-0000-0000-00008B000000}"/>
    <cellStyle name="Heading 1 4" xfId="181" xr:uid="{00000000-0005-0000-0000-00008C000000}"/>
    <cellStyle name="Heading 1 5" xfId="36" xr:uid="{00000000-0005-0000-0000-00008D000000}"/>
    <cellStyle name="Heading 2 2" xfId="90" xr:uid="{00000000-0005-0000-0000-00008E000000}"/>
    <cellStyle name="Heading 2 3" xfId="135" xr:uid="{00000000-0005-0000-0000-00008F000000}"/>
    <cellStyle name="Heading 2 4" xfId="182" xr:uid="{00000000-0005-0000-0000-000090000000}"/>
    <cellStyle name="Heading 2 5" xfId="37" xr:uid="{00000000-0005-0000-0000-000091000000}"/>
    <cellStyle name="Heading 3 2" xfId="91" xr:uid="{00000000-0005-0000-0000-000092000000}"/>
    <cellStyle name="Heading 3 3" xfId="136" xr:uid="{00000000-0005-0000-0000-000093000000}"/>
    <cellStyle name="Heading 3 4" xfId="183" xr:uid="{00000000-0005-0000-0000-000094000000}"/>
    <cellStyle name="Heading 3 5" xfId="38" xr:uid="{00000000-0005-0000-0000-000095000000}"/>
    <cellStyle name="Heading 4 2" xfId="92" xr:uid="{00000000-0005-0000-0000-000096000000}"/>
    <cellStyle name="Heading 4 3" xfId="137" xr:uid="{00000000-0005-0000-0000-000097000000}"/>
    <cellStyle name="Heading 4 4" xfId="184" xr:uid="{00000000-0005-0000-0000-000098000000}"/>
    <cellStyle name="Heading 4 5" xfId="39" xr:uid="{00000000-0005-0000-0000-000099000000}"/>
    <cellStyle name="Hyperlink 2" xfId="101" xr:uid="{00000000-0005-0000-0000-00009A000000}"/>
    <cellStyle name="Hyperlink 3" xfId="58" xr:uid="{00000000-0005-0000-0000-00009B000000}"/>
    <cellStyle name="Hyperlink 4" xfId="52" xr:uid="{00000000-0005-0000-0000-00009C000000}"/>
    <cellStyle name="Input 2" xfId="93" xr:uid="{00000000-0005-0000-0000-00009D000000}"/>
    <cellStyle name="Input 3" xfId="138" xr:uid="{00000000-0005-0000-0000-00009E000000}"/>
    <cellStyle name="Input 4" xfId="185" xr:uid="{00000000-0005-0000-0000-00009F000000}"/>
    <cellStyle name="Input 5" xfId="40" xr:uid="{00000000-0005-0000-0000-0000A0000000}"/>
    <cellStyle name="Linked Cell 2" xfId="94" xr:uid="{00000000-0005-0000-0000-0000A1000000}"/>
    <cellStyle name="Linked Cell 3" xfId="139" xr:uid="{00000000-0005-0000-0000-0000A2000000}"/>
    <cellStyle name="Linked Cell 4" xfId="186" xr:uid="{00000000-0005-0000-0000-0000A3000000}"/>
    <cellStyle name="Linked Cell 5" xfId="41" xr:uid="{00000000-0005-0000-0000-0000A4000000}"/>
    <cellStyle name="Neutral 2" xfId="95" xr:uid="{00000000-0005-0000-0000-0000A5000000}"/>
    <cellStyle name="Neutral 3" xfId="140" xr:uid="{00000000-0005-0000-0000-0000A6000000}"/>
    <cellStyle name="Neutral 4" xfId="187" xr:uid="{00000000-0005-0000-0000-0000A7000000}"/>
    <cellStyle name="Neutral 5" xfId="42" xr:uid="{00000000-0005-0000-0000-0000A8000000}"/>
    <cellStyle name="Normal" xfId="0" builtinId="0"/>
    <cellStyle name="Normal 10" xfId="197" xr:uid="{00000000-0005-0000-0000-0000AA000000}"/>
    <cellStyle name="Normal 11" xfId="150" xr:uid="{00000000-0005-0000-0000-0000AB000000}"/>
    <cellStyle name="Normal 11 2" xfId="199" xr:uid="{00000000-0005-0000-0000-0000AC000000}"/>
    <cellStyle name="Normal 12" xfId="6" xr:uid="{00000000-0005-0000-0000-0000AD000000}"/>
    <cellStyle name="Normal 13" xfId="5" xr:uid="{00000000-0005-0000-0000-0000AE000000}"/>
    <cellStyle name="Normal 14" xfId="216" xr:uid="{00000000-0005-0000-0000-0000AF000000}"/>
    <cellStyle name="Normal 16" xfId="218" xr:uid="{00000000-0005-0000-0000-0000B0000000}"/>
    <cellStyle name="Normal 2" xfId="2" xr:uid="{00000000-0005-0000-0000-0000B1000000}"/>
    <cellStyle name="Normal 2 2" xfId="3" xr:uid="{00000000-0005-0000-0000-0000B2000000}"/>
    <cellStyle name="Normal 2 2 2" xfId="103" xr:uid="{00000000-0005-0000-0000-0000B3000000}"/>
    <cellStyle name="Normal 2 3" xfId="43" xr:uid="{00000000-0005-0000-0000-0000B4000000}"/>
    <cellStyle name="Normal 2_Invest" xfId="141" xr:uid="{00000000-0005-0000-0000-0000B5000000}"/>
    <cellStyle name="Normal 3" xfId="54" xr:uid="{00000000-0005-0000-0000-0000B6000000}"/>
    <cellStyle name="Normal 4" xfId="53" xr:uid="{00000000-0005-0000-0000-0000B7000000}"/>
    <cellStyle name="Normal 4 2" xfId="4" xr:uid="{00000000-0005-0000-0000-0000B8000000}"/>
    <cellStyle name="Normal 4 2 2" xfId="55" xr:uid="{00000000-0005-0000-0000-0000B9000000}"/>
    <cellStyle name="Normal 4_Invest" xfId="142" xr:uid="{00000000-0005-0000-0000-0000BA000000}"/>
    <cellStyle name="Normal 5" xfId="59" xr:uid="{00000000-0005-0000-0000-0000BB000000}"/>
    <cellStyle name="Normal 6" xfId="57" xr:uid="{00000000-0005-0000-0000-0000BC000000}"/>
    <cellStyle name="Normal 6 2" xfId="195" xr:uid="{00000000-0005-0000-0000-0000BD000000}"/>
    <cellStyle name="Normal 6 2 2" xfId="200" xr:uid="{00000000-0005-0000-0000-0000BE000000}"/>
    <cellStyle name="Normal 6 3" xfId="198" xr:uid="{00000000-0005-0000-0000-0000BF000000}"/>
    <cellStyle name="Normal 7" xfId="143" xr:uid="{00000000-0005-0000-0000-0000C0000000}"/>
    <cellStyle name="Normal 8" xfId="151" xr:uid="{00000000-0005-0000-0000-0000C1000000}"/>
    <cellStyle name="Normal 9" xfId="194" xr:uid="{00000000-0005-0000-0000-0000C2000000}"/>
    <cellStyle name="Note 2" xfId="49" xr:uid="{00000000-0005-0000-0000-0000C3000000}"/>
    <cellStyle name="Note 3" xfId="96" xr:uid="{00000000-0005-0000-0000-0000C4000000}"/>
    <cellStyle name="Note 4" xfId="144" xr:uid="{00000000-0005-0000-0000-0000C5000000}"/>
    <cellStyle name="Note 5" xfId="188" xr:uid="{00000000-0005-0000-0000-0000C6000000}"/>
    <cellStyle name="Note 6" xfId="44" xr:uid="{00000000-0005-0000-0000-0000C7000000}"/>
    <cellStyle name="Output 2" xfId="97" xr:uid="{00000000-0005-0000-0000-0000C8000000}"/>
    <cellStyle name="Output 3" xfId="145" xr:uid="{00000000-0005-0000-0000-0000C9000000}"/>
    <cellStyle name="Output 4" xfId="189" xr:uid="{00000000-0005-0000-0000-0000CA000000}"/>
    <cellStyle name="Output 5" xfId="45" xr:uid="{00000000-0005-0000-0000-0000CB000000}"/>
    <cellStyle name="Percent" xfId="221" builtinId="5"/>
    <cellStyle name="Percent 2" xfId="50" xr:uid="{00000000-0005-0000-0000-0000CD000000}"/>
    <cellStyle name="Percent 3" xfId="196" xr:uid="{00000000-0005-0000-0000-0000CE000000}"/>
    <cellStyle name="Percent 4" xfId="149" xr:uid="{00000000-0005-0000-0000-0000CF000000}"/>
    <cellStyle name="Percent 5" xfId="217" xr:uid="{00000000-0005-0000-0000-0000D0000000}"/>
    <cellStyle name="Percent 6" xfId="219" xr:uid="{00000000-0005-0000-0000-0000D1000000}"/>
    <cellStyle name="Title 2" xfId="98" xr:uid="{00000000-0005-0000-0000-0000D2000000}"/>
    <cellStyle name="Title 3" xfId="146" xr:uid="{00000000-0005-0000-0000-0000D3000000}"/>
    <cellStyle name="Title 4" xfId="190" xr:uid="{00000000-0005-0000-0000-0000D4000000}"/>
    <cellStyle name="Title 5" xfId="46" xr:uid="{00000000-0005-0000-0000-0000D5000000}"/>
    <cellStyle name="Total 2" xfId="99" xr:uid="{00000000-0005-0000-0000-0000D6000000}"/>
    <cellStyle name="Total 3" xfId="147" xr:uid="{00000000-0005-0000-0000-0000D7000000}"/>
    <cellStyle name="Total 4" xfId="191" xr:uid="{00000000-0005-0000-0000-0000D8000000}"/>
    <cellStyle name="Total 5" xfId="47" xr:uid="{00000000-0005-0000-0000-0000D9000000}"/>
    <cellStyle name="Warning Text 2" xfId="100" xr:uid="{00000000-0005-0000-0000-0000DA000000}"/>
    <cellStyle name="Warning Text 3" xfId="148" xr:uid="{00000000-0005-0000-0000-0000DB000000}"/>
    <cellStyle name="Warning Text 4" xfId="192" xr:uid="{00000000-0005-0000-0000-0000DC000000}"/>
    <cellStyle name="Warning Text 5" xfId="48" xr:uid="{00000000-0005-0000-0000-0000DD000000}"/>
  </cellStyles>
  <dxfs count="0"/>
  <tableStyles count="0" defaultTableStyle="TableStyleMedium9" defaultPivotStyle="PivotStyleLight16"/>
  <colors>
    <mruColors>
      <color rgb="FFFFFF99"/>
      <color rgb="FFFDE6D3"/>
      <color rgb="FFCCFFCC"/>
      <color rgb="FFBDF0F1"/>
      <color rgb="FFFFCCCC"/>
      <color rgb="FFFFCCFF"/>
      <color rgb="FFFFFFCC"/>
      <color rgb="FFFF7C80"/>
      <color rgb="FFCCFFFF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10/relationships/person" Target="persons/person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Earthood" id="{FD4DA006-0B7E-49E0-A817-2790B60B0B2F}" userId="Earthood" providerId="None"/>
</personList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20" dT="2024-02-19T11:32:27.02" personId="{FD4DA006-0B7E-49E0-A817-2790B60B0B2F}" id="{FC9A1405-722A-4613-81DF-24D3BB4FADDA}">
    <text>Please check the number of days is found to be incorrect when calculated.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E6" dT="2024-04-05T04:55:33.54" personId="{FD4DA006-0B7E-49E0-A817-2790B60B0B2F}" id="{D9D05AED-0F86-4AAC-9706-D2E58E1D89C9}">
    <text>The value of electricity generated in the month of August in ER sheet under Tab: Generation Details: cell F6 is mentioned as 0 which is found to be inconsistent with the share certificate, PP shall clarify the reason to dictate value for 2.1 MW as zero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22"/>
  <sheetViews>
    <sheetView showGridLines="0" topLeftCell="A10" workbookViewId="0">
      <selection activeCell="F20" sqref="F20"/>
    </sheetView>
  </sheetViews>
  <sheetFormatPr defaultRowHeight="12.5" x14ac:dyDescent="0.25"/>
  <cols>
    <col min="1" max="1" width="3.54296875" customWidth="1"/>
    <col min="2" max="2" width="28.453125" customWidth="1"/>
    <col min="3" max="3" width="20.453125" customWidth="1"/>
    <col min="4" max="4" width="15.81640625" customWidth="1"/>
    <col min="5" max="5" width="16.81640625" customWidth="1"/>
    <col min="6" max="6" width="17" customWidth="1"/>
    <col min="7" max="7" width="15.453125" customWidth="1"/>
    <col min="8" max="8" width="13.54296875" customWidth="1"/>
    <col min="11" max="12" width="9.1796875" style="7"/>
  </cols>
  <sheetData>
    <row r="2" spans="2:12" ht="13" x14ac:dyDescent="0.25">
      <c r="B2" s="6" t="s">
        <v>8</v>
      </c>
      <c r="C2" s="44">
        <v>1045</v>
      </c>
      <c r="D2" s="44"/>
      <c r="E2" s="44"/>
      <c r="F2" s="44"/>
    </row>
    <row r="3" spans="2:12" ht="13" x14ac:dyDescent="0.25">
      <c r="B3" s="6" t="s">
        <v>9</v>
      </c>
      <c r="C3" s="44" t="s">
        <v>35</v>
      </c>
      <c r="D3" s="44"/>
      <c r="E3" s="44"/>
      <c r="F3" s="44"/>
    </row>
    <row r="4" spans="2:12" ht="13" x14ac:dyDescent="0.25">
      <c r="B4" s="6" t="s">
        <v>3</v>
      </c>
      <c r="C4" s="44" t="s">
        <v>39</v>
      </c>
      <c r="D4" s="44"/>
      <c r="E4" s="44"/>
      <c r="F4" s="44"/>
    </row>
    <row r="5" spans="2:12" ht="13" x14ac:dyDescent="0.25">
      <c r="B5" s="6" t="s">
        <v>10</v>
      </c>
      <c r="C5" s="44">
        <v>1</v>
      </c>
      <c r="D5" s="44"/>
      <c r="E5" s="44"/>
      <c r="F5" s="44"/>
    </row>
    <row r="6" spans="2:12" ht="13" x14ac:dyDescent="0.25">
      <c r="B6" s="6" t="s">
        <v>11</v>
      </c>
      <c r="C6" s="45" t="s">
        <v>40</v>
      </c>
      <c r="D6" s="45"/>
      <c r="E6" s="45"/>
      <c r="F6" s="45"/>
    </row>
    <row r="8" spans="2:12" x14ac:dyDescent="0.25">
      <c r="B8" s="42" t="s">
        <v>12</v>
      </c>
      <c r="C8" s="42" t="s">
        <v>13</v>
      </c>
      <c r="D8" s="8" t="s">
        <v>14</v>
      </c>
      <c r="E8" s="42">
        <v>2023</v>
      </c>
      <c r="F8" s="7"/>
      <c r="G8" s="7"/>
      <c r="H8" s="7"/>
    </row>
    <row r="9" spans="2:12" x14ac:dyDescent="0.25">
      <c r="B9" s="43"/>
      <c r="C9" s="43"/>
      <c r="D9" s="8" t="s">
        <v>15</v>
      </c>
      <c r="E9" s="43"/>
      <c r="F9" s="7"/>
      <c r="G9" s="7"/>
      <c r="H9" s="7"/>
    </row>
    <row r="10" spans="2:12" ht="25" x14ac:dyDescent="0.25">
      <c r="B10" s="9" t="s">
        <v>16</v>
      </c>
      <c r="C10" s="10" t="s">
        <v>17</v>
      </c>
      <c r="D10" s="11" t="s">
        <v>36</v>
      </c>
      <c r="E10" s="12">
        <f>'Generation Details'!G11</f>
        <v>19934.240000000002</v>
      </c>
      <c r="F10" s="7"/>
      <c r="G10" s="7"/>
      <c r="H10" s="7"/>
      <c r="J10" s="13"/>
      <c r="K10" s="14"/>
    </row>
    <row r="11" spans="2:12" ht="15.5" x14ac:dyDescent="0.25">
      <c r="B11" s="11" t="s">
        <v>18</v>
      </c>
      <c r="C11" s="10" t="s">
        <v>19</v>
      </c>
      <c r="D11" s="11" t="s">
        <v>37</v>
      </c>
      <c r="E11" s="21">
        <v>0.93049999999999999</v>
      </c>
      <c r="F11" s="7"/>
      <c r="G11" s="7"/>
      <c r="H11" s="7"/>
      <c r="J11" s="2" t="s">
        <v>38</v>
      </c>
    </row>
    <row r="12" spans="2:12" ht="15.5" x14ac:dyDescent="0.25">
      <c r="B12" s="11" t="s">
        <v>20</v>
      </c>
      <c r="C12" s="10" t="s">
        <v>21</v>
      </c>
      <c r="D12" s="11" t="s">
        <v>22</v>
      </c>
      <c r="E12" s="12">
        <f>ROUNDDOWN((E10*E11),0)</f>
        <v>18548</v>
      </c>
      <c r="F12" s="7"/>
      <c r="G12" s="22" t="s">
        <v>38</v>
      </c>
      <c r="H12" s="7"/>
      <c r="L12" s="15"/>
    </row>
    <row r="13" spans="2:12" ht="15.5" x14ac:dyDescent="0.25">
      <c r="B13" s="11" t="s">
        <v>23</v>
      </c>
      <c r="C13" s="10" t="s">
        <v>24</v>
      </c>
      <c r="D13" s="11" t="s">
        <v>22</v>
      </c>
      <c r="E13" s="12">
        <v>0</v>
      </c>
      <c r="F13" s="7"/>
      <c r="G13" s="7"/>
      <c r="H13" s="7"/>
    </row>
    <row r="14" spans="2:12" ht="15.5" x14ac:dyDescent="0.25">
      <c r="B14" s="11" t="s">
        <v>25</v>
      </c>
      <c r="C14" s="10" t="s">
        <v>26</v>
      </c>
      <c r="D14" s="11" t="s">
        <v>22</v>
      </c>
      <c r="E14" s="12">
        <v>0</v>
      </c>
      <c r="F14" s="7"/>
      <c r="G14" s="7"/>
      <c r="H14" s="37"/>
    </row>
    <row r="15" spans="2:12" ht="40.5" x14ac:dyDescent="0.25">
      <c r="B15" s="9" t="s">
        <v>27</v>
      </c>
      <c r="C15" s="10" t="s">
        <v>28</v>
      </c>
      <c r="D15" s="11" t="s">
        <v>22</v>
      </c>
      <c r="E15" s="12">
        <f>E12-E13-E14</f>
        <v>18548</v>
      </c>
      <c r="F15" s="7"/>
      <c r="G15" s="7"/>
      <c r="H15" s="7"/>
    </row>
    <row r="16" spans="2:12" x14ac:dyDescent="0.25">
      <c r="B16" s="16"/>
      <c r="C16" s="16"/>
      <c r="D16" s="16"/>
      <c r="E16" s="16"/>
      <c r="F16" s="16"/>
    </row>
    <row r="17" spans="2:8" ht="13" x14ac:dyDescent="0.25">
      <c r="B17" s="39" t="s">
        <v>29</v>
      </c>
      <c r="C17" s="40"/>
      <c r="D17" s="40"/>
      <c r="E17" s="41"/>
      <c r="F17" s="17">
        <f>E15</f>
        <v>18548</v>
      </c>
    </row>
    <row r="18" spans="2:8" ht="13" x14ac:dyDescent="0.25">
      <c r="B18" s="39" t="s">
        <v>30</v>
      </c>
      <c r="C18" s="40"/>
      <c r="D18" s="40"/>
      <c r="E18" s="41"/>
      <c r="F18" s="18" t="s">
        <v>41</v>
      </c>
    </row>
    <row r="19" spans="2:8" ht="13" x14ac:dyDescent="0.25">
      <c r="B19" s="39" t="s">
        <v>31</v>
      </c>
      <c r="C19" s="40"/>
      <c r="D19" s="40"/>
      <c r="E19" s="41"/>
      <c r="F19" s="18" t="s">
        <v>42</v>
      </c>
    </row>
    <row r="20" spans="2:8" ht="13" x14ac:dyDescent="0.25">
      <c r="B20" s="39" t="s">
        <v>32</v>
      </c>
      <c r="C20" s="40"/>
      <c r="D20" s="40"/>
      <c r="E20" s="41"/>
      <c r="F20" s="19">
        <v>184</v>
      </c>
      <c r="H20" s="38"/>
    </row>
    <row r="21" spans="2:8" ht="13" x14ac:dyDescent="0.25">
      <c r="B21" s="39" t="s">
        <v>33</v>
      </c>
      <c r="C21" s="40"/>
      <c r="D21" s="40"/>
      <c r="E21" s="41"/>
      <c r="F21" s="17">
        <f>ROUNDDOWN((47244*F20/365),0)</f>
        <v>23816</v>
      </c>
    </row>
    <row r="22" spans="2:8" ht="13" x14ac:dyDescent="0.25">
      <c r="B22" s="39" t="s">
        <v>34</v>
      </c>
      <c r="C22" s="40"/>
      <c r="D22" s="40"/>
      <c r="E22" s="41"/>
      <c r="F22" s="20">
        <f>(F17-F21)/F21</f>
        <v>-0.22119583473295262</v>
      </c>
    </row>
  </sheetData>
  <mergeCells count="14">
    <mergeCell ref="B8:B9"/>
    <mergeCell ref="C8:C9"/>
    <mergeCell ref="E8:E9"/>
    <mergeCell ref="C2:F2"/>
    <mergeCell ref="C3:F3"/>
    <mergeCell ref="C4:F4"/>
    <mergeCell ref="C5:F5"/>
    <mergeCell ref="C6:F6"/>
    <mergeCell ref="B21:E21"/>
    <mergeCell ref="B22:E22"/>
    <mergeCell ref="B17:E17"/>
    <mergeCell ref="B18:E18"/>
    <mergeCell ref="B19:E19"/>
    <mergeCell ref="B20:E2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79998168889431442"/>
  </sheetPr>
  <dimension ref="B2:G29"/>
  <sheetViews>
    <sheetView showGridLines="0" tabSelected="1" workbookViewId="0">
      <pane xSplit="2" ySplit="4" topLeftCell="C5" activePane="bottomRight" state="frozen"/>
      <selection pane="topRight" activeCell="E1" sqref="E1"/>
      <selection pane="bottomLeft" activeCell="A5" sqref="A5"/>
      <selection pane="bottomRight" activeCell="E6" sqref="E6"/>
    </sheetView>
  </sheetViews>
  <sheetFormatPr defaultColWidth="9.1796875" defaultRowHeight="12.5" x14ac:dyDescent="0.25"/>
  <cols>
    <col min="1" max="1" width="6.1796875" customWidth="1"/>
    <col min="2" max="2" width="17.54296875" customWidth="1"/>
    <col min="3" max="3" width="19" style="25" customWidth="1"/>
    <col min="4" max="4" width="16.54296875" style="25" customWidth="1"/>
    <col min="5" max="5" width="20.54296875" style="25" customWidth="1"/>
    <col min="6" max="6" width="25" style="25" customWidth="1"/>
    <col min="7" max="7" width="19.1796875" style="25" customWidth="1"/>
  </cols>
  <sheetData>
    <row r="2" spans="2:7" ht="13.5" thickBot="1" x14ac:dyDescent="0.35">
      <c r="B2" s="3"/>
      <c r="C2" s="23"/>
      <c r="D2" s="24"/>
      <c r="F2" s="26"/>
    </row>
    <row r="3" spans="2:7" ht="15" customHeight="1" x14ac:dyDescent="0.25">
      <c r="B3" s="48" t="s">
        <v>1</v>
      </c>
      <c r="C3" s="46" t="s">
        <v>4</v>
      </c>
      <c r="D3" s="46" t="s">
        <v>5</v>
      </c>
      <c r="E3" s="46" t="s">
        <v>6</v>
      </c>
      <c r="F3" s="46" t="s">
        <v>7</v>
      </c>
      <c r="G3" s="46" t="s">
        <v>2</v>
      </c>
    </row>
    <row r="4" spans="2:7" ht="42.75" customHeight="1" x14ac:dyDescent="0.25">
      <c r="B4" s="49"/>
      <c r="C4" s="47"/>
      <c r="D4" s="47"/>
      <c r="E4" s="47"/>
      <c r="F4" s="47"/>
      <c r="G4" s="47"/>
    </row>
    <row r="5" spans="2:7" ht="14.5" x14ac:dyDescent="0.25">
      <c r="B5" s="1">
        <v>45108</v>
      </c>
      <c r="C5" s="30">
        <v>3918449</v>
      </c>
      <c r="D5" s="30">
        <v>3918449</v>
      </c>
      <c r="E5" s="30">
        <v>361270</v>
      </c>
      <c r="F5" s="34">
        <v>361270</v>
      </c>
      <c r="G5" s="31">
        <f>(C5+E5)/1000</f>
        <v>4279.7190000000001</v>
      </c>
    </row>
    <row r="6" spans="2:7" ht="14.5" x14ac:dyDescent="0.25">
      <c r="B6" s="1">
        <v>45139</v>
      </c>
      <c r="C6" s="30">
        <v>5845926</v>
      </c>
      <c r="D6" s="30">
        <v>5845926</v>
      </c>
      <c r="E6" s="30">
        <v>0</v>
      </c>
      <c r="F6" s="34">
        <v>0</v>
      </c>
      <c r="G6" s="31">
        <f t="shared" ref="G6:G9" si="0">(C6+E6)/1000</f>
        <v>5845.9260000000004</v>
      </c>
    </row>
    <row r="7" spans="2:7" ht="14.5" x14ac:dyDescent="0.25">
      <c r="B7" s="1">
        <v>45170</v>
      </c>
      <c r="C7" s="30">
        <v>2997562</v>
      </c>
      <c r="D7" s="30">
        <v>2997562</v>
      </c>
      <c r="E7" s="30">
        <v>268814</v>
      </c>
      <c r="F7" s="34">
        <v>268814</v>
      </c>
      <c r="G7" s="31">
        <f t="shared" si="0"/>
        <v>3266.3760000000002</v>
      </c>
    </row>
    <row r="8" spans="2:7" ht="14.5" x14ac:dyDescent="0.25">
      <c r="B8" s="1">
        <v>45200</v>
      </c>
      <c r="C8" s="32">
        <v>720807</v>
      </c>
      <c r="D8" s="30">
        <v>720807</v>
      </c>
      <c r="E8" s="30">
        <v>86448</v>
      </c>
      <c r="F8" s="34">
        <v>86448</v>
      </c>
      <c r="G8" s="31">
        <f t="shared" si="0"/>
        <v>807.255</v>
      </c>
    </row>
    <row r="9" spans="2:7" ht="14.5" x14ac:dyDescent="0.25">
      <c r="B9" s="1">
        <v>45231</v>
      </c>
      <c r="C9" s="33">
        <v>1585219</v>
      </c>
      <c r="D9" s="33">
        <v>1585219</v>
      </c>
      <c r="E9" s="30">
        <v>242989</v>
      </c>
      <c r="F9" s="34">
        <v>242989</v>
      </c>
      <c r="G9" s="31">
        <f t="shared" si="0"/>
        <v>1828.2080000000001</v>
      </c>
    </row>
    <row r="10" spans="2:7" ht="14.5" x14ac:dyDescent="0.25">
      <c r="B10" s="1">
        <v>45261</v>
      </c>
      <c r="C10" s="36">
        <v>3417407</v>
      </c>
      <c r="D10" s="33">
        <v>3417407</v>
      </c>
      <c r="E10" s="30">
        <v>489349</v>
      </c>
      <c r="F10" s="34">
        <v>489349</v>
      </c>
      <c r="G10" s="31">
        <f>(C10+E10)/1000</f>
        <v>3906.7559999999999</v>
      </c>
    </row>
    <row r="11" spans="2:7" ht="15" thickBot="1" x14ac:dyDescent="0.4">
      <c r="B11" s="4" t="s">
        <v>0</v>
      </c>
      <c r="C11" s="5">
        <f t="shared" ref="C11:D11" si="1">SUM(C5:C10)</f>
        <v>18485370</v>
      </c>
      <c r="D11" s="5">
        <f t="shared" si="1"/>
        <v>18485370</v>
      </c>
      <c r="E11" s="5">
        <f>SUM(E5:E10)</f>
        <v>1448870</v>
      </c>
      <c r="F11" s="5">
        <f>SUM(F5:F10)</f>
        <v>1448870</v>
      </c>
      <c r="G11" s="5">
        <f>SUM(G5:G10)</f>
        <v>19934.240000000002</v>
      </c>
    </row>
    <row r="13" spans="2:7" x14ac:dyDescent="0.25">
      <c r="D13" s="27"/>
    </row>
    <row r="14" spans="2:7" x14ac:dyDescent="0.25">
      <c r="C14" s="35"/>
    </row>
    <row r="23" spans="5:6" ht="13.5" x14ac:dyDescent="0.25">
      <c r="E23" s="28"/>
    </row>
    <row r="24" spans="5:6" ht="13.5" x14ac:dyDescent="0.25">
      <c r="E24" s="28"/>
    </row>
    <row r="25" spans="5:6" ht="13.5" x14ac:dyDescent="0.25">
      <c r="E25" s="28"/>
      <c r="F25" s="29"/>
    </row>
    <row r="26" spans="5:6" ht="13.5" x14ac:dyDescent="0.25">
      <c r="E26" s="28"/>
    </row>
    <row r="27" spans="5:6" ht="13.5" x14ac:dyDescent="0.25">
      <c r="E27" s="28"/>
      <c r="F27" s="29"/>
    </row>
    <row r="28" spans="5:6" ht="13.5" x14ac:dyDescent="0.25">
      <c r="E28" s="28"/>
      <c r="F28" s="29"/>
    </row>
    <row r="29" spans="5:6" ht="13.5" x14ac:dyDescent="0.25">
      <c r="E29" s="28"/>
      <c r="F29" s="29"/>
    </row>
  </sheetData>
  <mergeCells count="6">
    <mergeCell ref="G3:G4"/>
    <mergeCell ref="B3:B4"/>
    <mergeCell ref="C3:C4"/>
    <mergeCell ref="D3:D4"/>
    <mergeCell ref="E3:E4"/>
    <mergeCell ref="F3:F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4DB613FD7598408980E07AD56102CB" ma:contentTypeVersion="10" ma:contentTypeDescription="Create a new document." ma:contentTypeScope="" ma:versionID="1266970c57806fbd8d4db838da703bc2">
  <xsd:schema xmlns:xsd="http://www.w3.org/2001/XMLSchema" xmlns:xs="http://www.w3.org/2001/XMLSchema" xmlns:p="http://schemas.microsoft.com/office/2006/metadata/properties" xmlns:ns3="663e7606-a24a-4e3b-93c2-355076243b6e" xmlns:ns4="fd752ea9-1ff0-4e96-b11f-b94098ff0a43" targetNamespace="http://schemas.microsoft.com/office/2006/metadata/properties" ma:root="true" ma:fieldsID="4f9f946206ec0c108399db0509d50dfa" ns3:_="" ns4:_="">
    <xsd:import namespace="663e7606-a24a-4e3b-93c2-355076243b6e"/>
    <xsd:import namespace="fd752ea9-1ff0-4e96-b11f-b94098ff0a4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3e7606-a24a-4e3b-93c2-355076243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4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752ea9-1ff0-4e96-b11f-b94098ff0a43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63e7606-a24a-4e3b-93c2-355076243b6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39A2E3-7BD3-48DA-BA38-D18F6BCC16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3e7606-a24a-4e3b-93c2-355076243b6e"/>
    <ds:schemaRef ds:uri="fd752ea9-1ff0-4e96-b11f-b94098ff0a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CDFDDAE-46E9-4AEF-8408-3F3521AA4258}">
  <ds:schemaRefs>
    <ds:schemaRef ds:uri="http://www.w3.org/XML/1998/namespace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infopath/2007/PartnerControls"/>
    <ds:schemaRef ds:uri="fd752ea9-1ff0-4e96-b11f-b94098ff0a43"/>
    <ds:schemaRef ds:uri="663e7606-a24a-4e3b-93c2-355076243b6e"/>
  </ds:schemaRefs>
</ds:datastoreItem>
</file>

<file path=customXml/itemProps3.xml><?xml version="1.0" encoding="utf-8"?>
<ds:datastoreItem xmlns:ds="http://schemas.openxmlformats.org/officeDocument/2006/customXml" ds:itemID="{6F4C7AC5-E181-4B49-A387-A32623434C2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Emission Reduction</vt:lpstr>
      <vt:lpstr>Generation 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Central Electricity Authority</dc:creator>
  <cp:lastModifiedBy>Dikshant K</cp:lastModifiedBy>
  <cp:lastPrinted>2021-03-26T00:05:26Z</cp:lastPrinted>
  <dcterms:created xsi:type="dcterms:W3CDTF">2006-01-30T07:38:59Z</dcterms:created>
  <dcterms:modified xsi:type="dcterms:W3CDTF">2024-05-13T10:08:05Z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0x010100D74DB613FD7598408980E07AD56102CB</vt:lpwstr>
  </property>
</Properties>
</file>